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HP ELITE X360\Downloads\"/>
    </mc:Choice>
  </mc:AlternateContent>
  <xr:revisionPtr revIDLastSave="0" documentId="13_ncr:1_{69290CB7-CEFD-4B00-B3CA-5AFA22CA4255}" xr6:coauthVersionLast="45" xr6:coauthVersionMax="45" xr10:uidLastSave="{00000000-0000-0000-0000-000000000000}"/>
  <bookViews>
    <workbookView xWindow="-110" yWindow="-110" windowWidth="19420" windowHeight="10420" firstSheet="1" xr2:uid="{00000000-000D-0000-FFFF-FFFF00000000}"/>
  </bookViews>
  <sheets>
    <sheet name="analyze" sheetId="12" r:id="rId1"/>
    <sheet name="Selling Performance" sheetId="10" r:id="rId2"/>
    <sheet name="Buying Performance" sheetId="9" r:id="rId3"/>
    <sheet name="Questions" sheetId="5" state="hidden" r:id="rId4"/>
    <sheet name="Rawdata" sheetId="2" r:id="rId5"/>
  </sheets>
  <definedNames>
    <definedName name="_xlnm._FilterDatabase" localSheetId="4" hidden="1">Rawdata!$A$1:$J$4097</definedName>
    <definedName name="_xlcn.WorksheetConnection_CaseStudyOnlineCarCompany.xlsxTable11" hidden="1">Table1[]</definedName>
    <definedName name="Slicer_Year">#N/A</definedName>
    <definedName name="Slicer_Year11">#N/A</definedName>
  </definedNames>
  <calcPr calcId="181029" iterate="1"/>
  <pivotCaches>
    <pivotCache cacheId="1" r:id="rId6"/>
    <pivotCache cacheId="2" r:id="rId7"/>
    <pivotCache cacheId="3" r:id="rId8"/>
    <pivotCache cacheId="5" r:id="rId9"/>
    <pivotCache cacheId="6" r:id="rId10"/>
    <pivotCache cacheId="7" r:id="rId11"/>
    <pivotCache cacheId="8" r:id="rId12"/>
    <pivotCache cacheId="9" r:id="rId13"/>
    <pivotCache cacheId="34" r:id="rId14"/>
    <pivotCache cacheId="37" r:id="rId15"/>
  </pivotCaches>
  <extLst>
    <ext xmlns:x14="http://schemas.microsoft.com/office/spreadsheetml/2009/9/main" uri="{876F7934-8845-4945-9796-88D515C7AA90}">
      <x14:pivotCaches>
        <pivotCache cacheId="10" r:id="rId16"/>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defaultImageDpi="32767"/>
    </ext>
    <ext xmlns:x15="http://schemas.microsoft.com/office/spreadsheetml/2010/11/main" uri="{841E416B-1EF1-43b6-AB56-02D37102CBD5}">
      <x15:pivotCaches>
        <pivotCache cacheId="13" r:id="rId20"/>
        <pivotCache cacheId="15" r:id="rId21"/>
        <pivotCache cacheId="16" r:id="rId22"/>
        <pivotCache cacheId="22" r:id="rId23"/>
        <pivotCache cacheId="31" r:id="rId24"/>
      </x15:pivotCaches>
    </ext>
    <ext xmlns:x15="http://schemas.microsoft.com/office/spreadsheetml/2010/11/main" uri="{983426D0-5260-488c-9760-48F4B6AC55F4}">
      <x15:pivotTableReferences>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Car Sales" connection="WorksheetConnection_Case Study Online Car Company.xlsx!Table1"/>
          <x15:modelTable id="Calendar" name="Calendar" connection="Connection"/>
        </x15:modelTables>
        <x15:modelRelationships>
          <x15:modelRelationship fromTable="Car Sales" fromColumn="Buy_Date" toTable="Calendar" toColumn="Date"/>
        </x15:modelRelationships>
      </x15:dataModel>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8" i="10" l="1"/>
  <c r="J38" i="10"/>
  <c r="L38" i="10" s="1"/>
  <c r="J39" i="10"/>
  <c r="L39" i="10" s="1"/>
  <c r="J40" i="10"/>
  <c r="L40" i="10" s="1"/>
  <c r="J41" i="10"/>
  <c r="L41" i="10" s="1"/>
  <c r="J42" i="10"/>
  <c r="L42" i="10" s="1"/>
  <c r="J43" i="10"/>
  <c r="L43" i="10" s="1"/>
  <c r="J44" i="10"/>
  <c r="L44" i="10" s="1"/>
  <c r="J45" i="10"/>
  <c r="L45" i="10" s="1"/>
  <c r="I39" i="10"/>
  <c r="K39" i="10" s="1"/>
  <c r="I40" i="10"/>
  <c r="K40" i="10" s="1"/>
  <c r="I41" i="10"/>
  <c r="K41" i="10" s="1"/>
  <c r="I42" i="10"/>
  <c r="K42" i="10" s="1"/>
  <c r="I43" i="10"/>
  <c r="K43" i="10" s="1"/>
  <c r="I44" i="10"/>
  <c r="K44" i="10" s="1"/>
  <c r="I45" i="10"/>
  <c r="K45" i="10" s="1"/>
  <c r="I38" i="10"/>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46D617-6342-4867-A2DF-B31D79A59748}" name="Connection" type="104" refreshedVersion="0" background="1">
    <extLst>
      <ext xmlns:x15="http://schemas.microsoft.com/office/spreadsheetml/2010/11/main" uri="{DE250136-89BD-433C-8126-D09CA5730AF9}">
        <x15:connection id="Calendar"/>
      </ext>
    </extLst>
  </connection>
  <connection id="2" xr16:uid="{4F2B86D8-6D2D-445A-8E8D-37EB0AAA95D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164F1B3-1F38-4DCC-A407-D8FE5EF7321D}" name="WorksheetConnection_Case Study Online Car Company.xlsx!Table1" type="102" refreshedVersion="6" minRefreshableVersion="5">
    <extLst>
      <ext xmlns:x15="http://schemas.microsoft.com/office/spreadsheetml/2010/11/main" uri="{DE250136-89BD-433C-8126-D09CA5730AF9}">
        <x15:connection id="Table1">
          <x15:rangePr sourceName="_xlcn.WorksheetConnection_CaseStudyOnlineCarCompany.xlsxTable11"/>
        </x15:connection>
      </ext>
    </extLst>
  </connection>
</connections>
</file>

<file path=xl/sharedStrings.xml><?xml version="1.0" encoding="utf-8"?>
<sst xmlns="http://schemas.openxmlformats.org/spreadsheetml/2006/main" count="16552" uniqueCount="4161">
  <si>
    <t>LeadID</t>
  </si>
  <si>
    <t>status_id</t>
  </si>
  <si>
    <t>Country_Sourced</t>
  </si>
  <si>
    <t>Buy_Date</t>
  </si>
  <si>
    <t>buy_price</t>
  </si>
  <si>
    <t>Junk_cars</t>
  </si>
  <si>
    <t>Country_Sold</t>
  </si>
  <si>
    <t>Merchant_ID</t>
  </si>
  <si>
    <t>Sell_Date</t>
  </si>
  <si>
    <t>sell_price</t>
  </si>
  <si>
    <t>DE</t>
  </si>
  <si>
    <t>No junk</t>
  </si>
  <si>
    <t>PL &amp; Baltics</t>
  </si>
  <si>
    <t>Junk car</t>
  </si>
  <si>
    <t>NL</t>
  </si>
  <si>
    <t>BF90935</t>
  </si>
  <si>
    <t>FR</t>
  </si>
  <si>
    <t>HU</t>
  </si>
  <si>
    <t>HA50797</t>
  </si>
  <si>
    <t>HM53855</t>
  </si>
  <si>
    <t>TL35588</t>
  </si>
  <si>
    <t>IT</t>
  </si>
  <si>
    <t>DJ99388</t>
  </si>
  <si>
    <t>FH80038</t>
  </si>
  <si>
    <t>KV83993</t>
  </si>
  <si>
    <t>WB57780</t>
  </si>
  <si>
    <t>ES</t>
  </si>
  <si>
    <t>TB07555</t>
  </si>
  <si>
    <t>ZP55570</t>
  </si>
  <si>
    <t>LM35987</t>
  </si>
  <si>
    <t>SB95907</t>
  </si>
  <si>
    <t>BH78077</t>
  </si>
  <si>
    <t>ZD95795</t>
  </si>
  <si>
    <t>JH97800</t>
  </si>
  <si>
    <t>VT00807</t>
  </si>
  <si>
    <t>EH88005</t>
  </si>
  <si>
    <t>BU38880</t>
  </si>
  <si>
    <t>TT73099</t>
  </si>
  <si>
    <t>TM03807</t>
  </si>
  <si>
    <t>HU75038</t>
  </si>
  <si>
    <t>ZR03883</t>
  </si>
  <si>
    <t>YA55399</t>
  </si>
  <si>
    <t>DH93987</t>
  </si>
  <si>
    <t>PE38577</t>
  </si>
  <si>
    <t>MT89935</t>
  </si>
  <si>
    <t>DT59585</t>
  </si>
  <si>
    <t>TF70993</t>
  </si>
  <si>
    <t>NM78000</t>
  </si>
  <si>
    <t>FL90708</t>
  </si>
  <si>
    <t>KC73588</t>
  </si>
  <si>
    <t>XY87578</t>
  </si>
  <si>
    <t>BT58509</t>
  </si>
  <si>
    <t>AX89785</t>
  </si>
  <si>
    <t>EL79009</t>
  </si>
  <si>
    <t>VZ59387</t>
  </si>
  <si>
    <t>LU88353</t>
  </si>
  <si>
    <t>ND33073</t>
  </si>
  <si>
    <t>WH00300</t>
  </si>
  <si>
    <t>CC93388</t>
  </si>
  <si>
    <t>CW83058</t>
  </si>
  <si>
    <t>GB55757</t>
  </si>
  <si>
    <t>BV95589</t>
  </si>
  <si>
    <t>VF87558</t>
  </si>
  <si>
    <t>TL37553</t>
  </si>
  <si>
    <t>RY77733</t>
  </si>
  <si>
    <t>GL00838</t>
  </si>
  <si>
    <t>ZY03378</t>
  </si>
  <si>
    <t>RR87050</t>
  </si>
  <si>
    <t>GX75083</t>
  </si>
  <si>
    <t>EE85898</t>
  </si>
  <si>
    <t>SJ55958</t>
  </si>
  <si>
    <t>EY39075</t>
  </si>
  <si>
    <t>ZR73353</t>
  </si>
  <si>
    <t>NK77535</t>
  </si>
  <si>
    <t>HG95337</t>
  </si>
  <si>
    <t>YJ90770</t>
  </si>
  <si>
    <t>KD79795</t>
  </si>
  <si>
    <t>ZF89579</t>
  </si>
  <si>
    <t>KN08707</t>
  </si>
  <si>
    <t>FL57589</t>
  </si>
  <si>
    <t>EG75988</t>
  </si>
  <si>
    <t>LH53070</t>
  </si>
  <si>
    <t>LS08998</t>
  </si>
  <si>
    <t>ZL58375</t>
  </si>
  <si>
    <t>UD83857</t>
  </si>
  <si>
    <t>FA98097</t>
  </si>
  <si>
    <t>UY05387</t>
  </si>
  <si>
    <t>RE08373</t>
  </si>
  <si>
    <t>BY30805</t>
  </si>
  <si>
    <t>MD75003</t>
  </si>
  <si>
    <t>CV35808</t>
  </si>
  <si>
    <t>VC30599</t>
  </si>
  <si>
    <t>NK33339</t>
  </si>
  <si>
    <t>BV89983</t>
  </si>
  <si>
    <t>CG08599</t>
  </si>
  <si>
    <t>RA35979</t>
  </si>
  <si>
    <t>WL33737</t>
  </si>
  <si>
    <t>PH59503</t>
  </si>
  <si>
    <t>MV33077</t>
  </si>
  <si>
    <t>EN87709</t>
  </si>
  <si>
    <t>GB57309</t>
  </si>
  <si>
    <t>TH98777</t>
  </si>
  <si>
    <t>DZ00338</t>
  </si>
  <si>
    <t>DR83897</t>
  </si>
  <si>
    <t>YY99797</t>
  </si>
  <si>
    <t>WR50379</t>
  </si>
  <si>
    <t>EF85730</t>
  </si>
  <si>
    <t>UE83995</t>
  </si>
  <si>
    <t>YF39805</t>
  </si>
  <si>
    <t>BC57907</t>
  </si>
  <si>
    <t>DZ98550</t>
  </si>
  <si>
    <t>KZ85333</t>
  </si>
  <si>
    <t>HB03339</t>
  </si>
  <si>
    <t>GZ08585</t>
  </si>
  <si>
    <t>HN75989</t>
  </si>
  <si>
    <t>CC93980</t>
  </si>
  <si>
    <t>LC00975</t>
  </si>
  <si>
    <t>FY09508</t>
  </si>
  <si>
    <t>RE79095</t>
  </si>
  <si>
    <t>JL59590</t>
  </si>
  <si>
    <t>FS78073</t>
  </si>
  <si>
    <t>FD09858</t>
  </si>
  <si>
    <t>AL59795</t>
  </si>
  <si>
    <t>GB99775</t>
  </si>
  <si>
    <t>LF78833</t>
  </si>
  <si>
    <t>MP98397</t>
  </si>
  <si>
    <t>DM59793</t>
  </si>
  <si>
    <t>DM78893</t>
  </si>
  <si>
    <t>UR37375</t>
  </si>
  <si>
    <t>WW93509</t>
  </si>
  <si>
    <t>TA38753</t>
  </si>
  <si>
    <t>ES58988</t>
  </si>
  <si>
    <t>ES97039</t>
  </si>
  <si>
    <t>ZP89093</t>
  </si>
  <si>
    <t>DM59837</t>
  </si>
  <si>
    <t>XE09080</t>
  </si>
  <si>
    <t>ZY05599</t>
  </si>
  <si>
    <t>KV30395</t>
  </si>
  <si>
    <t>UM05588</t>
  </si>
  <si>
    <t>WH57595</t>
  </si>
  <si>
    <t>KF93780</t>
  </si>
  <si>
    <t>KF35887</t>
  </si>
  <si>
    <t>HL80388</t>
  </si>
  <si>
    <t>JN77038</t>
  </si>
  <si>
    <t>TW39393</t>
  </si>
  <si>
    <t>CW90733</t>
  </si>
  <si>
    <t>LA53377</t>
  </si>
  <si>
    <t>XC80353</t>
  </si>
  <si>
    <t>FL75077</t>
  </si>
  <si>
    <t>BA77857</t>
  </si>
  <si>
    <t>DT37773</t>
  </si>
  <si>
    <t>TS08577</t>
  </si>
  <si>
    <t>JC80900</t>
  </si>
  <si>
    <t>HR55793</t>
  </si>
  <si>
    <t>RX33377</t>
  </si>
  <si>
    <t>HS37358</t>
  </si>
  <si>
    <t>FU38905</t>
  </si>
  <si>
    <t>NK85830</t>
  </si>
  <si>
    <t>SF30535</t>
  </si>
  <si>
    <t>MN30975</t>
  </si>
  <si>
    <t>WG99307</t>
  </si>
  <si>
    <t>GV55805</t>
  </si>
  <si>
    <t>XY98055</t>
  </si>
  <si>
    <t>ZN38990</t>
  </si>
  <si>
    <t>KT98798</t>
  </si>
  <si>
    <t>UJ53850</t>
  </si>
  <si>
    <t>RR89798</t>
  </si>
  <si>
    <t>BK55973</t>
  </si>
  <si>
    <t>PG80580</t>
  </si>
  <si>
    <t>FX35980</t>
  </si>
  <si>
    <t>ZK99300</t>
  </si>
  <si>
    <t>VE59058</t>
  </si>
  <si>
    <t>HK35389</t>
  </si>
  <si>
    <t>AU88733</t>
  </si>
  <si>
    <t>BN30370</t>
  </si>
  <si>
    <t>MP58899</t>
  </si>
  <si>
    <t>JG39778</t>
  </si>
  <si>
    <t>UF98880</t>
  </si>
  <si>
    <t>HK37558</t>
  </si>
  <si>
    <t>UN35089</t>
  </si>
  <si>
    <t>GN53388</t>
  </si>
  <si>
    <t>EY73979</t>
  </si>
  <si>
    <t>CR38557</t>
  </si>
  <si>
    <t>GZ00795</t>
  </si>
  <si>
    <t>EX97397</t>
  </si>
  <si>
    <t>LC75775</t>
  </si>
  <si>
    <t>AU30839</t>
  </si>
  <si>
    <t>JK07798</t>
  </si>
  <si>
    <t>FK38978</t>
  </si>
  <si>
    <t>LH90770</t>
  </si>
  <si>
    <t>FS00970</t>
  </si>
  <si>
    <t>KU80135</t>
  </si>
  <si>
    <t>FA35570</t>
  </si>
  <si>
    <t>PL99095</t>
  </si>
  <si>
    <t>PM05737</t>
  </si>
  <si>
    <t>WX57875</t>
  </si>
  <si>
    <t>ME70789</t>
  </si>
  <si>
    <t>AF39793</t>
  </si>
  <si>
    <t>BF00583</t>
  </si>
  <si>
    <t>MZ09707</t>
  </si>
  <si>
    <t>MY98090</t>
  </si>
  <si>
    <t>AD07309</t>
  </si>
  <si>
    <t>CK77753</t>
  </si>
  <si>
    <t>LW35533</t>
  </si>
  <si>
    <t>RG57897</t>
  </si>
  <si>
    <t>HD07787</t>
  </si>
  <si>
    <t>FW77873</t>
  </si>
  <si>
    <t>GN05598</t>
  </si>
  <si>
    <t>PW55870</t>
  </si>
  <si>
    <t>TB50809</t>
  </si>
  <si>
    <t>MZ07798</t>
  </si>
  <si>
    <t>PV58570</t>
  </si>
  <si>
    <t>WY98503</t>
  </si>
  <si>
    <t>WX95739</t>
  </si>
  <si>
    <t>MS77388</t>
  </si>
  <si>
    <t>YL07007</t>
  </si>
  <si>
    <t>TB57008</t>
  </si>
  <si>
    <t>BW58735</t>
  </si>
  <si>
    <t>VT00308</t>
  </si>
  <si>
    <t>UL37307</t>
  </si>
  <si>
    <t>SV08377</t>
  </si>
  <si>
    <t>YB98050</t>
  </si>
  <si>
    <t>VN35930</t>
  </si>
  <si>
    <t>CG08835</t>
  </si>
  <si>
    <t>NL73707</t>
  </si>
  <si>
    <t>XG37937</t>
  </si>
  <si>
    <t>ZR33973</t>
  </si>
  <si>
    <t>BM37008</t>
  </si>
  <si>
    <t>ES98883</t>
  </si>
  <si>
    <t>YG87870</t>
  </si>
  <si>
    <t>TR70570</t>
  </si>
  <si>
    <t>RX38080</t>
  </si>
  <si>
    <t>VN03509</t>
  </si>
  <si>
    <t>HL07399</t>
  </si>
  <si>
    <t>HJ37553</t>
  </si>
  <si>
    <t>FT35379</t>
  </si>
  <si>
    <t>SP08803</t>
  </si>
  <si>
    <t>JD03008</t>
  </si>
  <si>
    <t>YK53909</t>
  </si>
  <si>
    <t>RB38307</t>
  </si>
  <si>
    <t>YV77998</t>
  </si>
  <si>
    <t>RW30700</t>
  </si>
  <si>
    <t>BD39873</t>
  </si>
  <si>
    <t>KR53039</t>
  </si>
  <si>
    <t>ML99098</t>
  </si>
  <si>
    <t>EW30988</t>
  </si>
  <si>
    <t>AH85988</t>
  </si>
  <si>
    <t>YR79998</t>
  </si>
  <si>
    <t>CD85889</t>
  </si>
  <si>
    <t>BW09770</t>
  </si>
  <si>
    <t>LY59850</t>
  </si>
  <si>
    <t>NN87979</t>
  </si>
  <si>
    <t>GN50808</t>
  </si>
  <si>
    <t>ZF90599</t>
  </si>
  <si>
    <t>UW50393</t>
  </si>
  <si>
    <t>VB95890</t>
  </si>
  <si>
    <t>EU37588</t>
  </si>
  <si>
    <t>ZA59030</t>
  </si>
  <si>
    <t>GA85093</t>
  </si>
  <si>
    <t>UD33070</t>
  </si>
  <si>
    <t>RJ93570</t>
  </si>
  <si>
    <t>LX97378</t>
  </si>
  <si>
    <t>PD09700</t>
  </si>
  <si>
    <t>YN90507</t>
  </si>
  <si>
    <t>AJ79388</t>
  </si>
  <si>
    <t>LX33999</t>
  </si>
  <si>
    <t>AL50738</t>
  </si>
  <si>
    <t>ST97800</t>
  </si>
  <si>
    <t>HD99309</t>
  </si>
  <si>
    <t>DU37833</t>
  </si>
  <si>
    <t>MJ89785</t>
  </si>
  <si>
    <t>ML03073</t>
  </si>
  <si>
    <t>UL77938</t>
  </si>
  <si>
    <t>FP93750</t>
  </si>
  <si>
    <t>CF79007</t>
  </si>
  <si>
    <t>UB73985</t>
  </si>
  <si>
    <t>WK57897</t>
  </si>
  <si>
    <t>LK88905</t>
  </si>
  <si>
    <t>JA97888</t>
  </si>
  <si>
    <t>LR98709</t>
  </si>
  <si>
    <t>DG53709</t>
  </si>
  <si>
    <t>YM87705</t>
  </si>
  <si>
    <t>NG37798</t>
  </si>
  <si>
    <t>PV77009</t>
  </si>
  <si>
    <t>LZ89859</t>
  </si>
  <si>
    <t>PU05550</t>
  </si>
  <si>
    <t>NP77830</t>
  </si>
  <si>
    <t>UN80550</t>
  </si>
  <si>
    <t>VY08358</t>
  </si>
  <si>
    <t>TH53393</t>
  </si>
  <si>
    <t>FT00098</t>
  </si>
  <si>
    <t>UL85930</t>
  </si>
  <si>
    <t>BR39893</t>
  </si>
  <si>
    <t>GG79083</t>
  </si>
  <si>
    <t>ZZ79997</t>
  </si>
  <si>
    <t>MY50338</t>
  </si>
  <si>
    <t>FM85303</t>
  </si>
  <si>
    <t>CN00377</t>
  </si>
  <si>
    <t>XB93890</t>
  </si>
  <si>
    <t>UM53983</t>
  </si>
  <si>
    <t>GH99958</t>
  </si>
  <si>
    <t>EC37003</t>
  </si>
  <si>
    <t>MV89090</t>
  </si>
  <si>
    <t>MM30893</t>
  </si>
  <si>
    <t>HG38908</t>
  </si>
  <si>
    <t>TW58873</t>
  </si>
  <si>
    <t>WE39750</t>
  </si>
  <si>
    <t>JA77709</t>
  </si>
  <si>
    <t>EF53707</t>
  </si>
  <si>
    <t>RF07005</t>
  </si>
  <si>
    <t>BT38978</t>
  </si>
  <si>
    <t>WZ00885</t>
  </si>
  <si>
    <t>NK79030</t>
  </si>
  <si>
    <t>KX75798</t>
  </si>
  <si>
    <t>UV37880</t>
  </si>
  <si>
    <t>AY90908</t>
  </si>
  <si>
    <t>NP80900</t>
  </si>
  <si>
    <t>BZ80755</t>
  </si>
  <si>
    <t>WH07809</t>
  </si>
  <si>
    <t>SA99877</t>
  </si>
  <si>
    <t>XT93553</t>
  </si>
  <si>
    <t>PS53797</t>
  </si>
  <si>
    <t>RD90898</t>
  </si>
  <si>
    <t>MP53873</t>
  </si>
  <si>
    <t>BR50955</t>
  </si>
  <si>
    <t>BC97588</t>
  </si>
  <si>
    <t>HP38907</t>
  </si>
  <si>
    <t>XJ93937</t>
  </si>
  <si>
    <t>MF85953</t>
  </si>
  <si>
    <t>MJ83078</t>
  </si>
  <si>
    <t>VM59390</t>
  </si>
  <si>
    <t>MG87700</t>
  </si>
  <si>
    <t>HH78050</t>
  </si>
  <si>
    <t>EW98305</t>
  </si>
  <si>
    <t>DC38335</t>
  </si>
  <si>
    <t>EN53555</t>
  </si>
  <si>
    <t>DN07907</t>
  </si>
  <si>
    <t>UW83090</t>
  </si>
  <si>
    <t>LZ97579</t>
  </si>
  <si>
    <t>CG53087</t>
  </si>
  <si>
    <t>RJ30759</t>
  </si>
  <si>
    <t>AT55907</t>
  </si>
  <si>
    <t>FF35355</t>
  </si>
  <si>
    <t>LK87590</t>
  </si>
  <si>
    <t>AN73038</t>
  </si>
  <si>
    <t>RR87330</t>
  </si>
  <si>
    <t>HS59873</t>
  </si>
  <si>
    <t>ZY83870</t>
  </si>
  <si>
    <t>GV83099</t>
  </si>
  <si>
    <t>SH08559</t>
  </si>
  <si>
    <t>JZ38883</t>
  </si>
  <si>
    <t>CC35339</t>
  </si>
  <si>
    <t>ZP93793</t>
  </si>
  <si>
    <t>WV35879</t>
  </si>
  <si>
    <t>VT70730</t>
  </si>
  <si>
    <t>EG33598</t>
  </si>
  <si>
    <t>VA53737</t>
  </si>
  <si>
    <t>UP30009</t>
  </si>
  <si>
    <t>JT03037</t>
  </si>
  <si>
    <t>ZP38939</t>
  </si>
  <si>
    <t>ZF88873</t>
  </si>
  <si>
    <t>CY03985</t>
  </si>
  <si>
    <t>PA93389</t>
  </si>
  <si>
    <t>ZW77730</t>
  </si>
  <si>
    <t>AZ53730</t>
  </si>
  <si>
    <t>PB39850</t>
  </si>
  <si>
    <t>MC78373</t>
  </si>
  <si>
    <t>SW09893</t>
  </si>
  <si>
    <t>HF58573</t>
  </si>
  <si>
    <t>FD30397</t>
  </si>
  <si>
    <t>NF09093</t>
  </si>
  <si>
    <t>BV73395</t>
  </si>
  <si>
    <t>BB39833</t>
  </si>
  <si>
    <t>PA93777</t>
  </si>
  <si>
    <t>SH39599</t>
  </si>
  <si>
    <t>RK93330</t>
  </si>
  <si>
    <t>NS33337</t>
  </si>
  <si>
    <t>SX80733</t>
  </si>
  <si>
    <t>SW33739</t>
  </si>
  <si>
    <t>NC53053</t>
  </si>
  <si>
    <t>YE73585</t>
  </si>
  <si>
    <t>HR50337</t>
  </si>
  <si>
    <t>NA33980</t>
  </si>
  <si>
    <t>AA00593</t>
  </si>
  <si>
    <t>AU38353</t>
  </si>
  <si>
    <t>FV30585</t>
  </si>
  <si>
    <t>XJ83308</t>
  </si>
  <si>
    <t>JJ97333</t>
  </si>
  <si>
    <t>SC83373</t>
  </si>
  <si>
    <t>VS53833</t>
  </si>
  <si>
    <t>AK57793</t>
  </si>
  <si>
    <t>KF39770</t>
  </si>
  <si>
    <t>SB38039</t>
  </si>
  <si>
    <t>UT35887</t>
  </si>
  <si>
    <t>ZK09308</t>
  </si>
  <si>
    <t>ZK53383</t>
  </si>
  <si>
    <t>FM08393</t>
  </si>
  <si>
    <t>HY08553</t>
  </si>
  <si>
    <t>WF98333</t>
  </si>
  <si>
    <t>GA95333</t>
  </si>
  <si>
    <t>HU79303</t>
  </si>
  <si>
    <t>GJ33505</t>
  </si>
  <si>
    <t>TZ73733</t>
  </si>
  <si>
    <t>KU80335</t>
  </si>
  <si>
    <t>WW03907</t>
  </si>
  <si>
    <t>AR93573</t>
  </si>
  <si>
    <t>KT39733</t>
  </si>
  <si>
    <t>PJ33330</t>
  </si>
  <si>
    <t>PS03337</t>
  </si>
  <si>
    <t>FG37599</t>
  </si>
  <si>
    <t>EY37398</t>
  </si>
  <si>
    <t>UX38335</t>
  </si>
  <si>
    <t>PH83933</t>
  </si>
  <si>
    <t>UM53899</t>
  </si>
  <si>
    <t>BJ39703</t>
  </si>
  <si>
    <t>BV33077</t>
  </si>
  <si>
    <t>CX03379</t>
  </si>
  <si>
    <t>MS99953</t>
  </si>
  <si>
    <t>UE08993</t>
  </si>
  <si>
    <t>HW33838</t>
  </si>
  <si>
    <t>UH93730</t>
  </si>
  <si>
    <t>UP09378</t>
  </si>
  <si>
    <t>GW77330</t>
  </si>
  <si>
    <t>RX08333</t>
  </si>
  <si>
    <t>LP35933</t>
  </si>
  <si>
    <t>ZH73830</t>
  </si>
  <si>
    <t>PJ95393</t>
  </si>
  <si>
    <t>HK70873</t>
  </si>
  <si>
    <t>PJ09933</t>
  </si>
  <si>
    <t>ZA80303</t>
  </si>
  <si>
    <t>VP38733</t>
  </si>
  <si>
    <t>DN88873</t>
  </si>
  <si>
    <t>HZ05359</t>
  </si>
  <si>
    <t>UA90733</t>
  </si>
  <si>
    <t>CL39558</t>
  </si>
  <si>
    <t>LN87397</t>
  </si>
  <si>
    <t>WB30889</t>
  </si>
  <si>
    <t>ZE89553</t>
  </si>
  <si>
    <t>UK33850</t>
  </si>
  <si>
    <t>RX39389</t>
  </si>
  <si>
    <t>XX89390</t>
  </si>
  <si>
    <t>AU59053</t>
  </si>
  <si>
    <t>NT35009</t>
  </si>
  <si>
    <t>HB35339</t>
  </si>
  <si>
    <t>HJ35383</t>
  </si>
  <si>
    <t>AR33809</t>
  </si>
  <si>
    <t>CC30383</t>
  </si>
  <si>
    <t>UX58503</t>
  </si>
  <si>
    <t>XE37339</t>
  </si>
  <si>
    <t>UK90307</t>
  </si>
  <si>
    <t>DJ95393</t>
  </si>
  <si>
    <t>JJ55835</t>
  </si>
  <si>
    <t>JW00733</t>
  </si>
  <si>
    <t>KW38583</t>
  </si>
  <si>
    <t>WA98035</t>
  </si>
  <si>
    <t>WD99307</t>
  </si>
  <si>
    <t>WN33955</t>
  </si>
  <si>
    <t>HN87359</t>
  </si>
  <si>
    <t>NL98773</t>
  </si>
  <si>
    <t>PY38898</t>
  </si>
  <si>
    <t>GL33075</t>
  </si>
  <si>
    <t>WB33035</t>
  </si>
  <si>
    <t>YX80335</t>
  </si>
  <si>
    <t>MJ83839</t>
  </si>
  <si>
    <t>XK93075</t>
  </si>
  <si>
    <t>NW98379</t>
  </si>
  <si>
    <t>GE57939</t>
  </si>
  <si>
    <t>DM33505</t>
  </si>
  <si>
    <t>TR77883</t>
  </si>
  <si>
    <t>FJ70388</t>
  </si>
  <si>
    <t>HZ73300</t>
  </si>
  <si>
    <t>FV55383</t>
  </si>
  <si>
    <t>UG77533</t>
  </si>
  <si>
    <t>AX35033</t>
  </si>
  <si>
    <t>BA30793</t>
  </si>
  <si>
    <t>TT33759</t>
  </si>
  <si>
    <t>ZC33590</t>
  </si>
  <si>
    <t>WH78357</t>
  </si>
  <si>
    <t>WA75393</t>
  </si>
  <si>
    <t>SF98303</t>
  </si>
  <si>
    <t>YT33389</t>
  </si>
  <si>
    <t>LT73303</t>
  </si>
  <si>
    <t>TK95533</t>
  </si>
  <si>
    <t>ZE00737</t>
  </si>
  <si>
    <t>YP73387</t>
  </si>
  <si>
    <t>YW37335</t>
  </si>
  <si>
    <t>VF73383</t>
  </si>
  <si>
    <t>PJ30597</t>
  </si>
  <si>
    <t>CT38539</t>
  </si>
  <si>
    <t>LG53073</t>
  </si>
  <si>
    <t>UR07333</t>
  </si>
  <si>
    <t>VW39933</t>
  </si>
  <si>
    <t>UT33333</t>
  </si>
  <si>
    <t>HY75370</t>
  </si>
  <si>
    <t>ER33375</t>
  </si>
  <si>
    <t>BP85389</t>
  </si>
  <si>
    <t>YG33035</t>
  </si>
  <si>
    <t>EJ80338</t>
  </si>
  <si>
    <t>KS03730</t>
  </si>
  <si>
    <t>SF30300</t>
  </si>
  <si>
    <t>CJ30087</t>
  </si>
  <si>
    <t>UV03837</t>
  </si>
  <si>
    <t>KT93933</t>
  </si>
  <si>
    <t>HF93933</t>
  </si>
  <si>
    <t>JS77037</t>
  </si>
  <si>
    <t>LP39803</t>
  </si>
  <si>
    <t>WC33337</t>
  </si>
  <si>
    <t>AU79573</t>
  </si>
  <si>
    <t>BS93778</t>
  </si>
  <si>
    <t>UB39099</t>
  </si>
  <si>
    <t>MN93337</t>
  </si>
  <si>
    <t>CT33839</t>
  </si>
  <si>
    <t>MK39937</t>
  </si>
  <si>
    <t>LG38380</t>
  </si>
  <si>
    <t>AR33335</t>
  </si>
  <si>
    <t>BR58375</t>
  </si>
  <si>
    <t>DM33837</t>
  </si>
  <si>
    <t>VD85030</t>
  </si>
  <si>
    <t>TV90335</t>
  </si>
  <si>
    <t>VK83083</t>
  </si>
  <si>
    <t>TU77338</t>
  </si>
  <si>
    <t>UL37573</t>
  </si>
  <si>
    <t>NJ53887</t>
  </si>
  <si>
    <t>BB33733</t>
  </si>
  <si>
    <t>SA30358</t>
  </si>
  <si>
    <t>JF03839</t>
  </si>
  <si>
    <t>TK83973</t>
  </si>
  <si>
    <t>NL93953</t>
  </si>
  <si>
    <t>HT30835</t>
  </si>
  <si>
    <t>MY85733</t>
  </si>
  <si>
    <t>ZF38937</t>
  </si>
  <si>
    <t>EV03377</t>
  </si>
  <si>
    <t>HW33785</t>
  </si>
  <si>
    <t>TP00358</t>
  </si>
  <si>
    <t>YS59303</t>
  </si>
  <si>
    <t>MH78033</t>
  </si>
  <si>
    <t>SH97379</t>
  </si>
  <si>
    <t>CZ99037</t>
  </si>
  <si>
    <t>ZN93898</t>
  </si>
  <si>
    <t>AB35893</t>
  </si>
  <si>
    <t>ES97380</t>
  </si>
  <si>
    <t>MM39090</t>
  </si>
  <si>
    <t>RM93353</t>
  </si>
  <si>
    <t>VR53773</t>
  </si>
  <si>
    <t>CU99338</t>
  </si>
  <si>
    <t>LR59385</t>
  </si>
  <si>
    <t>MB37339</t>
  </si>
  <si>
    <t>AS37973</t>
  </si>
  <si>
    <t>FE39077</t>
  </si>
  <si>
    <t>LV37938</t>
  </si>
  <si>
    <t>GV90953</t>
  </si>
  <si>
    <t>JM03737</t>
  </si>
  <si>
    <t>JU05335</t>
  </si>
  <si>
    <t>SA93988</t>
  </si>
  <si>
    <t>UN33390</t>
  </si>
  <si>
    <t>DE85389</t>
  </si>
  <si>
    <t>KH99033</t>
  </si>
  <si>
    <t>LM50539</t>
  </si>
  <si>
    <t>CW57993</t>
  </si>
  <si>
    <t>HD58388</t>
  </si>
  <si>
    <t>RJ35570</t>
  </si>
  <si>
    <t>SA33035</t>
  </si>
  <si>
    <t>TZ53350</t>
  </si>
  <si>
    <t>YY85038</t>
  </si>
  <si>
    <t>CT39333</t>
  </si>
  <si>
    <t>HG38033</t>
  </si>
  <si>
    <t>HS33788</t>
  </si>
  <si>
    <t>PG53835</t>
  </si>
  <si>
    <t>RN55399</t>
  </si>
  <si>
    <t>RY35308</t>
  </si>
  <si>
    <t>RZ77753</t>
  </si>
  <si>
    <t>XT75337</t>
  </si>
  <si>
    <t>ZA70583</t>
  </si>
  <si>
    <t>AN39988</t>
  </si>
  <si>
    <t>BD58335</t>
  </si>
  <si>
    <t>BR30350</t>
  </si>
  <si>
    <t>BZ73033</t>
  </si>
  <si>
    <t>EN73350</t>
  </si>
  <si>
    <t>ET58593</t>
  </si>
  <si>
    <t>JR38335</t>
  </si>
  <si>
    <t>LJ37388</t>
  </si>
  <si>
    <t>NM33003</t>
  </si>
  <si>
    <t>SL88083</t>
  </si>
  <si>
    <t>SU97333</t>
  </si>
  <si>
    <t>SW59733</t>
  </si>
  <si>
    <t>VG95738</t>
  </si>
  <si>
    <t>WK33530</t>
  </si>
  <si>
    <t>WN33379</t>
  </si>
  <si>
    <t>WW00330</t>
  </si>
  <si>
    <t>XZ73033</t>
  </si>
  <si>
    <t>YR38303</t>
  </si>
  <si>
    <t>AN33337</t>
  </si>
  <si>
    <t>CU75375</t>
  </si>
  <si>
    <t>DY95330</t>
  </si>
  <si>
    <t>ET03335</t>
  </si>
  <si>
    <t>FR77853</t>
  </si>
  <si>
    <t>FU03735</t>
  </si>
  <si>
    <t>GC85373</t>
  </si>
  <si>
    <t>GX39830</t>
  </si>
  <si>
    <t>JF37703</t>
  </si>
  <si>
    <t>JR53953</t>
  </si>
  <si>
    <t>LH59573</t>
  </si>
  <si>
    <t>ND03035</t>
  </si>
  <si>
    <t>NW00359</t>
  </si>
  <si>
    <t>NW38393</t>
  </si>
  <si>
    <t>PF53398</t>
  </si>
  <si>
    <t>PJ09839</t>
  </si>
  <si>
    <t>PT35837</t>
  </si>
  <si>
    <t>RA03539</t>
  </si>
  <si>
    <t>RL85333</t>
  </si>
  <si>
    <t>UD73939</t>
  </si>
  <si>
    <t>UH53098</t>
  </si>
  <si>
    <t>UN98553</t>
  </si>
  <si>
    <t>YB35935</t>
  </si>
  <si>
    <t>ZA88397</t>
  </si>
  <si>
    <t>AT33333</t>
  </si>
  <si>
    <t>BA83779</t>
  </si>
  <si>
    <t>BN89330</t>
  </si>
  <si>
    <t>BR88390</t>
  </si>
  <si>
    <t>BY33353</t>
  </si>
  <si>
    <t>CA73338</t>
  </si>
  <si>
    <t>CH73983</t>
  </si>
  <si>
    <t>CS39378</t>
  </si>
  <si>
    <t>DF39983</t>
  </si>
  <si>
    <t>DG35897</t>
  </si>
  <si>
    <t>DH97373</t>
  </si>
  <si>
    <t>DP37759</t>
  </si>
  <si>
    <t>DS07388</t>
  </si>
  <si>
    <t>DY57938</t>
  </si>
  <si>
    <t>DY98393</t>
  </si>
  <si>
    <t>DZ35838</t>
  </si>
  <si>
    <t>ET95333</t>
  </si>
  <si>
    <t>EU33398</t>
  </si>
  <si>
    <t>EY98308</t>
  </si>
  <si>
    <t>FJ37997</t>
  </si>
  <si>
    <t>FP05338</t>
  </si>
  <si>
    <t>FR53893</t>
  </si>
  <si>
    <t>FZ39398</t>
  </si>
  <si>
    <t>GY37788</t>
  </si>
  <si>
    <t>GY89038</t>
  </si>
  <si>
    <t>GZ39390</t>
  </si>
  <si>
    <t>HA89377</t>
  </si>
  <si>
    <t>HB73597</t>
  </si>
  <si>
    <t>HH38533</t>
  </si>
  <si>
    <t>HL38833</t>
  </si>
  <si>
    <t>HS83333</t>
  </si>
  <si>
    <t>HV38509</t>
  </si>
  <si>
    <t>JC57703</t>
  </si>
  <si>
    <t>JF09383</t>
  </si>
  <si>
    <t>JG70733</t>
  </si>
  <si>
    <t>JP53533</t>
  </si>
  <si>
    <t>JU87773</t>
  </si>
  <si>
    <t>JZ03393</t>
  </si>
  <si>
    <t>KS39397</t>
  </si>
  <si>
    <t>KU33830</t>
  </si>
  <si>
    <t>LL08335</t>
  </si>
  <si>
    <t>LL37333</t>
  </si>
  <si>
    <t>MG03753</t>
  </si>
  <si>
    <t>MZ33003</t>
  </si>
  <si>
    <t>NB77353</t>
  </si>
  <si>
    <t>NR73557</t>
  </si>
  <si>
    <t>NX59938</t>
  </si>
  <si>
    <t>PB37383</t>
  </si>
  <si>
    <t>PD05838</t>
  </si>
  <si>
    <t>PE90373</t>
  </si>
  <si>
    <t>PJ37505</t>
  </si>
  <si>
    <t>PR37030</t>
  </si>
  <si>
    <t>RB00030</t>
  </si>
  <si>
    <t>RC83359</t>
  </si>
  <si>
    <t>RG73773</t>
  </si>
  <si>
    <t>RJ37880</t>
  </si>
  <si>
    <t>RM33708</t>
  </si>
  <si>
    <t>TR73333</t>
  </si>
  <si>
    <t>TT95380</t>
  </si>
  <si>
    <t>TV87733</t>
  </si>
  <si>
    <t>TZ90330</t>
  </si>
  <si>
    <t>UD37039</t>
  </si>
  <si>
    <t>UF03738</t>
  </si>
  <si>
    <t>UG33839</t>
  </si>
  <si>
    <t>UG33373</t>
  </si>
  <si>
    <t>UH59305</t>
  </si>
  <si>
    <t>UP05370</t>
  </si>
  <si>
    <t>UX83303</t>
  </si>
  <si>
    <t>UY03358</t>
  </si>
  <si>
    <t>UZ98953</t>
  </si>
  <si>
    <t>VE33933</t>
  </si>
  <si>
    <t>VY35305</t>
  </si>
  <si>
    <t>WB03097</t>
  </si>
  <si>
    <t>WT97038</t>
  </si>
  <si>
    <t>WU53833</t>
  </si>
  <si>
    <t>WU90803</t>
  </si>
  <si>
    <t>XC88738</t>
  </si>
  <si>
    <t>XM30359</t>
  </si>
  <si>
    <t>XV73009</t>
  </si>
  <si>
    <t>XW80358</t>
  </si>
  <si>
    <t>XZ33335</t>
  </si>
  <si>
    <t>XZ53579</t>
  </si>
  <si>
    <t>YD37338</t>
  </si>
  <si>
    <t>YF85833</t>
  </si>
  <si>
    <t>YH07357</t>
  </si>
  <si>
    <t>ZG83738</t>
  </si>
  <si>
    <t>ZV97535</t>
  </si>
  <si>
    <t>ZW30335</t>
  </si>
  <si>
    <t>AJ03075</t>
  </si>
  <si>
    <t>AN73333</t>
  </si>
  <si>
    <t>BB33875</t>
  </si>
  <si>
    <t>CP03335</t>
  </si>
  <si>
    <t>DA35998</t>
  </si>
  <si>
    <t>DF39930</t>
  </si>
  <si>
    <t>DL93533</t>
  </si>
  <si>
    <t>DM95033</t>
  </si>
  <si>
    <t>DU53839</t>
  </si>
  <si>
    <t>EM83330</t>
  </si>
  <si>
    <t>ES03533</t>
  </si>
  <si>
    <t>ES93300</t>
  </si>
  <si>
    <t>GF73793</t>
  </si>
  <si>
    <t>GL53833</t>
  </si>
  <si>
    <t>HX97853</t>
  </si>
  <si>
    <t>JB37737</t>
  </si>
  <si>
    <t>JH83339</t>
  </si>
  <si>
    <t>JS53338</t>
  </si>
  <si>
    <t>KS53355</t>
  </si>
  <si>
    <t>KX00337</t>
  </si>
  <si>
    <t>LC79873</t>
  </si>
  <si>
    <t>LM95753</t>
  </si>
  <si>
    <t>LR03038</t>
  </si>
  <si>
    <t>LS83530</t>
  </si>
  <si>
    <t>LY33575</t>
  </si>
  <si>
    <t>MS80093</t>
  </si>
  <si>
    <t>MU37380</t>
  </si>
  <si>
    <t>PS73358</t>
  </si>
  <si>
    <t>PS98393</t>
  </si>
  <si>
    <t>SA70395</t>
  </si>
  <si>
    <t>TJ99033</t>
  </si>
  <si>
    <t>UB38030</t>
  </si>
  <si>
    <t>UD03703</t>
  </si>
  <si>
    <t>VD53330</t>
  </si>
  <si>
    <t>VJ03789</t>
  </si>
  <si>
    <t>VN78333</t>
  </si>
  <si>
    <t>WE03939</t>
  </si>
  <si>
    <t>XJ33859</t>
  </si>
  <si>
    <t>XN38350</t>
  </si>
  <si>
    <t>XY37953</t>
  </si>
  <si>
    <t>YS88359</t>
  </si>
  <si>
    <t>ZY00337</t>
  </si>
  <si>
    <t>KB71311</t>
  </si>
  <si>
    <t>VA05187</t>
  </si>
  <si>
    <t>AF58138</t>
  </si>
  <si>
    <t>FC87150</t>
  </si>
  <si>
    <t>UA13573</t>
  </si>
  <si>
    <t>BH11890</t>
  </si>
  <si>
    <t>VG53135</t>
  </si>
  <si>
    <t>VC91915</t>
  </si>
  <si>
    <t>JZ11031</t>
  </si>
  <si>
    <t>EY81055</t>
  </si>
  <si>
    <t>KN91513</t>
  </si>
  <si>
    <t>RH71139</t>
  </si>
  <si>
    <t>WA87139</t>
  </si>
  <si>
    <t>JH30191</t>
  </si>
  <si>
    <t>UX55791</t>
  </si>
  <si>
    <t>BF10991</t>
  </si>
  <si>
    <t>XR81738</t>
  </si>
  <si>
    <t>CW33519</t>
  </si>
  <si>
    <t>FE98180</t>
  </si>
  <si>
    <t>TD79113</t>
  </si>
  <si>
    <t>SG31770</t>
  </si>
  <si>
    <t>FR83531</t>
  </si>
  <si>
    <t>NK19377</t>
  </si>
  <si>
    <t>HH07311</t>
  </si>
  <si>
    <t>CJ31807</t>
  </si>
  <si>
    <t>RH19130</t>
  </si>
  <si>
    <t>JN11591</t>
  </si>
  <si>
    <t>UV71837</t>
  </si>
  <si>
    <t>WH80817</t>
  </si>
  <si>
    <t>YM78817</t>
  </si>
  <si>
    <t>CK33138</t>
  </si>
  <si>
    <t>ED13981</t>
  </si>
  <si>
    <t>VT75139</t>
  </si>
  <si>
    <t>WG91319</t>
  </si>
  <si>
    <t>CL58107</t>
  </si>
  <si>
    <t>SL55101</t>
  </si>
  <si>
    <t>ZE83881</t>
  </si>
  <si>
    <t>FA00711</t>
  </si>
  <si>
    <t>HD88137</t>
  </si>
  <si>
    <t>UA93180</t>
  </si>
  <si>
    <t>VS58351</t>
  </si>
  <si>
    <t>KT91338</t>
  </si>
  <si>
    <t>RZ70178</t>
  </si>
  <si>
    <t>AG13388</t>
  </si>
  <si>
    <t>NZ31517</t>
  </si>
  <si>
    <t>VU93188</t>
  </si>
  <si>
    <t>PN91303</t>
  </si>
  <si>
    <t>HM07181</t>
  </si>
  <si>
    <t>PX98381</t>
  </si>
  <si>
    <t>CT17313</t>
  </si>
  <si>
    <t>HM81381</t>
  </si>
  <si>
    <t>ZB33111</t>
  </si>
  <si>
    <t>BL31190</t>
  </si>
  <si>
    <t>ED13330</t>
  </si>
  <si>
    <t>JH17033</t>
  </si>
  <si>
    <t>NT81035</t>
  </si>
  <si>
    <t>ES33781</t>
  </si>
  <si>
    <t>TW18933</t>
  </si>
  <si>
    <t>CN93031</t>
  </si>
  <si>
    <t>JE70891</t>
  </si>
  <si>
    <t>PP13331</t>
  </si>
  <si>
    <t>NR31988</t>
  </si>
  <si>
    <t>WG59138</t>
  </si>
  <si>
    <t>ZU33135</t>
  </si>
  <si>
    <t>RR75313</t>
  </si>
  <si>
    <t>UU11333</t>
  </si>
  <si>
    <t>KT10095</t>
  </si>
  <si>
    <t>SH17181</t>
  </si>
  <si>
    <t>SZ81759</t>
  </si>
  <si>
    <t>WC13039</t>
  </si>
  <si>
    <t>HS77190</t>
  </si>
  <si>
    <t>KT13385</t>
  </si>
  <si>
    <t>LY91508</t>
  </si>
  <si>
    <t>PD13790</t>
  </si>
  <si>
    <t>PE83813</t>
  </si>
  <si>
    <t>RL37515</t>
  </si>
  <si>
    <t>WP91795</t>
  </si>
  <si>
    <t>XP81805</t>
  </si>
  <si>
    <t>CB17395</t>
  </si>
  <si>
    <t>GD31083</t>
  </si>
  <si>
    <t>NM83371</t>
  </si>
  <si>
    <t>PU73317</t>
  </si>
  <si>
    <t>SU15719</t>
  </si>
  <si>
    <t>LY80103</t>
  </si>
  <si>
    <t>JW51393</t>
  </si>
  <si>
    <t>UB13850</t>
  </si>
  <si>
    <t>VE17883</t>
  </si>
  <si>
    <t>GX19353</t>
  </si>
  <si>
    <t>MJ93105</t>
  </si>
  <si>
    <t>YF75135</t>
  </si>
  <si>
    <t>KR01358</t>
  </si>
  <si>
    <t>YY01975</t>
  </si>
  <si>
    <t>GA10593</t>
  </si>
  <si>
    <t>WW13131</t>
  </si>
  <si>
    <t>EV55513</t>
  </si>
  <si>
    <t>RF07175</t>
  </si>
  <si>
    <t>VA85991</t>
  </si>
  <si>
    <t>FT83181</t>
  </si>
  <si>
    <t>HK85831</t>
  </si>
  <si>
    <t>SE33301</t>
  </si>
  <si>
    <t>TJ13707</t>
  </si>
  <si>
    <t>YL30731</t>
  </si>
  <si>
    <t>BA51093</t>
  </si>
  <si>
    <t>ZT88108</t>
  </si>
  <si>
    <t>NG91538</t>
  </si>
  <si>
    <t>PE13119</t>
  </si>
  <si>
    <t>RK31553</t>
  </si>
  <si>
    <t>BN15311</t>
  </si>
  <si>
    <t>EU37515</t>
  </si>
  <si>
    <t>CR51873</t>
  </si>
  <si>
    <t>NS38150</t>
  </si>
  <si>
    <t>UY31979</t>
  </si>
  <si>
    <t>YD31835</t>
  </si>
  <si>
    <t>PW33133</t>
  </si>
  <si>
    <t>UY31385</t>
  </si>
  <si>
    <t>AH35910</t>
  </si>
  <si>
    <t>UZ39717</t>
  </si>
  <si>
    <t>UY39317</t>
  </si>
  <si>
    <t>SM13783</t>
  </si>
  <si>
    <t>UG91780</t>
  </si>
  <si>
    <t>JD91903</t>
  </si>
  <si>
    <t>LZ93331</t>
  </si>
  <si>
    <t>RP09901</t>
  </si>
  <si>
    <t>AK38910</t>
  </si>
  <si>
    <t>HP31319</t>
  </si>
  <si>
    <t>JD81380</t>
  </si>
  <si>
    <t>JZ73891</t>
  </si>
  <si>
    <t>HL31173</t>
  </si>
  <si>
    <t>KZ19881</t>
  </si>
  <si>
    <t>MV03915</t>
  </si>
  <si>
    <t>FA78113</t>
  </si>
  <si>
    <t>KR35135</t>
  </si>
  <si>
    <t>VA33381</t>
  </si>
  <si>
    <t>BM03157</t>
  </si>
  <si>
    <t>SP13189</t>
  </si>
  <si>
    <t>CG73188</t>
  </si>
  <si>
    <t>RR78815</t>
  </si>
  <si>
    <t>VB99813</t>
  </si>
  <si>
    <t>ZY59190</t>
  </si>
  <si>
    <t>AV30713</t>
  </si>
  <si>
    <t>UJ33113</t>
  </si>
  <si>
    <t>UR31583</t>
  </si>
  <si>
    <t>NY33198</t>
  </si>
  <si>
    <t>BN83115</t>
  </si>
  <si>
    <t>GC95719</t>
  </si>
  <si>
    <t>RW79351</t>
  </si>
  <si>
    <t>ZJ31350</t>
  </si>
  <si>
    <t>ZJ31803</t>
  </si>
  <si>
    <t>GM53313</t>
  </si>
  <si>
    <t>JH13893</t>
  </si>
  <si>
    <t>KC85731</t>
  </si>
  <si>
    <t>YC77101</t>
  </si>
  <si>
    <t>HJ19375</t>
  </si>
  <si>
    <t>BP87815</t>
  </si>
  <si>
    <t>TF83013</t>
  </si>
  <si>
    <t>DL09171</t>
  </si>
  <si>
    <t>RM35518</t>
  </si>
  <si>
    <t>CC91373</t>
  </si>
  <si>
    <t>MC37331</t>
  </si>
  <si>
    <t>YY93931</t>
  </si>
  <si>
    <t>ZR30109</t>
  </si>
  <si>
    <t>JU31318</t>
  </si>
  <si>
    <t>WP38781</t>
  </si>
  <si>
    <t>LW88171</t>
  </si>
  <si>
    <t>UA19370</t>
  </si>
  <si>
    <t>VU15373</t>
  </si>
  <si>
    <t>HR15179</t>
  </si>
  <si>
    <t>TB81015</t>
  </si>
  <si>
    <t>ZJ11317</t>
  </si>
  <si>
    <t>NT03718</t>
  </si>
  <si>
    <t>AF08158</t>
  </si>
  <si>
    <t>AP79180</t>
  </si>
  <si>
    <t>HP31095</t>
  </si>
  <si>
    <t>RV18301</t>
  </si>
  <si>
    <t>FW19111</t>
  </si>
  <si>
    <t>NG31031</t>
  </si>
  <si>
    <t>NW31500</t>
  </si>
  <si>
    <t>NZ70971</t>
  </si>
  <si>
    <t>LH11885</t>
  </si>
  <si>
    <t>LT95918</t>
  </si>
  <si>
    <t>UV71777</t>
  </si>
  <si>
    <t>BA35130</t>
  </si>
  <si>
    <t>TD97171</t>
  </si>
  <si>
    <t>ZP33013</t>
  </si>
  <si>
    <t>BR57319</t>
  </si>
  <si>
    <t>RZ71597</t>
  </si>
  <si>
    <t>ZN31883</t>
  </si>
  <si>
    <t>AS11751</t>
  </si>
  <si>
    <t>WZ11555</t>
  </si>
  <si>
    <t>WD95137</t>
  </si>
  <si>
    <t>YA59187</t>
  </si>
  <si>
    <t>LY71093</t>
  </si>
  <si>
    <t>PJ18893</t>
  </si>
  <si>
    <t>GF99115</t>
  </si>
  <si>
    <t>SC33133</t>
  </si>
  <si>
    <t>NV19389</t>
  </si>
  <si>
    <t>XT30175</t>
  </si>
  <si>
    <t>PN99331</t>
  </si>
  <si>
    <t>CB13005</t>
  </si>
  <si>
    <t>WD15881</t>
  </si>
  <si>
    <t>DS59157</t>
  </si>
  <si>
    <t>PA77331</t>
  </si>
  <si>
    <t>YJ79731</t>
  </si>
  <si>
    <t>TY19038</t>
  </si>
  <si>
    <t>GS89811</t>
  </si>
  <si>
    <t>DC10350</t>
  </si>
  <si>
    <t>BS87519</t>
  </si>
  <si>
    <t>LR09131</t>
  </si>
  <si>
    <t>RS18188</t>
  </si>
  <si>
    <t>FU03117</t>
  </si>
  <si>
    <t>NB35171</t>
  </si>
  <si>
    <t>ND81173</t>
  </si>
  <si>
    <t>TT88311</t>
  </si>
  <si>
    <t>WB13789</t>
  </si>
  <si>
    <t>YH01933</t>
  </si>
  <si>
    <t>CL95138</t>
  </si>
  <si>
    <t>DM71918</t>
  </si>
  <si>
    <t>MH51890</t>
  </si>
  <si>
    <t>UL99319</t>
  </si>
  <si>
    <t>KG31951</t>
  </si>
  <si>
    <t>GD81393</t>
  </si>
  <si>
    <t>YE39815</t>
  </si>
  <si>
    <t>RR03915</t>
  </si>
  <si>
    <t>EK35771</t>
  </si>
  <si>
    <t>GY83015</t>
  </si>
  <si>
    <t>UR35371</t>
  </si>
  <si>
    <t>XN81793</t>
  </si>
  <si>
    <t>LF35018</t>
  </si>
  <si>
    <t>DX15118</t>
  </si>
  <si>
    <t>FN98138</t>
  </si>
  <si>
    <t>PX81930</t>
  </si>
  <si>
    <t>LE71099</t>
  </si>
  <si>
    <t>GT03107</t>
  </si>
  <si>
    <t>WZ35103</t>
  </si>
  <si>
    <t>BU01530</t>
  </si>
  <si>
    <t>JM50193</t>
  </si>
  <si>
    <t>WL13583</t>
  </si>
  <si>
    <t>ZY35175</t>
  </si>
  <si>
    <t>RC01587</t>
  </si>
  <si>
    <t>HL03317</t>
  </si>
  <si>
    <t>CN13333</t>
  </si>
  <si>
    <t>UG19377</t>
  </si>
  <si>
    <t>VV13093</t>
  </si>
  <si>
    <t>FR17575</t>
  </si>
  <si>
    <t>SE31305</t>
  </si>
  <si>
    <t>AX15338</t>
  </si>
  <si>
    <t>JK39173</t>
  </si>
  <si>
    <t>RM38133</t>
  </si>
  <si>
    <t>UR01335</t>
  </si>
  <si>
    <t>PM17310</t>
  </si>
  <si>
    <t>SU71705</t>
  </si>
  <si>
    <t>LU90107</t>
  </si>
  <si>
    <t>XZ11307</t>
  </si>
  <si>
    <t>PY10093</t>
  </si>
  <si>
    <t>EE83951</t>
  </si>
  <si>
    <t>KP80171</t>
  </si>
  <si>
    <t>BV78185</t>
  </si>
  <si>
    <t>TR13031</t>
  </si>
  <si>
    <t>XK15003</t>
  </si>
  <si>
    <t>VF33731</t>
  </si>
  <si>
    <t>AU08331</t>
  </si>
  <si>
    <t>EX81105</t>
  </si>
  <si>
    <t>CP37113</t>
  </si>
  <si>
    <t>BH39135</t>
  </si>
  <si>
    <t>AZ59515</t>
  </si>
  <si>
    <t>GN13000</t>
  </si>
  <si>
    <t>GZ99901</t>
  </si>
  <si>
    <t>RW01718</t>
  </si>
  <si>
    <t>GF98100</t>
  </si>
  <si>
    <t>TT05791</t>
  </si>
  <si>
    <t>JR31030</t>
  </si>
  <si>
    <t>JT81173</t>
  </si>
  <si>
    <t>MT30901</t>
  </si>
  <si>
    <t>ZL97713</t>
  </si>
  <si>
    <t>FB83179</t>
  </si>
  <si>
    <t>GV01939</t>
  </si>
  <si>
    <t>EP13839</t>
  </si>
  <si>
    <t>WU09371</t>
  </si>
  <si>
    <t>RW51807</t>
  </si>
  <si>
    <t>WT87313</t>
  </si>
  <si>
    <t>DJ13313</t>
  </si>
  <si>
    <t>BN98513</t>
  </si>
  <si>
    <t>FX15115</t>
  </si>
  <si>
    <t>UN91395</t>
  </si>
  <si>
    <t>UY17833</t>
  </si>
  <si>
    <t>VF90119</t>
  </si>
  <si>
    <t>YJ97831</t>
  </si>
  <si>
    <t>KS53185</t>
  </si>
  <si>
    <t>BJ91579</t>
  </si>
  <si>
    <t>RZ73719</t>
  </si>
  <si>
    <t>TZ15973</t>
  </si>
  <si>
    <t>PV91513</t>
  </si>
  <si>
    <t>ZZ58931</t>
  </si>
  <si>
    <t>JM07731</t>
  </si>
  <si>
    <t>SY13730</t>
  </si>
  <si>
    <t>KD13998</t>
  </si>
  <si>
    <t>PV71871</t>
  </si>
  <si>
    <t>RZ18787</t>
  </si>
  <si>
    <t>FP15118</t>
  </si>
  <si>
    <t>UJ31908</t>
  </si>
  <si>
    <t>NZ19510</t>
  </si>
  <si>
    <t>HU93518</t>
  </si>
  <si>
    <t>LE19351</t>
  </si>
  <si>
    <t>PT91331</t>
  </si>
  <si>
    <t>WE81973</t>
  </si>
  <si>
    <t>WE98810</t>
  </si>
  <si>
    <t>YB03133</t>
  </si>
  <si>
    <t>CK51708</t>
  </si>
  <si>
    <t>TD33351</t>
  </si>
  <si>
    <t>NE87971</t>
  </si>
  <si>
    <t>SF13839</t>
  </si>
  <si>
    <t>ZY35710</t>
  </si>
  <si>
    <t>CF85591</t>
  </si>
  <si>
    <t>RS98931</t>
  </si>
  <si>
    <t>FW15381</t>
  </si>
  <si>
    <t>GA73173</t>
  </si>
  <si>
    <t>TJ33719</t>
  </si>
  <si>
    <t>WT71989</t>
  </si>
  <si>
    <t>ZA11080</t>
  </si>
  <si>
    <t>LK01883</t>
  </si>
  <si>
    <t>LW10777</t>
  </si>
  <si>
    <t>TG30713</t>
  </si>
  <si>
    <t>ZB73117</t>
  </si>
  <si>
    <t>BB30157</t>
  </si>
  <si>
    <t>CT19393</t>
  </si>
  <si>
    <t>JW51333</t>
  </si>
  <si>
    <t>SV81878</t>
  </si>
  <si>
    <t>RW88313</t>
  </si>
  <si>
    <t>FB10735</t>
  </si>
  <si>
    <t>LX89313</t>
  </si>
  <si>
    <t>UC90817</t>
  </si>
  <si>
    <t>YH19111</t>
  </si>
  <si>
    <t>AS83510</t>
  </si>
  <si>
    <t>CU77301</t>
  </si>
  <si>
    <t>GM71988</t>
  </si>
  <si>
    <t>JV35513</t>
  </si>
  <si>
    <t>NG01773</t>
  </si>
  <si>
    <t>BZ51037</t>
  </si>
  <si>
    <t>CA13809</t>
  </si>
  <si>
    <t>FU51387</t>
  </si>
  <si>
    <t>GY89817</t>
  </si>
  <si>
    <t>SF78119</t>
  </si>
  <si>
    <t>SW31897</t>
  </si>
  <si>
    <t>UC93317</t>
  </si>
  <si>
    <t>WZ17378</t>
  </si>
  <si>
    <t>XY71397</t>
  </si>
  <si>
    <t>ZY13311</t>
  </si>
  <si>
    <t>AE91853</t>
  </si>
  <si>
    <t>AL99371</t>
  </si>
  <si>
    <t>DW31393</t>
  </si>
  <si>
    <t>KS55801</t>
  </si>
  <si>
    <t>UE31980</t>
  </si>
  <si>
    <t>AP11197</t>
  </si>
  <si>
    <t>BG13393</t>
  </si>
  <si>
    <t>BP19995</t>
  </si>
  <si>
    <t>CB95133</t>
  </si>
  <si>
    <t>KT15808</t>
  </si>
  <si>
    <t>LG81873</t>
  </si>
  <si>
    <t>NH00198</t>
  </si>
  <si>
    <t>PJ11713</t>
  </si>
  <si>
    <t>RP19931</t>
  </si>
  <si>
    <t>SB70133</t>
  </si>
  <si>
    <t>UH11533</t>
  </si>
  <si>
    <t>VT01333</t>
  </si>
  <si>
    <t>AA88197</t>
  </si>
  <si>
    <t>AL91138</t>
  </si>
  <si>
    <t>AU33010</t>
  </si>
  <si>
    <t>AV03139</t>
  </si>
  <si>
    <t>BC05113</t>
  </si>
  <si>
    <t>CC58103</t>
  </si>
  <si>
    <t>CG85818</t>
  </si>
  <si>
    <t>DB51179</t>
  </si>
  <si>
    <t>DM37111</t>
  </si>
  <si>
    <t>DP10977</t>
  </si>
  <si>
    <t>DY83813</t>
  </si>
  <si>
    <t>FM73881</t>
  </si>
  <si>
    <t>FR00519</t>
  </si>
  <si>
    <t>FW01378</t>
  </si>
  <si>
    <t>HW15379</t>
  </si>
  <si>
    <t>HY78178</t>
  </si>
  <si>
    <t>JH07135</t>
  </si>
  <si>
    <t>MG18993</t>
  </si>
  <si>
    <t>MW93138</t>
  </si>
  <si>
    <t>NK87391</t>
  </si>
  <si>
    <t>PE37117</t>
  </si>
  <si>
    <t>PE10733</t>
  </si>
  <si>
    <t>PT78331</t>
  </si>
  <si>
    <t>PW98157</t>
  </si>
  <si>
    <t>RK31333</t>
  </si>
  <si>
    <t>RT80311</t>
  </si>
  <si>
    <t>SC13115</t>
  </si>
  <si>
    <t>SJ99571</t>
  </si>
  <si>
    <t>SX31355</t>
  </si>
  <si>
    <t>TS70518</t>
  </si>
  <si>
    <t>TV71719</t>
  </si>
  <si>
    <t>UN81383</t>
  </si>
  <si>
    <t>VP18803</t>
  </si>
  <si>
    <t>XD31793</t>
  </si>
  <si>
    <t>YV51733</t>
  </si>
  <si>
    <t>AB31830</t>
  </si>
  <si>
    <t>AB90511</t>
  </si>
  <si>
    <t>AN19583</t>
  </si>
  <si>
    <t>BE13851</t>
  </si>
  <si>
    <t>BK15333</t>
  </si>
  <si>
    <t>BV00150</t>
  </si>
  <si>
    <t>CT11350</t>
  </si>
  <si>
    <t>CX01593</t>
  </si>
  <si>
    <t>DZ91500</t>
  </si>
  <si>
    <t>EF91908</t>
  </si>
  <si>
    <t>EL03110</t>
  </si>
  <si>
    <t>ES17099</t>
  </si>
  <si>
    <t>FK75107</t>
  </si>
  <si>
    <t>FL10785</t>
  </si>
  <si>
    <t>FL93591</t>
  </si>
  <si>
    <t>GK09713</t>
  </si>
  <si>
    <t>GP10803</t>
  </si>
  <si>
    <t>HD08171</t>
  </si>
  <si>
    <t>JE88313</t>
  </si>
  <si>
    <t>JU01797</t>
  </si>
  <si>
    <t>KD37910</t>
  </si>
  <si>
    <t>LG50137</t>
  </si>
  <si>
    <t>LG97131</t>
  </si>
  <si>
    <t>LT11903</t>
  </si>
  <si>
    <t>MC37817</t>
  </si>
  <si>
    <t>MG31393</t>
  </si>
  <si>
    <t>MJ01737</t>
  </si>
  <si>
    <t>MP53117</t>
  </si>
  <si>
    <t>MV79113</t>
  </si>
  <si>
    <t>NB35317</t>
  </si>
  <si>
    <t>ND51133</t>
  </si>
  <si>
    <t>NK13397</t>
  </si>
  <si>
    <t>NZ08135</t>
  </si>
  <si>
    <t>PC17310</t>
  </si>
  <si>
    <t>RJ77153</t>
  </si>
  <si>
    <t>RZ13193</t>
  </si>
  <si>
    <t>SM97881</t>
  </si>
  <si>
    <t>TL55139</t>
  </si>
  <si>
    <t>UL01953</t>
  </si>
  <si>
    <t>UR19701</t>
  </si>
  <si>
    <t>US13930</t>
  </si>
  <si>
    <t>VD15501</t>
  </si>
  <si>
    <t>VG89015</t>
  </si>
  <si>
    <t>VM57178</t>
  </si>
  <si>
    <t>VY08913</t>
  </si>
  <si>
    <t>VY19038</t>
  </si>
  <si>
    <t>VY19599</t>
  </si>
  <si>
    <t>WG89315</t>
  </si>
  <si>
    <t>WW19591</t>
  </si>
  <si>
    <t>XL17383</t>
  </si>
  <si>
    <t>XW51713</t>
  </si>
  <si>
    <t>YL13851</t>
  </si>
  <si>
    <t>YP11903</t>
  </si>
  <si>
    <t>ZB15877</t>
  </si>
  <si>
    <t>AA01903</t>
  </si>
  <si>
    <t>AB13715</t>
  </si>
  <si>
    <t>AB18315</t>
  </si>
  <si>
    <t>AB81353</t>
  </si>
  <si>
    <t>AM10091</t>
  </si>
  <si>
    <t>AY18997</t>
  </si>
  <si>
    <t>BB58371</t>
  </si>
  <si>
    <t>BH38501</t>
  </si>
  <si>
    <t>CC37810</t>
  </si>
  <si>
    <t>CR30189</t>
  </si>
  <si>
    <t>CS13738</t>
  </si>
  <si>
    <t>CS53901</t>
  </si>
  <si>
    <t>CU85581</t>
  </si>
  <si>
    <t>CX15933</t>
  </si>
  <si>
    <t>CX75531</t>
  </si>
  <si>
    <t>CX98113</t>
  </si>
  <si>
    <t>DF81939</t>
  </si>
  <si>
    <t>DJ38158</t>
  </si>
  <si>
    <t>DR50071</t>
  </si>
  <si>
    <t>EC10337</t>
  </si>
  <si>
    <t>EH09319</t>
  </si>
  <si>
    <t>EM51530</t>
  </si>
  <si>
    <t>EU03331</t>
  </si>
  <si>
    <t>FB81730</t>
  </si>
  <si>
    <t>FG11533</t>
  </si>
  <si>
    <t>FH97971</t>
  </si>
  <si>
    <t>FJ31837</t>
  </si>
  <si>
    <t>FJ11839</t>
  </si>
  <si>
    <t>GA53771</t>
  </si>
  <si>
    <t>GL77713</t>
  </si>
  <si>
    <t>GN13033</t>
  </si>
  <si>
    <t>GR10988</t>
  </si>
  <si>
    <t>HB10831</t>
  </si>
  <si>
    <t>HD50931</t>
  </si>
  <si>
    <t>HF93131</t>
  </si>
  <si>
    <t>HL07171</t>
  </si>
  <si>
    <t>HS08331</t>
  </si>
  <si>
    <t>JD99731</t>
  </si>
  <si>
    <t>JJ13398</t>
  </si>
  <si>
    <t>JM03718</t>
  </si>
  <si>
    <t>KA87199</t>
  </si>
  <si>
    <t>KD38158</t>
  </si>
  <si>
    <t>KF13309</t>
  </si>
  <si>
    <t>KH89851</t>
  </si>
  <si>
    <t>KJ38381</t>
  </si>
  <si>
    <t>KT31979</t>
  </si>
  <si>
    <t>KZ59513</t>
  </si>
  <si>
    <t>LA95103</t>
  </si>
  <si>
    <t>LB13053</t>
  </si>
  <si>
    <t>LJ88513</t>
  </si>
  <si>
    <t>LK83819</t>
  </si>
  <si>
    <t>LN53931</t>
  </si>
  <si>
    <t>LN71090</t>
  </si>
  <si>
    <t>LS38130</t>
  </si>
  <si>
    <t>MC03113</t>
  </si>
  <si>
    <t>MC58531</t>
  </si>
  <si>
    <t>MF13387</t>
  </si>
  <si>
    <t>MK83701</t>
  </si>
  <si>
    <t>MW51510</t>
  </si>
  <si>
    <t>NG50819</t>
  </si>
  <si>
    <t>NJ18088</t>
  </si>
  <si>
    <t>NL81937</t>
  </si>
  <si>
    <t>NX37813</t>
  </si>
  <si>
    <t>PE98193</t>
  </si>
  <si>
    <t>PR30331</t>
  </si>
  <si>
    <t>PT30317</t>
  </si>
  <si>
    <t>PZ71558</t>
  </si>
  <si>
    <t>RB31711</t>
  </si>
  <si>
    <t>RC38319</t>
  </si>
  <si>
    <t>RF35157</t>
  </si>
  <si>
    <t>RF77180</t>
  </si>
  <si>
    <t>RJ70180</t>
  </si>
  <si>
    <t>RJ88551</t>
  </si>
  <si>
    <t>RP70711</t>
  </si>
  <si>
    <t>RR73190</t>
  </si>
  <si>
    <t>RS81913</t>
  </si>
  <si>
    <t>RU79919</t>
  </si>
  <si>
    <t>RY31571</t>
  </si>
  <si>
    <t>RY71583</t>
  </si>
  <si>
    <t>SA71058</t>
  </si>
  <si>
    <t>SF19777</t>
  </si>
  <si>
    <t>SH71371</t>
  </si>
  <si>
    <t>SM37133</t>
  </si>
  <si>
    <t>SM81785</t>
  </si>
  <si>
    <t>ST15898</t>
  </si>
  <si>
    <t>SY13510</t>
  </si>
  <si>
    <t>TD03791</t>
  </si>
  <si>
    <t>TD33105</t>
  </si>
  <si>
    <t>TE85193</t>
  </si>
  <si>
    <t>TL13715</t>
  </si>
  <si>
    <t>TN99103</t>
  </si>
  <si>
    <t>TS00701</t>
  </si>
  <si>
    <t>UE70101</t>
  </si>
  <si>
    <t>UM01059</t>
  </si>
  <si>
    <t>VE70018</t>
  </si>
  <si>
    <t>VK51891</t>
  </si>
  <si>
    <t>VL33133</t>
  </si>
  <si>
    <t>VU10735</t>
  </si>
  <si>
    <t>WG59018</t>
  </si>
  <si>
    <t>WM50150</t>
  </si>
  <si>
    <t>WR93901</t>
  </si>
  <si>
    <t>WV51533</t>
  </si>
  <si>
    <t>XH11705</t>
  </si>
  <si>
    <t>XH17177</t>
  </si>
  <si>
    <t>XH79017</t>
  </si>
  <si>
    <t>XM78710</t>
  </si>
  <si>
    <t>XT15330</t>
  </si>
  <si>
    <t>XU10881</t>
  </si>
  <si>
    <t>XV35150</t>
  </si>
  <si>
    <t>XZ33551</t>
  </si>
  <si>
    <t>YK70310</t>
  </si>
  <si>
    <t>YP10339</t>
  </si>
  <si>
    <t>YP17199</t>
  </si>
  <si>
    <t>YZ07511</t>
  </si>
  <si>
    <t>ZB11530</t>
  </si>
  <si>
    <t>ZB70171</t>
  </si>
  <si>
    <t>ZF15859</t>
  </si>
  <si>
    <t>ZN81315</t>
  </si>
  <si>
    <t>ZS35815</t>
  </si>
  <si>
    <t>ZW78817</t>
  </si>
  <si>
    <t>AC35301</t>
  </si>
  <si>
    <t>AH18173</t>
  </si>
  <si>
    <t>AJ39313</t>
  </si>
  <si>
    <t>AM93531</t>
  </si>
  <si>
    <t>AV90581</t>
  </si>
  <si>
    <t>AW38185</t>
  </si>
  <si>
    <t>AX05931</t>
  </si>
  <si>
    <t>AX31588</t>
  </si>
  <si>
    <t>BE51359</t>
  </si>
  <si>
    <t>BE77717</t>
  </si>
  <si>
    <t>BE98133</t>
  </si>
  <si>
    <t>BN75081</t>
  </si>
  <si>
    <t>CT95751</t>
  </si>
  <si>
    <t>CU17835</t>
  </si>
  <si>
    <t>DG39715</t>
  </si>
  <si>
    <t>DS35791</t>
  </si>
  <si>
    <t>DS11188</t>
  </si>
  <si>
    <t>DS93381</t>
  </si>
  <si>
    <t>DW35715</t>
  </si>
  <si>
    <t>DX53591</t>
  </si>
  <si>
    <t>EE11558</t>
  </si>
  <si>
    <t>EE51018</t>
  </si>
  <si>
    <t>EK35931</t>
  </si>
  <si>
    <t>EL15333</t>
  </si>
  <si>
    <t>EL17030</t>
  </si>
  <si>
    <t>EX30183</t>
  </si>
  <si>
    <t>FT15077</t>
  </si>
  <si>
    <t>FU10177</t>
  </si>
  <si>
    <t>GD19551</t>
  </si>
  <si>
    <t>GR33931</t>
  </si>
  <si>
    <t>GS19339</t>
  </si>
  <si>
    <t>HC05551</t>
  </si>
  <si>
    <t>HP93913</t>
  </si>
  <si>
    <t>JJ91311</t>
  </si>
  <si>
    <t>JM33571</t>
  </si>
  <si>
    <t>JN70531</t>
  </si>
  <si>
    <t>JP59881</t>
  </si>
  <si>
    <t>JZ35019</t>
  </si>
  <si>
    <t>JZ37901</t>
  </si>
  <si>
    <t>KA15731</t>
  </si>
  <si>
    <t>KH81378</t>
  </si>
  <si>
    <t>KK33915</t>
  </si>
  <si>
    <t>KY59091</t>
  </si>
  <si>
    <t>LL38951</t>
  </si>
  <si>
    <t>LN91559</t>
  </si>
  <si>
    <t>LP19339</t>
  </si>
  <si>
    <t>LS18575</t>
  </si>
  <si>
    <t>MR50133</t>
  </si>
  <si>
    <t>MX87117</t>
  </si>
  <si>
    <t>NA51800</t>
  </si>
  <si>
    <t>ND11351</t>
  </si>
  <si>
    <t>NW91333</t>
  </si>
  <si>
    <t>PB81770</t>
  </si>
  <si>
    <t>PH39193</t>
  </si>
  <si>
    <t>PK99831</t>
  </si>
  <si>
    <t>PU13030</t>
  </si>
  <si>
    <t>PZ33197</t>
  </si>
  <si>
    <t>PZ87315</t>
  </si>
  <si>
    <t>RC71559</t>
  </si>
  <si>
    <t>RE15790</t>
  </si>
  <si>
    <t>RL37731</t>
  </si>
  <si>
    <t>RM93183</t>
  </si>
  <si>
    <t>RY13387</t>
  </si>
  <si>
    <t>SZ71735</t>
  </si>
  <si>
    <t>TA38178</t>
  </si>
  <si>
    <t>TB89781</t>
  </si>
  <si>
    <t>TD75081</t>
  </si>
  <si>
    <t>TM51307</t>
  </si>
  <si>
    <t>TM83130</t>
  </si>
  <si>
    <t>TN88331</t>
  </si>
  <si>
    <t>TS58193</t>
  </si>
  <si>
    <t>TT91300</t>
  </si>
  <si>
    <t>UG33135</t>
  </si>
  <si>
    <t>UN39181</t>
  </si>
  <si>
    <t>UW18550</t>
  </si>
  <si>
    <t>VA95180</t>
  </si>
  <si>
    <t>VK50851</t>
  </si>
  <si>
    <t>WG17318</t>
  </si>
  <si>
    <t>WN11598</t>
  </si>
  <si>
    <t>WU03071</t>
  </si>
  <si>
    <t>WW80013</t>
  </si>
  <si>
    <t>XE18111</t>
  </si>
  <si>
    <t>XM83919</t>
  </si>
  <si>
    <t>XN05171</t>
  </si>
  <si>
    <t>ZE75501</t>
  </si>
  <si>
    <t>ZH80031</t>
  </si>
  <si>
    <t>ZU75519</t>
  </si>
  <si>
    <t>DE34704</t>
  </si>
  <si>
    <t>EU03435</t>
  </si>
  <si>
    <t>WG04700</t>
  </si>
  <si>
    <t>YJ83478</t>
  </si>
  <si>
    <t>VP14830</t>
  </si>
  <si>
    <t>ER43900</t>
  </si>
  <si>
    <t>SL73714</t>
  </si>
  <si>
    <t>BB04403</t>
  </si>
  <si>
    <t>EG37734</t>
  </si>
  <si>
    <t>LK74773</t>
  </si>
  <si>
    <t>RB34843</t>
  </si>
  <si>
    <t>UA43347</t>
  </si>
  <si>
    <t>DD07304</t>
  </si>
  <si>
    <t>XT43038</t>
  </si>
  <si>
    <t>NP00934</t>
  </si>
  <si>
    <t>MX14109</t>
  </si>
  <si>
    <t>UZ34479</t>
  </si>
  <si>
    <t>XS43317</t>
  </si>
  <si>
    <t>UW47333</t>
  </si>
  <si>
    <t>XG11403</t>
  </si>
  <si>
    <t>DV14907</t>
  </si>
  <si>
    <t>LR04873</t>
  </si>
  <si>
    <t>SL43955</t>
  </si>
  <si>
    <t>WP79548</t>
  </si>
  <si>
    <t>DS71430</t>
  </si>
  <si>
    <t>MF47535</t>
  </si>
  <si>
    <t>PU15394</t>
  </si>
  <si>
    <t>WL90451</t>
  </si>
  <si>
    <t>TS54113</t>
  </si>
  <si>
    <t>CA89074</t>
  </si>
  <si>
    <t>AE94800</t>
  </si>
  <si>
    <t>SL35443</t>
  </si>
  <si>
    <t>ZH44803</t>
  </si>
  <si>
    <t>UW40939</t>
  </si>
  <si>
    <t>YV31747</t>
  </si>
  <si>
    <t>WW07849</t>
  </si>
  <si>
    <t>FN19848</t>
  </si>
  <si>
    <t>EC87140</t>
  </si>
  <si>
    <t>FX39314</t>
  </si>
  <si>
    <t>AP33004</t>
  </si>
  <si>
    <t>LG48119</t>
  </si>
  <si>
    <t>EK14839</t>
  </si>
  <si>
    <t>FC33145</t>
  </si>
  <si>
    <t>FC45307</t>
  </si>
  <si>
    <t>PV37349</t>
  </si>
  <si>
    <t>CL47853</t>
  </si>
  <si>
    <t>HE03543</t>
  </si>
  <si>
    <t>CE41549</t>
  </si>
  <si>
    <t>XF48701</t>
  </si>
  <si>
    <t>SD34808</t>
  </si>
  <si>
    <t>EV41398</t>
  </si>
  <si>
    <t>TA19408</t>
  </si>
  <si>
    <t>CA81349</t>
  </si>
  <si>
    <t>TY45393</t>
  </si>
  <si>
    <t>JS37049</t>
  </si>
  <si>
    <t>LM14437</t>
  </si>
  <si>
    <t>RC40338</t>
  </si>
  <si>
    <t>JX47900</t>
  </si>
  <si>
    <t>MA99451</t>
  </si>
  <si>
    <t>KG94151</t>
  </si>
  <si>
    <t>RZ48435</t>
  </si>
  <si>
    <t>BX49454</t>
  </si>
  <si>
    <t>RJ43017</t>
  </si>
  <si>
    <t>AX83495</t>
  </si>
  <si>
    <t>MN34008</t>
  </si>
  <si>
    <t>PR11849</t>
  </si>
  <si>
    <t>GM11437</t>
  </si>
  <si>
    <t>PR04303</t>
  </si>
  <si>
    <t>XR10499</t>
  </si>
  <si>
    <t>KJ54097</t>
  </si>
  <si>
    <t>RB33074</t>
  </si>
  <si>
    <t>TS39437</t>
  </si>
  <si>
    <t>BH45394</t>
  </si>
  <si>
    <t>RX95741</t>
  </si>
  <si>
    <t>TH43334</t>
  </si>
  <si>
    <t>AF59141</t>
  </si>
  <si>
    <t>AW87495</t>
  </si>
  <si>
    <t>GY37490</t>
  </si>
  <si>
    <t>TJ74870</t>
  </si>
  <si>
    <t>LE11147</t>
  </si>
  <si>
    <t>UC30084</t>
  </si>
  <si>
    <t>MB90481</t>
  </si>
  <si>
    <t>PS57334</t>
  </si>
  <si>
    <t>YE90574</t>
  </si>
  <si>
    <t>PL01934</t>
  </si>
  <si>
    <t>XG73544</t>
  </si>
  <si>
    <t>NZ74000</t>
  </si>
  <si>
    <t>VG87854</t>
  </si>
  <si>
    <t>DX43734</t>
  </si>
  <si>
    <t>BD39478</t>
  </si>
  <si>
    <t>GV41798</t>
  </si>
  <si>
    <t>XK35447</t>
  </si>
  <si>
    <t>AG37541</t>
  </si>
  <si>
    <t>LS33349</t>
  </si>
  <si>
    <t>GW43153</t>
  </si>
  <si>
    <t>GX83934</t>
  </si>
  <si>
    <t>YY97483</t>
  </si>
  <si>
    <t>CF11485</t>
  </si>
  <si>
    <t>AC77343</t>
  </si>
  <si>
    <t>PH37994</t>
  </si>
  <si>
    <t>UR49409</t>
  </si>
  <si>
    <t>CU37994</t>
  </si>
  <si>
    <t>DW34054</t>
  </si>
  <si>
    <t>UC00441</t>
  </si>
  <si>
    <t>AC34095</t>
  </si>
  <si>
    <t>KE48093</t>
  </si>
  <si>
    <t>PT80094</t>
  </si>
  <si>
    <t>MB03304</t>
  </si>
  <si>
    <t>TC94354</t>
  </si>
  <si>
    <t>WR88841</t>
  </si>
  <si>
    <t>ER74345</t>
  </si>
  <si>
    <t>FZ39004</t>
  </si>
  <si>
    <t>GN19114</t>
  </si>
  <si>
    <t>KT30041</t>
  </si>
  <si>
    <t>YG94018</t>
  </si>
  <si>
    <t>JW31734</t>
  </si>
  <si>
    <t>RD74848</t>
  </si>
  <si>
    <t>TW41943</t>
  </si>
  <si>
    <t>TB33548</t>
  </si>
  <si>
    <t>YH93044</t>
  </si>
  <si>
    <t>YT90514</t>
  </si>
  <si>
    <t>GE13949</t>
  </si>
  <si>
    <t>JM08415</t>
  </si>
  <si>
    <t>YN54595</t>
  </si>
  <si>
    <t>CA47540</t>
  </si>
  <si>
    <t>UJ87438</t>
  </si>
  <si>
    <t>MW49814</t>
  </si>
  <si>
    <t>XE37744</t>
  </si>
  <si>
    <t>JD34933</t>
  </si>
  <si>
    <t>PW31040</t>
  </si>
  <si>
    <t>EZ48304</t>
  </si>
  <si>
    <t>KX45400</t>
  </si>
  <si>
    <t>XB14349</t>
  </si>
  <si>
    <t>XS55848</t>
  </si>
  <si>
    <t>EL34443</t>
  </si>
  <si>
    <t>FK90411</t>
  </si>
  <si>
    <t>KT17341</t>
  </si>
  <si>
    <t>MC98474</t>
  </si>
  <si>
    <t>NY95544</t>
  </si>
  <si>
    <t>VC95413</t>
  </si>
  <si>
    <t>ZL34389</t>
  </si>
  <si>
    <t>AL47931</t>
  </si>
  <si>
    <t>BE58148</t>
  </si>
  <si>
    <t>GS35334</t>
  </si>
  <si>
    <t>FW05498</t>
  </si>
  <si>
    <t>GV49383</t>
  </si>
  <si>
    <t>JZ04301</t>
  </si>
  <si>
    <t>VF38014</t>
  </si>
  <si>
    <t>XK34133</t>
  </si>
  <si>
    <t>RL19394</t>
  </si>
  <si>
    <t>EB17439</t>
  </si>
  <si>
    <t>JZ54987</t>
  </si>
  <si>
    <t>UA79394</t>
  </si>
  <si>
    <t>AH04371</t>
  </si>
  <si>
    <t>AP93449</t>
  </si>
  <si>
    <t>HW14339</t>
  </si>
  <si>
    <t>BA30403</t>
  </si>
  <si>
    <t>ED33349</t>
  </si>
  <si>
    <t>AZ97874</t>
  </si>
  <si>
    <t>HK84330</t>
  </si>
  <si>
    <t>UC43937</t>
  </si>
  <si>
    <t>MR49301</t>
  </si>
  <si>
    <t>RF95741</t>
  </si>
  <si>
    <t>VC75348</t>
  </si>
  <si>
    <t>YW39143</t>
  </si>
  <si>
    <t>UJ03841</t>
  </si>
  <si>
    <t>BM40181</t>
  </si>
  <si>
    <t>DV39341</t>
  </si>
  <si>
    <t>EE83384</t>
  </si>
  <si>
    <t>FK74755</t>
  </si>
  <si>
    <t>XP48145</t>
  </si>
  <si>
    <t>AZ43339</t>
  </si>
  <si>
    <t>BB58548</t>
  </si>
  <si>
    <t>NP44534</t>
  </si>
  <si>
    <t>UN53455</t>
  </si>
  <si>
    <t>RU58449</t>
  </si>
  <si>
    <t>PB31495</t>
  </si>
  <si>
    <t>TK43485</t>
  </si>
  <si>
    <t>AR74053</t>
  </si>
  <si>
    <t>HV74911</t>
  </si>
  <si>
    <t>WE33784</t>
  </si>
  <si>
    <t>JZ78433</t>
  </si>
  <si>
    <t>CL84935</t>
  </si>
  <si>
    <t>EC34317</t>
  </si>
  <si>
    <t>HL34734</t>
  </si>
  <si>
    <t>PD48501</t>
  </si>
  <si>
    <t>RE31413</t>
  </si>
  <si>
    <t>VT40835</t>
  </si>
  <si>
    <t>HH58854</t>
  </si>
  <si>
    <t>LG19714</t>
  </si>
  <si>
    <t>NH17048</t>
  </si>
  <si>
    <t>PK34030</t>
  </si>
  <si>
    <t>AB53048</t>
  </si>
  <si>
    <t>AB55314</t>
  </si>
  <si>
    <t>DV99413</t>
  </si>
  <si>
    <t>GW07948</t>
  </si>
  <si>
    <t>SD30814</t>
  </si>
  <si>
    <t>XE31401</t>
  </si>
  <si>
    <t>PT53348</t>
  </si>
  <si>
    <t>VM84935</t>
  </si>
  <si>
    <t>BK04735</t>
  </si>
  <si>
    <t>JS14341</t>
  </si>
  <si>
    <t>AP41374</t>
  </si>
  <si>
    <t>DE44531</t>
  </si>
  <si>
    <t>JL54880</t>
  </si>
  <si>
    <t>XJ78174</t>
  </si>
  <si>
    <t>AF99994</t>
  </si>
  <si>
    <t>BR88084</t>
  </si>
  <si>
    <t>DS00347</t>
  </si>
  <si>
    <t>SV77453</t>
  </si>
  <si>
    <t>TW13447</t>
  </si>
  <si>
    <t>HT03854</t>
  </si>
  <si>
    <t>MY33914</t>
  </si>
  <si>
    <t>TL59748</t>
  </si>
  <si>
    <t>UW34588</t>
  </si>
  <si>
    <t>NJ41079</t>
  </si>
  <si>
    <t>PG85418</t>
  </si>
  <si>
    <t>ET44597</t>
  </si>
  <si>
    <t>TD43307</t>
  </si>
  <si>
    <t>DR75834</t>
  </si>
  <si>
    <t>FB37894</t>
  </si>
  <si>
    <t>RJ84343</t>
  </si>
  <si>
    <t>SH01431</t>
  </si>
  <si>
    <t>UB75438</t>
  </si>
  <si>
    <t>XK30748</t>
  </si>
  <si>
    <t>MP04531</t>
  </si>
  <si>
    <t>TP18435</t>
  </si>
  <si>
    <t>WP99584</t>
  </si>
  <si>
    <t>SS09054</t>
  </si>
  <si>
    <t>WE59743</t>
  </si>
  <si>
    <t>WK85343</t>
  </si>
  <si>
    <t>AG04401</t>
  </si>
  <si>
    <t>EW97514</t>
  </si>
  <si>
    <t>VB41877</t>
  </si>
  <si>
    <t>ZT05174</t>
  </si>
  <si>
    <t>AB78341</t>
  </si>
  <si>
    <t>FH94419</t>
  </si>
  <si>
    <t>AY14399</t>
  </si>
  <si>
    <t>HZ14077</t>
  </si>
  <si>
    <t>DY48357</t>
  </si>
  <si>
    <t>NG54943</t>
  </si>
  <si>
    <t>SH34019</t>
  </si>
  <si>
    <t>BK73974</t>
  </si>
  <si>
    <t>HF31040</t>
  </si>
  <si>
    <t>KH07140</t>
  </si>
  <si>
    <t>WV98481</t>
  </si>
  <si>
    <t>CA14815</t>
  </si>
  <si>
    <t>CX03054</t>
  </si>
  <si>
    <t>LZ13334</t>
  </si>
  <si>
    <t>WE34398</t>
  </si>
  <si>
    <t>XA47584</t>
  </si>
  <si>
    <t>XZ80740</t>
  </si>
  <si>
    <t>HD40337</t>
  </si>
  <si>
    <t>HU47135</t>
  </si>
  <si>
    <t>DR33493</t>
  </si>
  <si>
    <t>AM14414</t>
  </si>
  <si>
    <t>PK89040</t>
  </si>
  <si>
    <t>EX95334</t>
  </si>
  <si>
    <t>YN38741</t>
  </si>
  <si>
    <t>ZV91343</t>
  </si>
  <si>
    <t>JH37948</t>
  </si>
  <si>
    <t>JN93343</t>
  </si>
  <si>
    <t>PM54315</t>
  </si>
  <si>
    <t>EL37543</t>
  </si>
  <si>
    <t>TM94815</t>
  </si>
  <si>
    <t>VD35438</t>
  </si>
  <si>
    <t>WU50349</t>
  </si>
  <si>
    <t>XL89401</t>
  </si>
  <si>
    <t>PH84345</t>
  </si>
  <si>
    <t>SY45901</t>
  </si>
  <si>
    <t>VR99435</t>
  </si>
  <si>
    <t>BV89545</t>
  </si>
  <si>
    <t>CR31184</t>
  </si>
  <si>
    <t>RU83347</t>
  </si>
  <si>
    <t>BG57433</t>
  </si>
  <si>
    <t>EH31341</t>
  </si>
  <si>
    <t>UM73341</t>
  </si>
  <si>
    <t>VK04873</t>
  </si>
  <si>
    <t>BP47158</t>
  </si>
  <si>
    <t>DU47335</t>
  </si>
  <si>
    <t>FS53471</t>
  </si>
  <si>
    <t>KE14175</t>
  </si>
  <si>
    <t>GV89491</t>
  </si>
  <si>
    <t>NR35984</t>
  </si>
  <si>
    <t>CN41738</t>
  </si>
  <si>
    <t>CS47739</t>
  </si>
  <si>
    <t>MR13794</t>
  </si>
  <si>
    <t>RX41381</t>
  </si>
  <si>
    <t>VT04130</t>
  </si>
  <si>
    <t>ZN84075</t>
  </si>
  <si>
    <t>LJ34385</t>
  </si>
  <si>
    <t>YL54979</t>
  </si>
  <si>
    <t>CC99534</t>
  </si>
  <si>
    <t>DR84344</t>
  </si>
  <si>
    <t>WT13134</t>
  </si>
  <si>
    <t>FZ51447</t>
  </si>
  <si>
    <t>HW03041</t>
  </si>
  <si>
    <t>EF19049</t>
  </si>
  <si>
    <t>ZG77434</t>
  </si>
  <si>
    <t>GL43948</t>
  </si>
  <si>
    <t>XF45914</t>
  </si>
  <si>
    <t>KH84309</t>
  </si>
  <si>
    <t>VB00411</t>
  </si>
  <si>
    <t>YH89341</t>
  </si>
  <si>
    <t>BW49443</t>
  </si>
  <si>
    <t>DH03594</t>
  </si>
  <si>
    <t>DL38744</t>
  </si>
  <si>
    <t>ZH07174</t>
  </si>
  <si>
    <t>FW74305</t>
  </si>
  <si>
    <t>HZ48048</t>
  </si>
  <si>
    <t>TH11154</t>
  </si>
  <si>
    <t>WE14475</t>
  </si>
  <si>
    <t>EG75401</t>
  </si>
  <si>
    <t>UL34434</t>
  </si>
  <si>
    <t>UR98034</t>
  </si>
  <si>
    <t>HK75458</t>
  </si>
  <si>
    <t>YV03041</t>
  </si>
  <si>
    <t>AS05545</t>
  </si>
  <si>
    <t>JK43058</t>
  </si>
  <si>
    <t>KP13433</t>
  </si>
  <si>
    <t>LL94734</t>
  </si>
  <si>
    <t>GH98419</t>
  </si>
  <si>
    <t>HB84554</t>
  </si>
  <si>
    <t>KU17404</t>
  </si>
  <si>
    <t>RJ08488</t>
  </si>
  <si>
    <t>ZP49599</t>
  </si>
  <si>
    <t>TM71794</t>
  </si>
  <si>
    <t>HB47803</t>
  </si>
  <si>
    <t>HC84370</t>
  </si>
  <si>
    <t>FR79149</t>
  </si>
  <si>
    <t>HK84379</t>
  </si>
  <si>
    <t>XC08487</t>
  </si>
  <si>
    <t>ZA44199</t>
  </si>
  <si>
    <t>SV30400</t>
  </si>
  <si>
    <t>DN74533</t>
  </si>
  <si>
    <t>CJ33843</t>
  </si>
  <si>
    <t>FU37347</t>
  </si>
  <si>
    <t>LH49383</t>
  </si>
  <si>
    <t>RK84405</t>
  </si>
  <si>
    <t>UK45534</t>
  </si>
  <si>
    <t>KH17394</t>
  </si>
  <si>
    <t>EP34931</t>
  </si>
  <si>
    <t>LL79114</t>
  </si>
  <si>
    <t>CS90354</t>
  </si>
  <si>
    <t>UK34773</t>
  </si>
  <si>
    <t>VG94791</t>
  </si>
  <si>
    <t>RW83435</t>
  </si>
  <si>
    <t>LV83413</t>
  </si>
  <si>
    <t>ZE34033</t>
  </si>
  <si>
    <t>FD44507</t>
  </si>
  <si>
    <t>EC18354</t>
  </si>
  <si>
    <t>UP84710</t>
  </si>
  <si>
    <t>AL73374</t>
  </si>
  <si>
    <t>AD74055</t>
  </si>
  <si>
    <t>AR00473</t>
  </si>
  <si>
    <t>DD84938</t>
  </si>
  <si>
    <t>RN18504</t>
  </si>
  <si>
    <t>AF37314</t>
  </si>
  <si>
    <t>HM71408</t>
  </si>
  <si>
    <t>YU77845</t>
  </si>
  <si>
    <t>RF39384</t>
  </si>
  <si>
    <t>NY74544</t>
  </si>
  <si>
    <t>SD84535</t>
  </si>
  <si>
    <t>TA35497</t>
  </si>
  <si>
    <t>RC53433</t>
  </si>
  <si>
    <t>BY79433</t>
  </si>
  <si>
    <t>YY39984</t>
  </si>
  <si>
    <t>RJ40877</t>
  </si>
  <si>
    <t>LU33413</t>
  </si>
  <si>
    <t>JR45318</t>
  </si>
  <si>
    <t>YW14937</t>
  </si>
  <si>
    <t>XD83495</t>
  </si>
  <si>
    <t>KP47135</t>
  </si>
  <si>
    <t>WM83834</t>
  </si>
  <si>
    <t>UZ44781</t>
  </si>
  <si>
    <t>FV41517</t>
  </si>
  <si>
    <t>BN44715</t>
  </si>
  <si>
    <t>YS00043</t>
  </si>
  <si>
    <t>RR93184</t>
  </si>
  <si>
    <t>SR74933</t>
  </si>
  <si>
    <t>SB14993</t>
  </si>
  <si>
    <t>NR34931</t>
  </si>
  <si>
    <t>ZV04134</t>
  </si>
  <si>
    <t>EP04170</t>
  </si>
  <si>
    <t>DL37479</t>
  </si>
  <si>
    <t>SN30489</t>
  </si>
  <si>
    <t>PG41390</t>
  </si>
  <si>
    <t>DY34394</t>
  </si>
  <si>
    <t>RC47000</t>
  </si>
  <si>
    <t>PF34577</t>
  </si>
  <si>
    <t>ZG98904</t>
  </si>
  <si>
    <t>GD43735</t>
  </si>
  <si>
    <t>WU74483</t>
  </si>
  <si>
    <t>HN43743</t>
  </si>
  <si>
    <t>BS09440</t>
  </si>
  <si>
    <t>BA11947</t>
  </si>
  <si>
    <t>CB41585</t>
  </si>
  <si>
    <t>SJ15849</t>
  </si>
  <si>
    <t>SF04533</t>
  </si>
  <si>
    <t>PJ44985</t>
  </si>
  <si>
    <t>XM01413</t>
  </si>
  <si>
    <t>VW84133</t>
  </si>
  <si>
    <t>DD47433</t>
  </si>
  <si>
    <t>DF18514</t>
  </si>
  <si>
    <t>LM73334</t>
  </si>
  <si>
    <t>RU35334</t>
  </si>
  <si>
    <t>EK43019</t>
  </si>
  <si>
    <t>FX41898</t>
  </si>
  <si>
    <t>TP71534</t>
  </si>
  <si>
    <t>JF44303</t>
  </si>
  <si>
    <t>FL05314</t>
  </si>
  <si>
    <t>RX31348</t>
  </si>
  <si>
    <t>LR87374</t>
  </si>
  <si>
    <t>MS45404</t>
  </si>
  <si>
    <t>NL34335</t>
  </si>
  <si>
    <t>BK03504</t>
  </si>
  <si>
    <t>SV43554</t>
  </si>
  <si>
    <t>VC19141</t>
  </si>
  <si>
    <t>HD08314</t>
  </si>
  <si>
    <t>TR88489</t>
  </si>
  <si>
    <t>UN71314</t>
  </si>
  <si>
    <t>HU57048</t>
  </si>
  <si>
    <t>TJ79948</t>
  </si>
  <si>
    <t>LW49335</t>
  </si>
  <si>
    <t>LE94333</t>
  </si>
  <si>
    <t>TA01354</t>
  </si>
  <si>
    <t>SJ99849</t>
  </si>
  <si>
    <t>DK35341</t>
  </si>
  <si>
    <t>TK04483</t>
  </si>
  <si>
    <t>ZV85417</t>
  </si>
  <si>
    <t>BM40379</t>
  </si>
  <si>
    <t>FM77174</t>
  </si>
  <si>
    <t>JK85148</t>
  </si>
  <si>
    <t>PJ18348</t>
  </si>
  <si>
    <t>FX94793</t>
  </si>
  <si>
    <t>KW99847</t>
  </si>
  <si>
    <t>AR35341</t>
  </si>
  <si>
    <t>MR98845</t>
  </si>
  <si>
    <t>PP49815</t>
  </si>
  <si>
    <t>GW14303</t>
  </si>
  <si>
    <t>NU34037</t>
  </si>
  <si>
    <t>PP79340</t>
  </si>
  <si>
    <t>VB44380</t>
  </si>
  <si>
    <t>CN43534</t>
  </si>
  <si>
    <t>DY34457</t>
  </si>
  <si>
    <t>KJ93354</t>
  </si>
  <si>
    <t>LN95504</t>
  </si>
  <si>
    <t>VR43158</t>
  </si>
  <si>
    <t>WU43918</t>
  </si>
  <si>
    <t>ZP43940</t>
  </si>
  <si>
    <t>BV34048</t>
  </si>
  <si>
    <t>FX74499</t>
  </si>
  <si>
    <t>VE84194</t>
  </si>
  <si>
    <t>HW09453</t>
  </si>
  <si>
    <t>MH53497</t>
  </si>
  <si>
    <t>JJ41333</t>
  </si>
  <si>
    <t>SC89481</t>
  </si>
  <si>
    <t>VJ94448</t>
  </si>
  <si>
    <t>TC89934</t>
  </si>
  <si>
    <t>AJ30094</t>
  </si>
  <si>
    <t>FC85947</t>
  </si>
  <si>
    <t>JM34908</t>
  </si>
  <si>
    <t>RF37114</t>
  </si>
  <si>
    <t>BS53954</t>
  </si>
  <si>
    <t>MR15413</t>
  </si>
  <si>
    <t>AS13458</t>
  </si>
  <si>
    <t>BH57149</t>
  </si>
  <si>
    <t>GH43073</t>
  </si>
  <si>
    <t>CN99343</t>
  </si>
  <si>
    <t>PZ48980</t>
  </si>
  <si>
    <t>JW50134</t>
  </si>
  <si>
    <t>JD09834</t>
  </si>
  <si>
    <t>JU87348</t>
  </si>
  <si>
    <t>KL78949</t>
  </si>
  <si>
    <t>SW34454</t>
  </si>
  <si>
    <t>UK99401</t>
  </si>
  <si>
    <t>WM93459</t>
  </si>
  <si>
    <t>HX70434</t>
  </si>
  <si>
    <t>HX94731</t>
  </si>
  <si>
    <t>VU04839</t>
  </si>
  <si>
    <t>YP47943</t>
  </si>
  <si>
    <t>DS47347</t>
  </si>
  <si>
    <t>SL58451</t>
  </si>
  <si>
    <t>FU88430</t>
  </si>
  <si>
    <t>MN97441</t>
  </si>
  <si>
    <t>PH14135</t>
  </si>
  <si>
    <t>WC04430</t>
  </si>
  <si>
    <t>FN04453</t>
  </si>
  <si>
    <t>FW85304</t>
  </si>
  <si>
    <t>GM53470</t>
  </si>
  <si>
    <t>JE01743</t>
  </si>
  <si>
    <t>PZ78449</t>
  </si>
  <si>
    <t>TJ35430</t>
  </si>
  <si>
    <t>VZ71344</t>
  </si>
  <si>
    <t>JX14098</t>
  </si>
  <si>
    <t>LB50554</t>
  </si>
  <si>
    <t>NF11040</t>
  </si>
  <si>
    <t>TP85854</t>
  </si>
  <si>
    <t>GD39349</t>
  </si>
  <si>
    <t>GF37348</t>
  </si>
  <si>
    <t>PE49105</t>
  </si>
  <si>
    <t>SZ49557</t>
  </si>
  <si>
    <t>VS97847</t>
  </si>
  <si>
    <t>YP74577</t>
  </si>
  <si>
    <t>ZH94393</t>
  </si>
  <si>
    <t>ZT80459</t>
  </si>
  <si>
    <t>BP44071</t>
  </si>
  <si>
    <t>EX54330</t>
  </si>
  <si>
    <t>KV34545</t>
  </si>
  <si>
    <t>LA43839</t>
  </si>
  <si>
    <t>LF43843</t>
  </si>
  <si>
    <t>VE45184</t>
  </si>
  <si>
    <t>JB48058</t>
  </si>
  <si>
    <t>SE31734</t>
  </si>
  <si>
    <t>SG43114</t>
  </si>
  <si>
    <t>SN03347</t>
  </si>
  <si>
    <t>UT00487</t>
  </si>
  <si>
    <t>WC78841</t>
  </si>
  <si>
    <t>WY49101</t>
  </si>
  <si>
    <t>ZJ14453</t>
  </si>
  <si>
    <t>ZP41750</t>
  </si>
  <si>
    <t>GD54944</t>
  </si>
  <si>
    <t>JH38439</t>
  </si>
  <si>
    <t>KN04731</t>
  </si>
  <si>
    <t>SG40737</t>
  </si>
  <si>
    <t>TJ97147</t>
  </si>
  <si>
    <t>CP14414</t>
  </si>
  <si>
    <t>EY45179</t>
  </si>
  <si>
    <t>JA47547</t>
  </si>
  <si>
    <t>NV44090</t>
  </si>
  <si>
    <t>VD94933</t>
  </si>
  <si>
    <t>ZT43337</t>
  </si>
  <si>
    <t>AS77134</t>
  </si>
  <si>
    <t>EK98874</t>
  </si>
  <si>
    <t>JR47833</t>
  </si>
  <si>
    <t>MB43314</t>
  </si>
  <si>
    <t>NU47799</t>
  </si>
  <si>
    <t>BG94919</t>
  </si>
  <si>
    <t>CC33041</t>
  </si>
  <si>
    <t>DC13174</t>
  </si>
  <si>
    <t>FL94339</t>
  </si>
  <si>
    <t>KH49058</t>
  </si>
  <si>
    <t>TD45183</t>
  </si>
  <si>
    <t>TK00704</t>
  </si>
  <si>
    <t>XP45134</t>
  </si>
  <si>
    <t>ZV13304</t>
  </si>
  <si>
    <t>CW84333</t>
  </si>
  <si>
    <t>ES41030</t>
  </si>
  <si>
    <t>GG83430</t>
  </si>
  <si>
    <t>GK17004</t>
  </si>
  <si>
    <t>KL83784</t>
  </si>
  <si>
    <t>KM34701</t>
  </si>
  <si>
    <t>NE34755</t>
  </si>
  <si>
    <t>RD18435</t>
  </si>
  <si>
    <t>RY43557</t>
  </si>
  <si>
    <t>VH33949</t>
  </si>
  <si>
    <t>WX93847</t>
  </si>
  <si>
    <t>XN04373</t>
  </si>
  <si>
    <t>AF51458</t>
  </si>
  <si>
    <t>CG78459</t>
  </si>
  <si>
    <t>DR39734</t>
  </si>
  <si>
    <t>FU04803</t>
  </si>
  <si>
    <t>GB43331</t>
  </si>
  <si>
    <t>GF41579</t>
  </si>
  <si>
    <t>HX34781</t>
  </si>
  <si>
    <t>JC38784</t>
  </si>
  <si>
    <t>JC50904</t>
  </si>
  <si>
    <t>JW39487</t>
  </si>
  <si>
    <t>JX14573</t>
  </si>
  <si>
    <t>KC11954</t>
  </si>
  <si>
    <t>KM49588</t>
  </si>
  <si>
    <t>LF13748</t>
  </si>
  <si>
    <t>MA40497</t>
  </si>
  <si>
    <t>PY91044</t>
  </si>
  <si>
    <t>RD88945</t>
  </si>
  <si>
    <t>RS13054</t>
  </si>
  <si>
    <t>SD87354</t>
  </si>
  <si>
    <t>SZ09794</t>
  </si>
  <si>
    <t>TW44453</t>
  </si>
  <si>
    <t>VN45535</t>
  </si>
  <si>
    <t>VY43589</t>
  </si>
  <si>
    <t>ZY48150</t>
  </si>
  <si>
    <t>AK34953</t>
  </si>
  <si>
    <t>AW34339</t>
  </si>
  <si>
    <t>BJ98514</t>
  </si>
  <si>
    <t>BX14303</t>
  </si>
  <si>
    <t>CB81904</t>
  </si>
  <si>
    <t>CX34901</t>
  </si>
  <si>
    <t>DR53418</t>
  </si>
  <si>
    <t>EA71408</t>
  </si>
  <si>
    <t>FE58481</t>
  </si>
  <si>
    <t>FT45713</t>
  </si>
  <si>
    <t>FZ34800</t>
  </si>
  <si>
    <t>GT71314</t>
  </si>
  <si>
    <t>HR49943</t>
  </si>
  <si>
    <t>JD34333</t>
  </si>
  <si>
    <t>JN44917</t>
  </si>
  <si>
    <t>JN45530</t>
  </si>
  <si>
    <t>JZ33114</t>
  </si>
  <si>
    <t>KA04053</t>
  </si>
  <si>
    <t>KE93374</t>
  </si>
  <si>
    <t>KH13447</t>
  </si>
  <si>
    <t>KN41833</t>
  </si>
  <si>
    <t>KV50474</t>
  </si>
  <si>
    <t>LB51407</t>
  </si>
  <si>
    <t>LS49133</t>
  </si>
  <si>
    <t>NG43707</t>
  </si>
  <si>
    <t>NN83409</t>
  </si>
  <si>
    <t>NU58490</t>
  </si>
  <si>
    <t>PE54838</t>
  </si>
  <si>
    <t>PY43488</t>
  </si>
  <si>
    <t>RE04833</t>
  </si>
  <si>
    <t>RE40007</t>
  </si>
  <si>
    <t>RW55574</t>
  </si>
  <si>
    <t>TL34348</t>
  </si>
  <si>
    <t>TV43333</t>
  </si>
  <si>
    <t>UL33949</t>
  </si>
  <si>
    <t>VC74953</t>
  </si>
  <si>
    <t>VX03341</t>
  </si>
  <si>
    <t>VZ41858</t>
  </si>
  <si>
    <t>WP01394</t>
  </si>
  <si>
    <t>WU30314</t>
  </si>
  <si>
    <t>XK54417</t>
  </si>
  <si>
    <t>XL43197</t>
  </si>
  <si>
    <t>XX49598</t>
  </si>
  <si>
    <t>YK43491</t>
  </si>
  <si>
    <t>YP03814</t>
  </si>
  <si>
    <t>ZA31419</t>
  </si>
  <si>
    <t>ZE10414</t>
  </si>
  <si>
    <t>AL19874</t>
  </si>
  <si>
    <t>AW34930</t>
  </si>
  <si>
    <t>AX74373</t>
  </si>
  <si>
    <t>AY50743</t>
  </si>
  <si>
    <t>BD94304</t>
  </si>
  <si>
    <t>BE71041</t>
  </si>
  <si>
    <t>CE95341</t>
  </si>
  <si>
    <t>DL45358</t>
  </si>
  <si>
    <t>DN44308</t>
  </si>
  <si>
    <t>DY10944</t>
  </si>
  <si>
    <t>DY94719</t>
  </si>
  <si>
    <t>EA47574</t>
  </si>
  <si>
    <t>EC57349</t>
  </si>
  <si>
    <t>EN31443</t>
  </si>
  <si>
    <t>ES31483</t>
  </si>
  <si>
    <t>FA04173</t>
  </si>
  <si>
    <t>FC43487</t>
  </si>
  <si>
    <t>FH17448</t>
  </si>
  <si>
    <t>FJ40851</t>
  </si>
  <si>
    <t>FV79045</t>
  </si>
  <si>
    <t>GE54773</t>
  </si>
  <si>
    <t>GK53844</t>
  </si>
  <si>
    <t>GT39349</t>
  </si>
  <si>
    <t>GV43841</t>
  </si>
  <si>
    <t>HB49381</t>
  </si>
  <si>
    <t>HN13054</t>
  </si>
  <si>
    <t>HS84519</t>
  </si>
  <si>
    <t>HX33054</t>
  </si>
  <si>
    <t>JA49140</t>
  </si>
  <si>
    <t>JK53349</t>
  </si>
  <si>
    <t>JN87471</t>
  </si>
  <si>
    <t>JU31143</t>
  </si>
  <si>
    <t>KK50483</t>
  </si>
  <si>
    <t>KM44714</t>
  </si>
  <si>
    <t>KT53834</t>
  </si>
  <si>
    <t>LG34730</t>
  </si>
  <si>
    <t>LH33774</t>
  </si>
  <si>
    <t>LH88974</t>
  </si>
  <si>
    <t>LS73433</t>
  </si>
  <si>
    <t>ML30494</t>
  </si>
  <si>
    <t>NS44397</t>
  </si>
  <si>
    <t>NS45813</t>
  </si>
  <si>
    <t>NZ17458</t>
  </si>
  <si>
    <t>PE43330</t>
  </si>
  <si>
    <t>PR07740</t>
  </si>
  <si>
    <t>PX14718</t>
  </si>
  <si>
    <t>SR45041</t>
  </si>
  <si>
    <t>TN83448</t>
  </si>
  <si>
    <t>TN81145</t>
  </si>
  <si>
    <t>TS94184</t>
  </si>
  <si>
    <t>TZ40438</t>
  </si>
  <si>
    <t>UJ01934</t>
  </si>
  <si>
    <t>UW31341</t>
  </si>
  <si>
    <t>VT50704</t>
  </si>
  <si>
    <t>WA80884</t>
  </si>
  <si>
    <t>WD40973</t>
  </si>
  <si>
    <t>WM14510</t>
  </si>
  <si>
    <t>WN15934</t>
  </si>
  <si>
    <t>XJ40339</t>
  </si>
  <si>
    <t>XK03347</t>
  </si>
  <si>
    <t>XY73408</t>
  </si>
  <si>
    <t>YC97094</t>
  </si>
  <si>
    <t>YK49491</t>
  </si>
  <si>
    <t>YT43010</t>
  </si>
  <si>
    <t>YZ49400</t>
  </si>
  <si>
    <t>ZE34771</t>
  </si>
  <si>
    <t>ZM30411</t>
  </si>
  <si>
    <t>ZM73474</t>
  </si>
  <si>
    <t>ZP74338</t>
  </si>
  <si>
    <t>AB48831</t>
  </si>
  <si>
    <t>AC19504</t>
  </si>
  <si>
    <t>AC87408</t>
  </si>
  <si>
    <t>AF09497</t>
  </si>
  <si>
    <t>AF81343</t>
  </si>
  <si>
    <t>AF81104</t>
  </si>
  <si>
    <t>AL95544</t>
  </si>
  <si>
    <t>AP19547</t>
  </si>
  <si>
    <t>AS40354</t>
  </si>
  <si>
    <t>AT31349</t>
  </si>
  <si>
    <t>BA49045</t>
  </si>
  <si>
    <t>BA80314</t>
  </si>
  <si>
    <t>BC93304</t>
  </si>
  <si>
    <t>BJ43858</t>
  </si>
  <si>
    <t>BM79848</t>
  </si>
  <si>
    <t>BT94578</t>
  </si>
  <si>
    <t>BZ58354</t>
  </si>
  <si>
    <t>CD34541</t>
  </si>
  <si>
    <t>CD33484</t>
  </si>
  <si>
    <t>CE43907</t>
  </si>
  <si>
    <t>CE74341</t>
  </si>
  <si>
    <t>CF84994</t>
  </si>
  <si>
    <t>CH97847</t>
  </si>
  <si>
    <t>CK34030</t>
  </si>
  <si>
    <t>CK33945</t>
  </si>
  <si>
    <t>CL43980</t>
  </si>
  <si>
    <t>CP07541</t>
  </si>
  <si>
    <t>CP94043</t>
  </si>
  <si>
    <t>CS19343</t>
  </si>
  <si>
    <t>CS53499</t>
  </si>
  <si>
    <t>CW98343</t>
  </si>
  <si>
    <t>CX15743</t>
  </si>
  <si>
    <t>CY04504</t>
  </si>
  <si>
    <t>CZ37049</t>
  </si>
  <si>
    <t>CZ43537</t>
  </si>
  <si>
    <t>DJ44395</t>
  </si>
  <si>
    <t>DP15314</t>
  </si>
  <si>
    <t>DP75433</t>
  </si>
  <si>
    <t>DV54310</t>
  </si>
  <si>
    <t>DY87948</t>
  </si>
  <si>
    <t>EA07048</t>
  </si>
  <si>
    <t>EG98499</t>
  </si>
  <si>
    <t>EN45789</t>
  </si>
  <si>
    <t>EX79934</t>
  </si>
  <si>
    <t>FH48779</t>
  </si>
  <si>
    <t>FM84003</t>
  </si>
  <si>
    <t>FR40700</t>
  </si>
  <si>
    <t>FW18497</t>
  </si>
  <si>
    <t>FX97549</t>
  </si>
  <si>
    <t>FY54481</t>
  </si>
  <si>
    <t>FZ30941</t>
  </si>
  <si>
    <t>GD04335</t>
  </si>
  <si>
    <t>GD08451</t>
  </si>
  <si>
    <t>GF01048</t>
  </si>
  <si>
    <t>GH50994</t>
  </si>
  <si>
    <t>GK94833</t>
  </si>
  <si>
    <t>GL15034</t>
  </si>
  <si>
    <t>GM38343</t>
  </si>
  <si>
    <t>GR41705</t>
  </si>
  <si>
    <t>GT48383</t>
  </si>
  <si>
    <t>GV79345</t>
  </si>
  <si>
    <t>GW34007</t>
  </si>
  <si>
    <t>GZ48385</t>
  </si>
  <si>
    <t>HB34910</t>
  </si>
  <si>
    <t>HB97405</t>
  </si>
  <si>
    <t>HC74944</t>
  </si>
  <si>
    <t>HF50435</t>
  </si>
  <si>
    <t>HL40391</t>
  </si>
  <si>
    <t>HU30741</t>
  </si>
  <si>
    <t>JA57384</t>
  </si>
  <si>
    <t>JE38194</t>
  </si>
  <si>
    <t>JJ08434</t>
  </si>
  <si>
    <t>JJ37914</t>
  </si>
  <si>
    <t>JL40393</t>
  </si>
  <si>
    <t>JM38493</t>
  </si>
  <si>
    <t>JY34889</t>
  </si>
  <si>
    <t>KA30485</t>
  </si>
  <si>
    <t>KA94311</t>
  </si>
  <si>
    <t>KD80344</t>
  </si>
  <si>
    <t>KG33574</t>
  </si>
  <si>
    <t>KM95047</t>
  </si>
  <si>
    <t>KR78734</t>
  </si>
  <si>
    <t>KT18414</t>
  </si>
  <si>
    <t>KW91344</t>
  </si>
  <si>
    <t>LC49337</t>
  </si>
  <si>
    <t>LC90143</t>
  </si>
  <si>
    <t>LE44441</t>
  </si>
  <si>
    <t>LF50347</t>
  </si>
  <si>
    <t>LK47435</t>
  </si>
  <si>
    <t>LS94731</t>
  </si>
  <si>
    <t>LV34875</t>
  </si>
  <si>
    <t>LV94179</t>
  </si>
  <si>
    <t>LW48333</t>
  </si>
  <si>
    <t>LX43383</t>
  </si>
  <si>
    <t>MA30413</t>
  </si>
  <si>
    <t>MF34483</t>
  </si>
  <si>
    <t>MJ49140</t>
  </si>
  <si>
    <t>MX31143</t>
  </si>
  <si>
    <t>NA94009</t>
  </si>
  <si>
    <t>NB10445</t>
  </si>
  <si>
    <t>NB74907</t>
  </si>
  <si>
    <t>NE05544</t>
  </si>
  <si>
    <t>NH43543</t>
  </si>
  <si>
    <t>NJ41715</t>
  </si>
  <si>
    <t>NS53314</t>
  </si>
  <si>
    <t>PA54311</t>
  </si>
  <si>
    <t>PG08437</t>
  </si>
  <si>
    <t>PK84371</t>
  </si>
  <si>
    <t>PK97143</t>
  </si>
  <si>
    <t>PT04373</t>
  </si>
  <si>
    <t>PT80493</t>
  </si>
  <si>
    <t>PX34530</t>
  </si>
  <si>
    <t>PY49771</t>
  </si>
  <si>
    <t>PZ04333</t>
  </si>
  <si>
    <t>RD34477</t>
  </si>
  <si>
    <t>RD40094</t>
  </si>
  <si>
    <t>RF90344</t>
  </si>
  <si>
    <t>RG15340</t>
  </si>
  <si>
    <t>RJ53481</t>
  </si>
  <si>
    <t>RM33443</t>
  </si>
  <si>
    <t>RP33487</t>
  </si>
  <si>
    <t>RT14479</t>
  </si>
  <si>
    <t>RV15334</t>
  </si>
  <si>
    <t>RW74903</t>
  </si>
  <si>
    <t>RY33784</t>
  </si>
  <si>
    <t>RZ47707</t>
  </si>
  <si>
    <t>SB95409</t>
  </si>
  <si>
    <t>SE43779</t>
  </si>
  <si>
    <t>SF43789</t>
  </si>
  <si>
    <t>SK70454</t>
  </si>
  <si>
    <t>SL80435</t>
  </si>
  <si>
    <t>SN44439</t>
  </si>
  <si>
    <t>SP34353</t>
  </si>
  <si>
    <t>SS04945</t>
  </si>
  <si>
    <t>SU43385</t>
  </si>
  <si>
    <t>TC94348</t>
  </si>
  <si>
    <t>TE45787</t>
  </si>
  <si>
    <t>TG34188</t>
  </si>
  <si>
    <t>TR50349</t>
  </si>
  <si>
    <t>TT13419</t>
  </si>
  <si>
    <t>TW53408</t>
  </si>
  <si>
    <t>TX34435</t>
  </si>
  <si>
    <t>TY93534</t>
  </si>
  <si>
    <t>UA54935</t>
  </si>
  <si>
    <t>UC84191</t>
  </si>
  <si>
    <t>UD30411</t>
  </si>
  <si>
    <t>UE43078</t>
  </si>
  <si>
    <t>UE83541</t>
  </si>
  <si>
    <t>UJ34594</t>
  </si>
  <si>
    <t>UJ43539</t>
  </si>
  <si>
    <t>UJ90445</t>
  </si>
  <si>
    <t>UK10435</t>
  </si>
  <si>
    <t>VG40948</t>
  </si>
  <si>
    <t>VG47101</t>
  </si>
  <si>
    <t>VH40587</t>
  </si>
  <si>
    <t>VH51944</t>
  </si>
  <si>
    <t>VR34733</t>
  </si>
  <si>
    <t>VW13147</t>
  </si>
  <si>
    <t>VX34393</t>
  </si>
  <si>
    <t>VZ03374</t>
  </si>
  <si>
    <t>VZ49189</t>
  </si>
  <si>
    <t>WJ75348</t>
  </si>
  <si>
    <t>WK97451</t>
  </si>
  <si>
    <t>WR54533</t>
  </si>
  <si>
    <t>WV30431</t>
  </si>
  <si>
    <t>XG84417</t>
  </si>
  <si>
    <t>XG84547</t>
  </si>
  <si>
    <t>YA77474</t>
  </si>
  <si>
    <t>YG30418</t>
  </si>
  <si>
    <t>YG34987</t>
  </si>
  <si>
    <t>YG73494</t>
  </si>
  <si>
    <t>YG81934</t>
  </si>
  <si>
    <t>YH77453</t>
  </si>
  <si>
    <t>YM41939</t>
  </si>
  <si>
    <t>YR79411</t>
  </si>
  <si>
    <t>YU37489</t>
  </si>
  <si>
    <t>YV91314</t>
  </si>
  <si>
    <t>YX10340</t>
  </si>
  <si>
    <t>YZ40583</t>
  </si>
  <si>
    <t>ZH37541</t>
  </si>
  <si>
    <t>ZK49903</t>
  </si>
  <si>
    <t>ZX33343</t>
  </si>
  <si>
    <t>AB34419</t>
  </si>
  <si>
    <t>AC41933</t>
  </si>
  <si>
    <t>AJ01480</t>
  </si>
  <si>
    <t>BB04703</t>
  </si>
  <si>
    <t>BC45911</t>
  </si>
  <si>
    <t>BH74744</t>
  </si>
  <si>
    <t>BK30491</t>
  </si>
  <si>
    <t>BR48050</t>
  </si>
  <si>
    <t>BS70434</t>
  </si>
  <si>
    <t>CC48038</t>
  </si>
  <si>
    <t>CE35174</t>
  </si>
  <si>
    <t>CN34457</t>
  </si>
  <si>
    <t>CS91574</t>
  </si>
  <si>
    <t>CX70455</t>
  </si>
  <si>
    <t>CY87454</t>
  </si>
  <si>
    <t>CZ04713</t>
  </si>
  <si>
    <t>DD84759</t>
  </si>
  <si>
    <t>DE04153</t>
  </si>
  <si>
    <t>DG04413</t>
  </si>
  <si>
    <t>DJ45339</t>
  </si>
  <si>
    <t>DL90954</t>
  </si>
  <si>
    <t>DM35034</t>
  </si>
  <si>
    <t>DU83434</t>
  </si>
  <si>
    <t>DX18834</t>
  </si>
  <si>
    <t>EA18834</t>
  </si>
  <si>
    <t>EB35874</t>
  </si>
  <si>
    <t>EG04537</t>
  </si>
  <si>
    <t>EM10894</t>
  </si>
  <si>
    <t>EP38741</t>
  </si>
  <si>
    <t>ER55943</t>
  </si>
  <si>
    <t>ES43337</t>
  </si>
  <si>
    <t>EV44557</t>
  </si>
  <si>
    <t>EZ34883</t>
  </si>
  <si>
    <t>EZ74703</t>
  </si>
  <si>
    <t>FA13134</t>
  </si>
  <si>
    <t>FB41578</t>
  </si>
  <si>
    <t>FG34303</t>
  </si>
  <si>
    <t>FH44504</t>
  </si>
  <si>
    <t>FK74981</t>
  </si>
  <si>
    <t>FK93314</t>
  </si>
  <si>
    <t>FR94307</t>
  </si>
  <si>
    <t>FS97143</t>
  </si>
  <si>
    <t>FZ83431</t>
  </si>
  <si>
    <t>GF44313</t>
  </si>
  <si>
    <t>GF58354</t>
  </si>
  <si>
    <t>GF58574</t>
  </si>
  <si>
    <t>GL49839</t>
  </si>
  <si>
    <t>GP41041</t>
  </si>
  <si>
    <t>GR19143</t>
  </si>
  <si>
    <t>GS34543</t>
  </si>
  <si>
    <t>GS33304</t>
  </si>
  <si>
    <t>GW09947</t>
  </si>
  <si>
    <t>GX03477</t>
  </si>
  <si>
    <t>HB14031</t>
  </si>
  <si>
    <t>HB87084</t>
  </si>
  <si>
    <t>HC13947</t>
  </si>
  <si>
    <t>HJ94035</t>
  </si>
  <si>
    <t>HL50394</t>
  </si>
  <si>
    <t>HM44313</t>
  </si>
  <si>
    <t>HR40931</t>
  </si>
  <si>
    <t>HV41490</t>
  </si>
  <si>
    <t>HX94383</t>
  </si>
  <si>
    <t>HY11774</t>
  </si>
  <si>
    <t>JA04937</t>
  </si>
  <si>
    <t>JA13400</t>
  </si>
  <si>
    <t>JG18534</t>
  </si>
  <si>
    <t>JL84003</t>
  </si>
  <si>
    <t>KA07147</t>
  </si>
  <si>
    <t>KE84931</t>
  </si>
  <si>
    <t>KF37435</t>
  </si>
  <si>
    <t>KH73974</t>
  </si>
  <si>
    <t>KT84583</t>
  </si>
  <si>
    <t>KW93844</t>
  </si>
  <si>
    <t>LG80534</t>
  </si>
  <si>
    <t>LT75704</t>
  </si>
  <si>
    <t>LW14790</t>
  </si>
  <si>
    <t>MB99478</t>
  </si>
  <si>
    <t>ME49985</t>
  </si>
  <si>
    <t>MF47995</t>
  </si>
  <si>
    <t>MH05498</t>
  </si>
  <si>
    <t>MH30148</t>
  </si>
  <si>
    <t>MJ35048</t>
  </si>
  <si>
    <t>MK44313</t>
  </si>
  <si>
    <t>ML91475</t>
  </si>
  <si>
    <t>MN45317</t>
  </si>
  <si>
    <t>NA34530</t>
  </si>
  <si>
    <t>NC35439</t>
  </si>
  <si>
    <t>NH74991</t>
  </si>
  <si>
    <t>NL43195</t>
  </si>
  <si>
    <t>NP78147</t>
  </si>
  <si>
    <t>PB30343</t>
  </si>
  <si>
    <t>PE74075</t>
  </si>
  <si>
    <t>PF74843</t>
  </si>
  <si>
    <t>PG43344</t>
  </si>
  <si>
    <t>PK83497</t>
  </si>
  <si>
    <t>PM41500</t>
  </si>
  <si>
    <t>PN31344</t>
  </si>
  <si>
    <t>PT38490</t>
  </si>
  <si>
    <t>PU89417</t>
  </si>
  <si>
    <t>RK49905</t>
  </si>
  <si>
    <t>RL33149</t>
  </si>
  <si>
    <t>RR40913</t>
  </si>
  <si>
    <t>RW45433</t>
  </si>
  <si>
    <t>RZ34005</t>
  </si>
  <si>
    <t>SE84831</t>
  </si>
  <si>
    <t>SH55343</t>
  </si>
  <si>
    <t>SK03483</t>
  </si>
  <si>
    <t>SR33134</t>
  </si>
  <si>
    <t>SV34337</t>
  </si>
  <si>
    <t>SY77347</t>
  </si>
  <si>
    <t>TF48801</t>
  </si>
  <si>
    <t>TK40837</t>
  </si>
  <si>
    <t>TK35804</t>
  </si>
  <si>
    <t>TU34414</t>
  </si>
  <si>
    <t>TY80490</t>
  </si>
  <si>
    <t>UH74439</t>
  </si>
  <si>
    <t>UZ90748</t>
  </si>
  <si>
    <t>VN90434</t>
  </si>
  <si>
    <t>VS30743</t>
  </si>
  <si>
    <t>VT54515</t>
  </si>
  <si>
    <t>VX89459</t>
  </si>
  <si>
    <t>WS34098</t>
  </si>
  <si>
    <t>WZ74950</t>
  </si>
  <si>
    <t>XB34070</t>
  </si>
  <si>
    <t>XC00447</t>
  </si>
  <si>
    <t>XC87134</t>
  </si>
  <si>
    <t>XD54533</t>
  </si>
  <si>
    <t>XF47984</t>
  </si>
  <si>
    <t>XX73340</t>
  </si>
  <si>
    <t>YB41174</t>
  </si>
  <si>
    <t>YD54570</t>
  </si>
  <si>
    <t>YN83784</t>
  </si>
  <si>
    <t>YV13804</t>
  </si>
  <si>
    <t>YW54954</t>
  </si>
  <si>
    <t>ZF43374</t>
  </si>
  <si>
    <t>ZH45781</t>
  </si>
  <si>
    <t>ZL44337</t>
  </si>
  <si>
    <t>ZL13491</t>
  </si>
  <si>
    <t>ZU84003</t>
  </si>
  <si>
    <t>CC79737</t>
  </si>
  <si>
    <t>CX09507</t>
  </si>
  <si>
    <t>RD57113</t>
  </si>
  <si>
    <t>EH30597</t>
  </si>
  <si>
    <t>WV07708</t>
  </si>
  <si>
    <t>JL93753</t>
  </si>
  <si>
    <t>HS75735</t>
  </si>
  <si>
    <t>SX17083</t>
  </si>
  <si>
    <t>LF58773</t>
  </si>
  <si>
    <t>UW77137</t>
  </si>
  <si>
    <t>JM77883</t>
  </si>
  <si>
    <t>SD54791</t>
  </si>
  <si>
    <t>SH77739</t>
  </si>
  <si>
    <t>RN33709</t>
  </si>
  <si>
    <t>VX75734</t>
  </si>
  <si>
    <t>YW14777</t>
  </si>
  <si>
    <t>RL77907</t>
  </si>
  <si>
    <t>ZN03743</t>
  </si>
  <si>
    <t>FH73971</t>
  </si>
  <si>
    <t>BB07790</t>
  </si>
  <si>
    <t>GJ47151</t>
  </si>
  <si>
    <t>NW38370</t>
  </si>
  <si>
    <t>HA57013</t>
  </si>
  <si>
    <t>PJ70779</t>
  </si>
  <si>
    <t>DT73973</t>
  </si>
  <si>
    <t>ZH17898</t>
  </si>
  <si>
    <t>AX80307</t>
  </si>
  <si>
    <t>HL71783</t>
  </si>
  <si>
    <t>DX77557</t>
  </si>
  <si>
    <t>FP17747</t>
  </si>
  <si>
    <t>LA48738</t>
  </si>
  <si>
    <t>RW71347</t>
  </si>
  <si>
    <t>KJ88387</t>
  </si>
  <si>
    <t>ZZ97871</t>
  </si>
  <si>
    <t>BP57531</t>
  </si>
  <si>
    <t>UZ91717</t>
  </si>
  <si>
    <t>TZ37053</t>
  </si>
  <si>
    <t>VM10475</t>
  </si>
  <si>
    <t>AY97577</t>
  </si>
  <si>
    <t>DS17830</t>
  </si>
  <si>
    <t>JF78043</t>
  </si>
  <si>
    <t>BA37438</t>
  </si>
  <si>
    <t>EG48713</t>
  </si>
  <si>
    <t>RN37730</t>
  </si>
  <si>
    <t>HV51587</t>
  </si>
  <si>
    <t>NT08417</t>
  </si>
  <si>
    <t>TY07507</t>
  </si>
  <si>
    <t>JZ97518</t>
  </si>
  <si>
    <t>HP77853</t>
  </si>
  <si>
    <t>VC37159</t>
  </si>
  <si>
    <t>CB77530</t>
  </si>
  <si>
    <t>KJ97540</t>
  </si>
  <si>
    <t>TS49793</t>
  </si>
  <si>
    <t>HY53379</t>
  </si>
  <si>
    <t>NM47389</t>
  </si>
  <si>
    <t>NP44753</t>
  </si>
  <si>
    <t>GD77404</t>
  </si>
  <si>
    <t>RR89877</t>
  </si>
  <si>
    <t>UV97784</t>
  </si>
  <si>
    <t>ZP70750</t>
  </si>
  <si>
    <t>FU77337</t>
  </si>
  <si>
    <t>GU40747</t>
  </si>
  <si>
    <t>PZ54757</t>
  </si>
  <si>
    <t>ZA57708</t>
  </si>
  <si>
    <t>ZR39759</t>
  </si>
  <si>
    <t>AH77509</t>
  </si>
  <si>
    <t>ED78897</t>
  </si>
  <si>
    <t>XC77587</t>
  </si>
  <si>
    <t>YV33777</t>
  </si>
  <si>
    <t>KW41373</t>
  </si>
  <si>
    <t>LE53337</t>
  </si>
  <si>
    <t>CS57575</t>
  </si>
  <si>
    <t>UD09877</t>
  </si>
  <si>
    <t>TF03373</t>
  </si>
  <si>
    <t>RN45777</t>
  </si>
  <si>
    <t>TD78773</t>
  </si>
  <si>
    <t>GM74548</t>
  </si>
  <si>
    <t>ND37739</t>
  </si>
  <si>
    <t>SJ73077</t>
  </si>
  <si>
    <t>AR71840</t>
  </si>
  <si>
    <t>ES07780</t>
  </si>
  <si>
    <t>SF37300</t>
  </si>
  <si>
    <t>WL70947</t>
  </si>
  <si>
    <t>KU41373</t>
  </si>
  <si>
    <t>YH77575</t>
  </si>
  <si>
    <t>JN77003</t>
  </si>
  <si>
    <t>ZR17043</t>
  </si>
  <si>
    <t>SM17155</t>
  </si>
  <si>
    <t>LM87591</t>
  </si>
  <si>
    <t>LT34378</t>
  </si>
  <si>
    <t>ND35137</t>
  </si>
  <si>
    <t>JN77073</t>
  </si>
  <si>
    <t>KG71573</t>
  </si>
  <si>
    <t>LT74377</t>
  </si>
  <si>
    <t>NB73491</t>
  </si>
  <si>
    <t>AN33873</t>
  </si>
  <si>
    <t>PN07337</t>
  </si>
  <si>
    <t>RF37759</t>
  </si>
  <si>
    <t>RF99073</t>
  </si>
  <si>
    <t>HF71093</t>
  </si>
  <si>
    <t>WK33979</t>
  </si>
  <si>
    <t>ET33073</t>
  </si>
  <si>
    <t>MB79034</t>
  </si>
  <si>
    <t>TD30770</t>
  </si>
  <si>
    <t>TY44738</t>
  </si>
  <si>
    <t>VV79470</t>
  </si>
  <si>
    <t>TJ17378</t>
  </si>
  <si>
    <t>HT57079</t>
  </si>
  <si>
    <t>XX75411</t>
  </si>
  <si>
    <t>GD35817</t>
  </si>
  <si>
    <t>MY04473</t>
  </si>
  <si>
    <t>SG75813</t>
  </si>
  <si>
    <t>HK45791</t>
  </si>
  <si>
    <t>RK10777</t>
  </si>
  <si>
    <t>BM37587</t>
  </si>
  <si>
    <t>BP08347</t>
  </si>
  <si>
    <t>DR97354</t>
  </si>
  <si>
    <t>PK73584</t>
  </si>
  <si>
    <t>ME41837</t>
  </si>
  <si>
    <t>RY34179</t>
  </si>
  <si>
    <t>SK73171</t>
  </si>
  <si>
    <t>ZC17330</t>
  </si>
  <si>
    <t>AF77893</t>
  </si>
  <si>
    <t>HB54557</t>
  </si>
  <si>
    <t>WW38987</t>
  </si>
  <si>
    <t>BP73479</t>
  </si>
  <si>
    <t>RT79434</t>
  </si>
  <si>
    <t>FA94794</t>
  </si>
  <si>
    <t>GR40979</t>
  </si>
  <si>
    <t>JM77817</t>
  </si>
  <si>
    <t>AV71083</t>
  </si>
  <si>
    <t>CM37958</t>
  </si>
  <si>
    <t>HR94373</t>
  </si>
  <si>
    <t>RP37470</t>
  </si>
  <si>
    <t>ZM77738</t>
  </si>
  <si>
    <t>DU47771</t>
  </si>
  <si>
    <t>EL37735</t>
  </si>
  <si>
    <t>EN75770</t>
  </si>
  <si>
    <t>TF80707</t>
  </si>
  <si>
    <t>GU53715</t>
  </si>
  <si>
    <t>BK77339</t>
  </si>
  <si>
    <t>TY75577</t>
  </si>
  <si>
    <t>GZ79343</t>
  </si>
  <si>
    <t>JG37471</t>
  </si>
  <si>
    <t>ZY08447</t>
  </si>
  <si>
    <t>CN37775</t>
  </si>
  <si>
    <t>KE37877</t>
  </si>
  <si>
    <t>NK50079</t>
  </si>
  <si>
    <t>MT71373</t>
  </si>
  <si>
    <t>MZ77575</t>
  </si>
  <si>
    <t>DE75313</t>
  </si>
  <si>
    <t>LK37931</t>
  </si>
  <si>
    <t>HV54795</t>
  </si>
  <si>
    <t>BA79787</t>
  </si>
  <si>
    <t>EL90757</t>
  </si>
  <si>
    <t>PT90777</t>
  </si>
  <si>
    <t>XB78017</t>
  </si>
  <si>
    <t>EG54783</t>
  </si>
  <si>
    <t>YM95777</t>
  </si>
  <si>
    <t>EZ75704</t>
  </si>
  <si>
    <t>GN74379</t>
  </si>
  <si>
    <t>GS43744</t>
  </si>
  <si>
    <t>MC97090</t>
  </si>
  <si>
    <t>TU91757</t>
  </si>
  <si>
    <t>KL07437</t>
  </si>
  <si>
    <t>MM33771</t>
  </si>
  <si>
    <t>PH11817</t>
  </si>
  <si>
    <t>XR17087</t>
  </si>
  <si>
    <t>XV75070</t>
  </si>
  <si>
    <t>AW78401</t>
  </si>
  <si>
    <t>DH83770</t>
  </si>
  <si>
    <t>LH85887</t>
  </si>
  <si>
    <t>SR57419</t>
  </si>
  <si>
    <t>LL85777</t>
  </si>
  <si>
    <t>NR43057</t>
  </si>
  <si>
    <t>UB73337</t>
  </si>
  <si>
    <t>LC79577</t>
  </si>
  <si>
    <t>RE35370</t>
  </si>
  <si>
    <t>RJ70759</t>
  </si>
  <si>
    <t>SZ07433</t>
  </si>
  <si>
    <t>XF30470</t>
  </si>
  <si>
    <t>SY40473</t>
  </si>
  <si>
    <t>AP73978</t>
  </si>
  <si>
    <t>MK47314</t>
  </si>
  <si>
    <t>HM31787</t>
  </si>
  <si>
    <t>LW39137</t>
  </si>
  <si>
    <t>TZ43570</t>
  </si>
  <si>
    <t>YJ17311</t>
  </si>
  <si>
    <t>DM87988</t>
  </si>
  <si>
    <t>NJ77033</t>
  </si>
  <si>
    <t>BC75107</t>
  </si>
  <si>
    <t>HE71947</t>
  </si>
  <si>
    <t>DH97440</t>
  </si>
  <si>
    <t>EK57354</t>
  </si>
  <si>
    <t>JE87354</t>
  </si>
  <si>
    <t>GC97177</t>
  </si>
  <si>
    <t>NL73340</t>
  </si>
  <si>
    <t>UK70511</t>
  </si>
  <si>
    <t>GH59475</t>
  </si>
  <si>
    <t>NZ75777</t>
  </si>
  <si>
    <t>RP19779</t>
  </si>
  <si>
    <t>SS97753</t>
  </si>
  <si>
    <t>FM98471</t>
  </si>
  <si>
    <t>KX77578</t>
  </si>
  <si>
    <t>KY10775</t>
  </si>
  <si>
    <t>XG88073</t>
  </si>
  <si>
    <t>JM77537</t>
  </si>
  <si>
    <t>XV98790</t>
  </si>
  <si>
    <t>KF77047</t>
  </si>
  <si>
    <t>LV78737</t>
  </si>
  <si>
    <t>TJ07700</t>
  </si>
  <si>
    <t>UB33778</t>
  </si>
  <si>
    <t>WH47434</t>
  </si>
  <si>
    <t>CJ38077</t>
  </si>
  <si>
    <t>DR87040</t>
  </si>
  <si>
    <t>SG57747</t>
  </si>
  <si>
    <t>YX78304</t>
  </si>
  <si>
    <t>ER17870</t>
  </si>
  <si>
    <t>JK17753</t>
  </si>
  <si>
    <t>LL70005</t>
  </si>
  <si>
    <t>RS77337</t>
  </si>
  <si>
    <t>VX49970</t>
  </si>
  <si>
    <t>NN15751</t>
  </si>
  <si>
    <t>HK79708</t>
  </si>
  <si>
    <t>MU47370</t>
  </si>
  <si>
    <t>TZ37174</t>
  </si>
  <si>
    <t>US31947</t>
  </si>
  <si>
    <t>WG78734</t>
  </si>
  <si>
    <t>ZL71041</t>
  </si>
  <si>
    <t>EF70881</t>
  </si>
  <si>
    <t>CP07441</t>
  </si>
  <si>
    <t>XS77485</t>
  </si>
  <si>
    <t>CL97718</t>
  </si>
  <si>
    <t>LR73473</t>
  </si>
  <si>
    <t>RX57549</t>
  </si>
  <si>
    <t>ZZ34077</t>
  </si>
  <si>
    <t>AJ79977</t>
  </si>
  <si>
    <t>BA44749</t>
  </si>
  <si>
    <t>FM33877</t>
  </si>
  <si>
    <t>PV70378</t>
  </si>
  <si>
    <t>RE37971</t>
  </si>
  <si>
    <t>SY13179</t>
  </si>
  <si>
    <t>WP30877</t>
  </si>
  <si>
    <t>ZT30379</t>
  </si>
  <si>
    <t>AC51047</t>
  </si>
  <si>
    <t>KR70001</t>
  </si>
  <si>
    <t>ST19798</t>
  </si>
  <si>
    <t>VN55417</t>
  </si>
  <si>
    <t>VT75093</t>
  </si>
  <si>
    <t>EP55837</t>
  </si>
  <si>
    <t>GT78397</t>
  </si>
  <si>
    <t>NL77191</t>
  </si>
  <si>
    <t>NW01971</t>
  </si>
  <si>
    <t>NY90774</t>
  </si>
  <si>
    <t>DK97730</t>
  </si>
  <si>
    <t>FV57757</t>
  </si>
  <si>
    <t>KJ30547</t>
  </si>
  <si>
    <t>MM50377</t>
  </si>
  <si>
    <t>UU77500</t>
  </si>
  <si>
    <t>HH35747</t>
  </si>
  <si>
    <t>HW77743</t>
  </si>
  <si>
    <t>JW33807</t>
  </si>
  <si>
    <t>UM35777</t>
  </si>
  <si>
    <t>XT73734</t>
  </si>
  <si>
    <t>DF15374</t>
  </si>
  <si>
    <t>LH37087</t>
  </si>
  <si>
    <t>TA37787</t>
  </si>
  <si>
    <t>UE77510</t>
  </si>
  <si>
    <t>VC47744</t>
  </si>
  <si>
    <t>ZU88738</t>
  </si>
  <si>
    <t>LR17701</t>
  </si>
  <si>
    <t>AJ07004</t>
  </si>
  <si>
    <t>DD49073</t>
  </si>
  <si>
    <t>TY33575</t>
  </si>
  <si>
    <t>VW45837</t>
  </si>
  <si>
    <t>AT73771</t>
  </si>
  <si>
    <t>BN87443</t>
  </si>
  <si>
    <t>LG15703</t>
  </si>
  <si>
    <t>UJ83771</t>
  </si>
  <si>
    <t>BG84370</t>
  </si>
  <si>
    <t>GT73043</t>
  </si>
  <si>
    <t>JC37774</t>
  </si>
  <si>
    <t>MV74035</t>
  </si>
  <si>
    <t>SM93754</t>
  </si>
  <si>
    <t>ZL77074</t>
  </si>
  <si>
    <t>BF34777</t>
  </si>
  <si>
    <t>CH77849</t>
  </si>
  <si>
    <t>JK75701</t>
  </si>
  <si>
    <t>KS89437</t>
  </si>
  <si>
    <t>VS77783</t>
  </si>
  <si>
    <t>WF37751</t>
  </si>
  <si>
    <t>XW34071</t>
  </si>
  <si>
    <t>DX77707</t>
  </si>
  <si>
    <t>ED13878</t>
  </si>
  <si>
    <t>HT37317</t>
  </si>
  <si>
    <t>JZ79774</t>
  </si>
  <si>
    <t>RZ70398</t>
  </si>
  <si>
    <t>WK90387</t>
  </si>
  <si>
    <t>XM73834</t>
  </si>
  <si>
    <t>FY88745</t>
  </si>
  <si>
    <t>GB54753</t>
  </si>
  <si>
    <t>TM13788</t>
  </si>
  <si>
    <t>VW71753</t>
  </si>
  <si>
    <t>YU74749</t>
  </si>
  <si>
    <t>BP97449</t>
  </si>
  <si>
    <t>ER80797</t>
  </si>
  <si>
    <t>LB70544</t>
  </si>
  <si>
    <t>LN57357</t>
  </si>
  <si>
    <t>SP33779</t>
  </si>
  <si>
    <t>TG79331</t>
  </si>
  <si>
    <t>XK79177</t>
  </si>
  <si>
    <t>XR57778</t>
  </si>
  <si>
    <t>YJ47179</t>
  </si>
  <si>
    <t>YJ55174</t>
  </si>
  <si>
    <t>AJ54775</t>
  </si>
  <si>
    <t>CK70750</t>
  </si>
  <si>
    <t>HK45977</t>
  </si>
  <si>
    <t>MC78078</t>
  </si>
  <si>
    <t>GZ70097</t>
  </si>
  <si>
    <t>JP79774</t>
  </si>
  <si>
    <t>YK50377</t>
  </si>
  <si>
    <t>HD08755</t>
  </si>
  <si>
    <t>SF18754</t>
  </si>
  <si>
    <t>VD78307</t>
  </si>
  <si>
    <t>EV33957</t>
  </si>
  <si>
    <t>PA58735</t>
  </si>
  <si>
    <t>WA47730</t>
  </si>
  <si>
    <t>UU70074</t>
  </si>
  <si>
    <t>WS70338</t>
  </si>
  <si>
    <t>XT87077</t>
  </si>
  <si>
    <t>AF31373</t>
  </si>
  <si>
    <t>EY11757</t>
  </si>
  <si>
    <t>KC85374</t>
  </si>
  <si>
    <t>VF07004</t>
  </si>
  <si>
    <t>WJ93734</t>
  </si>
  <si>
    <t>YL37777</t>
  </si>
  <si>
    <t>ZX87791</t>
  </si>
  <si>
    <t>HH31707</t>
  </si>
  <si>
    <t>HX73539</t>
  </si>
  <si>
    <t>LH93073</t>
  </si>
  <si>
    <t>YJ97775</t>
  </si>
  <si>
    <t>MC73479</t>
  </si>
  <si>
    <t>SP83737</t>
  </si>
  <si>
    <t>TL07500</t>
  </si>
  <si>
    <t>ZM13171</t>
  </si>
  <si>
    <t>EA14873</t>
  </si>
  <si>
    <t>MS87378</t>
  </si>
  <si>
    <t>ND57451</t>
  </si>
  <si>
    <t>FR70180</t>
  </si>
  <si>
    <t>FU73737</t>
  </si>
  <si>
    <t>MS49573</t>
  </si>
  <si>
    <t>MV87778</t>
  </si>
  <si>
    <t>NT47035</t>
  </si>
  <si>
    <t>AF35701</t>
  </si>
  <si>
    <t>DW33977</t>
  </si>
  <si>
    <t>LX83407</t>
  </si>
  <si>
    <t>NU95070</t>
  </si>
  <si>
    <t>RR19377</t>
  </si>
  <si>
    <t>TD99373</t>
  </si>
  <si>
    <t>AC97150</t>
  </si>
  <si>
    <t>PZ37311</t>
  </si>
  <si>
    <t>SV97304</t>
  </si>
  <si>
    <t>TX74349</t>
  </si>
  <si>
    <t>ZX77017</t>
  </si>
  <si>
    <t>NH75444</t>
  </si>
  <si>
    <t>UU95797</t>
  </si>
  <si>
    <t>FB41077</t>
  </si>
  <si>
    <t>FD30733</t>
  </si>
  <si>
    <t>KY40753</t>
  </si>
  <si>
    <t>LD57858</t>
  </si>
  <si>
    <t>PA31137</t>
  </si>
  <si>
    <t>SE11379</t>
  </si>
  <si>
    <t>TC54374</t>
  </si>
  <si>
    <t>TZ71715</t>
  </si>
  <si>
    <t>ZG71578</t>
  </si>
  <si>
    <t>GV95979</t>
  </si>
  <si>
    <t>VL74843</t>
  </si>
  <si>
    <t>CK31579</t>
  </si>
  <si>
    <t>JF34174</t>
  </si>
  <si>
    <t>TE37577</t>
  </si>
  <si>
    <t>XG74797</t>
  </si>
  <si>
    <t>BP37070</t>
  </si>
  <si>
    <t>GR49775</t>
  </si>
  <si>
    <t>GU03373</t>
  </si>
  <si>
    <t>MW77474</t>
  </si>
  <si>
    <t>SY55317</t>
  </si>
  <si>
    <t>UA79974</t>
  </si>
  <si>
    <t>WB45877</t>
  </si>
  <si>
    <t>XS31774</t>
  </si>
  <si>
    <t>AN73918</t>
  </si>
  <si>
    <t>AX47343</t>
  </si>
  <si>
    <t>CU33574</t>
  </si>
  <si>
    <t>JT87194</t>
  </si>
  <si>
    <t>JV37558</t>
  </si>
  <si>
    <t>PA98733</t>
  </si>
  <si>
    <t>YB73838</t>
  </si>
  <si>
    <t>BU04947</t>
  </si>
  <si>
    <t>EG74555</t>
  </si>
  <si>
    <t>KD14778</t>
  </si>
  <si>
    <t>EJ90017</t>
  </si>
  <si>
    <t>LD47519</t>
  </si>
  <si>
    <t>SY37739</t>
  </si>
  <si>
    <t>TZ37734</t>
  </si>
  <si>
    <t>ZK81773</t>
  </si>
  <si>
    <t>BL37074</t>
  </si>
  <si>
    <t>DG75795</t>
  </si>
  <si>
    <t>JK49977</t>
  </si>
  <si>
    <t>JU15387</t>
  </si>
  <si>
    <t>UR75795</t>
  </si>
  <si>
    <t>VH78334</t>
  </si>
  <si>
    <t>BE74457</t>
  </si>
  <si>
    <t>EM37407</t>
  </si>
  <si>
    <t>SC75794</t>
  </si>
  <si>
    <t>TL88477</t>
  </si>
  <si>
    <t>VF55097</t>
  </si>
  <si>
    <t>VW39793</t>
  </si>
  <si>
    <t>ZT34977</t>
  </si>
  <si>
    <t>FA57833</t>
  </si>
  <si>
    <t>JX30597</t>
  </si>
  <si>
    <t>PN03371</t>
  </si>
  <si>
    <t>UN43798</t>
  </si>
  <si>
    <t>VL79773</t>
  </si>
  <si>
    <t>WR37705</t>
  </si>
  <si>
    <t>CE79741</t>
  </si>
  <si>
    <t>GT48781</t>
  </si>
  <si>
    <t>JY15707</t>
  </si>
  <si>
    <t>AE97777</t>
  </si>
  <si>
    <t>BD30573</t>
  </si>
  <si>
    <t>EX89733</t>
  </si>
  <si>
    <t>ZR97784</t>
  </si>
  <si>
    <t>CY74958</t>
  </si>
  <si>
    <t>EE87487</t>
  </si>
  <si>
    <t>EZ71349</t>
  </si>
  <si>
    <t>FC34597</t>
  </si>
  <si>
    <t>HT79731</t>
  </si>
  <si>
    <t>YM17747</t>
  </si>
  <si>
    <t>EX00078</t>
  </si>
  <si>
    <t>TB74833</t>
  </si>
  <si>
    <t>BC51701</t>
  </si>
  <si>
    <t>EV79395</t>
  </si>
  <si>
    <t>HK41017</t>
  </si>
  <si>
    <t>NN59077</t>
  </si>
  <si>
    <t>XA77577</t>
  </si>
  <si>
    <t>JD07754</t>
  </si>
  <si>
    <t>KE80717</t>
  </si>
  <si>
    <t>PD74450</t>
  </si>
  <si>
    <t>PU15708</t>
  </si>
  <si>
    <t>WT03387</t>
  </si>
  <si>
    <t>WZ31783</t>
  </si>
  <si>
    <t>XJ37741</t>
  </si>
  <si>
    <t>ZM57778</t>
  </si>
  <si>
    <t>CV49397</t>
  </si>
  <si>
    <t>GA94575</t>
  </si>
  <si>
    <t>HT09973</t>
  </si>
  <si>
    <t>ME87045</t>
  </si>
  <si>
    <t>DD03719</t>
  </si>
  <si>
    <t>BA33175</t>
  </si>
  <si>
    <t>CC57871</t>
  </si>
  <si>
    <t>DD45917</t>
  </si>
  <si>
    <t>GR74735</t>
  </si>
  <si>
    <t>JE37943</t>
  </si>
  <si>
    <t>PL37013</t>
  </si>
  <si>
    <t>UN74130</t>
  </si>
  <si>
    <t>YJ05373</t>
  </si>
  <si>
    <t>FJ73743</t>
  </si>
  <si>
    <t>RM11377</t>
  </si>
  <si>
    <t>WM75407</t>
  </si>
  <si>
    <t>BJ07747</t>
  </si>
  <si>
    <t>FP05377</t>
  </si>
  <si>
    <t>PZ35377</t>
  </si>
  <si>
    <t>YH37477</t>
  </si>
  <si>
    <t>YV77093</t>
  </si>
  <si>
    <t>AM37707</t>
  </si>
  <si>
    <t>EB85547</t>
  </si>
  <si>
    <t>SZ91747</t>
  </si>
  <si>
    <t>TS97385</t>
  </si>
  <si>
    <t>VC58735</t>
  </si>
  <si>
    <t>YG78738</t>
  </si>
  <si>
    <t>LL00740</t>
  </si>
  <si>
    <t>ZU87573</t>
  </si>
  <si>
    <t>SX37778</t>
  </si>
  <si>
    <t>UK37803</t>
  </si>
  <si>
    <t>CP47593</t>
  </si>
  <si>
    <t>FK77077</t>
  </si>
  <si>
    <t>MW57105</t>
  </si>
  <si>
    <t>XU79497</t>
  </si>
  <si>
    <t>TR71837</t>
  </si>
  <si>
    <t>DY75331</t>
  </si>
  <si>
    <t>UP73501</t>
  </si>
  <si>
    <t>WK07305</t>
  </si>
  <si>
    <t>EK87059</t>
  </si>
  <si>
    <t>GD37583</t>
  </si>
  <si>
    <t>KJ45074</t>
  </si>
  <si>
    <t>NA33157</t>
  </si>
  <si>
    <t>TM09733</t>
  </si>
  <si>
    <t>ZZ79938</t>
  </si>
  <si>
    <t>TE78735</t>
  </si>
  <si>
    <t>TU79397</t>
  </si>
  <si>
    <t>UZ97157</t>
  </si>
  <si>
    <t>MU83735</t>
  </si>
  <si>
    <t>XG33373</t>
  </si>
  <si>
    <t>PS30470</t>
  </si>
  <si>
    <t>KB34733</t>
  </si>
  <si>
    <t>LH79713</t>
  </si>
  <si>
    <t>UF97933</t>
  </si>
  <si>
    <t>FU77473</t>
  </si>
  <si>
    <t>JU75843</t>
  </si>
  <si>
    <t>RZ70918</t>
  </si>
  <si>
    <t>BG05174</t>
  </si>
  <si>
    <t>BV07037</t>
  </si>
  <si>
    <t>SC03307</t>
  </si>
  <si>
    <t>FE41878</t>
  </si>
  <si>
    <t>HY17511</t>
  </si>
  <si>
    <t>KT47770</t>
  </si>
  <si>
    <t>HD78944</t>
  </si>
  <si>
    <t>ST13974</t>
  </si>
  <si>
    <t>KD71750</t>
  </si>
  <si>
    <t>KH43097</t>
  </si>
  <si>
    <t>GA50571</t>
  </si>
  <si>
    <t>KD57787</t>
  </si>
  <si>
    <t>ZD57508</t>
  </si>
  <si>
    <t>BN79057</t>
  </si>
  <si>
    <t>DV75584</t>
  </si>
  <si>
    <t>SB99771</t>
  </si>
  <si>
    <t>HW78187</t>
  </si>
  <si>
    <t>ML73777</t>
  </si>
  <si>
    <t>RW11177</t>
  </si>
  <si>
    <t>RW19734</t>
  </si>
  <si>
    <t>TA83817</t>
  </si>
  <si>
    <t>WN17885</t>
  </si>
  <si>
    <t>RX94773</t>
  </si>
  <si>
    <t>UX73794</t>
  </si>
  <si>
    <t>EC43775</t>
  </si>
  <si>
    <t>RG87507</t>
  </si>
  <si>
    <t>SS51477</t>
  </si>
  <si>
    <t>XR95779</t>
  </si>
  <si>
    <t>ES57081</t>
  </si>
  <si>
    <t>PY37733</t>
  </si>
  <si>
    <t>YK49579</t>
  </si>
  <si>
    <t>BX15784</t>
  </si>
  <si>
    <t>KS78731</t>
  </si>
  <si>
    <t>DF74480</t>
  </si>
  <si>
    <t>FL79494</t>
  </si>
  <si>
    <t>JL78833</t>
  </si>
  <si>
    <t>EE87533</t>
  </si>
  <si>
    <t>FA55755</t>
  </si>
  <si>
    <t>MH77857</t>
  </si>
  <si>
    <t>PM38797</t>
  </si>
  <si>
    <t>YU14783</t>
  </si>
  <si>
    <t>BH17734</t>
  </si>
  <si>
    <t>UC47413</t>
  </si>
  <si>
    <t>EP74307</t>
  </si>
  <si>
    <t>US50773</t>
  </si>
  <si>
    <t>GX77047</t>
  </si>
  <si>
    <t>ZG40017</t>
  </si>
  <si>
    <t>EZ70079</t>
  </si>
  <si>
    <t>HX99177</t>
  </si>
  <si>
    <t>AB43743</t>
  </si>
  <si>
    <t>TV48770</t>
  </si>
  <si>
    <t>PC39987</t>
  </si>
  <si>
    <t>AT07944</t>
  </si>
  <si>
    <t>WH84897</t>
  </si>
  <si>
    <t>CP47778</t>
  </si>
  <si>
    <t>JL97119</t>
  </si>
  <si>
    <t>TC57095</t>
  </si>
  <si>
    <t>PD37708</t>
  </si>
  <si>
    <t>PG74107</t>
  </si>
  <si>
    <t>YH48479</t>
  </si>
  <si>
    <t>HU87575</t>
  </si>
  <si>
    <t>EP54773</t>
  </si>
  <si>
    <t>UA33174</t>
  </si>
  <si>
    <t>DH91507</t>
  </si>
  <si>
    <t>HF91337</t>
  </si>
  <si>
    <t>KE17733</t>
  </si>
  <si>
    <t>VZ87304</t>
  </si>
  <si>
    <t>YC73773</t>
  </si>
  <si>
    <t>HF37735</t>
  </si>
  <si>
    <t>CE99374</t>
  </si>
  <si>
    <t>DL07787</t>
  </si>
  <si>
    <t>ZK77715</t>
  </si>
  <si>
    <t>AA33477</t>
  </si>
  <si>
    <t>HS34937</t>
  </si>
  <si>
    <t>JP10734</t>
  </si>
  <si>
    <t>VZ17317</t>
  </si>
  <si>
    <t>HV84378</t>
  </si>
  <si>
    <t>LL31798</t>
  </si>
  <si>
    <t>PF38717</t>
  </si>
  <si>
    <t>ZV37373</t>
  </si>
  <si>
    <t>YM07371</t>
  </si>
  <si>
    <t>MN77078</t>
  </si>
  <si>
    <t>CD37839</t>
  </si>
  <si>
    <t>HW07735</t>
  </si>
  <si>
    <t>ZP44977</t>
  </si>
  <si>
    <t>TV35977</t>
  </si>
  <si>
    <t>LD81337</t>
  </si>
  <si>
    <t>JB37399</t>
  </si>
  <si>
    <t>VU37118</t>
  </si>
  <si>
    <t>PH79313</t>
  </si>
  <si>
    <t>FU70534</t>
  </si>
  <si>
    <t>NL01975</t>
  </si>
  <si>
    <t>DZ13703</t>
  </si>
  <si>
    <t>KH53017</t>
  </si>
  <si>
    <t>LS34387</t>
  </si>
  <si>
    <t>RN77588</t>
  </si>
  <si>
    <t>PH73439</t>
  </si>
  <si>
    <t>BN39077</t>
  </si>
  <si>
    <t>KE75534</t>
  </si>
  <si>
    <t>AY83175</t>
  </si>
  <si>
    <t>HT74770</t>
  </si>
  <si>
    <t>LL77737</t>
  </si>
  <si>
    <t>TJ75417</t>
  </si>
  <si>
    <t>TN17397</t>
  </si>
  <si>
    <t>BH91777</t>
  </si>
  <si>
    <t>KT77888</t>
  </si>
  <si>
    <t>TM87337</t>
  </si>
  <si>
    <t>FH89377</t>
  </si>
  <si>
    <t>PJ75743</t>
  </si>
  <si>
    <t>WY71071</t>
  </si>
  <si>
    <t>JJ95777</t>
  </si>
  <si>
    <t>MR50747</t>
  </si>
  <si>
    <t>JY39917</t>
  </si>
  <si>
    <t>VA89799</t>
  </si>
  <si>
    <t>LK77309</t>
  </si>
  <si>
    <t>RX07047</t>
  </si>
  <si>
    <t>SX77103</t>
  </si>
  <si>
    <t>WR50777</t>
  </si>
  <si>
    <t>JE00703</t>
  </si>
  <si>
    <t>BW43734</t>
  </si>
  <si>
    <t>EV84157</t>
  </si>
  <si>
    <t>AG75990</t>
  </si>
  <si>
    <t>YE11573</t>
  </si>
  <si>
    <t>AU17877</t>
  </si>
  <si>
    <t>DG13737</t>
  </si>
  <si>
    <t>VC98373</t>
  </si>
  <si>
    <t>FW09733</t>
  </si>
  <si>
    <t>DB17573</t>
  </si>
  <si>
    <t>EC08537</t>
  </si>
  <si>
    <t>UG74574</t>
  </si>
  <si>
    <t>KT73109</t>
  </si>
  <si>
    <t>SG79754</t>
  </si>
  <si>
    <t>VC79830</t>
  </si>
  <si>
    <t>HC78817</t>
  </si>
  <si>
    <t>RV93793</t>
  </si>
  <si>
    <t>ZR03979</t>
  </si>
  <si>
    <t>AA80777</t>
  </si>
  <si>
    <t>SK75838</t>
  </si>
  <si>
    <t>MG10771</t>
  </si>
  <si>
    <t>ZT78333</t>
  </si>
  <si>
    <t>MA78743</t>
  </si>
  <si>
    <t>ML79077</t>
  </si>
  <si>
    <t>WY75031</t>
  </si>
  <si>
    <t>CL10873</t>
  </si>
  <si>
    <t>LH74885</t>
  </si>
  <si>
    <t>PK57774</t>
  </si>
  <si>
    <t>BA47353</t>
  </si>
  <si>
    <t>GR48777</t>
  </si>
  <si>
    <t>HV87009</t>
  </si>
  <si>
    <t>CM33097</t>
  </si>
  <si>
    <t>PH77777</t>
  </si>
  <si>
    <t>ZF57310</t>
  </si>
  <si>
    <t>GP73897</t>
  </si>
  <si>
    <t>FJ17597</t>
  </si>
  <si>
    <t>TD07377</t>
  </si>
  <si>
    <t>UW07138</t>
  </si>
  <si>
    <t>WZ77877</t>
  </si>
  <si>
    <t>DE37874</t>
  </si>
  <si>
    <t>JT11573</t>
  </si>
  <si>
    <t>NT31377</t>
  </si>
  <si>
    <t>RS07300</t>
  </si>
  <si>
    <t>PJ30733</t>
  </si>
  <si>
    <t>VZ74534</t>
  </si>
  <si>
    <t>XH87318</t>
  </si>
  <si>
    <t>MB55378</t>
  </si>
  <si>
    <t>XD51734</t>
  </si>
  <si>
    <t>ZP05794</t>
  </si>
  <si>
    <t>BT74378</t>
  </si>
  <si>
    <t>JP59578</t>
  </si>
  <si>
    <t>BE71771</t>
  </si>
  <si>
    <t>BG57710</t>
  </si>
  <si>
    <t>CJ57771</t>
  </si>
  <si>
    <t>EX33717</t>
  </si>
  <si>
    <t>GE37777</t>
  </si>
  <si>
    <t>HA71018</t>
  </si>
  <si>
    <t>JT37804</t>
  </si>
  <si>
    <t>DX09779</t>
  </si>
  <si>
    <t>GP39374</t>
  </si>
  <si>
    <t>JK07717</t>
  </si>
  <si>
    <t>MV49791</t>
  </si>
  <si>
    <t>UC75701</t>
  </si>
  <si>
    <t>CS07885</t>
  </si>
  <si>
    <t>FD78048</t>
  </si>
  <si>
    <t>HM71137</t>
  </si>
  <si>
    <t>WV31073</t>
  </si>
  <si>
    <t>ZW70537</t>
  </si>
  <si>
    <t>GY47173</t>
  </si>
  <si>
    <t>HA17445</t>
  </si>
  <si>
    <t>HB53807</t>
  </si>
  <si>
    <t>JV83973</t>
  </si>
  <si>
    <t>PF78497</t>
  </si>
  <si>
    <t>ZB39087</t>
  </si>
  <si>
    <t>HV07378</t>
  </si>
  <si>
    <t>JD78100</t>
  </si>
  <si>
    <t>VN75953</t>
  </si>
  <si>
    <t>CL37351</t>
  </si>
  <si>
    <t>HL04875</t>
  </si>
  <si>
    <t>ZZ41507</t>
  </si>
  <si>
    <t>AR77133</t>
  </si>
  <si>
    <t>AS30971</t>
  </si>
  <si>
    <t>SF51717</t>
  </si>
  <si>
    <t>SY78733</t>
  </si>
  <si>
    <t>DY17490</t>
  </si>
  <si>
    <t>KT73719</t>
  </si>
  <si>
    <t>RC40705</t>
  </si>
  <si>
    <t>XS14387</t>
  </si>
  <si>
    <t>YT75975</t>
  </si>
  <si>
    <t>CH90733</t>
  </si>
  <si>
    <t>FM43777</t>
  </si>
  <si>
    <t>JL47088</t>
  </si>
  <si>
    <t>VC77717</t>
  </si>
  <si>
    <t>YX91379</t>
  </si>
  <si>
    <t>BK30575</t>
  </si>
  <si>
    <t>VN78101</t>
  </si>
  <si>
    <t>EY70941</t>
  </si>
  <si>
    <t>FK30757</t>
  </si>
  <si>
    <t>JA17138</t>
  </si>
  <si>
    <t>VC97789</t>
  </si>
  <si>
    <t>GZ77170</t>
  </si>
  <si>
    <t>MU34570</t>
  </si>
  <si>
    <t>NR33887</t>
  </si>
  <si>
    <t>PJ77177</t>
  </si>
  <si>
    <t>PS91179</t>
  </si>
  <si>
    <t>UL41738</t>
  </si>
  <si>
    <t>CJ47315</t>
  </si>
  <si>
    <t>KN79714</t>
  </si>
  <si>
    <t>PS87585</t>
  </si>
  <si>
    <t>RT37777</t>
  </si>
  <si>
    <t>YE81743</t>
  </si>
  <si>
    <t>CR77708</t>
  </si>
  <si>
    <t>GV70787</t>
  </si>
  <si>
    <t>HC03741</t>
  </si>
  <si>
    <t>LN57734</t>
  </si>
  <si>
    <t>PW97837</t>
  </si>
  <si>
    <t>WD30757</t>
  </si>
  <si>
    <t>CS73835</t>
  </si>
  <si>
    <t>DU73331</t>
  </si>
  <si>
    <t>CV80587</t>
  </si>
  <si>
    <t>ES10537</t>
  </si>
  <si>
    <t>HB73570</t>
  </si>
  <si>
    <t>LS73853</t>
  </si>
  <si>
    <t>NB87778</t>
  </si>
  <si>
    <t>RR33738</t>
  </si>
  <si>
    <t>BG77330</t>
  </si>
  <si>
    <t>CZ81070</t>
  </si>
  <si>
    <t>CF75193</t>
  </si>
  <si>
    <t>ET37905</t>
  </si>
  <si>
    <t>KZ74195</t>
  </si>
  <si>
    <t>BM79417</t>
  </si>
  <si>
    <t>EP83739</t>
  </si>
  <si>
    <t>MD89774</t>
  </si>
  <si>
    <t>VC74735</t>
  </si>
  <si>
    <t>YF05790</t>
  </si>
  <si>
    <t>BB09077</t>
  </si>
  <si>
    <t>EP73757</t>
  </si>
  <si>
    <t>VH37949</t>
  </si>
  <si>
    <t>VP78579</t>
  </si>
  <si>
    <t>WH53710</t>
  </si>
  <si>
    <t>BZ37170</t>
  </si>
  <si>
    <t>DC37030</t>
  </si>
  <si>
    <t>DV43739</t>
  </si>
  <si>
    <t>MX48754</t>
  </si>
  <si>
    <t>PK03714</t>
  </si>
  <si>
    <t>SK73987</t>
  </si>
  <si>
    <t>UB01087</t>
  </si>
  <si>
    <t>WB39377</t>
  </si>
  <si>
    <t>ZH17835</t>
  </si>
  <si>
    <t>DS89397</t>
  </si>
  <si>
    <t>EN78057</t>
  </si>
  <si>
    <t>LK78373</t>
  </si>
  <si>
    <t>PJ73183</t>
  </si>
  <si>
    <t>SN34937</t>
  </si>
  <si>
    <t>XB97198</t>
  </si>
  <si>
    <t>XK79407</t>
  </si>
  <si>
    <t>YY33470</t>
  </si>
  <si>
    <t>AW17783</t>
  </si>
  <si>
    <t>BJ98778</t>
  </si>
  <si>
    <t>NU45777</t>
  </si>
  <si>
    <t>PX73789</t>
  </si>
  <si>
    <t>SP79374</t>
  </si>
  <si>
    <t>EZ77548</t>
  </si>
  <si>
    <t>GP17397</t>
  </si>
  <si>
    <t>VA59731</t>
  </si>
  <si>
    <t>AH79777</t>
  </si>
  <si>
    <t>AN00797</t>
  </si>
  <si>
    <t>HF37558</t>
  </si>
  <si>
    <t>KB99787</t>
  </si>
  <si>
    <t>TT03371</t>
  </si>
  <si>
    <t>AG45718</t>
  </si>
  <si>
    <t>FS57970</t>
  </si>
  <si>
    <t>KT38077</t>
  </si>
  <si>
    <t>MW13587</t>
  </si>
  <si>
    <t>PM84797</t>
  </si>
  <si>
    <t>EX15749</t>
  </si>
  <si>
    <t>FB57318</t>
  </si>
  <si>
    <t>KJ80977</t>
  </si>
  <si>
    <t>KU93477</t>
  </si>
  <si>
    <t>YR03374</t>
  </si>
  <si>
    <t>SA01731</t>
  </si>
  <si>
    <t>SA77939</t>
  </si>
  <si>
    <t>TG97541</t>
  </si>
  <si>
    <t>AV38873</t>
  </si>
  <si>
    <t>GA55479</t>
  </si>
  <si>
    <t>HZ33074</t>
  </si>
  <si>
    <t>PP37387</t>
  </si>
  <si>
    <t>SS95487</t>
  </si>
  <si>
    <t>YD53197</t>
  </si>
  <si>
    <t>BN75139</t>
  </si>
  <si>
    <t>FT78353</t>
  </si>
  <si>
    <t>UV33573</t>
  </si>
  <si>
    <t>UX98733</t>
  </si>
  <si>
    <t>DB47077</t>
  </si>
  <si>
    <t>DG75389</t>
  </si>
  <si>
    <t>HH74813</t>
  </si>
  <si>
    <t>JL53711</t>
  </si>
  <si>
    <t>NV75317</t>
  </si>
  <si>
    <t>VY77737</t>
  </si>
  <si>
    <t>WH91437</t>
  </si>
  <si>
    <t>FK78777</t>
  </si>
  <si>
    <t>RE37475</t>
  </si>
  <si>
    <t>SM77407</t>
  </si>
  <si>
    <t>WS37733</t>
  </si>
  <si>
    <t>CR47739</t>
  </si>
  <si>
    <t>FL74917</t>
  </si>
  <si>
    <t>KU35870</t>
  </si>
  <si>
    <t>LW99078</t>
  </si>
  <si>
    <t>SN77115</t>
  </si>
  <si>
    <t>TZ73743</t>
  </si>
  <si>
    <t>VN70047</t>
  </si>
  <si>
    <t>VV95178</t>
  </si>
  <si>
    <t>AK97383</t>
  </si>
  <si>
    <t>EN73013</t>
  </si>
  <si>
    <t>FE83743</t>
  </si>
  <si>
    <t>JM80857</t>
  </si>
  <si>
    <t>KL94937</t>
  </si>
  <si>
    <t>MH33887</t>
  </si>
  <si>
    <t>WU87730</t>
  </si>
  <si>
    <t>YE37090</t>
  </si>
  <si>
    <t>YP40007</t>
  </si>
  <si>
    <t>CB33037</t>
  </si>
  <si>
    <t>CZ37354</t>
  </si>
  <si>
    <t>EP87730</t>
  </si>
  <si>
    <t>GR03337</t>
  </si>
  <si>
    <t>HT87338</t>
  </si>
  <si>
    <t>KH17334</t>
  </si>
  <si>
    <t>LC75387</t>
  </si>
  <si>
    <t>MC80347</t>
  </si>
  <si>
    <t>TK74937</t>
  </si>
  <si>
    <t>US33735</t>
  </si>
  <si>
    <t>UW37770</t>
  </si>
  <si>
    <t>VL17777</t>
  </si>
  <si>
    <t>YP91795</t>
  </si>
  <si>
    <t>BG44373</t>
  </si>
  <si>
    <t>FW34978</t>
  </si>
  <si>
    <t>KC53753</t>
  </si>
  <si>
    <t>KG05177</t>
  </si>
  <si>
    <t>KM79013</t>
  </si>
  <si>
    <t>KW50471</t>
  </si>
  <si>
    <t>WR18037</t>
  </si>
  <si>
    <t>CS57777</t>
  </si>
  <si>
    <t>CZ13147</t>
  </si>
  <si>
    <t>DJ95375</t>
  </si>
  <si>
    <t>DZ47710</t>
  </si>
  <si>
    <t>JV53743</t>
  </si>
  <si>
    <t>JZ71740</t>
  </si>
  <si>
    <t>LH77877</t>
  </si>
  <si>
    <t>PJ77733</t>
  </si>
  <si>
    <t>RC73111</t>
  </si>
  <si>
    <t>SB17731</t>
  </si>
  <si>
    <t>SN77343</t>
  </si>
  <si>
    <t>VW79777</t>
  </si>
  <si>
    <t>EJ73439</t>
  </si>
  <si>
    <t>HV74781</t>
  </si>
  <si>
    <t>JE30578</t>
  </si>
  <si>
    <t>MD37559</t>
  </si>
  <si>
    <t>MH79170</t>
  </si>
  <si>
    <t>MY59987</t>
  </si>
  <si>
    <t>NT73779</t>
  </si>
  <si>
    <t>PY84457</t>
  </si>
  <si>
    <t>UL73073</t>
  </si>
  <si>
    <t>VR74478</t>
  </si>
  <si>
    <t>WP90837</t>
  </si>
  <si>
    <t>ZP73798</t>
  </si>
  <si>
    <t>CB77313</t>
  </si>
  <si>
    <t>EN88377</t>
  </si>
  <si>
    <t>FN78379</t>
  </si>
  <si>
    <t>FX89731</t>
  </si>
  <si>
    <t>NF90887</t>
  </si>
  <si>
    <t>NU88079</t>
  </si>
  <si>
    <t>PV80978</t>
  </si>
  <si>
    <t>SM79345</t>
  </si>
  <si>
    <t>VR13474</t>
  </si>
  <si>
    <t>XW90789</t>
  </si>
  <si>
    <t>AV10799</t>
  </si>
  <si>
    <t>BS49775</t>
  </si>
  <si>
    <t>CM07013</t>
  </si>
  <si>
    <t>HV79575</t>
  </si>
  <si>
    <t>NN03780</t>
  </si>
  <si>
    <t>SH97057</t>
  </si>
  <si>
    <t>TS33733</t>
  </si>
  <si>
    <t>BD48177</t>
  </si>
  <si>
    <t>EC37733</t>
  </si>
  <si>
    <t>GK41937</t>
  </si>
  <si>
    <t>JN59757</t>
  </si>
  <si>
    <t>LT87483</t>
  </si>
  <si>
    <t>MN07134</t>
  </si>
  <si>
    <t>NT15377</t>
  </si>
  <si>
    <t>NZ39779</t>
  </si>
  <si>
    <t>PC38744</t>
  </si>
  <si>
    <t>PX37413</t>
  </si>
  <si>
    <t>SL79577</t>
  </si>
  <si>
    <t>TM73785</t>
  </si>
  <si>
    <t>UV74171</t>
  </si>
  <si>
    <t>AD75143</t>
  </si>
  <si>
    <t>AN34734</t>
  </si>
  <si>
    <t>AN77374</t>
  </si>
  <si>
    <t>BA59417</t>
  </si>
  <si>
    <t>BT37778</t>
  </si>
  <si>
    <t>BY77744</t>
  </si>
  <si>
    <t>GC55783</t>
  </si>
  <si>
    <t>GR77143</t>
  </si>
  <si>
    <t>MB73959</t>
  </si>
  <si>
    <t>MD31717</t>
  </si>
  <si>
    <t>MP14777</t>
  </si>
  <si>
    <t>MV54734</t>
  </si>
  <si>
    <t>NZ73717</t>
  </si>
  <si>
    <t>PA71730</t>
  </si>
  <si>
    <t>RR78379</t>
  </si>
  <si>
    <t>TA33737</t>
  </si>
  <si>
    <t>UW37338</t>
  </si>
  <si>
    <t>VU41837</t>
  </si>
  <si>
    <t>XM97879</t>
  </si>
  <si>
    <t>YM75407</t>
  </si>
  <si>
    <t>YT37797</t>
  </si>
  <si>
    <t>YT78933</t>
  </si>
  <si>
    <t>ZD13979</t>
  </si>
  <si>
    <t>ZL43775</t>
  </si>
  <si>
    <t>DZ73931</t>
  </si>
  <si>
    <t>EF11578</t>
  </si>
  <si>
    <t>FA38975</t>
  </si>
  <si>
    <t>FH37051</t>
  </si>
  <si>
    <t>FM33733</t>
  </si>
  <si>
    <t>GS48785</t>
  </si>
  <si>
    <t>GZ07379</t>
  </si>
  <si>
    <t>GZ77373</t>
  </si>
  <si>
    <t>KX77753</t>
  </si>
  <si>
    <t>ML90547</t>
  </si>
  <si>
    <t>MV70591</t>
  </si>
  <si>
    <t>NF75933</t>
  </si>
  <si>
    <t>NH40317</t>
  </si>
  <si>
    <t>SW87177</t>
  </si>
  <si>
    <t>XG59790</t>
  </si>
  <si>
    <t>XW74943</t>
  </si>
  <si>
    <t>BX01475</t>
  </si>
  <si>
    <t>CN57570</t>
  </si>
  <si>
    <t>JP37504</t>
  </si>
  <si>
    <t>LT37795</t>
  </si>
  <si>
    <t>PF71077</t>
  </si>
  <si>
    <t>PU75531</t>
  </si>
  <si>
    <t>PU78333</t>
  </si>
  <si>
    <t>RR50557</t>
  </si>
  <si>
    <t>SD38377</t>
  </si>
  <si>
    <t>TX37177</t>
  </si>
  <si>
    <t>UN77553</t>
  </si>
  <si>
    <t>VE15778</t>
  </si>
  <si>
    <t>WD77088</t>
  </si>
  <si>
    <t>YC77078</t>
  </si>
  <si>
    <t>AY71530</t>
  </si>
  <si>
    <t>AY78593</t>
  </si>
  <si>
    <t>BF37370</t>
  </si>
  <si>
    <t>BK47754</t>
  </si>
  <si>
    <t>BL97707</t>
  </si>
  <si>
    <t>BV57175</t>
  </si>
  <si>
    <t>CH57845</t>
  </si>
  <si>
    <t>CS53753</t>
  </si>
  <si>
    <t>CV57587</t>
  </si>
  <si>
    <t>DL49087</t>
  </si>
  <si>
    <t>DS85370</t>
  </si>
  <si>
    <t>DY07435</t>
  </si>
  <si>
    <t>EZ41074</t>
  </si>
  <si>
    <t>GF57071</t>
  </si>
  <si>
    <t>GH77373</t>
  </si>
  <si>
    <t>GY77198</t>
  </si>
  <si>
    <t>HB37738</t>
  </si>
  <si>
    <t>JN87377</t>
  </si>
  <si>
    <t>KD74858</t>
  </si>
  <si>
    <t>KV94777</t>
  </si>
  <si>
    <t>MT79088</t>
  </si>
  <si>
    <t>MU04987</t>
  </si>
  <si>
    <t>NR40337</t>
  </si>
  <si>
    <t>NX18073</t>
  </si>
  <si>
    <t>PT73819</t>
  </si>
  <si>
    <t>PX47331</t>
  </si>
  <si>
    <t>RP11778</t>
  </si>
  <si>
    <t>RY73107</t>
  </si>
  <si>
    <t>RY89730</t>
  </si>
  <si>
    <t>SS49779</t>
  </si>
  <si>
    <t>TR18775</t>
  </si>
  <si>
    <t>TS73543</t>
  </si>
  <si>
    <t>UC73153</t>
  </si>
  <si>
    <t>UG87875</t>
  </si>
  <si>
    <t>UJ00079</t>
  </si>
  <si>
    <t>WG53977</t>
  </si>
  <si>
    <t>WG55475</t>
  </si>
  <si>
    <t>WM50740</t>
  </si>
  <si>
    <t>XV54777</t>
  </si>
  <si>
    <t>YL70354</t>
  </si>
  <si>
    <t>YS53457</t>
  </si>
  <si>
    <t>ZG00975</t>
  </si>
  <si>
    <t>ZG89007</t>
  </si>
  <si>
    <t>ZM45707</t>
  </si>
  <si>
    <t>ZU11917</t>
  </si>
  <si>
    <t>AN90750</t>
  </si>
  <si>
    <t>BP73777</t>
  </si>
  <si>
    <t>BU55711</t>
  </si>
  <si>
    <t>CF97831</t>
  </si>
  <si>
    <t>CG73514</t>
  </si>
  <si>
    <t>CZ83733</t>
  </si>
  <si>
    <t>DM90347</t>
  </si>
  <si>
    <t>DS70987</t>
  </si>
  <si>
    <t>DW81374</t>
  </si>
  <si>
    <t>EB59373</t>
  </si>
  <si>
    <t>EC93473</t>
  </si>
  <si>
    <t>EJ70397</t>
  </si>
  <si>
    <t>EK37488</t>
  </si>
  <si>
    <t>EN77870</t>
  </si>
  <si>
    <t>ES14177</t>
  </si>
  <si>
    <t>EV43437</t>
  </si>
  <si>
    <t>EW73977</t>
  </si>
  <si>
    <t>FD40748</t>
  </si>
  <si>
    <t>FF33077</t>
  </si>
  <si>
    <t>FT47837</t>
  </si>
  <si>
    <t>FV73057</t>
  </si>
  <si>
    <t>GE34017</t>
  </si>
  <si>
    <t>GM47397</t>
  </si>
  <si>
    <t>GS77348</t>
  </si>
  <si>
    <t>GX71711</t>
  </si>
  <si>
    <t>HG38873</t>
  </si>
  <si>
    <t>HW47988</t>
  </si>
  <si>
    <t>JY79131</t>
  </si>
  <si>
    <t>KZ33795</t>
  </si>
  <si>
    <t>LB97781</t>
  </si>
  <si>
    <t>LS59777</t>
  </si>
  <si>
    <t>LU79999</t>
  </si>
  <si>
    <t>MD53743</t>
  </si>
  <si>
    <t>MK74184</t>
  </si>
  <si>
    <t>MS77183</t>
  </si>
  <si>
    <t>NC79933</t>
  </si>
  <si>
    <t>NT41753</t>
  </si>
  <si>
    <t>PJ57870</t>
  </si>
  <si>
    <t>PR73051</t>
  </si>
  <si>
    <t>PU33789</t>
  </si>
  <si>
    <t>PY47987</t>
  </si>
  <si>
    <t>RE39187</t>
  </si>
  <si>
    <t>RT48807</t>
  </si>
  <si>
    <t>RU55733</t>
  </si>
  <si>
    <t>SA01578</t>
  </si>
  <si>
    <t>SJ37437</t>
  </si>
  <si>
    <t>SK73781</t>
  </si>
  <si>
    <t>TX77383</t>
  </si>
  <si>
    <t>TY07173</t>
  </si>
  <si>
    <t>TZ78833</t>
  </si>
  <si>
    <t>UA87937</t>
  </si>
  <si>
    <t>UD78087</t>
  </si>
  <si>
    <t>UF14771</t>
  </si>
  <si>
    <t>UL73938</t>
  </si>
  <si>
    <t>UR71331</t>
  </si>
  <si>
    <t>VR79713</t>
  </si>
  <si>
    <t>VU11177</t>
  </si>
  <si>
    <t>WE07740</t>
  </si>
  <si>
    <t>WN37800</t>
  </si>
  <si>
    <t>WV87558</t>
  </si>
  <si>
    <t>XA74577</t>
  </si>
  <si>
    <t>XR08173</t>
  </si>
  <si>
    <t>XR73715</t>
  </si>
  <si>
    <t>XY34837</t>
  </si>
  <si>
    <t>YH37839</t>
  </si>
  <si>
    <t>YL43373</t>
  </si>
  <si>
    <t>YN59747</t>
  </si>
  <si>
    <t>YN97079</t>
  </si>
  <si>
    <t>YT73717</t>
  </si>
  <si>
    <t>YU11075</t>
  </si>
  <si>
    <t>YV58337</t>
  </si>
  <si>
    <t>ZF79310</t>
  </si>
  <si>
    <t>ZN73593</t>
  </si>
  <si>
    <t>ZS04171</t>
  </si>
  <si>
    <t>ZX79573</t>
  </si>
  <si>
    <t>AV44747</t>
  </si>
  <si>
    <t>AY57319</t>
  </si>
  <si>
    <t>BM37135</t>
  </si>
  <si>
    <t>BP73874</t>
  </si>
  <si>
    <t>BR13798</t>
  </si>
  <si>
    <t>BW30733</t>
  </si>
  <si>
    <t>CJ77737</t>
  </si>
  <si>
    <t>CM58737</t>
  </si>
  <si>
    <t>CT33087</t>
  </si>
  <si>
    <t>DC87137</t>
  </si>
  <si>
    <t>DG55733</t>
  </si>
  <si>
    <t>DH07810</t>
  </si>
  <si>
    <t>DJ19770</t>
  </si>
  <si>
    <t>DJ77137</t>
  </si>
  <si>
    <t>DS35738</t>
  </si>
  <si>
    <t>DY18973</t>
  </si>
  <si>
    <t>EC87130</t>
  </si>
  <si>
    <t>EH33871</t>
  </si>
  <si>
    <t>EX71903</t>
  </si>
  <si>
    <t>FA03507</t>
  </si>
  <si>
    <t>FB08774</t>
  </si>
  <si>
    <t>FD77794</t>
  </si>
  <si>
    <t>FD91757</t>
  </si>
  <si>
    <t>GD87377</t>
  </si>
  <si>
    <t>GJ88347</t>
  </si>
  <si>
    <t>GS77575</t>
  </si>
  <si>
    <t>GU74357</t>
  </si>
  <si>
    <t>HA97487</t>
  </si>
  <si>
    <t>JB85574</t>
  </si>
  <si>
    <t>JC39017</t>
  </si>
  <si>
    <t>JU59373</t>
  </si>
  <si>
    <t>JU78759</t>
  </si>
  <si>
    <t>JX47443</t>
  </si>
  <si>
    <t>JX85737</t>
  </si>
  <si>
    <t>KE73773</t>
  </si>
  <si>
    <t>KN31437</t>
  </si>
  <si>
    <t>KT47818</t>
  </si>
  <si>
    <t>KX77835</t>
  </si>
  <si>
    <t>LB73937</t>
  </si>
  <si>
    <t>LD74347</t>
  </si>
  <si>
    <t>LK07977</t>
  </si>
  <si>
    <t>LL37477</t>
  </si>
  <si>
    <t>LW70389</t>
  </si>
  <si>
    <t>LZ41713</t>
  </si>
  <si>
    <t>MD97575</t>
  </si>
  <si>
    <t>MR57393</t>
  </si>
  <si>
    <t>NK01753</t>
  </si>
  <si>
    <t>NK78578</t>
  </si>
  <si>
    <t>NL71713</t>
  </si>
  <si>
    <t>PC77073</t>
  </si>
  <si>
    <t>PD37709</t>
  </si>
  <si>
    <t>PL37570</t>
  </si>
  <si>
    <t>PP35317</t>
  </si>
  <si>
    <t>PT57051</t>
  </si>
  <si>
    <t>PV73073</t>
  </si>
  <si>
    <t>RL98715</t>
  </si>
  <si>
    <t>RP17747</t>
  </si>
  <si>
    <t>RZ70904</t>
  </si>
  <si>
    <t>SK07978</t>
  </si>
  <si>
    <t>SK58715</t>
  </si>
  <si>
    <t>SU90307</t>
  </si>
  <si>
    <t>SX45753</t>
  </si>
  <si>
    <t>TA80793</t>
  </si>
  <si>
    <t>TN47814</t>
  </si>
  <si>
    <t>TS07389</t>
  </si>
  <si>
    <t>UC97081</t>
  </si>
  <si>
    <t>UE77058</t>
  </si>
  <si>
    <t>UF81773</t>
  </si>
  <si>
    <t>UK94747</t>
  </si>
  <si>
    <t>US87395</t>
  </si>
  <si>
    <t>VB17053</t>
  </si>
  <si>
    <t>VC50779</t>
  </si>
  <si>
    <t>VE79470</t>
  </si>
  <si>
    <t>VF17075</t>
  </si>
  <si>
    <t>VK74134</t>
  </si>
  <si>
    <t>VK77390</t>
  </si>
  <si>
    <t>VV33373</t>
  </si>
  <si>
    <t>VX07817</t>
  </si>
  <si>
    <t>VY55787</t>
  </si>
  <si>
    <t>WA70530</t>
  </si>
  <si>
    <t>WC79377</t>
  </si>
  <si>
    <t>WK47537</t>
  </si>
  <si>
    <t>WN77713</t>
  </si>
  <si>
    <t>WP57150</t>
  </si>
  <si>
    <t>WV34337</t>
  </si>
  <si>
    <t>WX07077</t>
  </si>
  <si>
    <t>WZ17183</t>
  </si>
  <si>
    <t>XD70407</t>
  </si>
  <si>
    <t>XV55714</t>
  </si>
  <si>
    <t>XW59377</t>
  </si>
  <si>
    <t>YE70170</t>
  </si>
  <si>
    <t>YF37077</t>
  </si>
  <si>
    <t>YT57719</t>
  </si>
  <si>
    <t>ZA13379</t>
  </si>
  <si>
    <t>ZB73537</t>
  </si>
  <si>
    <t>ZC90177</t>
  </si>
  <si>
    <t>ZD13781</t>
  </si>
  <si>
    <t>ZE49774</t>
  </si>
  <si>
    <t>ZV37399</t>
  </si>
  <si>
    <t>ZV37739</t>
  </si>
  <si>
    <t>AC74887</t>
  </si>
  <si>
    <t>AC73773</t>
  </si>
  <si>
    <t>AF58773</t>
  </si>
  <si>
    <t>AF73041</t>
  </si>
  <si>
    <t>AH03377</t>
  </si>
  <si>
    <t>AJ77973</t>
  </si>
  <si>
    <t>AL88877</t>
  </si>
  <si>
    <t>AL95791</t>
  </si>
  <si>
    <t>AN59573</t>
  </si>
  <si>
    <t>AP39977</t>
  </si>
  <si>
    <t>AP77135</t>
  </si>
  <si>
    <t>AT13734</t>
  </si>
  <si>
    <t>AX04797</t>
  </si>
  <si>
    <t>BB57810</t>
  </si>
  <si>
    <t>BH54377</t>
  </si>
  <si>
    <t>BK71313</t>
  </si>
  <si>
    <t>BM10738</t>
  </si>
  <si>
    <t>BM75540</t>
  </si>
  <si>
    <t>BN70307</t>
  </si>
  <si>
    <t>BV90977</t>
  </si>
  <si>
    <t>BW74070</t>
  </si>
  <si>
    <t>BW87795</t>
  </si>
  <si>
    <t>BY73813</t>
  </si>
  <si>
    <t>CB77979</t>
  </si>
  <si>
    <t>CC53387</t>
  </si>
  <si>
    <t>CE55798</t>
  </si>
  <si>
    <t>CF09784</t>
  </si>
  <si>
    <t>CR77081</t>
  </si>
  <si>
    <t>CS73995</t>
  </si>
  <si>
    <t>CT74779</t>
  </si>
  <si>
    <t>CV89778</t>
  </si>
  <si>
    <t>CW97057</t>
  </si>
  <si>
    <t>CX73805</t>
  </si>
  <si>
    <t>CY78173</t>
  </si>
  <si>
    <t>CY97777</t>
  </si>
  <si>
    <t>DA57197</t>
  </si>
  <si>
    <t>DA95875</t>
  </si>
  <si>
    <t>DB71133</t>
  </si>
  <si>
    <t>DC73303</t>
  </si>
  <si>
    <t>DC97333</t>
  </si>
  <si>
    <t>DR37937</t>
  </si>
  <si>
    <t>DR74948</t>
  </si>
  <si>
    <t>DR79579</t>
  </si>
  <si>
    <t>DX07938</t>
  </si>
  <si>
    <t>DX78537</t>
  </si>
  <si>
    <t>EB77717</t>
  </si>
  <si>
    <t>EC93773</t>
  </si>
  <si>
    <t>EF79779</t>
  </si>
  <si>
    <t>EG71981</t>
  </si>
  <si>
    <t>EK37349</t>
  </si>
  <si>
    <t>EM79793</t>
  </si>
  <si>
    <t>EN18773</t>
  </si>
  <si>
    <t>EN73977</t>
  </si>
  <si>
    <t>EN77503</t>
  </si>
  <si>
    <t>EP77303</t>
  </si>
  <si>
    <t>ER08407</t>
  </si>
  <si>
    <t>ER77781</t>
  </si>
  <si>
    <t>ET55743</t>
  </si>
  <si>
    <t>EV83337</t>
  </si>
  <si>
    <t>EW71144</t>
  </si>
  <si>
    <t>EW78538</t>
  </si>
  <si>
    <t>EX77357</t>
  </si>
  <si>
    <t>EX89754</t>
  </si>
  <si>
    <t>FB58807</t>
  </si>
  <si>
    <t>FD74713</t>
  </si>
  <si>
    <t>FH87773</t>
  </si>
  <si>
    <t>FL73974</t>
  </si>
  <si>
    <t>FM35751</t>
  </si>
  <si>
    <t>FS71033</t>
  </si>
  <si>
    <t>FT70437</t>
  </si>
  <si>
    <t>FU73898</t>
  </si>
  <si>
    <t>FW09759</t>
  </si>
  <si>
    <t>FY14773</t>
  </si>
  <si>
    <t>FY17370</t>
  </si>
  <si>
    <t>GA34974</t>
  </si>
  <si>
    <t>GD37175</t>
  </si>
  <si>
    <t>GF37330</t>
  </si>
  <si>
    <t>GF73541</t>
  </si>
  <si>
    <t>GH73573</t>
  </si>
  <si>
    <t>GH77539</t>
  </si>
  <si>
    <t>GL71381</t>
  </si>
  <si>
    <t>GM10074</t>
  </si>
  <si>
    <t>GM84473</t>
  </si>
  <si>
    <t>GP47981</t>
  </si>
  <si>
    <t>GP34377</t>
  </si>
  <si>
    <t>GS73973</t>
  </si>
  <si>
    <t>GV77077</t>
  </si>
  <si>
    <t>GW41947</t>
  </si>
  <si>
    <t>GX85157</t>
  </si>
  <si>
    <t>GY97389</t>
  </si>
  <si>
    <t>GZ14475</t>
  </si>
  <si>
    <t>GZ75333</t>
  </si>
  <si>
    <t>HA10873</t>
  </si>
  <si>
    <t>HC77737</t>
  </si>
  <si>
    <t>HC81748</t>
  </si>
  <si>
    <t>HG81751</t>
  </si>
  <si>
    <t>HM08734</t>
  </si>
  <si>
    <t>HM77774</t>
  </si>
  <si>
    <t>HN03373</t>
  </si>
  <si>
    <t>HN57853</t>
  </si>
  <si>
    <t>HP70403</t>
  </si>
  <si>
    <t>HS77538</t>
  </si>
  <si>
    <t>HV89795</t>
  </si>
  <si>
    <t>JF71088</t>
  </si>
  <si>
    <t>JF91570</t>
  </si>
  <si>
    <t>JM01797</t>
  </si>
  <si>
    <t>JS77019</t>
  </si>
  <si>
    <t>JS77714</t>
  </si>
  <si>
    <t>JX48737</t>
  </si>
  <si>
    <t>JX51587</t>
  </si>
  <si>
    <t>KC05875</t>
  </si>
  <si>
    <t>KD77119</t>
  </si>
  <si>
    <t>KG57403</t>
  </si>
  <si>
    <t>KL47747</t>
  </si>
  <si>
    <t>KR97579</t>
  </si>
  <si>
    <t>KS78880</t>
  </si>
  <si>
    <t>KS77770</t>
  </si>
  <si>
    <t>KU17434</t>
  </si>
  <si>
    <t>KW97174</t>
  </si>
  <si>
    <t>KZ79988</t>
  </si>
  <si>
    <t>LA78370</t>
  </si>
  <si>
    <t>LA95777</t>
  </si>
  <si>
    <t>LC13791</t>
  </si>
  <si>
    <t>LK30573</t>
  </si>
  <si>
    <t>LM87780</t>
  </si>
  <si>
    <t>LP37759</t>
  </si>
  <si>
    <t>LR97319</t>
  </si>
  <si>
    <t>LT77003</t>
  </si>
  <si>
    <t>LX75733</t>
  </si>
  <si>
    <t>LZ07775</t>
  </si>
  <si>
    <t>LZ74983</t>
  </si>
  <si>
    <t>MA05370</t>
  </si>
  <si>
    <t>MA37933</t>
  </si>
  <si>
    <t>MA70371</t>
  </si>
  <si>
    <t>MC93798</t>
  </si>
  <si>
    <t>MD48745</t>
  </si>
  <si>
    <t>ME39778</t>
  </si>
  <si>
    <t>ME54347</t>
  </si>
  <si>
    <t>MH74334</t>
  </si>
  <si>
    <t>MJ73777</t>
  </si>
  <si>
    <t>MN87887</t>
  </si>
  <si>
    <t>MN94734</t>
  </si>
  <si>
    <t>MP87770</t>
  </si>
  <si>
    <t>MR35717</t>
  </si>
  <si>
    <t>MS37570</t>
  </si>
  <si>
    <t>MS94750</t>
  </si>
  <si>
    <t>NA57757</t>
  </si>
  <si>
    <t>NC48709</t>
  </si>
  <si>
    <t>NE35137</t>
  </si>
  <si>
    <t>NH77537</t>
  </si>
  <si>
    <t>NJ73910</t>
  </si>
  <si>
    <t>NK71933</t>
  </si>
  <si>
    <t>NL07519</t>
  </si>
  <si>
    <t>NL13871</t>
  </si>
  <si>
    <t>NL75801</t>
  </si>
  <si>
    <t>NN43317</t>
  </si>
  <si>
    <t>NN77397</t>
  </si>
  <si>
    <t>NV57974</t>
  </si>
  <si>
    <t>NY57334</t>
  </si>
  <si>
    <t>PE77340</t>
  </si>
  <si>
    <t>PE77805</t>
  </si>
  <si>
    <t>PH97477</t>
  </si>
  <si>
    <t>PL77844</t>
  </si>
  <si>
    <t>PM81793</t>
  </si>
  <si>
    <t>PM90770</t>
  </si>
  <si>
    <t>PN81337</t>
  </si>
  <si>
    <t>PP71337</t>
  </si>
  <si>
    <t>PS37743</t>
  </si>
  <si>
    <t>PS78980</t>
  </si>
  <si>
    <t>PU08177</t>
  </si>
  <si>
    <t>PU39731</t>
  </si>
  <si>
    <t>PV85537</t>
  </si>
  <si>
    <t>PY75017</t>
  </si>
  <si>
    <t>RB57901</t>
  </si>
  <si>
    <t>RB77177</t>
  </si>
  <si>
    <t>RC07113</t>
  </si>
  <si>
    <t>RC15778</t>
  </si>
  <si>
    <t>RE59778</t>
  </si>
  <si>
    <t>RL04745</t>
  </si>
  <si>
    <t>RL38973</t>
  </si>
  <si>
    <t>RL83874</t>
  </si>
  <si>
    <t>RN34557</t>
  </si>
  <si>
    <t>RP07788</t>
  </si>
  <si>
    <t>RP97159</t>
  </si>
  <si>
    <t>RR15777</t>
  </si>
  <si>
    <t>RT13817</t>
  </si>
  <si>
    <t>RW04783</t>
  </si>
  <si>
    <t>RW73757</t>
  </si>
  <si>
    <t>RW74357</t>
  </si>
  <si>
    <t>RW74738</t>
  </si>
  <si>
    <t>RY37934</t>
  </si>
  <si>
    <t>SA78817</t>
  </si>
  <si>
    <t>SB44747</t>
  </si>
  <si>
    <t>SC74151</t>
  </si>
  <si>
    <t>SD51374</t>
  </si>
  <si>
    <t>SL45337</t>
  </si>
  <si>
    <t>SL55774</t>
  </si>
  <si>
    <t>SL74483</t>
  </si>
  <si>
    <t>SM00979</t>
  </si>
  <si>
    <t>SM91573</t>
  </si>
  <si>
    <t>SX87584</t>
  </si>
  <si>
    <t>SY91374</t>
  </si>
  <si>
    <t>SZ79374</t>
  </si>
  <si>
    <t>TG80307</t>
  </si>
  <si>
    <t>TH17337</t>
  </si>
  <si>
    <t>TH77988</t>
  </si>
  <si>
    <t>TL93377</t>
  </si>
  <si>
    <t>TP17317</t>
  </si>
  <si>
    <t>TS74984</t>
  </si>
  <si>
    <t>TX10077</t>
  </si>
  <si>
    <t>TX78407</t>
  </si>
  <si>
    <t>TY30573</t>
  </si>
  <si>
    <t>TY78359</t>
  </si>
  <si>
    <t>TZ99871</t>
  </si>
  <si>
    <t>UB71073</t>
  </si>
  <si>
    <t>UC07775</t>
  </si>
  <si>
    <t>UD48738</t>
  </si>
  <si>
    <t>UF77771</t>
  </si>
  <si>
    <t>UG05473</t>
  </si>
  <si>
    <t>UH71791</t>
  </si>
  <si>
    <t>UH80797</t>
  </si>
  <si>
    <t>UK35017</t>
  </si>
  <si>
    <t>UM37913</t>
  </si>
  <si>
    <t>UM81748</t>
  </si>
  <si>
    <t>UN73373</t>
  </si>
  <si>
    <t>UP43377</t>
  </si>
  <si>
    <t>UP39774</t>
  </si>
  <si>
    <t>UP17474</t>
  </si>
  <si>
    <t>UP51789</t>
  </si>
  <si>
    <t>US17913</t>
  </si>
  <si>
    <t>UU70457</t>
  </si>
  <si>
    <t>UY77331</t>
  </si>
  <si>
    <t>UZ79733</t>
  </si>
  <si>
    <t>VC79093</t>
  </si>
  <si>
    <t>VD31707</t>
  </si>
  <si>
    <t>VE77579</t>
  </si>
  <si>
    <t>VG77583</t>
  </si>
  <si>
    <t>VH51407</t>
  </si>
  <si>
    <t>VK37197</t>
  </si>
  <si>
    <t>VL09473</t>
  </si>
  <si>
    <t>VM79333</t>
  </si>
  <si>
    <t>VN79851</t>
  </si>
  <si>
    <t>VN87088</t>
  </si>
  <si>
    <t>VP97787</t>
  </si>
  <si>
    <t>VT37973</t>
  </si>
  <si>
    <t>VU73775</t>
  </si>
  <si>
    <t>VV34437</t>
  </si>
  <si>
    <t>VV19779</t>
  </si>
  <si>
    <t>WC73738</t>
  </si>
  <si>
    <t>WD37974</t>
  </si>
  <si>
    <t>WH74017</t>
  </si>
  <si>
    <t>WJ87770</t>
  </si>
  <si>
    <t>WL78333</t>
  </si>
  <si>
    <t>WS79737</t>
  </si>
  <si>
    <t>XC34447</t>
  </si>
  <si>
    <t>XC51777</t>
  </si>
  <si>
    <t>XE78179</t>
  </si>
  <si>
    <t>XF97078</t>
  </si>
  <si>
    <t>XG35374</t>
  </si>
  <si>
    <t>XJ97777</t>
  </si>
  <si>
    <t>XL35470</t>
  </si>
  <si>
    <t>XN73377</t>
  </si>
  <si>
    <t>XP73318</t>
  </si>
  <si>
    <t>XR77317</t>
  </si>
  <si>
    <t>XR83177</t>
  </si>
  <si>
    <t>XS07777</t>
  </si>
  <si>
    <t>XT33773</t>
  </si>
  <si>
    <t>XX97193</t>
  </si>
  <si>
    <t>XZ80737</t>
  </si>
  <si>
    <t>YC48734</t>
  </si>
  <si>
    <t>YC37340</t>
  </si>
  <si>
    <t>YE99575</t>
  </si>
  <si>
    <t>YG79873</t>
  </si>
  <si>
    <t>YK73777</t>
  </si>
  <si>
    <t>YL91717</t>
  </si>
  <si>
    <t>YM73808</t>
  </si>
  <si>
    <t>YR77370</t>
  </si>
  <si>
    <t>YW04971</t>
  </si>
  <si>
    <t>YX57777</t>
  </si>
  <si>
    <t>YX73079</t>
  </si>
  <si>
    <t>YZ35077</t>
  </si>
  <si>
    <t>YZ79077</t>
  </si>
  <si>
    <t>ZB34857</t>
  </si>
  <si>
    <t>ZC79848</t>
  </si>
  <si>
    <t>ZG79888</t>
  </si>
  <si>
    <t>ZH37034</t>
  </si>
  <si>
    <t>ZJ77937</t>
  </si>
  <si>
    <t>ZK37003</t>
  </si>
  <si>
    <t>ZK71937</t>
  </si>
  <si>
    <t>ZL37305</t>
  </si>
  <si>
    <t>ZL87378</t>
  </si>
  <si>
    <t>ZM09744</t>
  </si>
  <si>
    <t>ZM15573</t>
  </si>
  <si>
    <t>ZP15477</t>
  </si>
  <si>
    <t>ZR38731</t>
  </si>
  <si>
    <t>ZT75744</t>
  </si>
  <si>
    <t>ZV07848</t>
  </si>
  <si>
    <t>ZY03807</t>
  </si>
  <si>
    <t>ZY75887</t>
  </si>
  <si>
    <t>ZZ37737</t>
  </si>
  <si>
    <t>ZZ38777</t>
  </si>
  <si>
    <t>ZZ87437</t>
  </si>
  <si>
    <t>AA75433</t>
  </si>
  <si>
    <t>AJ53337</t>
  </si>
  <si>
    <t>AK73845</t>
  </si>
  <si>
    <t>AW77778</t>
  </si>
  <si>
    <t>AX73509</t>
  </si>
  <si>
    <t>AZ33775</t>
  </si>
  <si>
    <t>BA33337</t>
  </si>
  <si>
    <t>BE93507</t>
  </si>
  <si>
    <t>BH34733</t>
  </si>
  <si>
    <t>BN43707</t>
  </si>
  <si>
    <t>BP70743</t>
  </si>
  <si>
    <t>BZ74177</t>
  </si>
  <si>
    <t>CD47718</t>
  </si>
  <si>
    <t>CD38771</t>
  </si>
  <si>
    <t>CG73897</t>
  </si>
  <si>
    <t>CH34879</t>
  </si>
  <si>
    <t>CJ31307</t>
  </si>
  <si>
    <t>CJ43937</t>
  </si>
  <si>
    <t>CN93897</t>
  </si>
  <si>
    <t>CS47919</t>
  </si>
  <si>
    <t>CS47779</t>
  </si>
  <si>
    <t>CS37543</t>
  </si>
  <si>
    <t>CT75738</t>
  </si>
  <si>
    <t>CU47377</t>
  </si>
  <si>
    <t>CX70133</t>
  </si>
  <si>
    <t>CY30377</t>
  </si>
  <si>
    <t>DN37781</t>
  </si>
  <si>
    <t>DU97797</t>
  </si>
  <si>
    <t>EC80497</t>
  </si>
  <si>
    <t>EF33710</t>
  </si>
  <si>
    <t>EG93517</t>
  </si>
  <si>
    <t>EH95373</t>
  </si>
  <si>
    <t>EJ37377</t>
  </si>
  <si>
    <t>EJ97081</t>
  </si>
  <si>
    <t>EM73970</t>
  </si>
  <si>
    <t>ER95714</t>
  </si>
  <si>
    <t>EZ75187</t>
  </si>
  <si>
    <t>EZ79787</t>
  </si>
  <si>
    <t>FA08703</t>
  </si>
  <si>
    <t>FB17709</t>
  </si>
  <si>
    <t>FB77315</t>
  </si>
  <si>
    <t>FD78737</t>
  </si>
  <si>
    <t>FH41575</t>
  </si>
  <si>
    <t>FJ30733</t>
  </si>
  <si>
    <t>FL93075</t>
  </si>
  <si>
    <t>FL94347</t>
  </si>
  <si>
    <t>FS88070</t>
  </si>
  <si>
    <t>FU77737</t>
  </si>
  <si>
    <t>FU79559</t>
  </si>
  <si>
    <t>FV33917</t>
  </si>
  <si>
    <t>FX04774</t>
  </si>
  <si>
    <t>FY37783</t>
  </si>
  <si>
    <t>GD73591</t>
  </si>
  <si>
    <t>GG37777</t>
  </si>
  <si>
    <t>GJ38775</t>
  </si>
  <si>
    <t>GN03771</t>
  </si>
  <si>
    <t>GN53307</t>
  </si>
  <si>
    <t>GP78778</t>
  </si>
  <si>
    <t>GR10703</t>
  </si>
  <si>
    <t>GS17717</t>
  </si>
  <si>
    <t>GS50370</t>
  </si>
  <si>
    <t>GV85479</t>
  </si>
  <si>
    <t>GZ37783</t>
  </si>
  <si>
    <t>GZ78597</t>
  </si>
  <si>
    <t>HD74758</t>
  </si>
  <si>
    <t>HD98175</t>
  </si>
  <si>
    <t>HE77758</t>
  </si>
  <si>
    <t>HU70177</t>
  </si>
  <si>
    <t>HU73107</t>
  </si>
  <si>
    <t>HW07349</t>
  </si>
  <si>
    <t>HZ33750</t>
  </si>
  <si>
    <t>JC93755</t>
  </si>
  <si>
    <t>JJ70370</t>
  </si>
  <si>
    <t>JK70585</t>
  </si>
  <si>
    <t>JL33711</t>
  </si>
  <si>
    <t>JP73373</t>
  </si>
  <si>
    <t>JS97181</t>
  </si>
  <si>
    <t>JW07587</t>
  </si>
  <si>
    <t>JX48717</t>
  </si>
  <si>
    <t>JY77478</t>
  </si>
  <si>
    <t>KA74875</t>
  </si>
  <si>
    <t>KC70111</t>
  </si>
  <si>
    <t>KL37433</t>
  </si>
  <si>
    <t>KL74787</t>
  </si>
  <si>
    <t>KM73371</t>
  </si>
  <si>
    <t>KM94073</t>
  </si>
  <si>
    <t>KN70990</t>
  </si>
  <si>
    <t>KV73943</t>
  </si>
  <si>
    <t>KW87544</t>
  </si>
  <si>
    <t>KY89377</t>
  </si>
  <si>
    <t>LC37311</t>
  </si>
  <si>
    <t>LE99873</t>
  </si>
  <si>
    <t>LH34373</t>
  </si>
  <si>
    <t>LN37589</t>
  </si>
  <si>
    <t>LU99774</t>
  </si>
  <si>
    <t>LV14777</t>
  </si>
  <si>
    <t>MA84730</t>
  </si>
  <si>
    <t>MD37477</t>
  </si>
  <si>
    <t>MJ37055</t>
  </si>
  <si>
    <t>MK75178</t>
  </si>
  <si>
    <t>MS57857</t>
  </si>
  <si>
    <t>MT05777</t>
  </si>
  <si>
    <t>MV08837</t>
  </si>
  <si>
    <t>NA77773</t>
  </si>
  <si>
    <t>ND37779</t>
  </si>
  <si>
    <t>NE33377</t>
  </si>
  <si>
    <t>NK73579</t>
  </si>
  <si>
    <t>NM97773</t>
  </si>
  <si>
    <t>NN79979</t>
  </si>
  <si>
    <t>NP39779</t>
  </si>
  <si>
    <t>NT19937</t>
  </si>
  <si>
    <t>NT50789</t>
  </si>
  <si>
    <t>NW78717</t>
  </si>
  <si>
    <t>NX84817</t>
  </si>
  <si>
    <t>NZ57057</t>
  </si>
  <si>
    <t>PB39047</t>
  </si>
  <si>
    <t>PP53357</t>
  </si>
  <si>
    <t>PZ35789</t>
  </si>
  <si>
    <t>PZ71743</t>
  </si>
  <si>
    <t>RB37353</t>
  </si>
  <si>
    <t>RD48378</t>
  </si>
  <si>
    <t>RD13799</t>
  </si>
  <si>
    <t>RE81779</t>
  </si>
  <si>
    <t>RE87018</t>
  </si>
  <si>
    <t>RL33877</t>
  </si>
  <si>
    <t>RN18737</t>
  </si>
  <si>
    <t>RP05077</t>
  </si>
  <si>
    <t>RU95097</t>
  </si>
  <si>
    <t>RY53798</t>
  </si>
  <si>
    <t>RZ37474</t>
  </si>
  <si>
    <t>SA31370</t>
  </si>
  <si>
    <t>SB57534</t>
  </si>
  <si>
    <t>SC51975</t>
  </si>
  <si>
    <t>SC85707</t>
  </si>
  <si>
    <t>SH78143</t>
  </si>
  <si>
    <t>SK98971</t>
  </si>
  <si>
    <t>ST13057</t>
  </si>
  <si>
    <t>SW07873</t>
  </si>
  <si>
    <t>TE08781</t>
  </si>
  <si>
    <t>TF75887</t>
  </si>
  <si>
    <t>TH31873</t>
  </si>
  <si>
    <t>TH14057</t>
  </si>
  <si>
    <t>TN01744</t>
  </si>
  <si>
    <t>TP04733</t>
  </si>
  <si>
    <t>TP09347</t>
  </si>
  <si>
    <t>TV90570</t>
  </si>
  <si>
    <t>UC07873</t>
  </si>
  <si>
    <t>UG77334</t>
  </si>
  <si>
    <t>UN71585</t>
  </si>
  <si>
    <t>UR53577</t>
  </si>
  <si>
    <t>UT77159</t>
  </si>
  <si>
    <t>UT94375</t>
  </si>
  <si>
    <t>UU97797</t>
  </si>
  <si>
    <t>UW43735</t>
  </si>
  <si>
    <t>VE37344</t>
  </si>
  <si>
    <t>VM33733</t>
  </si>
  <si>
    <t>VP98597</t>
  </si>
  <si>
    <t>VR30794</t>
  </si>
  <si>
    <t>VS78993</t>
  </si>
  <si>
    <t>VY73578</t>
  </si>
  <si>
    <t>VZ71853</t>
  </si>
  <si>
    <t>WB31578</t>
  </si>
  <si>
    <t>WB79897</t>
  </si>
  <si>
    <t>WG08773</t>
  </si>
  <si>
    <t>WG77797</t>
  </si>
  <si>
    <t>WR38711</t>
  </si>
  <si>
    <t>WY77339</t>
  </si>
  <si>
    <t>XA03173</t>
  </si>
  <si>
    <t>XB08057</t>
  </si>
  <si>
    <t>XB85417</t>
  </si>
  <si>
    <t>XC37573</t>
  </si>
  <si>
    <t>XD77433</t>
  </si>
  <si>
    <t>XE37718</t>
  </si>
  <si>
    <t>XF14730</t>
  </si>
  <si>
    <t>XG40777</t>
  </si>
  <si>
    <t>XJ55847</t>
  </si>
  <si>
    <t>XJ78118</t>
  </si>
  <si>
    <t>XK75743</t>
  </si>
  <si>
    <t>XL73374</t>
  </si>
  <si>
    <t>XN70778</t>
  </si>
  <si>
    <t>XR71745</t>
  </si>
  <si>
    <t>XR97871</t>
  </si>
  <si>
    <t>YJ40347</t>
  </si>
  <si>
    <t>YJ18758</t>
  </si>
  <si>
    <t>YP73538</t>
  </si>
  <si>
    <t>YR17379</t>
  </si>
  <si>
    <t>YT77388</t>
  </si>
  <si>
    <t>YZ87474</t>
  </si>
  <si>
    <t>YZ95487</t>
  </si>
  <si>
    <t>ZC98757</t>
  </si>
  <si>
    <t>ZD73150</t>
  </si>
  <si>
    <t>ZE17731</t>
  </si>
  <si>
    <t>ZN37055</t>
  </si>
  <si>
    <t>ZX43795</t>
  </si>
  <si>
    <t>The goal of the case is to analyze the data in the tab "Rawdata" to the best of your ability in order to provide suitable answers to the questions below. You do not need to go beyond the analysis tools offered by Excel.</t>
  </si>
  <si>
    <t>Please support your answer with charts, graphs, calculations, and/or similar.</t>
  </si>
  <si>
    <t>Questions</t>
  </si>
  <si>
    <r>
      <rPr>
        <sz val="11"/>
        <rFont val="Calibri"/>
        <family val="2"/>
        <scheme val="minor"/>
      </rPr>
      <t>Support your answers with analyses, tables, graphs e</t>
    </r>
    <r>
      <rPr>
        <sz val="11"/>
        <color theme="1"/>
        <rFont val="Calibri"/>
        <family val="2"/>
        <scheme val="minor"/>
      </rPr>
      <t>tc. You can create a link to these or find another way to clearly indicate which graph belongs to which question/answer.</t>
    </r>
  </si>
  <si>
    <t>Online Car Company - Case Study</t>
  </si>
  <si>
    <t>Analyze the buying performance of the company</t>
  </si>
  <si>
    <t>Online Car company buys cars from private customers in four countries and sells them to merchants across Europe. The company launched in the 2nd half of 2014. Your goal is to analyze the performance of the organization until August 2016.</t>
  </si>
  <si>
    <t>Compare  selling markets based on  KPIs of your choice (at least 3 KPIs) . Describe the differences and similarities.</t>
  </si>
  <si>
    <t>How would you describe the customer (car dealership) structure of Online Car Company? What are the possible ways to segment the cusomer base?</t>
  </si>
  <si>
    <t xml:space="preserve">Country Sourced to Country Sold Relation </t>
  </si>
  <si>
    <t>Row Labels</t>
  </si>
  <si>
    <t>Grand Total</t>
  </si>
  <si>
    <t>August</t>
  </si>
  <si>
    <t>September</t>
  </si>
  <si>
    <t>October</t>
  </si>
  <si>
    <t>November</t>
  </si>
  <si>
    <t>December</t>
  </si>
  <si>
    <t>January</t>
  </si>
  <si>
    <t>February</t>
  </si>
  <si>
    <t>March</t>
  </si>
  <si>
    <t>April</t>
  </si>
  <si>
    <t>May</t>
  </si>
  <si>
    <t>June</t>
  </si>
  <si>
    <t>July</t>
  </si>
  <si>
    <t>Month Wise</t>
  </si>
  <si>
    <t>Country Sourced</t>
  </si>
  <si>
    <t>Country Sold</t>
  </si>
  <si>
    <t>Month</t>
  </si>
  <si>
    <t>Merchant Count</t>
  </si>
  <si>
    <t>Merchants Selling Frequency</t>
  </si>
  <si>
    <t>TotRev</t>
  </si>
  <si>
    <t>Country</t>
  </si>
  <si>
    <t>ROIsoldcountries</t>
  </si>
  <si>
    <t>ROIsourcedcountries</t>
  </si>
  <si>
    <t>MarginPerCar</t>
  </si>
  <si>
    <t>Totcost</t>
  </si>
  <si>
    <t>Profit relation between sourced and sold countries</t>
  </si>
  <si>
    <t>Revenue relation between sourced and sold countries</t>
  </si>
  <si>
    <t>Selling Frequency of Merchant</t>
  </si>
  <si>
    <t>Avg Months to Sell</t>
  </si>
  <si>
    <t>Avg Days to Sell</t>
  </si>
  <si>
    <t>Growth 2015</t>
  </si>
  <si>
    <t>Growth 2016</t>
  </si>
  <si>
    <t xml:space="preserve">Growth %2015 </t>
  </si>
  <si>
    <t>Growth %2016</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</si>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</sst>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quot;€&quot;\ #,##0.00;&quot;€&quot;\ #,##0.00"/>
    <numFmt numFmtId="165" formatCode="0.00%;\-0.00%;0.00%"/>
    <numFmt numFmtId="166" formatCode="#,##0.00_ ;\-#,##0.00\ "/>
  </numFmts>
  <fonts count="7"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sz val="1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2">
    <xf numFmtId="0" fontId="0" fillId="0" borderId="0" xfId="0"/>
    <xf numFmtId="0" fontId="0" fillId="0" borderId="0" xfId="0" applyAlignment="1">
      <alignment wrapText="1"/>
    </xf>
    <xf numFmtId="0" fontId="3" fillId="0" borderId="0" xfId="0" applyFont="1"/>
    <xf numFmtId="0" fontId="3" fillId="0" borderId="1" xfId="0" applyFont="1" applyBorder="1"/>
    <xf numFmtId="0" fontId="3" fillId="0" borderId="0" xfId="0" applyFont="1" applyAlignment="1">
      <alignmen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2" borderId="0" xfId="0" applyFont="1" applyFill="1"/>
    <xf numFmtId="0" fontId="0" fillId="0" borderId="2" xfId="0" applyBorder="1" applyAlignment="1">
      <alignment wrapText="1"/>
    </xf>
    <xf numFmtId="0" fontId="3" fillId="0" borderId="0" xfId="0" applyFont="1" applyBorder="1"/>
    <xf numFmtId="14" fontId="3" fillId="0" borderId="0" xfId="0" applyNumberFormat="1" applyFont="1"/>
    <xf numFmtId="14" fontId="0" fillId="0" borderId="0" xfId="0" applyNumberFormat="1"/>
    <xf numFmtId="0" fontId="3" fillId="0" borderId="0" xfId="0" applyFont="1" applyAlignment="1">
      <alignment vertical="top" wrapText="1"/>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64" fontId="0" fillId="0" borderId="0" xfId="0" applyNumberFormat="1" applyBorder="1"/>
    <xf numFmtId="165" fontId="0" fillId="0" borderId="8" xfId="0" applyNumberFormat="1" applyBorder="1"/>
    <xf numFmtId="164" fontId="0" fillId="0" borderId="10" xfId="0" applyNumberFormat="1" applyBorder="1"/>
    <xf numFmtId="165" fontId="0" fillId="0" borderId="11" xfId="0" applyNumberFormat="1" applyBorder="1"/>
    <xf numFmtId="2" fontId="0" fillId="0" borderId="8" xfId="0" applyNumberFormat="1" applyBorder="1"/>
    <xf numFmtId="2" fontId="0" fillId="0" borderId="11" xfId="0" applyNumberFormat="1" applyBorder="1"/>
    <xf numFmtId="164" fontId="0" fillId="0" borderId="8" xfId="0" applyNumberFormat="1" applyBorder="1"/>
    <xf numFmtId="10" fontId="0" fillId="0" borderId="0" xfId="0" applyNumberFormat="1" applyBorder="1"/>
    <xf numFmtId="10" fontId="0" fillId="0" borderId="8" xfId="0" applyNumberFormat="1" applyBorder="1"/>
    <xf numFmtId="10" fontId="0" fillId="0" borderId="10" xfId="0" applyNumberFormat="1" applyBorder="1"/>
    <xf numFmtId="10" fontId="0" fillId="0" borderId="11" xfId="0" applyNumberFormat="1" applyBorder="1"/>
    <xf numFmtId="164" fontId="0" fillId="0" borderId="11" xfId="0" applyNumberForma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9" xfId="0" applyNumberFormat="1" applyBorder="1"/>
    <xf numFmtId="0" fontId="0" fillId="0" borderId="3" xfId="0" pivotButton="1" applyBorder="1"/>
    <xf numFmtId="0" fontId="0" fillId="0" borderId="12" xfId="0" applyBorder="1"/>
    <xf numFmtId="0" fontId="0" fillId="0" borderId="13" xfId="0" applyBorder="1"/>
    <xf numFmtId="0" fontId="0" fillId="0" borderId="14" xfId="0" applyBorder="1"/>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3" xfId="0" applyBorder="1" applyAlignment="1">
      <alignment horizontal="left"/>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10" fontId="0" fillId="0" borderId="4" xfId="0" applyNumberFormat="1" applyBorder="1"/>
    <xf numFmtId="10" fontId="0" fillId="0" borderId="5" xfId="0" applyNumberFormat="1" applyBorder="1"/>
    <xf numFmtId="10" fontId="0" fillId="0" borderId="6" xfId="0" applyNumberFormat="1" applyBorder="1"/>
    <xf numFmtId="10" fontId="0" fillId="0" borderId="7" xfId="0" applyNumberFormat="1" applyBorder="1"/>
    <xf numFmtId="10" fontId="0" fillId="0" borderId="9" xfId="0" applyNumberFormat="1" applyBorder="1"/>
    <xf numFmtId="0" fontId="0" fillId="0" borderId="3" xfId="0" applyBorder="1"/>
    <xf numFmtId="2" fontId="0" fillId="0" borderId="4" xfId="0" applyNumberFormat="1" applyBorder="1"/>
    <xf numFmtId="2" fontId="0" fillId="0" borderId="6" xfId="0" applyNumberFormat="1" applyBorder="1"/>
    <xf numFmtId="2" fontId="0" fillId="0" borderId="7" xfId="0" applyNumberFormat="1" applyBorder="1"/>
    <xf numFmtId="2" fontId="0" fillId="0" borderId="9" xfId="0" applyNumberFormat="1" applyBorder="1"/>
    <xf numFmtId="165" fontId="0" fillId="0" borderId="6" xfId="0" applyNumberFormat="1" applyBorder="1"/>
    <xf numFmtId="0" fontId="0" fillId="0" borderId="12" xfId="0" applyBorder="1" applyAlignment="1">
      <alignment horizontal="left"/>
    </xf>
    <xf numFmtId="0" fontId="0" fillId="0" borderId="6" xfId="0" applyBorder="1"/>
    <xf numFmtId="2" fontId="0" fillId="0" borderId="0" xfId="0" applyNumberFormat="1"/>
    <xf numFmtId="166" fontId="0" fillId="0" borderId="0" xfId="0" applyNumberFormat="1"/>
    <xf numFmtId="0" fontId="0" fillId="0" borderId="8" xfId="0" applyNumberFormat="1" applyBorder="1"/>
    <xf numFmtId="0" fontId="0" fillId="0" borderId="11" xfId="0" applyNumberFormat="1" applyBorder="1"/>
    <xf numFmtId="0" fontId="0" fillId="0" borderId="6" xfId="0" applyNumberFormat="1" applyBorder="1"/>
    <xf numFmtId="0" fontId="3" fillId="3" borderId="7" xfId="0" applyFont="1" applyFill="1" applyBorder="1" applyAlignment="1">
      <alignment horizontal="center"/>
    </xf>
    <xf numFmtId="0" fontId="3" fillId="3" borderId="0" xfId="0" applyFont="1" applyFill="1" applyBorder="1" applyAlignment="1">
      <alignment horizontal="center"/>
    </xf>
    <xf numFmtId="0" fontId="3" fillId="3" borderId="8"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4" borderId="0" xfId="0" applyFont="1" applyFill="1" applyAlignment="1">
      <alignment horizontal="center"/>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7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
      <alignment horizontal="center"/>
    </dxf>
    <dxf>
      <alignment horizontal="center"/>
    </dxf>
    <dxf>
      <alignment horizontal="lef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ivotTable" Target="pivotTables/pivotTable2.xml"/><Relationship Id="rId39" Type="http://schemas.openxmlformats.org/officeDocument/2006/relationships/customXml" Target="../customXml/item4.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pivotCacheDefinition" Target="pivotCache/pivotCacheDefinition2.xml"/><Relationship Id="rId71"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ivotTable" Target="pivotTables/pivotTable5.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7.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6.xml"/><Relationship Id="rId28" Type="http://schemas.openxmlformats.org/officeDocument/2006/relationships/pivotTable" Target="pivotTables/pivotTabl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61" Type="http://schemas.openxmlformats.org/officeDocument/2006/relationships/customXml" Target="../customXml/item26.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5.xml"/><Relationship Id="rId27" Type="http://schemas.openxmlformats.org/officeDocument/2006/relationships/pivotTable" Target="pivotTables/pivotTable3.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3.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Table" Target="pivotTables/pivotTable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3.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Online Car Company.xlsx]analyze!PivotTable7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Revenue Country</a:t>
            </a:r>
            <a:r>
              <a:rPr lang="fr-FR" baseline="0"/>
              <a:t> Sourced VS Country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analyze!$E$3:$E$4</c:f>
              <c:strCache>
                <c:ptCount val="1"/>
                <c:pt idx="0">
                  <c:v>HU</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analyze!$E$5:$E$9</c:f>
              <c:numCache>
                <c:formatCode>"€"\ #,##0.00;\-"€"\ #,##0.00;"€"\ #,##0.00</c:formatCode>
                <c:ptCount val="4"/>
                <c:pt idx="0">
                  <c:v>53242</c:v>
                </c:pt>
                <c:pt idx="2">
                  <c:v>443674</c:v>
                </c:pt>
                <c:pt idx="3">
                  <c:v>237471</c:v>
                </c:pt>
              </c:numCache>
            </c:numRef>
          </c:val>
          <c:smooth val="0"/>
          <c:extLst>
            <c:ext xmlns:c16="http://schemas.microsoft.com/office/drawing/2014/chart" uri="{C3380CC4-5D6E-409C-BE32-E72D297353CC}">
              <c16:uniqueId val="{00000000-5D24-40FC-B031-0BC1E4B40D15}"/>
            </c:ext>
          </c:extLst>
        </c:ser>
        <c:ser>
          <c:idx val="1"/>
          <c:order val="1"/>
          <c:tx>
            <c:strRef>
              <c:f>analyze!$F$3:$F$4</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analyze!$F$5:$F$9</c:f>
              <c:numCache>
                <c:formatCode>"€"\ #,##0.00;\-"€"\ #,##0.00;"€"\ #,##0.00</c:formatCode>
                <c:ptCount val="4"/>
                <c:pt idx="0">
                  <c:v>92275</c:v>
                </c:pt>
                <c:pt idx="1">
                  <c:v>172010</c:v>
                </c:pt>
                <c:pt idx="2">
                  <c:v>3455656</c:v>
                </c:pt>
                <c:pt idx="3">
                  <c:v>1052271</c:v>
                </c:pt>
              </c:numCache>
            </c:numRef>
          </c:val>
          <c:smooth val="0"/>
          <c:extLst>
            <c:ext xmlns:c16="http://schemas.microsoft.com/office/drawing/2014/chart" uri="{C3380CC4-5D6E-409C-BE32-E72D297353CC}">
              <c16:uniqueId val="{00000004-F5FC-4CE5-AC9E-ACD829EF8DD5}"/>
            </c:ext>
          </c:extLst>
        </c:ser>
        <c:ser>
          <c:idx val="2"/>
          <c:order val="2"/>
          <c:tx>
            <c:strRef>
              <c:f>analyze!$G$3:$G$4</c:f>
              <c:strCache>
                <c:ptCount val="1"/>
                <c:pt idx="0">
                  <c:v>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analyze!$G$5:$G$9</c:f>
              <c:numCache>
                <c:formatCode>"€"\ #,##0.00;\-"€"\ #,##0.00;"€"\ #,##0.00</c:formatCode>
                <c:ptCount val="4"/>
                <c:pt idx="1">
                  <c:v>4551128</c:v>
                </c:pt>
                <c:pt idx="2">
                  <c:v>286277</c:v>
                </c:pt>
                <c:pt idx="3">
                  <c:v>267384</c:v>
                </c:pt>
              </c:numCache>
            </c:numRef>
          </c:val>
          <c:smooth val="0"/>
          <c:extLst>
            <c:ext xmlns:c16="http://schemas.microsoft.com/office/drawing/2014/chart" uri="{C3380CC4-5D6E-409C-BE32-E72D297353CC}">
              <c16:uniqueId val="{00000005-F5FC-4CE5-AC9E-ACD829EF8DD5}"/>
            </c:ext>
          </c:extLst>
        </c:ser>
        <c:ser>
          <c:idx val="3"/>
          <c:order val="3"/>
          <c:tx>
            <c:strRef>
              <c:f>analyze!$H$3:$H$4</c:f>
              <c:strCache>
                <c:ptCount val="1"/>
                <c:pt idx="0">
                  <c:v>FR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analyze!$H$5:$H$9</c:f>
              <c:numCache>
                <c:formatCode>"€"\ #,##0.00;\-"€"\ #,##0.00;"€"\ #,##0.00</c:formatCode>
                <c:ptCount val="4"/>
                <c:pt idx="0">
                  <c:v>92901</c:v>
                </c:pt>
                <c:pt idx="1">
                  <c:v>48675</c:v>
                </c:pt>
                <c:pt idx="2">
                  <c:v>13634464</c:v>
                </c:pt>
                <c:pt idx="3">
                  <c:v>283284</c:v>
                </c:pt>
              </c:numCache>
            </c:numRef>
          </c:val>
          <c:smooth val="0"/>
          <c:extLst>
            <c:ext xmlns:c16="http://schemas.microsoft.com/office/drawing/2014/chart" uri="{C3380CC4-5D6E-409C-BE32-E72D297353CC}">
              <c16:uniqueId val="{00000006-F5FC-4CE5-AC9E-ACD829EF8DD5}"/>
            </c:ext>
          </c:extLst>
        </c:ser>
        <c:ser>
          <c:idx val="4"/>
          <c:order val="4"/>
          <c:tx>
            <c:strRef>
              <c:f>analyze!$I$3:$I$4</c:f>
              <c:strCache>
                <c:ptCount val="1"/>
                <c:pt idx="0">
                  <c:v>IT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analyze!$I$5:$I$9</c:f>
              <c:numCache>
                <c:formatCode>"€"\ #,##0.00;\-"€"\ #,##0.00;"€"\ #,##0.00</c:formatCode>
                <c:ptCount val="4"/>
                <c:pt idx="0">
                  <c:v>1548</c:v>
                </c:pt>
                <c:pt idx="1">
                  <c:v>35879</c:v>
                </c:pt>
                <c:pt idx="2">
                  <c:v>251260</c:v>
                </c:pt>
                <c:pt idx="3">
                  <c:v>2646797</c:v>
                </c:pt>
              </c:numCache>
            </c:numRef>
          </c:val>
          <c:smooth val="0"/>
          <c:extLst>
            <c:ext xmlns:c16="http://schemas.microsoft.com/office/drawing/2014/chart" uri="{C3380CC4-5D6E-409C-BE32-E72D297353CC}">
              <c16:uniqueId val="{00000007-F5FC-4CE5-AC9E-ACD829EF8DD5}"/>
            </c:ext>
          </c:extLst>
        </c:ser>
        <c:ser>
          <c:idx val="5"/>
          <c:order val="5"/>
          <c:tx>
            <c:strRef>
              <c:f>analyze!$J$3:$J$4</c:f>
              <c:strCache>
                <c:ptCount val="1"/>
                <c:pt idx="0">
                  <c:v>NL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analyze!$J$5:$J$9</c:f>
              <c:numCache>
                <c:formatCode>"€"\ #,##0.00;\-"€"\ #,##0.00;"€"\ #,##0.00</c:formatCode>
                <c:ptCount val="4"/>
                <c:pt idx="0">
                  <c:v>421440</c:v>
                </c:pt>
                <c:pt idx="1">
                  <c:v>66794</c:v>
                </c:pt>
                <c:pt idx="2">
                  <c:v>1922604</c:v>
                </c:pt>
                <c:pt idx="3">
                  <c:v>528842</c:v>
                </c:pt>
              </c:numCache>
            </c:numRef>
          </c:val>
          <c:smooth val="0"/>
          <c:extLst>
            <c:ext xmlns:c16="http://schemas.microsoft.com/office/drawing/2014/chart" uri="{C3380CC4-5D6E-409C-BE32-E72D297353CC}">
              <c16:uniqueId val="{00000008-F5FC-4CE5-AC9E-ACD829EF8DD5}"/>
            </c:ext>
          </c:extLst>
        </c:ser>
        <c:ser>
          <c:idx val="6"/>
          <c:order val="6"/>
          <c:tx>
            <c:strRef>
              <c:f>analyze!$K$3:$K$4</c:f>
              <c:strCache>
                <c:ptCount val="1"/>
                <c:pt idx="0">
                  <c:v>PL &amp; Baltics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analyze!$D$5:$D$9</c:f>
              <c:strCache>
                <c:ptCount val="4"/>
                <c:pt idx="0">
                  <c:v>DE</c:v>
                </c:pt>
                <c:pt idx="1">
                  <c:v>ES</c:v>
                </c:pt>
                <c:pt idx="2">
                  <c:v>FR</c:v>
                </c:pt>
                <c:pt idx="3">
                  <c:v>IT</c:v>
                </c:pt>
              </c:strCache>
            </c:strRef>
          </c:cat>
          <c:val>
            <c:numRef>
              <c:f>analyze!$K$5:$K$9</c:f>
              <c:numCache>
                <c:formatCode>"€"\ #,##0.00;\-"€"\ #,##0.00;"€"\ #,##0.00</c:formatCode>
                <c:ptCount val="4"/>
                <c:pt idx="0">
                  <c:v>2282779</c:v>
                </c:pt>
                <c:pt idx="1">
                  <c:v>55859</c:v>
                </c:pt>
                <c:pt idx="2">
                  <c:v>2118068</c:v>
                </c:pt>
                <c:pt idx="3">
                  <c:v>293710</c:v>
                </c:pt>
              </c:numCache>
            </c:numRef>
          </c:val>
          <c:smooth val="0"/>
          <c:extLst>
            <c:ext xmlns:c16="http://schemas.microsoft.com/office/drawing/2014/chart" uri="{C3380CC4-5D6E-409C-BE32-E72D297353CC}">
              <c16:uniqueId val="{00000009-F5FC-4CE5-AC9E-ACD829EF8DD5}"/>
            </c:ext>
          </c:extLst>
        </c:ser>
        <c:dLbls>
          <c:showLegendKey val="0"/>
          <c:showVal val="0"/>
          <c:showCatName val="0"/>
          <c:showSerName val="0"/>
          <c:showPercent val="0"/>
          <c:showBubbleSize val="0"/>
        </c:dLbls>
        <c:smooth val="0"/>
        <c:axId val="408337768"/>
        <c:axId val="408330880"/>
      </c:lineChart>
      <c:catAx>
        <c:axId val="40833776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8330880"/>
        <c:crosses val="autoZero"/>
        <c:auto val="1"/>
        <c:lblAlgn val="ctr"/>
        <c:lblOffset val="100"/>
        <c:noMultiLvlLbl val="0"/>
      </c:catAx>
      <c:valAx>
        <c:axId val="408330880"/>
        <c:scaling>
          <c:orientation val="minMax"/>
          <c:min val="50000"/>
        </c:scaling>
        <c:delete val="0"/>
        <c:axPos val="l"/>
        <c:majorGridlines>
          <c:spPr>
            <a:ln w="9525" cap="flat" cmpd="sng" algn="ctr">
              <a:solidFill>
                <a:schemeClr val="lt1">
                  <a:lumMod val="95000"/>
                  <a:alpha val="10000"/>
                </a:schemeClr>
              </a:solidFill>
              <a:round/>
            </a:ln>
            <a:effectLst/>
          </c:spPr>
        </c:majorGridlines>
        <c:numFmt formatCode="&quot;£&quot;#,##0.00_);[Red]\(&quot;£&quot;#,##0.00\)" sourceLinked="0"/>
        <c:majorTickMark val="none"/>
        <c:minorTickMark val="none"/>
        <c:tickLblPos val="nextTo"/>
        <c:spPr>
          <a:noFill/>
          <a:ln w="25400">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833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YoY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2014</c:v>
          </c:tx>
          <c:spPr>
            <a:ln w="34925" cap="rnd">
              <a:solidFill>
                <a:schemeClr val="accent1"/>
              </a:solidFill>
              <a:round/>
            </a:ln>
            <a:effectLst>
              <a:outerShdw blurRad="50800" dist="38100" dir="2700000" algn="tl" rotWithShape="0">
                <a:prstClr val="black">
                  <a:alpha val="40000"/>
                </a:prstClr>
              </a:outerShdw>
            </a:effectLst>
          </c:spPr>
          <c:marker>
            <c:symbol val="none"/>
          </c:marker>
          <c:cat>
            <c:strLit>
              <c:ptCount val="7"/>
              <c:pt idx="0">
                <c:v>DE</c:v>
              </c:pt>
              <c:pt idx="1">
                <c:v>ES</c:v>
              </c:pt>
              <c:pt idx="2">
                <c:v>FR</c:v>
              </c:pt>
              <c:pt idx="3">
                <c:v>IT</c:v>
              </c:pt>
              <c:pt idx="4">
                <c:v>NL</c:v>
              </c:pt>
              <c:pt idx="5">
                <c:v>PL &amp; Baltics</c:v>
              </c:pt>
              <c:pt idx="6">
                <c:v>HU</c:v>
              </c:pt>
            </c:strLit>
          </c:cat>
          <c:val>
            <c:numLit>
              <c:formatCode>"€"\ #,##0.00;\-"€"\ #,##0.00;"€"\ #,##0.00</c:formatCode>
              <c:ptCount val="7"/>
              <c:pt idx="0">
                <c:v>72099</c:v>
              </c:pt>
              <c:pt idx="1">
                <c:v>22813</c:v>
              </c:pt>
              <c:pt idx="2">
                <c:v>205426</c:v>
              </c:pt>
              <c:pt idx="3">
                <c:v>7557</c:v>
              </c:pt>
              <c:pt idx="4">
                <c:v>78666</c:v>
              </c:pt>
              <c:pt idx="5">
                <c:v>42981</c:v>
              </c:pt>
              <c:pt idx="6">
                <c:v>17169</c:v>
              </c:pt>
            </c:numLit>
          </c:val>
          <c:smooth val="0"/>
          <c:extLst>
            <c:ext xmlns:c16="http://schemas.microsoft.com/office/drawing/2014/chart" uri="{C3380CC4-5D6E-409C-BE32-E72D297353CC}">
              <c16:uniqueId val="{00000000-ECF5-46B4-9591-3BEFCE98C059}"/>
            </c:ext>
          </c:extLst>
        </c:ser>
        <c:ser>
          <c:idx val="1"/>
          <c:order val="1"/>
          <c:tx>
            <c:v>2015</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7"/>
              <c:pt idx="0">
                <c:v>DE</c:v>
              </c:pt>
              <c:pt idx="1">
                <c:v>ES</c:v>
              </c:pt>
              <c:pt idx="2">
                <c:v>FR</c:v>
              </c:pt>
              <c:pt idx="3">
                <c:v>IT</c:v>
              </c:pt>
              <c:pt idx="4">
                <c:v>NL</c:v>
              </c:pt>
              <c:pt idx="5">
                <c:v>PL &amp; Baltics</c:v>
              </c:pt>
              <c:pt idx="6">
                <c:v>HU</c:v>
              </c:pt>
            </c:strLit>
          </c:cat>
          <c:val>
            <c:numLit>
              <c:formatCode>"€"\ #,##0.00;\-"€"\ #,##0.00;"€"\ #,##0.00</c:formatCode>
              <c:ptCount val="7"/>
              <c:pt idx="0">
                <c:v>1290700</c:v>
              </c:pt>
              <c:pt idx="1">
                <c:v>1527175</c:v>
              </c:pt>
              <c:pt idx="2">
                <c:v>3672398</c:v>
              </c:pt>
              <c:pt idx="3">
                <c:v>1515522</c:v>
              </c:pt>
              <c:pt idx="4">
                <c:v>941923</c:v>
              </c:pt>
              <c:pt idx="5">
                <c:v>2072119</c:v>
              </c:pt>
              <c:pt idx="6">
                <c:v>271490</c:v>
              </c:pt>
            </c:numLit>
          </c:val>
          <c:smooth val="0"/>
          <c:extLst>
            <c:ext xmlns:c16="http://schemas.microsoft.com/office/drawing/2014/chart" uri="{C3380CC4-5D6E-409C-BE32-E72D297353CC}">
              <c16:uniqueId val="{00000003-790C-4EA7-8AF6-EB6158A1DA5A}"/>
            </c:ext>
          </c:extLst>
        </c:ser>
        <c:ser>
          <c:idx val="2"/>
          <c:order val="2"/>
          <c:tx>
            <c:v>2016</c:v>
          </c:tx>
          <c:spPr>
            <a:ln w="34925" cap="rnd">
              <a:solidFill>
                <a:schemeClr val="accent3"/>
              </a:solidFill>
              <a:round/>
            </a:ln>
            <a:effectLst>
              <a:outerShdw blurRad="57150" dist="19050" dir="5400000" algn="ctr" rotWithShape="0">
                <a:srgbClr val="000000">
                  <a:alpha val="63000"/>
                </a:srgbClr>
              </a:outerShdw>
            </a:effectLst>
          </c:spPr>
          <c:marker>
            <c:symbol val="none"/>
          </c:marker>
          <c:cat>
            <c:strLit>
              <c:ptCount val="7"/>
              <c:pt idx="0">
                <c:v>DE</c:v>
              </c:pt>
              <c:pt idx="1">
                <c:v>ES</c:v>
              </c:pt>
              <c:pt idx="2">
                <c:v>FR</c:v>
              </c:pt>
              <c:pt idx="3">
                <c:v>IT</c:v>
              </c:pt>
              <c:pt idx="4">
                <c:v>NL</c:v>
              </c:pt>
              <c:pt idx="5">
                <c:v>PL &amp; Baltics</c:v>
              </c:pt>
              <c:pt idx="6">
                <c:v>HU</c:v>
              </c:pt>
            </c:strLit>
          </c:cat>
          <c:val>
            <c:numLit>
              <c:formatCode>"€"\ #,##0.00;\-"€"\ #,##0.00;"€"\ #,##0.00</c:formatCode>
              <c:ptCount val="7"/>
              <c:pt idx="0">
                <c:v>3409413</c:v>
              </c:pt>
              <c:pt idx="1">
                <c:v>3554801</c:v>
              </c:pt>
              <c:pt idx="2">
                <c:v>10181500</c:v>
              </c:pt>
              <c:pt idx="3">
                <c:v>1412405</c:v>
              </c:pt>
              <c:pt idx="4">
                <c:v>1919091</c:v>
              </c:pt>
              <c:pt idx="5">
                <c:v>2635316</c:v>
              </c:pt>
              <c:pt idx="6">
                <c:v>445728</c:v>
              </c:pt>
            </c:numLit>
          </c:val>
          <c:smooth val="0"/>
          <c:extLst>
            <c:ext xmlns:c16="http://schemas.microsoft.com/office/drawing/2014/chart" uri="{C3380CC4-5D6E-409C-BE32-E72D297353CC}">
              <c16:uniqueId val="{00000004-790C-4EA7-8AF6-EB6158A1DA5A}"/>
            </c:ext>
          </c:extLst>
        </c:ser>
        <c:dLbls>
          <c:showLegendKey val="0"/>
          <c:showVal val="0"/>
          <c:showCatName val="0"/>
          <c:showSerName val="0"/>
          <c:showPercent val="0"/>
          <c:showBubbleSize val="0"/>
        </c:dLbls>
        <c:smooth val="0"/>
        <c:axId val="406591832"/>
        <c:axId val="406594128"/>
      </c:lineChart>
      <c:catAx>
        <c:axId val="406591832"/>
        <c:scaling>
          <c:orientation val="minMax"/>
        </c:scaling>
        <c:delete val="0"/>
        <c:axPos val="b"/>
        <c:numFmt formatCode="General" sourceLinked="0"/>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6594128"/>
        <c:crosses val="autoZero"/>
        <c:auto val="1"/>
        <c:lblAlgn val="ctr"/>
        <c:lblOffset val="100"/>
        <c:noMultiLvlLbl val="0"/>
        <c:extLst>
          <c:ext xmlns:c15="http://schemas.microsoft.com/office/drawing/2012/chart" uri="{F40574EE-89B7-4290-83BB-5DA773EAF853}">
            <c15:numFmt c:formatCode="General" c:sourceLinked="1"/>
          </c:ext>
        </c:extLst>
      </c:catAx>
      <c:valAx>
        <c:axId val="406594128"/>
        <c:scaling>
          <c:orientation val="minMax"/>
          <c:min val="0"/>
        </c:scaling>
        <c:delete val="0"/>
        <c:axPos val="l"/>
        <c:majorGridlines>
          <c:spPr>
            <a:ln w="9525" cap="flat" cmpd="sng" algn="ctr">
              <a:solidFill>
                <a:schemeClr val="lt1">
                  <a:lumMod val="95000"/>
                  <a:alpha val="10000"/>
                </a:schemeClr>
              </a:solidFill>
              <a:round/>
            </a:ln>
            <a:effectLst/>
          </c:spPr>
        </c:majorGridlines>
        <c:numFmt formatCode="&quot;€&quot;\ #,##0.00;\-&quot;€&quot;\ #,##0.00;&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6591832"/>
        <c:crosses val="autoZero"/>
        <c:crossBetween val="between"/>
        <c:extLst>
          <c:ext xmlns:c15="http://schemas.microsoft.com/office/drawing/2012/chart" uri="{F40574EE-89B7-4290-83BB-5DA773EAF853}">
            <c15:numFmt c:formatCode="&quot;€&quot;\ #,##0.00;\-&quot;€&quot;\ #,##0.00;&quot;€&quot;\ #,##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extLst>
    <c:ext xmlns:c15="http://schemas.microsoft.com/office/drawing/2012/chart" uri="{723BEF56-08C2-4564-9609-F4CBC75E7E54}">
      <c15:pivotSource>
        <c15:name>[Case Study Online Car Company.xlsx]PivotChartTable4</c15:name>
        <c15:fmtId val="2"/>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B5EF-4D99-9B06-19CF1C7B9993}"/>
              </c:ext>
            </c:extLst>
          </c:dPt>
          <c:dPt>
            <c:idx val="1"/>
            <c:bubble3D val="0"/>
            <c:spPr>
              <a:solidFill>
                <a:schemeClr val="accent2"/>
              </a:solidFill>
              <a:ln>
                <a:noFill/>
              </a:ln>
              <a:effectLst/>
            </c:spPr>
            <c:extLst>
              <c:ext xmlns:c16="http://schemas.microsoft.com/office/drawing/2014/chart" uri="{C3380CC4-5D6E-409C-BE32-E72D297353CC}">
                <c16:uniqueId val="{00000003-B5EF-4D99-9B06-19CF1C7B9993}"/>
              </c:ext>
            </c:extLst>
          </c:dPt>
          <c:dPt>
            <c:idx val="2"/>
            <c:bubble3D val="0"/>
            <c:spPr>
              <a:solidFill>
                <a:schemeClr val="accent3"/>
              </a:solidFill>
              <a:ln>
                <a:noFill/>
              </a:ln>
              <a:effectLst/>
            </c:spPr>
            <c:extLst>
              <c:ext xmlns:c16="http://schemas.microsoft.com/office/drawing/2014/chart" uri="{C3380CC4-5D6E-409C-BE32-E72D297353CC}">
                <c16:uniqueId val="{00000005-B5EF-4D99-9B06-19CF1C7B9993}"/>
              </c:ext>
            </c:extLst>
          </c:dPt>
          <c:dPt>
            <c:idx val="3"/>
            <c:bubble3D val="0"/>
            <c:spPr>
              <a:solidFill>
                <a:schemeClr val="accent4"/>
              </a:solidFill>
              <a:ln>
                <a:noFill/>
              </a:ln>
              <a:effectLst/>
            </c:spPr>
            <c:extLst>
              <c:ext xmlns:c16="http://schemas.microsoft.com/office/drawing/2014/chart" uri="{C3380CC4-5D6E-409C-BE32-E72D297353CC}">
                <c16:uniqueId val="{00000007-B5EF-4D99-9B06-19CF1C7B9993}"/>
              </c:ext>
            </c:extLst>
          </c:dPt>
          <c:dPt>
            <c:idx val="4"/>
            <c:bubble3D val="0"/>
            <c:spPr>
              <a:solidFill>
                <a:schemeClr val="accent5"/>
              </a:solidFill>
              <a:ln>
                <a:noFill/>
              </a:ln>
              <a:effectLst/>
            </c:spPr>
            <c:extLst>
              <c:ext xmlns:c16="http://schemas.microsoft.com/office/drawing/2014/chart" uri="{C3380CC4-5D6E-409C-BE32-E72D297353CC}">
                <c16:uniqueId val="{00000009-C496-4511-A975-56AE70B80402}"/>
              </c:ext>
            </c:extLst>
          </c:dPt>
          <c:dPt>
            <c:idx val="5"/>
            <c:bubble3D val="0"/>
            <c:spPr>
              <a:solidFill>
                <a:schemeClr val="accent6"/>
              </a:solidFill>
              <a:ln>
                <a:noFill/>
              </a:ln>
              <a:effectLst/>
            </c:spPr>
            <c:extLst>
              <c:ext xmlns:c16="http://schemas.microsoft.com/office/drawing/2014/chart" uri="{C3380CC4-5D6E-409C-BE32-E72D297353CC}">
                <c16:uniqueId val="{0000000B-C496-4511-A975-56AE70B8040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496-4511-A975-56AE70B804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DE</c:v>
              </c:pt>
              <c:pt idx="1">
                <c:v>ES</c:v>
              </c:pt>
              <c:pt idx="2">
                <c:v>FR</c:v>
              </c:pt>
              <c:pt idx="3">
                <c:v>HU</c:v>
              </c:pt>
              <c:pt idx="4">
                <c:v>IT</c:v>
              </c:pt>
              <c:pt idx="5">
                <c:v>NL</c:v>
              </c:pt>
              <c:pt idx="6">
                <c:v>PL &amp; Baltics</c:v>
              </c:pt>
            </c:strLit>
          </c:cat>
          <c:val>
            <c:numLit>
              <c:formatCode>0.00%;\-0.00%;0.00%</c:formatCode>
              <c:ptCount val="7"/>
              <c:pt idx="0">
                <c:v>0.13520434384439023</c:v>
              </c:pt>
              <c:pt idx="1">
                <c:v>0.14462677835960785</c:v>
              </c:pt>
              <c:pt idx="2">
                <c:v>0.39832297398264949</c:v>
              </c:pt>
              <c:pt idx="3">
                <c:v>2.0806349856806489E-2</c:v>
              </c:pt>
              <c:pt idx="4">
                <c:v>8.3166923029761877E-2</c:v>
              </c:pt>
              <c:pt idx="5">
                <c:v>8.3285802372668499E-2</c:v>
              </c:pt>
              <c:pt idx="6">
                <c:v>0.13458682855411555</c:v>
              </c:pt>
            </c:numLit>
          </c:val>
          <c:extLst>
            <c:ext xmlns:c16="http://schemas.microsoft.com/office/drawing/2014/chart" uri="{C3380CC4-5D6E-409C-BE32-E72D297353CC}">
              <c16:uniqueId val="{00000008-B5EF-4D99-9B06-19CF1C7B999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[Case Study Online Car Company.xlsx]PivotChartTable5</c15:name>
        <c15:fmtId val="3"/>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Online Car Company.xlsx]Selling Performance!PivotTable6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Monthly Revenue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6"/>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1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0"/>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'Selling Performance'!$M$3:$M$4</c:f>
              <c:strCache>
                <c:ptCount val="1"/>
                <c:pt idx="0">
                  <c:v>DE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Performance'!$M$5:$M$17</c:f>
              <c:numCache>
                <c:formatCode>"€"\ #,##0.00;\-"€"\ #,##0.00;"€"\ #,##0.00</c:formatCode>
                <c:ptCount val="12"/>
                <c:pt idx="0">
                  <c:v>150240</c:v>
                </c:pt>
                <c:pt idx="1">
                  <c:v>104205</c:v>
                </c:pt>
                <c:pt idx="2">
                  <c:v>406362</c:v>
                </c:pt>
                <c:pt idx="3">
                  <c:v>1050243</c:v>
                </c:pt>
                <c:pt idx="4">
                  <c:v>500986</c:v>
                </c:pt>
                <c:pt idx="5">
                  <c:v>617164</c:v>
                </c:pt>
                <c:pt idx="6">
                  <c:v>545386</c:v>
                </c:pt>
                <c:pt idx="7">
                  <c:v>606103</c:v>
                </c:pt>
                <c:pt idx="8">
                  <c:v>211500</c:v>
                </c:pt>
                <c:pt idx="9">
                  <c:v>282188</c:v>
                </c:pt>
                <c:pt idx="10">
                  <c:v>252703</c:v>
                </c:pt>
                <c:pt idx="11">
                  <c:v>45132</c:v>
                </c:pt>
              </c:numCache>
            </c:numRef>
          </c:val>
          <c:smooth val="0"/>
          <c:extLst>
            <c:ext xmlns:c16="http://schemas.microsoft.com/office/drawing/2014/chart" uri="{C3380CC4-5D6E-409C-BE32-E72D297353CC}">
              <c16:uniqueId val="{00000000-3352-4D1B-BF9D-8E885D067B2E}"/>
            </c:ext>
          </c:extLst>
        </c:ser>
        <c:ser>
          <c:idx val="1"/>
          <c:order val="1"/>
          <c:tx>
            <c:strRef>
              <c:f>'Selling Performance'!$N$3:$N$4</c:f>
              <c:strCache>
                <c:ptCount val="1"/>
                <c:pt idx="0">
                  <c:v>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Performance'!$N$5:$N$17</c:f>
              <c:numCache>
                <c:formatCode>"€"\ #,##0.00;\-"€"\ #,##0.00;"€"\ #,##0.00</c:formatCode>
                <c:ptCount val="12"/>
                <c:pt idx="0">
                  <c:v>105299</c:v>
                </c:pt>
                <c:pt idx="1">
                  <c:v>201598</c:v>
                </c:pt>
                <c:pt idx="2">
                  <c:v>233861</c:v>
                </c:pt>
                <c:pt idx="3">
                  <c:v>819210</c:v>
                </c:pt>
                <c:pt idx="4">
                  <c:v>734536</c:v>
                </c:pt>
                <c:pt idx="5">
                  <c:v>915835</c:v>
                </c:pt>
                <c:pt idx="6">
                  <c:v>590684</c:v>
                </c:pt>
                <c:pt idx="7">
                  <c:v>445179</c:v>
                </c:pt>
                <c:pt idx="8">
                  <c:v>213894</c:v>
                </c:pt>
                <c:pt idx="9">
                  <c:v>439780</c:v>
                </c:pt>
                <c:pt idx="10">
                  <c:v>323164</c:v>
                </c:pt>
                <c:pt idx="11">
                  <c:v>81749</c:v>
                </c:pt>
              </c:numCache>
            </c:numRef>
          </c:val>
          <c:smooth val="0"/>
          <c:extLst>
            <c:ext xmlns:c16="http://schemas.microsoft.com/office/drawing/2014/chart" uri="{C3380CC4-5D6E-409C-BE32-E72D297353CC}">
              <c16:uniqueId val="{00000001-3352-4D1B-BF9D-8E885D067B2E}"/>
            </c:ext>
          </c:extLst>
        </c:ser>
        <c:ser>
          <c:idx val="2"/>
          <c:order val="2"/>
          <c:tx>
            <c:strRef>
              <c:f>'Selling Performance'!$O$3:$O$4</c:f>
              <c:strCache>
                <c:ptCount val="1"/>
                <c:pt idx="0">
                  <c:v>FR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Performance'!$O$5:$O$17</c:f>
              <c:numCache>
                <c:formatCode>"€"\ #,##0.00;\-"€"\ #,##0.00;"€"\ #,##0.00</c:formatCode>
                <c:ptCount val="12"/>
                <c:pt idx="0">
                  <c:v>371358</c:v>
                </c:pt>
                <c:pt idx="1">
                  <c:v>570538</c:v>
                </c:pt>
                <c:pt idx="2">
                  <c:v>950365</c:v>
                </c:pt>
                <c:pt idx="3">
                  <c:v>3200444</c:v>
                </c:pt>
                <c:pt idx="4">
                  <c:v>1779957</c:v>
                </c:pt>
                <c:pt idx="5">
                  <c:v>1928470</c:v>
                </c:pt>
                <c:pt idx="6">
                  <c:v>1614868</c:v>
                </c:pt>
                <c:pt idx="7">
                  <c:v>1327429</c:v>
                </c:pt>
                <c:pt idx="8">
                  <c:v>825513</c:v>
                </c:pt>
                <c:pt idx="9">
                  <c:v>760389</c:v>
                </c:pt>
                <c:pt idx="10">
                  <c:v>606530</c:v>
                </c:pt>
                <c:pt idx="11">
                  <c:v>123463</c:v>
                </c:pt>
              </c:numCache>
            </c:numRef>
          </c:val>
          <c:smooth val="0"/>
          <c:extLst>
            <c:ext xmlns:c16="http://schemas.microsoft.com/office/drawing/2014/chart" uri="{C3380CC4-5D6E-409C-BE32-E72D297353CC}">
              <c16:uniqueId val="{00000002-3352-4D1B-BF9D-8E885D067B2E}"/>
            </c:ext>
          </c:extLst>
        </c:ser>
        <c:ser>
          <c:idx val="3"/>
          <c:order val="3"/>
          <c:tx>
            <c:strRef>
              <c:f>'Selling Performance'!$P$3:$P$4</c:f>
              <c:strCache>
                <c:ptCount val="1"/>
                <c:pt idx="0">
                  <c:v>HU</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Performance'!$P$5:$P$17</c:f>
              <c:numCache>
                <c:formatCode>"€"\ #,##0.00;\-"€"\ #,##0.00;"€"\ #,##0.00</c:formatCode>
                <c:ptCount val="12"/>
                <c:pt idx="0">
                  <c:v>21122</c:v>
                </c:pt>
                <c:pt idx="1">
                  <c:v>42539</c:v>
                </c:pt>
                <c:pt idx="2">
                  <c:v>62196</c:v>
                </c:pt>
                <c:pt idx="3">
                  <c:v>122789</c:v>
                </c:pt>
                <c:pt idx="4">
                  <c:v>67611</c:v>
                </c:pt>
                <c:pt idx="5">
                  <c:v>91473</c:v>
                </c:pt>
                <c:pt idx="6">
                  <c:v>85542</c:v>
                </c:pt>
                <c:pt idx="7">
                  <c:v>112570</c:v>
                </c:pt>
                <c:pt idx="8">
                  <c:v>33798</c:v>
                </c:pt>
                <c:pt idx="9">
                  <c:v>32033</c:v>
                </c:pt>
                <c:pt idx="10">
                  <c:v>50682</c:v>
                </c:pt>
                <c:pt idx="11">
                  <c:v>12032</c:v>
                </c:pt>
              </c:numCache>
            </c:numRef>
          </c:val>
          <c:smooth val="0"/>
          <c:extLst>
            <c:ext xmlns:c16="http://schemas.microsoft.com/office/drawing/2014/chart" uri="{C3380CC4-5D6E-409C-BE32-E72D297353CC}">
              <c16:uniqueId val="{00000003-3352-4D1B-BF9D-8E885D067B2E}"/>
            </c:ext>
          </c:extLst>
        </c:ser>
        <c:ser>
          <c:idx val="4"/>
          <c:order val="4"/>
          <c:tx>
            <c:strRef>
              <c:f>'Selling Performance'!$Q$3:$Q$4</c:f>
              <c:strCache>
                <c:ptCount val="1"/>
                <c:pt idx="0">
                  <c:v>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Performance'!$Q$5:$Q$17</c:f>
              <c:numCache>
                <c:formatCode>"€"\ #,##0.00;\-"€"\ #,##0.00;"€"\ #,##0.00</c:formatCode>
                <c:ptCount val="12"/>
                <c:pt idx="0">
                  <c:v>200219</c:v>
                </c:pt>
                <c:pt idx="1">
                  <c:v>150763</c:v>
                </c:pt>
                <c:pt idx="2">
                  <c:v>95260</c:v>
                </c:pt>
                <c:pt idx="3">
                  <c:v>480278</c:v>
                </c:pt>
                <c:pt idx="4">
                  <c:v>280471</c:v>
                </c:pt>
                <c:pt idx="5">
                  <c:v>259744</c:v>
                </c:pt>
                <c:pt idx="6">
                  <c:v>172497</c:v>
                </c:pt>
                <c:pt idx="7">
                  <c:v>265374</c:v>
                </c:pt>
                <c:pt idx="8">
                  <c:v>326264</c:v>
                </c:pt>
                <c:pt idx="9">
                  <c:v>250986</c:v>
                </c:pt>
                <c:pt idx="10">
                  <c:v>193256</c:v>
                </c:pt>
                <c:pt idx="11">
                  <c:v>260372</c:v>
                </c:pt>
              </c:numCache>
            </c:numRef>
          </c:val>
          <c:smooth val="0"/>
          <c:extLst>
            <c:ext xmlns:c16="http://schemas.microsoft.com/office/drawing/2014/chart" uri="{C3380CC4-5D6E-409C-BE32-E72D297353CC}">
              <c16:uniqueId val="{00000004-3352-4D1B-BF9D-8E885D067B2E}"/>
            </c:ext>
          </c:extLst>
        </c:ser>
        <c:ser>
          <c:idx val="5"/>
          <c:order val="5"/>
          <c:tx>
            <c:strRef>
              <c:f>'Selling Performance'!$R$3:$R$4</c:f>
              <c:strCache>
                <c:ptCount val="1"/>
                <c:pt idx="0">
                  <c:v>NL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Performance'!$R$5:$R$17</c:f>
              <c:numCache>
                <c:formatCode>"€"\ #,##0.00;\-"€"\ #,##0.00;"€"\ #,##0.00</c:formatCode>
                <c:ptCount val="12"/>
                <c:pt idx="0">
                  <c:v>94632</c:v>
                </c:pt>
                <c:pt idx="1">
                  <c:v>68789</c:v>
                </c:pt>
                <c:pt idx="2">
                  <c:v>138808</c:v>
                </c:pt>
                <c:pt idx="3">
                  <c:v>485413</c:v>
                </c:pt>
                <c:pt idx="4">
                  <c:v>371679</c:v>
                </c:pt>
                <c:pt idx="5">
                  <c:v>476788</c:v>
                </c:pt>
                <c:pt idx="6">
                  <c:v>358270</c:v>
                </c:pt>
                <c:pt idx="7">
                  <c:v>420331</c:v>
                </c:pt>
                <c:pt idx="8">
                  <c:v>211155</c:v>
                </c:pt>
                <c:pt idx="9">
                  <c:v>157793</c:v>
                </c:pt>
                <c:pt idx="10">
                  <c:v>69686</c:v>
                </c:pt>
                <c:pt idx="11">
                  <c:v>86336</c:v>
                </c:pt>
              </c:numCache>
            </c:numRef>
          </c:val>
          <c:smooth val="0"/>
          <c:extLst>
            <c:ext xmlns:c16="http://schemas.microsoft.com/office/drawing/2014/chart" uri="{C3380CC4-5D6E-409C-BE32-E72D297353CC}">
              <c16:uniqueId val="{00000005-3352-4D1B-BF9D-8E885D067B2E}"/>
            </c:ext>
          </c:extLst>
        </c:ser>
        <c:ser>
          <c:idx val="6"/>
          <c:order val="6"/>
          <c:tx>
            <c:strRef>
              <c:f>'Selling Performance'!$S$3:$S$4</c:f>
              <c:strCache>
                <c:ptCount val="1"/>
                <c:pt idx="0">
                  <c:v>PL &amp; Baltics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'Selling Performance'!$L$5:$L$17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'Selling Performance'!$S$5:$S$17</c:f>
              <c:numCache>
                <c:formatCode>"€"\ #,##0.00;\-"€"\ #,##0.00;"€"\ #,##0.00</c:formatCode>
                <c:ptCount val="12"/>
                <c:pt idx="0">
                  <c:v>69716</c:v>
                </c:pt>
                <c:pt idx="1">
                  <c:v>114627</c:v>
                </c:pt>
                <c:pt idx="2">
                  <c:v>200341</c:v>
                </c:pt>
                <c:pt idx="3">
                  <c:v>809427</c:v>
                </c:pt>
                <c:pt idx="4">
                  <c:v>784896</c:v>
                </c:pt>
                <c:pt idx="5">
                  <c:v>552839</c:v>
                </c:pt>
                <c:pt idx="6">
                  <c:v>504866</c:v>
                </c:pt>
                <c:pt idx="7">
                  <c:v>387103</c:v>
                </c:pt>
                <c:pt idx="8">
                  <c:v>487161</c:v>
                </c:pt>
                <c:pt idx="9">
                  <c:v>451962</c:v>
                </c:pt>
                <c:pt idx="10">
                  <c:v>274118</c:v>
                </c:pt>
                <c:pt idx="11">
                  <c:v>113360</c:v>
                </c:pt>
              </c:numCache>
            </c:numRef>
          </c:val>
          <c:smooth val="0"/>
          <c:extLst>
            <c:ext xmlns:c16="http://schemas.microsoft.com/office/drawing/2014/chart" uri="{C3380CC4-5D6E-409C-BE32-E72D297353CC}">
              <c16:uniqueId val="{00000006-3352-4D1B-BF9D-8E885D067B2E}"/>
            </c:ext>
          </c:extLst>
        </c:ser>
        <c:dLbls>
          <c:showLegendKey val="0"/>
          <c:showVal val="0"/>
          <c:showCatName val="0"/>
          <c:showSerName val="0"/>
          <c:showPercent val="0"/>
          <c:showBubbleSize val="0"/>
        </c:dLbls>
        <c:marker val="1"/>
        <c:smooth val="0"/>
        <c:axId val="2080449648"/>
        <c:axId val="2080450304"/>
      </c:lineChart>
      <c:catAx>
        <c:axId val="2080449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80450304"/>
        <c:crosses val="autoZero"/>
        <c:auto val="1"/>
        <c:lblAlgn val="ctr"/>
        <c:lblOffset val="100"/>
        <c:noMultiLvlLbl val="0"/>
      </c:catAx>
      <c:valAx>
        <c:axId val="208045030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title>
        <c:numFmt formatCode="&quot;€&quot;\ #,##0.00;\-&quot;€&quot;\ #,##0.00;&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804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Cost vs</a:t>
            </a:r>
            <a:r>
              <a:rPr lang="fr-FR" baseline="0"/>
              <a:t> Revenue</a:t>
            </a:r>
            <a:endParaRPr lang="fr-F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00206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Totcost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DE</c:v>
              </c:pt>
              <c:pt idx="1">
                <c:v>ES</c:v>
              </c:pt>
              <c:pt idx="2">
                <c:v>FR</c:v>
              </c:pt>
              <c:pt idx="3">
                <c:v>IT</c:v>
              </c:pt>
            </c:strLit>
          </c:cat>
          <c:val>
            <c:numLit>
              <c:formatCode>"€"\ #,##0.00;\-"€"\ #,##0.00;"€"\ #,##0.00</c:formatCode>
              <c:ptCount val="4"/>
              <c:pt idx="0">
                <c:v>2096345</c:v>
              </c:pt>
              <c:pt idx="1">
                <c:v>3098998</c:v>
              </c:pt>
              <c:pt idx="2">
                <c:v>13824452</c:v>
              </c:pt>
              <c:pt idx="3">
                <c:v>3793044</c:v>
              </c:pt>
            </c:numLit>
          </c:val>
          <c:extLst>
            <c:ext xmlns:c16="http://schemas.microsoft.com/office/drawing/2014/chart" uri="{C3380CC4-5D6E-409C-BE32-E72D297353CC}">
              <c16:uniqueId val="{00000001-F3D7-4EE9-B487-7156DA06566D}"/>
            </c:ext>
          </c:extLst>
        </c:ser>
        <c:ser>
          <c:idx val="1"/>
          <c:order val="1"/>
          <c:tx>
            <c:v>TotRev</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DE</c:v>
              </c:pt>
              <c:pt idx="1">
                <c:v>ES</c:v>
              </c:pt>
              <c:pt idx="2">
                <c:v>FR</c:v>
              </c:pt>
              <c:pt idx="3">
                <c:v>IT</c:v>
              </c:pt>
            </c:strLit>
          </c:cat>
          <c:val>
            <c:numLit>
              <c:formatCode>"€"\ #,##0.00;\-"€"\ #,##0.00;"€"\ #,##0.00</c:formatCode>
              <c:ptCount val="4"/>
              <c:pt idx="0">
                <c:v>2944185</c:v>
              </c:pt>
              <c:pt idx="1">
                <c:v>4930345</c:v>
              </c:pt>
              <c:pt idx="2">
                <c:v>22112003</c:v>
              </c:pt>
              <c:pt idx="3">
                <c:v>5309759</c:v>
              </c:pt>
            </c:numLit>
          </c:val>
          <c:extLst>
            <c:ext xmlns:c16="http://schemas.microsoft.com/office/drawing/2014/chart" uri="{C3380CC4-5D6E-409C-BE32-E72D297353CC}">
              <c16:uniqueId val="{00000031-F3D7-4EE9-B487-7156DA06566D}"/>
            </c:ext>
          </c:extLst>
        </c:ser>
        <c:dLbls>
          <c:showLegendKey val="0"/>
          <c:showVal val="0"/>
          <c:showCatName val="0"/>
          <c:showSerName val="0"/>
          <c:showPercent val="0"/>
          <c:showBubbleSize val="0"/>
        </c:dLbls>
        <c:gapWidth val="75"/>
        <c:overlap val="100"/>
        <c:axId val="406591832"/>
        <c:axId val="406594128"/>
      </c:barChart>
      <c:catAx>
        <c:axId val="40659183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6594128"/>
        <c:crosses val="autoZero"/>
        <c:auto val="1"/>
        <c:lblAlgn val="ctr"/>
        <c:lblOffset val="100"/>
        <c:noMultiLvlLbl val="0"/>
        <c:extLst>
          <c:ext xmlns:c15="http://schemas.microsoft.com/office/drawing/2012/chart" uri="{F40574EE-89B7-4290-83BB-5DA773EAF853}">
            <c15:numFmt c:formatCode="General" c:sourceLinked="1"/>
          </c:ext>
        </c:extLst>
      </c:catAx>
      <c:valAx>
        <c:axId val="4065941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quot;€&quot;\ #,##0.00;&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06591832"/>
        <c:crosses val="autoZero"/>
        <c:crossBetween val="between"/>
        <c:extLst>
          <c:ext xmlns:c15="http://schemas.microsoft.com/office/drawing/2012/chart" uri="{F40574EE-89B7-4290-83BB-5DA773EAF853}">
            <c15:numFmt c:formatCode="&quot;€&quot;\ #,##0.00;\-&quot;€&quot;\ #,##0.00;&quot;€&quot;\ #,##0.0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extLst>
    <c:ext xmlns:c15="http://schemas.microsoft.com/office/drawing/2012/chart" uri="{723BEF56-08C2-4564-9609-F4CBC75E7E54}">
      <c15:pivotSource>
        <c15:name>[Case Study Online Car Company.xlsx]PivotChartTable1</c15:name>
        <c15:fmtId val="0"/>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Percentage 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DF7F-4A99-8391-1CF6E0E24FE7}"/>
              </c:ext>
            </c:extLst>
          </c:dPt>
          <c:dPt>
            <c:idx val="1"/>
            <c:bubble3D val="0"/>
            <c:spPr>
              <a:solidFill>
                <a:schemeClr val="accent2"/>
              </a:solidFill>
              <a:ln>
                <a:noFill/>
              </a:ln>
              <a:effectLst/>
            </c:spPr>
            <c:extLst>
              <c:ext xmlns:c16="http://schemas.microsoft.com/office/drawing/2014/chart" uri="{C3380CC4-5D6E-409C-BE32-E72D297353CC}">
                <c16:uniqueId val="{00000003-DF7F-4A99-8391-1CF6E0E24FE7}"/>
              </c:ext>
            </c:extLst>
          </c:dPt>
          <c:dPt>
            <c:idx val="2"/>
            <c:bubble3D val="0"/>
            <c:spPr>
              <a:solidFill>
                <a:schemeClr val="accent3"/>
              </a:solidFill>
              <a:ln>
                <a:noFill/>
              </a:ln>
              <a:effectLst/>
            </c:spPr>
            <c:extLst>
              <c:ext xmlns:c16="http://schemas.microsoft.com/office/drawing/2014/chart" uri="{C3380CC4-5D6E-409C-BE32-E72D297353CC}">
                <c16:uniqueId val="{00000005-DF7F-4A99-8391-1CF6E0E24FE7}"/>
              </c:ext>
            </c:extLst>
          </c:dPt>
          <c:dPt>
            <c:idx val="3"/>
            <c:bubble3D val="0"/>
            <c:spPr>
              <a:solidFill>
                <a:schemeClr val="accent4"/>
              </a:solidFill>
              <a:ln>
                <a:noFill/>
              </a:ln>
              <a:effectLst/>
            </c:spPr>
            <c:extLst>
              <c:ext xmlns:c16="http://schemas.microsoft.com/office/drawing/2014/chart" uri="{C3380CC4-5D6E-409C-BE32-E72D297353CC}">
                <c16:uniqueId val="{00000007-DF7F-4A99-8391-1CF6E0E24F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DE</c:v>
              </c:pt>
              <c:pt idx="1">
                <c:v>ES</c:v>
              </c:pt>
              <c:pt idx="2">
                <c:v>FR</c:v>
              </c:pt>
              <c:pt idx="3">
                <c:v>IT</c:v>
              </c:pt>
            </c:strLit>
          </c:cat>
          <c:val>
            <c:numLit>
              <c:formatCode>0.00%;\-0.00%;0.00%</c:formatCode>
              <c:ptCount val="4"/>
              <c:pt idx="0">
                <c:v>8.3413436176241973E-2</c:v>
              </c:pt>
              <c:pt idx="1">
                <c:v>0.13968450283672856</c:v>
              </c:pt>
              <c:pt idx="2">
                <c:v>0.62646815705173786</c:v>
              </c:pt>
              <c:pt idx="3">
                <c:v>0.15043390393529155</c:v>
              </c:pt>
            </c:numLit>
          </c:val>
          <c:extLst>
            <c:ext xmlns:c16="http://schemas.microsoft.com/office/drawing/2014/chart" uri="{C3380CC4-5D6E-409C-BE32-E72D297353CC}">
              <c16:uniqueId val="{0000000A-5DB7-476C-8A46-D6C6B6D66AC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[Case Study Online Car Company.xlsx]PivotChartTable2</c15:name>
        <c15:fmtId val="2"/>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Month</a:t>
            </a:r>
            <a:r>
              <a:rPr lang="fr-FR" baseline="0"/>
              <a:t>ly Revenue Trend</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pivotFmt>
      <c:pivotFmt>
        <c:idx val="117"/>
        <c:spPr>
          <a:solidFill>
            <a:schemeClr val="accent2"/>
          </a:solidFill>
          <a:ln>
            <a:noFill/>
          </a:ln>
          <a:effectLst/>
        </c:spPr>
      </c:pivotFmt>
      <c:pivotFmt>
        <c:idx val="118"/>
        <c:spPr>
          <a:solidFill>
            <a:srgbClr val="002060"/>
          </a:solidFill>
          <a:ln>
            <a:noFill/>
          </a:ln>
          <a:effectLst/>
        </c:spPr>
      </c:pivotFmt>
      <c:pivotFmt>
        <c:idx val="119"/>
        <c:spPr>
          <a:solidFill>
            <a:schemeClr val="accent4"/>
          </a:solidFill>
          <a:ln>
            <a:noFill/>
          </a:ln>
          <a:effectLst/>
        </c:spPr>
      </c:pivotFmt>
    </c:pivotFmts>
    <c:plotArea>
      <c:layout/>
      <c:barChart>
        <c:barDir val="col"/>
        <c:grouping val="clustered"/>
        <c:varyColors val="0"/>
        <c:ser>
          <c:idx val="0"/>
          <c:order val="0"/>
          <c:tx>
            <c:v>DE</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 #,##0.00;\-"€"\ #,##0.00;"€"\ #,##0.00</c:formatCode>
              <c:ptCount val="12"/>
              <c:pt idx="0">
                <c:v>62987</c:v>
              </c:pt>
              <c:pt idx="1">
                <c:v>63000</c:v>
              </c:pt>
              <c:pt idx="2">
                <c:v>105173</c:v>
              </c:pt>
              <c:pt idx="3">
                <c:v>411738</c:v>
              </c:pt>
              <c:pt idx="4">
                <c:v>327452</c:v>
              </c:pt>
              <c:pt idx="5">
                <c:v>220333</c:v>
              </c:pt>
              <c:pt idx="6">
                <c:v>266731</c:v>
              </c:pt>
              <c:pt idx="7">
                <c:v>300253</c:v>
              </c:pt>
              <c:pt idx="8">
                <c:v>405321</c:v>
              </c:pt>
              <c:pt idx="9">
                <c:v>406970</c:v>
              </c:pt>
              <c:pt idx="10">
                <c:v>258005</c:v>
              </c:pt>
              <c:pt idx="11">
                <c:v>116222</c:v>
              </c:pt>
            </c:numLit>
          </c:val>
          <c:extLst>
            <c:ext xmlns:c16="http://schemas.microsoft.com/office/drawing/2014/chart" uri="{C3380CC4-5D6E-409C-BE32-E72D297353CC}">
              <c16:uniqueId val="{00000000-1B4B-4F29-BDAF-EC799DC7A9A4}"/>
            </c:ext>
          </c:extLst>
        </c:ser>
        <c:ser>
          <c:idx val="1"/>
          <c:order val="1"/>
          <c:tx>
            <c:v>ES</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 #,##0.00;\-"€"\ #,##0.00;"€"\ #,##0.00</c:formatCode>
              <c:ptCount val="12"/>
              <c:pt idx="0">
                <c:v>100375</c:v>
              </c:pt>
              <c:pt idx="1">
                <c:v>187528</c:v>
              </c:pt>
              <c:pt idx="2">
                <c:v>222153</c:v>
              </c:pt>
              <c:pt idx="3">
                <c:v>753573</c:v>
              </c:pt>
              <c:pt idx="4">
                <c:v>767809</c:v>
              </c:pt>
              <c:pt idx="5">
                <c:v>889515</c:v>
              </c:pt>
              <c:pt idx="6">
                <c:v>558754</c:v>
              </c:pt>
              <c:pt idx="7">
                <c:v>352061</c:v>
              </c:pt>
              <c:pt idx="8">
                <c:v>267576</c:v>
              </c:pt>
              <c:pt idx="9">
                <c:v>394333</c:v>
              </c:pt>
              <c:pt idx="10">
                <c:v>354919</c:v>
              </c:pt>
              <c:pt idx="11">
                <c:v>81749</c:v>
              </c:pt>
            </c:numLit>
          </c:val>
          <c:extLst>
            <c:ext xmlns:c16="http://schemas.microsoft.com/office/drawing/2014/chart" uri="{C3380CC4-5D6E-409C-BE32-E72D297353CC}">
              <c16:uniqueId val="{00000001-1B4B-4F29-BDAF-EC799DC7A9A4}"/>
            </c:ext>
          </c:extLst>
        </c:ser>
        <c:ser>
          <c:idx val="2"/>
          <c:order val="2"/>
          <c:tx>
            <c:v>FR</c:v>
          </c:tx>
          <c:spPr>
            <a:solidFill>
              <a:srgbClr val="002060"/>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 #,##0.00;\-"€"\ #,##0.00;"€"\ #,##0.00</c:formatCode>
              <c:ptCount val="12"/>
              <c:pt idx="0">
                <c:v>552401</c:v>
              </c:pt>
              <c:pt idx="1">
                <c:v>734397</c:v>
              </c:pt>
              <c:pt idx="2">
                <c:v>1568555</c:v>
              </c:pt>
              <c:pt idx="3">
                <c:v>5018706</c:v>
              </c:pt>
              <c:pt idx="4">
                <c:v>2901896</c:v>
              </c:pt>
              <c:pt idx="5">
                <c:v>3251618</c:v>
              </c:pt>
              <c:pt idx="6">
                <c:v>2766859</c:v>
              </c:pt>
              <c:pt idx="7">
                <c:v>2301000</c:v>
              </c:pt>
              <c:pt idx="8">
                <c:v>1106159</c:v>
              </c:pt>
              <c:pt idx="9">
                <c:v>1007389</c:v>
              </c:pt>
              <c:pt idx="10">
                <c:v>708675</c:v>
              </c:pt>
              <c:pt idx="11">
                <c:v>194348</c:v>
              </c:pt>
            </c:numLit>
          </c:val>
          <c:extLst>
            <c:ext xmlns:c16="http://schemas.microsoft.com/office/drawing/2014/chart" uri="{C3380CC4-5D6E-409C-BE32-E72D297353CC}">
              <c16:uniqueId val="{00000002-1B4B-4F29-BDAF-EC799DC7A9A4}"/>
            </c:ext>
          </c:extLst>
        </c:ser>
        <c:ser>
          <c:idx val="3"/>
          <c:order val="3"/>
          <c:tx>
            <c:v>IT</c:v>
          </c:tx>
          <c:spPr>
            <a:solidFill>
              <a:schemeClr val="accent4"/>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 #,##0.00;\-"€"\ #,##0.00;"€"\ #,##0.00</c:formatCode>
              <c:ptCount val="12"/>
              <c:pt idx="0">
                <c:v>296823</c:v>
              </c:pt>
              <c:pt idx="1">
                <c:v>268134</c:v>
              </c:pt>
              <c:pt idx="2">
                <c:v>191312</c:v>
              </c:pt>
              <c:pt idx="3">
                <c:v>783787</c:v>
              </c:pt>
              <c:pt idx="4">
                <c:v>522979</c:v>
              </c:pt>
              <c:pt idx="5">
                <c:v>480847</c:v>
              </c:pt>
              <c:pt idx="6">
                <c:v>279769</c:v>
              </c:pt>
              <c:pt idx="7">
                <c:v>610775</c:v>
              </c:pt>
              <c:pt idx="8">
                <c:v>530229</c:v>
              </c:pt>
              <c:pt idx="9">
                <c:v>566439</c:v>
              </c:pt>
              <c:pt idx="10">
                <c:v>448540</c:v>
              </c:pt>
              <c:pt idx="11">
                <c:v>330125</c:v>
              </c:pt>
            </c:numLit>
          </c:val>
          <c:extLst>
            <c:ext xmlns:c16="http://schemas.microsoft.com/office/drawing/2014/chart" uri="{C3380CC4-5D6E-409C-BE32-E72D297353CC}">
              <c16:uniqueId val="{00000001-BF3D-46CF-9D94-EAA52556CCB3}"/>
            </c:ext>
          </c:extLst>
        </c:ser>
        <c:dLbls>
          <c:showLegendKey val="0"/>
          <c:showVal val="0"/>
          <c:showCatName val="0"/>
          <c:showSerName val="0"/>
          <c:showPercent val="0"/>
          <c:showBubbleSize val="0"/>
        </c:dLbls>
        <c:gapWidth val="150"/>
        <c:axId val="406591832"/>
        <c:axId val="406594128"/>
      </c:barChart>
      <c:catAx>
        <c:axId val="4065918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6594128"/>
        <c:crosses val="autoZero"/>
        <c:auto val="1"/>
        <c:lblAlgn val="ctr"/>
        <c:lblOffset val="100"/>
        <c:noMultiLvlLbl val="0"/>
        <c:extLst>
          <c:ext xmlns:c15="http://schemas.microsoft.com/office/drawing/2012/chart" uri="{F40574EE-89B7-4290-83BB-5DA773EAF853}">
            <c15:numFmt c:formatCode="General" c:sourceLinked="1"/>
          </c:ext>
        </c:extLst>
      </c:catAx>
      <c:valAx>
        <c:axId val="4065941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quot;€&quot;\ #,##0.00;\-&quot;€&quot;\ #,##0.00;&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6591832"/>
        <c:crosses val="autoZero"/>
        <c:crossBetween val="between"/>
        <c:extLst>
          <c:ext xmlns:c15="http://schemas.microsoft.com/office/drawing/2012/chart" uri="{F40574EE-89B7-4290-83BB-5DA773EAF853}">
            <c15:numFmt c:formatCode="&quot;€&quot;\ #,##0.00;\-&quot;€&quot;\ #,##0.00;&quot;€&quot;\ #,##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[Case Study Online Car Company.xlsx]PivotChartTable8</c15:name>
        <c15:fmtId val="3"/>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19051</xdr:rowOff>
    </xdr:from>
    <xdr:to>
      <xdr:col>2</xdr:col>
      <xdr:colOff>457200</xdr:colOff>
      <xdr:row>12</xdr:row>
      <xdr:rowOff>101601</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694698F8-6618-491F-8757-6AE4F3DED30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387351"/>
              <a:ext cx="1676400" cy="1968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139700</xdr:colOff>
      <xdr:row>2</xdr:row>
      <xdr:rowOff>12700</xdr:rowOff>
    </xdr:from>
    <xdr:to>
      <xdr:col>27</xdr:col>
      <xdr:colOff>82550</xdr:colOff>
      <xdr:row>16</xdr:row>
      <xdr:rowOff>177800</xdr:rowOff>
    </xdr:to>
    <xdr:graphicFrame macro="">
      <xdr:nvGraphicFramePr>
        <xdr:cNvPr id="6" name="Chart 5">
          <a:extLst>
            <a:ext uri="{FF2B5EF4-FFF2-40B4-BE49-F238E27FC236}">
              <a16:creationId xmlns:a16="http://schemas.microsoft.com/office/drawing/2014/main" id="{F15D4F54-8777-45BC-B357-1D11BDB30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2</xdr:row>
      <xdr:rowOff>6350</xdr:rowOff>
    </xdr:from>
    <xdr:to>
      <xdr:col>10</xdr:col>
      <xdr:colOff>25400</xdr:colOff>
      <xdr:row>16</xdr:row>
      <xdr:rowOff>63500</xdr:rowOff>
    </xdr:to>
    <xdr:graphicFrame macro="">
      <xdr:nvGraphicFramePr>
        <xdr:cNvPr id="2" name="YoY Revenue">
          <a:extLst>
            <a:ext uri="{FF2B5EF4-FFF2-40B4-BE49-F238E27FC236}">
              <a16:creationId xmlns:a16="http://schemas.microsoft.com/office/drawing/2014/main" id="{172F2685-6998-431C-9798-A19D141E6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25400</xdr:rowOff>
    </xdr:from>
    <xdr:to>
      <xdr:col>10</xdr:col>
      <xdr:colOff>25400</xdr:colOff>
      <xdr:row>33</xdr:row>
      <xdr:rowOff>107950</xdr:rowOff>
    </xdr:to>
    <xdr:graphicFrame macro="">
      <xdr:nvGraphicFramePr>
        <xdr:cNvPr id="3" name="Revenue Percentage">
          <a:extLst>
            <a:ext uri="{FF2B5EF4-FFF2-40B4-BE49-F238E27FC236}">
              <a16:creationId xmlns:a16="http://schemas.microsoft.com/office/drawing/2014/main" id="{C861C984-725F-454A-9776-B8F9B8605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18</xdr:row>
      <xdr:rowOff>6350</xdr:rowOff>
    </xdr:from>
    <xdr:to>
      <xdr:col>20</xdr:col>
      <xdr:colOff>412750</xdr:colOff>
      <xdr:row>32</xdr:row>
      <xdr:rowOff>171450</xdr:rowOff>
    </xdr:to>
    <xdr:graphicFrame macro="">
      <xdr:nvGraphicFramePr>
        <xdr:cNvPr id="5" name="Monthly Revenue Trend">
          <a:extLst>
            <a:ext uri="{FF2B5EF4-FFF2-40B4-BE49-F238E27FC236}">
              <a16:creationId xmlns:a16="http://schemas.microsoft.com/office/drawing/2014/main" id="{F7E07825-D8FB-4BA0-9408-919D0DA1A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19051</xdr:rowOff>
    </xdr:from>
    <xdr:to>
      <xdr:col>2</xdr:col>
      <xdr:colOff>457200</xdr:colOff>
      <xdr:row>12</xdr:row>
      <xdr:rowOff>146051</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0E81CCAD-A97B-453F-9F50-BFEB7EB7BC1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387351"/>
              <a:ext cx="1676400" cy="1968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565150</xdr:colOff>
      <xdr:row>2</xdr:row>
      <xdr:rowOff>25400</xdr:rowOff>
    </xdr:from>
    <xdr:to>
      <xdr:col>10</xdr:col>
      <xdr:colOff>520700</xdr:colOff>
      <xdr:row>17</xdr:row>
      <xdr:rowOff>0</xdr:rowOff>
    </xdr:to>
    <xdr:graphicFrame macro="">
      <xdr:nvGraphicFramePr>
        <xdr:cNvPr id="2" name="Yearly Comparison of Revenue">
          <a:extLst>
            <a:ext uri="{FF2B5EF4-FFF2-40B4-BE49-F238E27FC236}">
              <a16:creationId xmlns:a16="http://schemas.microsoft.com/office/drawing/2014/main" id="{D012CCAF-ADC4-4809-A435-5A20B4E1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18</xdr:row>
      <xdr:rowOff>31750</xdr:rowOff>
    </xdr:from>
    <xdr:to>
      <xdr:col>10</xdr:col>
      <xdr:colOff>615950</xdr:colOff>
      <xdr:row>35</xdr:row>
      <xdr:rowOff>63500</xdr:rowOff>
    </xdr:to>
    <xdr:graphicFrame macro="">
      <xdr:nvGraphicFramePr>
        <xdr:cNvPr id="3" name="Revenue Percentage Country Wise">
          <a:extLst>
            <a:ext uri="{FF2B5EF4-FFF2-40B4-BE49-F238E27FC236}">
              <a16:creationId xmlns:a16="http://schemas.microsoft.com/office/drawing/2014/main" id="{E6145790-2805-425D-9024-30848C744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xdr:colOff>
      <xdr:row>18</xdr:row>
      <xdr:rowOff>50800</xdr:rowOff>
    </xdr:from>
    <xdr:to>
      <xdr:col>20</xdr:col>
      <xdr:colOff>457200</xdr:colOff>
      <xdr:row>35</xdr:row>
      <xdr:rowOff>95250</xdr:rowOff>
    </xdr:to>
    <xdr:graphicFrame macro="">
      <xdr:nvGraphicFramePr>
        <xdr:cNvPr id="6" name="Monthly Trend">
          <a:extLst>
            <a:ext uri="{FF2B5EF4-FFF2-40B4-BE49-F238E27FC236}">
              <a16:creationId xmlns:a16="http://schemas.microsoft.com/office/drawing/2014/main" id="{90AF3D4B-A786-4944-8050-6B70331EB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2</xdr:row>
      <xdr:rowOff>114300</xdr:rowOff>
    </xdr:from>
    <xdr:to>
      <xdr:col>2</xdr:col>
      <xdr:colOff>88900</xdr:colOff>
      <xdr:row>16</xdr:row>
      <xdr:rowOff>60325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C6DF0417-271A-45FE-A267-EA5AE1D619D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850" y="482600"/>
              <a:ext cx="123825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4027777" createdVersion="5" refreshedVersion="6" minRefreshableVersion="3" recordCount="0" supportSubquery="1" supportAdvancedDrill="1" xr:uid="{3D24594B-EB56-4D1C-AEDC-CCA5AE9B6785}">
  <cacheSource type="external" connectionId="2"/>
  <cacheFields count="4">
    <cacheField name="[Car Sales].[Country_Sold].[Country_Sold]" caption="Country_Sold" numFmtId="0" hierarchy="14" level="1">
      <sharedItems count="7">
        <s v="DE"/>
        <s v="ES"/>
        <s v="FR"/>
        <s v="HU"/>
        <s v="IT"/>
        <s v="NL"/>
        <s v="PL &amp; Baltics"/>
      </sharedItems>
    </cacheField>
    <cacheField name="[Measures].[Average of Days to Sell]" caption="Average of Days to Sell" numFmtId="0" hierarchy="41" level="32767"/>
    <cacheField name="[Measures].[Average of Months to Sell]" caption="Average of Months to Sell" numFmtId="0" hierarchy="44"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0"/>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9.013815740742" createdVersion="5" refreshedVersion="6" minRefreshableVersion="3" recordCount="0" supportSubquery="1" supportAdvancedDrill="1" xr:uid="{5AB812A1-69CF-4EEE-A361-D7A6D1BB3078}">
  <cacheSource type="external" connectionId="2"/>
  <cacheFields count="3">
    <cacheField name="[Measures].[TotRev]" caption="TotRev" numFmtId="0" hierarchy="26" level="32767"/>
    <cacheField name="[Car Sales].[Country_Sold].[Country_Sold]" caption="Country_Sold" numFmtId="0" hierarchy="14" level="1">
      <sharedItems count="7">
        <s v="DE"/>
        <s v="ES"/>
        <s v="FR"/>
        <s v="HU"/>
        <s v="IT"/>
        <s v="NL"/>
        <s v="PL &amp; Baltics"/>
      </sharedItems>
    </cacheField>
    <cacheField name="[Measures].[%ROIsoldcountries]" caption="%ROIsoldcountries" numFmtId="0" hierarchy="31"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1"/>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0"/>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oneField="1">
      <fieldsUsage count="1">
        <fieldUsage x="2"/>
      </fieldsUsage>
    </cacheHierarchy>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03461226849" createdVersion="3" refreshedVersion="6" minRefreshableVersion="3" recordCount="0" supportSubquery="1" supportAdvancedDrill="1" xr:uid="{20A1AEAC-BC59-4878-BCCB-2428ABF89D58}">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Sum of buy_price]" caption="Sum of buy_price" measure="1" displayFolder="" measureGroup="Car Sales" count="0">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extLst>
        <ext xmlns:x15="http://schemas.microsoft.com/office/spreadsheetml/2010/11/main" uri="{B97F6D7D-B522-45F9-BDA1-12C45D357490}">
          <x15:cacheHierarchy aggregatedColumn="22"/>
        </ext>
      </extLst>
    </cacheHierarchy>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247344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03476041666" createdVersion="3" refreshedVersion="6" minRefreshableVersion="3" recordCount="0" supportSubquery="1" supportAdvancedDrill="1" xr:uid="{DA7AFE13-7B81-4250-8F55-25F647408B98}">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Sum of buy_price]" caption="Sum of buy_price" measure="1" displayFolder="" measureGroup="Car Sales" count="0">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extLst>
        <ext xmlns:x15="http://schemas.microsoft.com/office/spreadsheetml/2010/11/main" uri="{B97F6D7D-B522-45F9-BDA1-12C45D357490}">
          <x15:cacheHierarchy aggregatedColumn="22"/>
        </ext>
      </extLst>
    </cacheHierarchy>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710570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9835300924" createdVersion="5" refreshedVersion="6" minRefreshableVersion="3" recordCount="0" supportSubquery="1" supportAdvancedDrill="1" xr:uid="{029B6482-CEB1-46AD-8893-5927781F4D49}">
  <cacheSource type="external" connectionId="2">
    <extLst>
      <ext xmlns:x14="http://schemas.microsoft.com/office/spreadsheetml/2009/9/main" uri="{F057638F-6D5F-4e77-A914-E7F072B9BCA8}">
        <x14:sourceConnection name="ThisWorkbookDataModel"/>
      </ext>
    </extLst>
  </cacheSource>
  <cacheFields count="3">
    <cacheField name="[Car Sales].[Country_Sourced].[Country_Sourced]" caption="Country_Sourced" numFmtId="0" hierarchy="10" level="1">
      <sharedItems count="4">
        <s v="DE"/>
        <s v="ES"/>
        <s v="FR"/>
        <s v="IT"/>
      </sharedItems>
    </cacheField>
    <cacheField name="[Measures].[%ROIsourcedcountries]" caption="%ROIsourcedcountries" numFmtId="0" hierarchy="29"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0"/>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oneField="1">
      <fieldsUsage count="1">
        <fieldUsage x="1"/>
      </fieldsUsage>
    </cacheHierarchy>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pivotCacheId="26892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9236111" createdVersion="5" refreshedVersion="6" minRefreshableVersion="3" recordCount="0" supportSubquery="1" supportAdvancedDrill="1" xr:uid="{02D2FFDD-1E63-4571-82EF-43558E09169B}">
  <cacheSource type="external" connectionId="2">
    <extLst>
      <ext xmlns:x14="http://schemas.microsoft.com/office/spreadsheetml/2009/9/main" uri="{F057638F-6D5F-4e77-A914-E7F072B9BCA8}">
        <x14:sourceConnection name="ThisWorkbookDataModel"/>
      </ext>
    </extLst>
  </cacheSource>
  <cacheFields count="3">
    <cacheField name="[Car Sales].[Country_Sold].[Country_Sold]" caption="Country_Sold" numFmtId="0" hierarchy="14" level="1">
      <sharedItems count="7">
        <s v="DE"/>
        <s v="ES"/>
        <s v="FR"/>
        <s v="HU"/>
        <s v="IT"/>
        <s v="NL"/>
        <s v="PL &amp; Baltics"/>
      </sharedItems>
    </cacheField>
    <cacheField name="[Measures].[%ROIsoldcountries]" caption="%ROIsoldcountries" numFmtId="0" hierarchy="31"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0"/>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oneField="1">
      <fieldsUsage count="1">
        <fieldUsage x="1"/>
      </fieldsUsage>
    </cacheHierarchy>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pivotCacheId="15346710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9834606485" createdVersion="5" refreshedVersion="6" minRefreshableVersion="3" recordCount="0" supportSubquery="1" supportAdvancedDrill="1" xr:uid="{7B477F2D-9EA1-46FC-B9D2-A772EA933334}">
  <cacheSource type="external" connectionId="2">
    <extLst>
      <ext xmlns:x14="http://schemas.microsoft.com/office/spreadsheetml/2009/9/main" uri="{F057638F-6D5F-4e77-A914-E7F072B9BCA8}">
        <x14:sourceConnection name="ThisWorkbookDataModel"/>
      </ext>
    </extLst>
  </cacheSource>
  <cacheFields count="4">
    <cacheField name="[Car Sales].[Country_Sourced].[Country_Sourced]" caption="Country_Sourced" numFmtId="0" hierarchy="10" level="1">
      <sharedItems count="4">
        <s v="DE"/>
        <s v="ES"/>
        <s v="FR"/>
        <s v="IT"/>
      </sharedItems>
    </cacheField>
    <cacheField name="[Calendar].[Month].[Month]" caption="Month" numFmtId="0" hierarchy="4" level="1">
      <sharedItems count="12">
        <s v="January"/>
        <s v="February"/>
        <s v="March"/>
        <s v="April"/>
        <s v="May"/>
        <s v="June"/>
        <s v="July"/>
        <s v="August"/>
        <s v="September"/>
        <s v="October"/>
        <s v="November"/>
        <s v="December"/>
      </sharedItems>
    </cacheField>
    <cacheField name="[Measures].[TotRev]" caption="TotRev" numFmtId="0" hierarchy="26"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0"/>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pivotCacheId="21148727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9.010094907404" createdVersion="5" refreshedVersion="6" minRefreshableVersion="3" recordCount="0" supportSubquery="1" supportAdvancedDrill="1" xr:uid="{CA8F4457-89C7-40CA-98DC-506E1C84A95E}">
  <cacheSource type="external" connectionId="2">
    <extLst>
      <ext xmlns:x14="http://schemas.microsoft.com/office/spreadsheetml/2009/9/main" uri="{F057638F-6D5F-4e77-A914-E7F072B9BCA8}">
        <x14:sourceConnection name="ThisWorkbookDataModel"/>
      </ext>
    </extLst>
  </cacheSource>
  <cacheFields count="3">
    <cacheField name="[Car Sales].[Country_Sourced].[Country_Sourced]" caption="Country_Sourced" numFmtId="0" hierarchy="10" level="1">
      <sharedItems count="4">
        <s v="DE"/>
        <s v="ES"/>
        <s v="FR"/>
        <s v="IT"/>
      </sharedItems>
    </cacheField>
    <cacheField name="[Measures].[TotRev]" caption="TotRev" numFmtId="0" hierarchy="26" level="32767"/>
    <cacheField name="[Measures].[Totcost]" caption="Totcost" numFmtId="0" hierarchy="25"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0"/>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oneField="1">
      <fieldsUsage count="1">
        <fieldUsage x="2"/>
      </fieldsUsage>
    </cacheHierarchy>
    <cacheHierarchy uniqueName="[Measures].[TotRev]" caption="TotRev" measure="1" displayFolder="" measureGroup="Car Sales" count="0" oneField="1">
      <fieldsUsage count="1">
        <fieldUsage x="1"/>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pivotCacheId="20219415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9.011400347219" createdVersion="5" refreshedVersion="6" minRefreshableVersion="3" recordCount="0" supportSubquery="1" supportAdvancedDrill="1" xr:uid="{E191FD01-F60E-4E40-A502-DA65D55C5740}">
  <cacheSource type="external" connectionId="2">
    <extLst>
      <ext xmlns:x14="http://schemas.microsoft.com/office/spreadsheetml/2009/9/main" uri="{F057638F-6D5F-4e77-A914-E7F072B9BCA8}">
        <x14:sourceConnection name="ThisWorkbookDataModel"/>
      </ext>
    </extLst>
  </cacheSource>
  <cacheFields count="3">
    <cacheField name="[Calendar].[Year].[Year]" caption="Year" numFmtId="0" hierarchy="2"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s>
        </ext>
      </extLst>
    </cacheField>
    <cacheField name="[Car Sales].[Country_Sold].[Country_Sold]" caption="Country_Sold" numFmtId="0" hierarchy="14" level="1">
      <sharedItems count="7">
        <s v="DE"/>
        <s v="ES"/>
        <s v="FR"/>
        <s v="HU"/>
        <s v="IT"/>
        <s v="NL"/>
        <s v="PL &amp; Baltics"/>
      </sharedItems>
    </cacheField>
    <cacheField name="[Measures].[TotRev]" caption="TotRev" numFmtId="0" hierarchy="26"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1"/>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pivotCacheId="3081800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2986114" createdVersion="5" refreshedVersion="6" minRefreshableVersion="3" recordCount="0" supportSubquery="1" supportAdvancedDrill="1" xr:uid="{4A99E01D-D8BF-4A3C-B155-51E36BCB79B6}">
  <cacheSource type="external" connectionId="2"/>
  <cacheFields count="4">
    <cacheField name="[Car Sales].[Country_Sourced].[Country_Sourced]" caption="Country_Sourced" numFmtId="0" hierarchy="10" level="1">
      <sharedItems count="4">
        <s v="DE"/>
        <s v="ES"/>
        <s v="FR"/>
        <s v="IT"/>
      </sharedItems>
    </cacheField>
    <cacheField name="[Car Sales].[Country_Sold].[Country_Sold]" caption="Country_Sold" numFmtId="0" hierarchy="14" level="1">
      <sharedItems count="7">
        <s v="DE"/>
        <s v="ES"/>
        <s v="FR"/>
        <s v="HU"/>
        <s v="IT"/>
        <s v="NL"/>
        <s v="PL &amp; Baltics"/>
      </sharedItems>
    </cacheField>
    <cacheField name="[Measures].[Sum of Margin1]" caption="Sum of Margin1" numFmtId="0" hierarchy="37"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0"/>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1"/>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7152779" createdVersion="5" refreshedVersion="6" minRefreshableVersion="3" recordCount="0" supportSubquery="1" supportAdvancedDrill="1" xr:uid="{66FBA190-E551-4F2F-989B-A18B3457130D}">
  <cacheSource type="external" connectionId="2"/>
  <cacheFields count="5">
    <cacheField name="[Measures].[TotRev]" caption="TotRev" numFmtId="0" hierarchy="26" level="32767"/>
    <cacheField name="[Car Sales].[Country_Sourced].[Country_Sourced]" caption="Country_Sourced" numFmtId="0" hierarchy="10" level="1">
      <sharedItems count="4">
        <s v="DE"/>
        <s v="ES"/>
        <s v="FR"/>
        <s v="IT"/>
      </sharedItems>
    </cacheField>
    <cacheField name="[Measures].[%ROIsourcedcountries]" caption="%ROIsourcedcountries" numFmtId="0" hierarchy="29" level="32767"/>
    <cacheField name="[Measures].[Totcost]" caption="Totcost" numFmtId="0" hierarchy="25"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1"/>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oneField="1">
      <fieldsUsage count="1">
        <fieldUsage x="3"/>
      </fieldsUsage>
    </cacheHierarchy>
    <cacheHierarchy uniqueName="[Measures].[TotRev]" caption="TotRev" measure="1" displayFolder="" measureGroup="Car Sales" count="0" oneField="1">
      <fieldsUsage count="1">
        <fieldUsage x="0"/>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oneField="1">
      <fieldsUsage count="1">
        <fieldUsage x="2"/>
      </fieldsUsage>
    </cacheHierarchy>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03474768519" createdVersion="5" refreshedVersion="6" minRefreshableVersion="3" recordCount="0" supportSubquery="1" supportAdvancedDrill="1" xr:uid="{F8B49CA0-2D07-4B91-9F60-0A8277AE0CF2}">
  <cacheSource type="external" connectionId="2"/>
  <cacheFields count="3">
    <cacheField name="[Car Sales].[Country_Sold].[Country_Sold]" caption="Country_Sold" numFmtId="0" hierarchy="14" level="1">
      <sharedItems count="7">
        <s v="DE"/>
        <s v="ES"/>
        <s v="FR"/>
        <s v="HU"/>
        <s v="IT"/>
        <s v="NL"/>
        <s v="PL &amp; Baltics"/>
      </sharedItems>
    </cacheField>
    <cacheField name="[Measures].[TotRev]" caption="TotRev" numFmtId="0" hierarchy="26" level="32767"/>
    <cacheField name="[Calendar].[Year].[Year]" caption="Year" numFmtId="0" hierarchy="2"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s>
        </ext>
      </extLst>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0"/>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1"/>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5185185" createdVersion="5" refreshedVersion="6" minRefreshableVersion="3" recordCount="0" supportSubquery="1" supportAdvancedDrill="1" xr:uid="{28C72C30-4DB1-4D8A-B300-8422A532069F}">
  <cacheSource type="external" connectionId="2"/>
  <cacheFields count="4">
    <cacheField name="[Calendar].[Month].[Month]" caption="Month" numFmtId="0" hierarchy="4" level="1">
      <sharedItems count="12">
        <s v="January"/>
        <s v="February"/>
        <s v="March"/>
        <s v="April"/>
        <s v="May"/>
        <s v="June"/>
        <s v="July"/>
        <s v="August"/>
        <s v="September"/>
        <s v="October"/>
        <s v="November"/>
        <s v="December"/>
      </sharedItems>
    </cacheField>
    <cacheField name="[Car Sales].[Country_Sold].[Country_Sold]" caption="Country_Sold" numFmtId="0" hierarchy="14" level="1">
      <sharedItems count="7">
        <s v="DE"/>
        <s v="ES"/>
        <s v="FR"/>
        <s v="HU"/>
        <s v="IT"/>
        <s v="NL"/>
        <s v="PL &amp; Baltics"/>
      </sharedItems>
    </cacheField>
    <cacheField name="[Measures].[TotRev]" caption="TotRev" numFmtId="0" hierarchy="26"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0" memberValueDatatype="130" unbalanced="0"/>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1"/>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7538425926" createdVersion="5" refreshedVersion="6" minRefreshableVersion="3" recordCount="0" supportSubquery="1" supportAdvancedDrill="1" xr:uid="{AA3CBC26-6640-4FDF-B385-CB9A3606905D}">
  <cacheSource type="external" connectionId="2"/>
  <cacheFields count="4">
    <cacheField name="[Car Sales].[Sourced count].[Sourced count]" caption="Sourced count" numFmtId="0" hierarchy="22" level="1">
      <sharedItems containsSemiMixedTypes="0" containsString="0" containsNumber="1" containsInteger="1" minValue="1" maxValue="32" count="18">
        <n v="1"/>
        <n v="2"/>
        <n v="3"/>
        <n v="4"/>
        <n v="5"/>
        <n v="6"/>
        <n v="7"/>
        <n v="8"/>
        <n v="9"/>
        <n v="10"/>
        <n v="11"/>
        <n v="12"/>
        <n v="13"/>
        <n v="14"/>
        <n v="23"/>
        <n v="25"/>
        <n v="29"/>
        <n v="32"/>
      </sharedItems>
      <extLst>
        <ext xmlns:x15="http://schemas.microsoft.com/office/spreadsheetml/2010/11/main" uri="{4F2E5C28-24EA-4eb8-9CBF-B6C8F9C3D259}">
          <x15:cachedUniqueNames>
            <x15:cachedUniqueName index="0" name="[Car Sales].[Sourced count].&amp;[1]"/>
            <x15:cachedUniqueName index="1" name="[Car Sales].[Sourced count].&amp;[2]"/>
            <x15:cachedUniqueName index="2" name="[Car Sales].[Sourced count].&amp;[3]"/>
            <x15:cachedUniqueName index="3" name="[Car Sales].[Sourced count].&amp;[4]"/>
            <x15:cachedUniqueName index="4" name="[Car Sales].[Sourced count].&amp;[5]"/>
            <x15:cachedUniqueName index="5" name="[Car Sales].[Sourced count].&amp;[6]"/>
            <x15:cachedUniqueName index="6" name="[Car Sales].[Sourced count].&amp;[7]"/>
            <x15:cachedUniqueName index="7" name="[Car Sales].[Sourced count].&amp;[8]"/>
            <x15:cachedUniqueName index="8" name="[Car Sales].[Sourced count].&amp;[9]"/>
            <x15:cachedUniqueName index="9" name="[Car Sales].[Sourced count].&amp;[10]"/>
            <x15:cachedUniqueName index="10" name="[Car Sales].[Sourced count].&amp;[11]"/>
            <x15:cachedUniqueName index="11" name="[Car Sales].[Sourced count].&amp;[12]"/>
            <x15:cachedUniqueName index="12" name="[Car Sales].[Sourced count].&amp;[13]"/>
            <x15:cachedUniqueName index="13" name="[Car Sales].[Sourced count].&amp;[14]"/>
            <x15:cachedUniqueName index="14" name="[Car Sales].[Sourced count].&amp;[23]"/>
            <x15:cachedUniqueName index="15" name="[Car Sales].[Sourced count].&amp;[25]"/>
            <x15:cachedUniqueName index="16" name="[Car Sales].[Sourced count].&amp;[29]"/>
            <x15:cachedUniqueName index="17" name="[Car Sales].[Sourced count].&amp;[32]"/>
          </x15:cachedUniqueNames>
        </ext>
      </extLst>
    </cacheField>
    <cacheField name="[Car Sales].[Country_Sourced].[Country_Sourced]" caption="Country_Sourced" numFmtId="0" hierarchy="10" level="1">
      <sharedItems count="4">
        <s v="DE"/>
        <s v="ES"/>
        <s v="FR"/>
        <s v="IT"/>
      </sharedItems>
    </cacheField>
    <cacheField name="[Measures].[TotRev]" caption="TotRev" numFmtId="0" hierarchy="26"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1"/>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2" memberValueDatatype="20" unbalanced="0">
      <fieldsUsage count="2">
        <fieldUsage x="-1"/>
        <fieldUsage x="0"/>
      </fieldsUsage>
    </cacheHierarchy>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19832638891" createdVersion="5" refreshedVersion="6" minRefreshableVersion="3" recordCount="0" supportSubquery="1" supportAdvancedDrill="1" xr:uid="{E9DCD286-579C-4B52-B165-B2A10F49E457}">
  <cacheSource type="external" connectionId="2"/>
  <cacheFields count="4">
    <cacheField name="[Calendar].[Month].[Month]" caption="Month" numFmtId="0" hierarchy="4" level="1">
      <sharedItems count="12">
        <s v="January"/>
        <s v="February"/>
        <s v="March"/>
        <s v="April"/>
        <s v="May"/>
        <s v="June"/>
        <s v="July"/>
        <s v="August"/>
        <s v="September"/>
        <s v="October"/>
        <s v="November"/>
        <s v="December"/>
      </sharedItems>
    </cacheField>
    <cacheField name="[Car Sales].[Country_Sourced].[Country_Sourced]" caption="Country_Sourced" numFmtId="0" hierarchy="10" level="1">
      <sharedItems count="4">
        <s v="DE"/>
        <s v="ES"/>
        <s v="FR"/>
        <s v="IT"/>
      </sharedItems>
    </cacheField>
    <cacheField name="[Measures].[TotRev]" caption="TotRev" numFmtId="0" hierarchy="26" level="32767"/>
    <cacheField name="[Calendar].[Year].[Year]" caption="Year" numFmtId="0" hierarchy="2"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1"/>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8.622470949071" createdVersion="5" refreshedVersion="6" minRefreshableVersion="3" recordCount="0" supportSubquery="1" supportAdvancedDrill="1" xr:uid="{01248F1C-715C-497B-9D83-A1E8A83E9F89}">
  <cacheSource type="external" connectionId="2"/>
  <cacheFields count="4">
    <cacheField name="[Measures].[TotRev]" caption="TotRev" numFmtId="0" hierarchy="26" level="32767"/>
    <cacheField name="[Car Sales].[Country_Sourced].[Country_Sourced]" caption="Country_Sourced" numFmtId="0" hierarchy="10" level="1">
      <sharedItems count="4">
        <s v="DE"/>
        <s v="ES"/>
        <s v="FR"/>
        <s v="IT"/>
      </sharedItems>
    </cacheField>
    <cacheField name="[Measures].[Totcost]" caption="Totcost" numFmtId="0" hierarchy="25" level="32767"/>
    <cacheField name="[Measures].[Sum of Profit]" caption="Sum of Profit" numFmtId="0" hierarchy="47"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1"/>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0" memberValueDatatype="130" unbalanced="0"/>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oneField="1">
      <fieldsUsage count="1">
        <fieldUsage x="2"/>
      </fieldsUsage>
    </cacheHierarchy>
    <cacheHierarchy uniqueName="[Measures].[TotRev]" caption="TotRev" measure="1" displayFolder="" measureGroup="Car Sales" count="0" oneField="1">
      <fieldsUsage count="1">
        <fieldUsage x="0"/>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ELITE X360" refreshedDate="44029.012583912037" createdVersion="5" refreshedVersion="6" minRefreshableVersion="3" recordCount="0" supportSubquery="1" supportAdvancedDrill="1" xr:uid="{611450BC-0579-48CC-B34C-3CF71C202975}">
  <cacheSource type="external" connectionId="2"/>
  <cacheFields count="3">
    <cacheField name="[Car Sales].[Country_Sourced].[Country_Sourced]" caption="Country_Sourced" numFmtId="0" hierarchy="10" level="1">
      <sharedItems count="4">
        <s v="DE"/>
        <s v="ES"/>
        <s v="FR"/>
        <s v="IT"/>
      </sharedItems>
    </cacheField>
    <cacheField name="[Car Sales].[Country_Sold].[Country_Sold]" caption="Country_Sold" numFmtId="0" hierarchy="14" level="1">
      <sharedItems count="7">
        <s v="DE"/>
        <s v="ES"/>
        <s v="FR"/>
        <s v="HU"/>
        <s v="IT"/>
        <s v="NL"/>
        <s v="PL &amp; Baltics"/>
      </sharedItems>
    </cacheField>
    <cacheField name="[Measures].[TotRev]" caption="TotRev" numFmtId="0" hierarchy="26" level="32767"/>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 Sales].[LeadID]" caption="LeadID" attribute="1" defaultMemberUniqueName="[Car Sales].[LeadID].[All]" allUniqueName="[Car Sales].[LeadID].[All]" dimensionUniqueName="[Car Sales]" displayFolder="" count="0" memberValueDatatype="130" unbalanced="0"/>
    <cacheHierarchy uniqueName="[Car Sales].[status_id]" caption="status_id" attribute="1" defaultMemberUniqueName="[Car Sales].[status_id].[All]" allUniqueName="[Car Sales].[status_id].[All]" dimensionUniqueName="[Car Sales]" displayFolder="" count="0" memberValueDatatype="20" unbalanced="0"/>
    <cacheHierarchy uniqueName="[Car Sales].[Country_Sourced]" caption="Country_Sourced" attribute="1" defaultMemberUniqueName="[Car Sales].[Country_Sourced].[All]" allUniqueName="[Car Sales].[Country_Sourced].[All]" dimensionUniqueName="[Car Sales]" displayFolder="" count="2" memberValueDatatype="130" unbalanced="0">
      <fieldsUsage count="2">
        <fieldUsage x="-1"/>
        <fieldUsage x="0"/>
      </fieldsUsage>
    </cacheHierarchy>
    <cacheHierarchy uniqueName="[Car Sales].[Buy_Date]" caption="Buy_Date" attribute="1" time="1" defaultMemberUniqueName="[Car Sales].[Buy_Date].[All]" allUniqueName="[Car Sales].[Buy_Date].[All]" dimensionUniqueName="[Car Sales]" displayFolder="" count="0" memberValueDatatype="7" unbalanced="0"/>
    <cacheHierarchy uniqueName="[Car Sales].[buy_price]" caption="buy_price" attribute="1" defaultMemberUniqueName="[Car Sales].[buy_price].[All]" allUniqueName="[Car Sales].[buy_price].[All]" dimensionUniqueName="[Car Sales]" displayFolder="" count="0" memberValueDatatype="20" unbalanced="0"/>
    <cacheHierarchy uniqueName="[Car Sales].[Junk_cars]" caption="Junk_cars" attribute="1" defaultMemberUniqueName="[Car Sales].[Junk_cars].[All]" allUniqueName="[Car Sales].[Junk_cars].[All]" dimensionUniqueName="[Car Sales]" displayFolder="" count="0" memberValueDatatype="130" unbalanced="0"/>
    <cacheHierarchy uniqueName="[Car Sales].[Country_Sold]" caption="Country_Sold" attribute="1" defaultMemberUniqueName="[Car Sales].[Country_Sold].[All]" allUniqueName="[Car Sales].[Country_Sold].[All]" dimensionUniqueName="[Car Sales]" displayFolder="" count="2" memberValueDatatype="130" unbalanced="0">
      <fieldsUsage count="2">
        <fieldUsage x="-1"/>
        <fieldUsage x="1"/>
      </fieldsUsage>
    </cacheHierarchy>
    <cacheHierarchy uniqueName="[Car Sales].[Merchant_ID]" caption="Merchant_ID" attribute="1" defaultMemberUniqueName="[Car Sales].[Merchant_ID].[All]" allUniqueName="[Car Sales].[Merchant_ID].[All]" dimensionUniqueName="[Car Sales]" displayFolder="" count="0" memberValueDatatype="20" unbalanced="0"/>
    <cacheHierarchy uniqueName="[Car Sales].[Sell_Date]" caption="Sell_Date" attribute="1" time="1" defaultMemberUniqueName="[Car Sales].[Sell_Date].[All]" allUniqueName="[Car Sales].[Sell_Date].[All]" dimensionUniqueName="[Car Sales]" displayFolder="" count="0" memberValueDatatype="7" unbalanced="0"/>
    <cacheHierarchy uniqueName="[Car Sales].[sell_price]" caption="sell_price" attribute="1" defaultMemberUniqueName="[Car Sales].[sell_price].[All]" allUniqueName="[Car Sales].[sell_price].[All]" dimensionUniqueName="[Car Sales]" displayFolder="" count="0" memberValueDatatype="20" unbalanced="0"/>
    <cacheHierarchy uniqueName="[Car Sales].[Country Sourced to Country Sold Relation]" caption="Country Sourced to Country Sold Relation" attribute="1" defaultMemberUniqueName="[Car Sales].[Country Sourced to Country Sold Relation].[All]" allUniqueName="[Car Sales].[Country Sourced to Country Sold Relation].[All]" dimensionUniqueName="[Car Sales]" displayFolder="" count="0" memberValueDatatype="130" unbalanced="0"/>
    <cacheHierarchy uniqueName="[Car Sales].[Margin1]" caption="Margin1" attribute="1" defaultMemberUniqueName="[Car Sales].[Margin1].[All]" allUniqueName="[Car Sales].[Margin1].[All]" dimensionUniqueName="[Car Sales]" displayFolder="" count="0" memberValueDatatype="5" unbalanced="0"/>
    <cacheHierarchy uniqueName="[Car Sales].[Days to Sell]" caption="Days to Sell" attribute="1" defaultMemberUniqueName="[Car Sales].[Days to Sell].[All]" allUniqueName="[Car Sales].[Days to Sell].[All]" dimensionUniqueName="[Car Sales]" displayFolder="" count="0" memberValueDatatype="20" unbalanced="0"/>
    <cacheHierarchy uniqueName="[Car Sales].[Months to Sell]" caption="Months to Sell" attribute="1" defaultMemberUniqueName="[Car Sales].[Months to Sell].[All]" allUniqueName="[Car Sales].[Months to Sell].[All]" dimensionUniqueName="[Car Sales]" displayFolder="" count="0" memberValueDatatype="20" unbalanced="0"/>
    <cacheHierarchy uniqueName="[Car Sales].[Sourced count]" caption="Sourced count" attribute="1" defaultMemberUniqueName="[Car Sales].[Sourced count].[All]" allUniqueName="[Car Sales].[Sourced count].[All]" dimensionUniqueName="[Car Sales]" displayFolder="" count="0" memberValueDatatype="20" unbalanced="0"/>
    <cacheHierarchy uniqueName="[Car Sales].[Profit]" caption="Profit" attribute="1" defaultMemberUniqueName="[Car Sales].[Profit].[All]" allUniqueName="[Car Sales].[Profit].[All]" dimensionUniqueName="[Car Sales]" displayFolder="" count="0" memberValueDatatype="20" unbalanced="0"/>
    <cacheHierarchy uniqueName="[Car Sales].[Margin]" caption="Margin" attribute="1" defaultMemberUniqueName="[Car Sales].[Margin].[All]" allUniqueName="[Car Sales].[Margin].[All]" dimensionUniqueName="[Car Sales]" displayFolder="" count="0" memberValueDatatype="5" unbalanced="0"/>
    <cacheHierarchy uniqueName="[Measures].[Totcost]" caption="Totcost" measure="1" displayFolder="" measureGroup="Car Sales" count="0"/>
    <cacheHierarchy uniqueName="[Measures].[TotRev]" caption="TotRev" measure="1" displayFolder="" measureGroup="Car Sales" count="0" oneField="1">
      <fieldsUsage count="1">
        <fieldUsage x="2"/>
      </fieldsUsage>
    </cacheHierarchy>
    <cacheHierarchy uniqueName="[Measures].[margin%]" caption="margin%" measure="1" displayFolder="" measureGroup="Car Sales" count="0"/>
    <cacheHierarchy uniqueName="[Measures].[RevenueAllChannels]" caption="RevenueAllChannels" measure="1" displayFolder="" measureGroup="Car Sales" count="0"/>
    <cacheHierarchy uniqueName="[Measures].[%ROIsourcedcountries]" caption="%ROIsourcedcountries" measure="1" displayFolder="" measureGroup="Car Sales" count="0"/>
    <cacheHierarchy uniqueName="[Measures].[RevenuesCountriesSold]" caption="RevenuesCountriesSold" measure="1" displayFolder="" measureGroup="Car Sales" count="0"/>
    <cacheHierarchy uniqueName="[Measures].[%ROIsoldcountries]" caption="%ROIsoldcountries" measure="1" displayFolder="" measureGroup="Car Sales" count="0"/>
    <cacheHierarchy uniqueName="[Measures].[Measure 1]" caption="Measure 1" measure="1" displayFolder="" measureGroup="Car Sales" count="0"/>
    <cacheHierarchy uniqueName="[Measures].[__XL_Count Table1]" caption="__XL_Count Table1" measure="1" displayFolder="" measureGroup="Car 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buy_price]" caption="Sum of buy_price" measure="1" displayFolder="" measureGroup="Car Sales" count="0" hidden="1">
      <extLst>
        <ext xmlns:x15="http://schemas.microsoft.com/office/spreadsheetml/2010/11/main" uri="{B97F6D7D-B522-45F9-BDA1-12C45D357490}">
          <x15:cacheHierarchy aggregatedColumn="12"/>
        </ext>
      </extLst>
    </cacheHierarchy>
    <cacheHierarchy uniqueName="[Measures].[Sum of Margin1]" caption="Sum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Merchant_ID]" caption="Sum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Average of Margin1]" caption="Average of Margin1" measure="1" displayFolder="" measureGroup="Car Sales" count="0" hidden="1">
      <extLst>
        <ext xmlns:x15="http://schemas.microsoft.com/office/spreadsheetml/2010/11/main" uri="{B97F6D7D-B522-45F9-BDA1-12C45D357490}">
          <x15:cacheHierarchy aggregatedColumn="19"/>
        </ext>
      </extLst>
    </cacheHierarchy>
    <cacheHierarchy uniqueName="[Measures].[Sum of Days to Sell]" caption="Sum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Average of Days to Sell]" caption="Average of Days to Sell" measure="1" displayFolder="" measureGroup="Car Sales" count="0" hidden="1">
      <extLst>
        <ext xmlns:x15="http://schemas.microsoft.com/office/spreadsheetml/2010/11/main" uri="{B97F6D7D-B522-45F9-BDA1-12C45D357490}">
          <x15:cacheHierarchy aggregatedColumn="20"/>
        </ext>
      </extLst>
    </cacheHierarchy>
    <cacheHierarchy uniqueName="[Measures].[Sum of Months to Sell]" caption="Sum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onths to Sell]" caption="Count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Average of Months to Sell]" caption="Average of Months to Sell" measure="1" displayFolder="" measureGroup="Car Sales" count="0" hidden="1">
      <extLst>
        <ext xmlns:x15="http://schemas.microsoft.com/office/spreadsheetml/2010/11/main" uri="{B97F6D7D-B522-45F9-BDA1-12C45D357490}">
          <x15:cacheHierarchy aggregatedColumn="21"/>
        </ext>
      </extLst>
    </cacheHierarchy>
    <cacheHierarchy uniqueName="[Measures].[Count of Merchant_ID]" caption="Count of Merchant_ID" measure="1" displayFolder="" measureGroup="Car Sales" count="0" hidden="1">
      <extLst>
        <ext xmlns:x15="http://schemas.microsoft.com/office/spreadsheetml/2010/11/main" uri="{B97F6D7D-B522-45F9-BDA1-12C45D357490}">
          <x15:cacheHierarchy aggregatedColumn="15"/>
        </ext>
      </extLst>
    </cacheHierarchy>
    <cacheHierarchy uniqueName="[Measures].[Sum of Sourced count]" caption="Sum of Sourced count" measure="1" displayFolder="" measureGroup="Car Sale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Car Sales" count="0" hidden="1">
      <extLst>
        <ext xmlns:x15="http://schemas.microsoft.com/office/spreadsheetml/2010/11/main" uri="{B97F6D7D-B522-45F9-BDA1-12C45D357490}">
          <x15:cacheHierarchy aggregatedColumn="23"/>
        </ext>
      </extLst>
    </cacheHierarchy>
    <cacheHierarchy uniqueName="[Measures].[Sum of Margin]" caption="Sum of Margin" measure="1" displayFolder="" measureGroup="Car Sales" count="0" hidden="1">
      <extLst>
        <ext xmlns:x15="http://schemas.microsoft.com/office/spreadsheetml/2010/11/main" uri="{B97F6D7D-B522-45F9-BDA1-12C45D357490}">
          <x15:cacheHierarchy aggregatedColumn="24"/>
        </ext>
      </extLst>
    </cacheHierarchy>
  </cacheHierarchies>
  <kpis count="0"/>
  <dimensions count="3">
    <dimension name="Calendar" uniqueName="[Calendar]" caption="Calendar"/>
    <dimension name="Car Sales" uniqueName="[Car Sales]" caption="Car Sales"/>
    <dimension measure="1" name="Measures" uniqueName="[Measures]" caption="Measures"/>
  </dimensions>
  <measureGroups count="2">
    <measureGroup name="Calendar" caption="Calendar"/>
    <measureGroup name="Car Sales" caption="Car 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C194D-D53F-46D1-8F08-E205CF37857E}" name="PivotChartTable8" cacheId="1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4">
  <location ref="A1:F15"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dataFields count="1">
    <dataField fld="2" subtotal="count" baseField="0" baseItem="0"/>
  </dataFields>
  <chartFormats count="8">
    <chartFormat chart="3" format="112" series="1">
      <pivotArea type="data" outline="0" fieldPosition="0">
        <references count="2">
          <reference field="4294967294" count="1" selected="0">
            <x v="0"/>
          </reference>
          <reference field="0" count="1" selected="0">
            <x v="2"/>
          </reference>
        </references>
      </pivotArea>
    </chartFormat>
    <chartFormat chart="3" format="113" series="1">
      <pivotArea type="data" outline="0" fieldPosition="0">
        <references count="2">
          <reference field="4294967294" count="1" selected="0">
            <x v="0"/>
          </reference>
          <reference field="0" count="1" selected="0">
            <x v="3"/>
          </reference>
        </references>
      </pivotArea>
    </chartFormat>
    <chartFormat chart="3" format="114" series="1">
      <pivotArea type="data" outline="0" fieldPosition="0">
        <references count="2">
          <reference field="4294967294" count="1" selected="0">
            <x v="0"/>
          </reference>
          <reference field="0" count="1" selected="0">
            <x v="0"/>
          </reference>
        </references>
      </pivotArea>
    </chartFormat>
    <chartFormat chart="3" format="115" series="1">
      <pivotArea type="data" outline="0" fieldPosition="0">
        <references count="2">
          <reference field="4294967294" count="1" selected="0">
            <x v="0"/>
          </reference>
          <reference field="0" count="1" selected="0">
            <x v="1"/>
          </reference>
        </references>
      </pivotArea>
    </chartFormat>
    <chartFormat chart="3" format="116">
      <pivotArea type="data" outline="0" fieldPosition="0">
        <references count="3">
          <reference field="4294967294" count="1" selected="0">
            <x v="0"/>
          </reference>
          <reference field="0" count="1" selected="0">
            <x v="0"/>
          </reference>
          <reference field="1" count="1" selected="0">
            <x v="11"/>
          </reference>
        </references>
      </pivotArea>
    </chartFormat>
    <chartFormat chart="3" format="117">
      <pivotArea type="data" outline="0" fieldPosition="0">
        <references count="3">
          <reference field="4294967294" count="1" selected="0">
            <x v="0"/>
          </reference>
          <reference field="0" count="1" selected="0">
            <x v="1"/>
          </reference>
          <reference field="1" count="1" selected="0">
            <x v="11"/>
          </reference>
        </references>
      </pivotArea>
    </chartFormat>
    <chartFormat chart="3" format="118">
      <pivotArea type="data" outline="0" fieldPosition="0">
        <references count="3">
          <reference field="4294967294" count="1" selected="0">
            <x v="0"/>
          </reference>
          <reference field="0" count="1" selected="0">
            <x v="2"/>
          </reference>
          <reference field="1" count="1" selected="0">
            <x v="11"/>
          </reference>
        </references>
      </pivotArea>
    </chartFormat>
    <chartFormat chart="3" format="119">
      <pivotArea type="data" outline="0" fieldPosition="0">
        <references count="3">
          <reference field="4294967294" count="1" selected="0">
            <x v="0"/>
          </reference>
          <reference field="0" count="1" selected="0">
            <x v="3"/>
          </reference>
          <reference field="1" count="1" selected="0">
            <x v="11"/>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13" columnCount="5" cacheId="2114872756">
        <x15:pivotRow count="5">
          <x15:c>
            <x15:v>62987</x15:v>
            <x15:x in="0"/>
          </x15:c>
          <x15:c>
            <x15:v>100375</x15:v>
            <x15:x in="0"/>
          </x15:c>
          <x15:c>
            <x15:v>552401</x15:v>
            <x15:x in="0"/>
          </x15:c>
          <x15:c>
            <x15:v>296823</x15:v>
            <x15:x in="0"/>
          </x15:c>
          <x15:c>
            <x15:v>1012586</x15:v>
            <x15:x in="0"/>
          </x15:c>
        </x15:pivotRow>
        <x15:pivotRow count="5">
          <x15:c>
            <x15:v>63000</x15:v>
            <x15:x in="0"/>
          </x15:c>
          <x15:c>
            <x15:v>187528</x15:v>
            <x15:x in="0"/>
          </x15:c>
          <x15:c>
            <x15:v>734397</x15:v>
            <x15:x in="0"/>
          </x15:c>
          <x15:c>
            <x15:v>268134</x15:v>
            <x15:x in="0"/>
          </x15:c>
          <x15:c>
            <x15:v>1253059</x15:v>
            <x15:x in="0"/>
          </x15:c>
        </x15:pivotRow>
        <x15:pivotRow count="5">
          <x15:c>
            <x15:v>105173</x15:v>
            <x15:x in="0"/>
          </x15:c>
          <x15:c>
            <x15:v>222153</x15:v>
            <x15:x in="0"/>
          </x15:c>
          <x15:c>
            <x15:v>1568555</x15:v>
            <x15:x in="0"/>
          </x15:c>
          <x15:c>
            <x15:v>191312</x15:v>
            <x15:x in="0"/>
          </x15:c>
          <x15:c>
            <x15:v>2087193</x15:v>
            <x15:x in="0"/>
          </x15:c>
        </x15:pivotRow>
        <x15:pivotRow count="5">
          <x15:c>
            <x15:v>411738</x15:v>
            <x15:x in="0"/>
          </x15:c>
          <x15:c>
            <x15:v>753573</x15:v>
            <x15:x in="0"/>
          </x15:c>
          <x15:c>
            <x15:v>5018706</x15:v>
            <x15:x in="0"/>
          </x15:c>
          <x15:c>
            <x15:v>783787</x15:v>
            <x15:x in="0"/>
          </x15:c>
          <x15:c>
            <x15:v>6967804</x15:v>
            <x15:x in="0"/>
          </x15:c>
        </x15:pivotRow>
        <x15:pivotRow count="5">
          <x15:c>
            <x15:v>327452</x15:v>
            <x15:x in="0"/>
          </x15:c>
          <x15:c>
            <x15:v>767809</x15:v>
            <x15:x in="0"/>
          </x15:c>
          <x15:c>
            <x15:v>2901896</x15:v>
            <x15:x in="0"/>
          </x15:c>
          <x15:c>
            <x15:v>522979</x15:v>
            <x15:x in="0"/>
          </x15:c>
          <x15:c>
            <x15:v>4520136</x15:v>
            <x15:x in="0"/>
          </x15:c>
        </x15:pivotRow>
        <x15:pivotRow count="5">
          <x15:c>
            <x15:v>220333</x15:v>
            <x15:x in="0"/>
          </x15:c>
          <x15:c>
            <x15:v>889515</x15:v>
            <x15:x in="0"/>
          </x15:c>
          <x15:c>
            <x15:v>3251618</x15:v>
            <x15:x in="0"/>
          </x15:c>
          <x15:c>
            <x15:v>480847</x15:v>
            <x15:x in="0"/>
          </x15:c>
          <x15:c>
            <x15:v>4842313</x15:v>
            <x15:x in="0"/>
          </x15:c>
        </x15:pivotRow>
        <x15:pivotRow count="5">
          <x15:c>
            <x15:v>266731</x15:v>
            <x15:x in="0"/>
          </x15:c>
          <x15:c>
            <x15:v>558754</x15:v>
            <x15:x in="0"/>
          </x15:c>
          <x15:c>
            <x15:v>2766859</x15:v>
            <x15:x in="0"/>
          </x15:c>
          <x15:c>
            <x15:v>279769</x15:v>
            <x15:x in="0"/>
          </x15:c>
          <x15:c>
            <x15:v>3872113</x15:v>
            <x15:x in="0"/>
          </x15:c>
        </x15:pivotRow>
        <x15:pivotRow count="5">
          <x15:c>
            <x15:v>300253</x15:v>
            <x15:x in="0"/>
          </x15:c>
          <x15:c>
            <x15:v>352061</x15:v>
            <x15:x in="0"/>
          </x15:c>
          <x15:c>
            <x15:v>2301000</x15:v>
            <x15:x in="0"/>
          </x15:c>
          <x15:c>
            <x15:v>610775</x15:v>
            <x15:x in="0"/>
          </x15:c>
          <x15:c>
            <x15:v>3564089</x15:v>
            <x15:x in="0"/>
          </x15:c>
        </x15:pivotRow>
        <x15:pivotRow count="5">
          <x15:c>
            <x15:v>405321</x15:v>
            <x15:x in="0"/>
          </x15:c>
          <x15:c>
            <x15:v>267576</x15:v>
            <x15:x in="0"/>
          </x15:c>
          <x15:c>
            <x15:v>1106159</x15:v>
            <x15:x in="0"/>
          </x15:c>
          <x15:c>
            <x15:v>530229</x15:v>
            <x15:x in="0"/>
          </x15:c>
          <x15:c>
            <x15:v>2309285</x15:v>
            <x15:x in="0"/>
          </x15:c>
        </x15:pivotRow>
        <x15:pivotRow count="5">
          <x15:c>
            <x15:v>406970</x15:v>
            <x15:x in="0"/>
          </x15:c>
          <x15:c>
            <x15:v>394333</x15:v>
            <x15:x in="0"/>
          </x15:c>
          <x15:c>
            <x15:v>1007389</x15:v>
            <x15:x in="0"/>
          </x15:c>
          <x15:c>
            <x15:v>566439</x15:v>
            <x15:x in="0"/>
          </x15:c>
          <x15:c>
            <x15:v>2375131</x15:v>
            <x15:x in="0"/>
          </x15:c>
        </x15:pivotRow>
        <x15:pivotRow count="5">
          <x15:c>
            <x15:v>258005</x15:v>
            <x15:x in="0"/>
          </x15:c>
          <x15:c>
            <x15:v>354919</x15:v>
            <x15:x in="0"/>
          </x15:c>
          <x15:c>
            <x15:v>708675</x15:v>
            <x15:x in="0"/>
          </x15:c>
          <x15:c>
            <x15:v>448540</x15:v>
            <x15:x in="0"/>
          </x15:c>
          <x15:c>
            <x15:v>1770139</x15:v>
            <x15:x in="0"/>
          </x15:c>
        </x15:pivotRow>
        <x15:pivotRow count="5">
          <x15:c>
            <x15:v>116222</x15:v>
            <x15:x in="0"/>
          </x15:c>
          <x15:c>
            <x15:v>81749</x15:v>
            <x15:x in="0"/>
          </x15:c>
          <x15:c>
            <x15:v>194348</x15:v>
            <x15:x in="0"/>
          </x15:c>
          <x15:c>
            <x15:v>330125</x15:v>
            <x15:x in="0"/>
          </x15:c>
          <x15:c>
            <x15:v>722444</x15:v>
            <x15:x in="0"/>
          </x15:c>
        </x15:pivotRow>
        <x15:pivotRow count="5">
          <x15:c>
            <x15:v>2944185</x15:v>
            <x15:x in="0"/>
          </x15:c>
          <x15:c>
            <x15:v>4930345</x15:v>
            <x15:x in="0"/>
          </x15:c>
          <x15:c>
            <x15:v>22112003</x15:v>
            <x15:x in="0"/>
          </x15:c>
          <x15:c>
            <x15:v>5309759</x15:v>
            <x15:x in="0"/>
          </x15:c>
          <x15:c>
            <x15:v>35296292</x15:v>
            <x15:x in="0"/>
          </x15:c>
        </x15:pivotRow>
      </x15:pivotTableData>
    </ext>
    <ext xmlns:x15="http://schemas.microsoft.com/office/spreadsheetml/2010/11/main" uri="{E67621CE-5B39-4880-91FE-76760E9C1902}">
      <x15:pivotTableUISettings>
        <x15:activeTabTopLevelEntity name="[Car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F5A5FE-C93F-450D-B6BA-B06E4F6545E0}" name="PivotTable9" cacheId="9" applyNumberFormats="0" applyBorderFormats="0" applyFontFormats="0" applyPatternFormats="0" applyAlignmentFormats="0" applyWidthHeightFormats="1" dataCaption="Values" tag="87f908a9-0584-474d-accd-fc7dabcc4dba" updatedVersion="6" minRefreshableVersion="3" useAutoFormatting="1" subtotalHiddenItems="1" itemPrintTitles="1" createdVersion="5" indent="0" outline="1" outlineData="1" multipleFieldFilters="0" chartFormat="1" rowHeaderCaption="Country" colHeaderCaption="Country Sold">
  <location ref="D37:G42" firstHeaderRow="0" firstDataRow="1" firstDataCol="1"/>
  <pivotFields count="4">
    <pivotField dataField="1" subtotalTop="0" showAll="0" defaultSubtotal="0"/>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fld="0" subtotal="count" baseField="0" baseItem="0"/>
    <dataField fld="2" subtotal="count" baseField="0" baseItem="0"/>
    <dataField name="Sum of Profit" fld="3" baseField="0" baseItem="0"/>
  </dataFields>
  <formats count="6">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fieldPosition="0">
        <references count="1">
          <reference field="1" count="0"/>
        </references>
      </pivotArea>
    </format>
    <format dxfId="58">
      <pivotArea dataOnly="0" labelOnly="1" grandRow="1" outline="0" fieldPosition="0"/>
    </format>
    <format dxfId="57">
      <pivotArea dataOnly="0" labelOnly="1" outline="0" fieldPosition="0">
        <references count="1">
          <reference field="4294967294" count="2">
            <x v="0"/>
            <x v="1"/>
          </reference>
        </references>
      </pivotArea>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OIsourcedcountri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 to Sell"/>
    <pivotHierarchy dragToData="1"/>
    <pivotHierarchy dragToData="1" caption="Count of Months to Sell"/>
    <pivotHierarchy dragToData="1" caption="Average of Months to Sel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D6DBEF-A156-4972-A15C-6E33B74C41DC}" name="PivotTable7" cacheId="34" applyNumberFormats="0" applyBorderFormats="0" applyFontFormats="0" applyPatternFormats="0" applyAlignmentFormats="0" applyWidthHeightFormats="1" dataCaption="Values" tag="85916059-d491-4972-b7b4-2c60c7f2b388" updatedVersion="6" minRefreshableVersion="3" useAutoFormatting="1" subtotalHiddenItems="1" itemPrintTitles="1" createdVersion="5" indent="0" outline="1" outlineData="1" multipleFieldFilters="0" chartFormat="4" rowHeaderCaption="Country Sourced" colHeaderCaption="Country Sold">
  <location ref="D3:L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efaultSubtotal="0" defaultAttributeDrillState="1">
      <items count="7">
        <item x="3"/>
        <item x="0"/>
        <item x="1"/>
        <item x="2"/>
        <item x="4"/>
        <item x="5"/>
        <item x="6"/>
      </items>
    </pivotField>
    <pivotField dataField="1" subtotalTop="0" showAll="0" defaultSubtotal="0"/>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fld="2" subtotal="count" baseField="0" baseItem="0"/>
  </dataFields>
  <formats count="12">
    <format dxfId="74">
      <pivotArea dataOnly="0" labelOnly="1" fieldPosition="0">
        <references count="1">
          <reference field="1" count="0"/>
        </references>
      </pivotArea>
    </format>
    <format dxfId="73">
      <pivotArea dataOnly="0" labelOnly="1" grandCol="1" outline="0" fieldPosition="0"/>
    </format>
    <format dxfId="72">
      <pivotArea type="all" dataOnly="0" outline="0" fieldPosition="0"/>
    </format>
    <format dxfId="71">
      <pivotArea outline="0" collapsedLevelsAreSubtotals="1" fieldPosition="0"/>
    </format>
    <format dxfId="70">
      <pivotArea type="origin" dataOnly="0" labelOnly="1" outline="0" fieldPosition="0"/>
    </format>
    <format dxfId="69">
      <pivotArea field="1" type="button" dataOnly="0" labelOnly="1" outline="0" axis="axisCol" fieldPosition="0"/>
    </format>
    <format dxfId="68">
      <pivotArea type="topRight" dataOnly="0" labelOnly="1" outline="0"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grandRow="1" outline="0" fieldPosition="0"/>
    </format>
    <format dxfId="64">
      <pivotArea dataOnly="0" labelOnly="1" fieldPosition="0">
        <references count="1">
          <reference field="1" count="0"/>
        </references>
      </pivotArea>
    </format>
    <format dxfId="63">
      <pivotArea dataOnly="0" labelOnly="1" grandCol="1" outline="0" fieldPosition="0"/>
    </format>
  </formats>
  <chartFormats count="14">
    <chartFormat chart="1" format="18" series="1">
      <pivotArea type="data" outline="0" fieldPosition="0">
        <references count="1">
          <reference field="1" count="1" selected="0">
            <x v="1"/>
          </reference>
        </references>
      </pivotArea>
    </chartFormat>
    <chartFormat chart="1" format="19" series="1">
      <pivotArea type="data" outline="0" fieldPosition="0">
        <references count="1">
          <reference field="1" count="1" selected="0">
            <x v="2"/>
          </reference>
        </references>
      </pivotArea>
    </chartFormat>
    <chartFormat chart="1" format="20" series="1">
      <pivotArea type="data" outline="0" fieldPosition="0">
        <references count="1">
          <reference field="1" count="1" selected="0">
            <x v="3"/>
          </reference>
        </references>
      </pivotArea>
    </chartFormat>
    <chartFormat chart="1" format="21" series="1">
      <pivotArea type="data" outline="0" fieldPosition="0">
        <references count="1">
          <reference field="1" count="1" selected="0">
            <x v="0"/>
          </reference>
        </references>
      </pivotArea>
    </chartFormat>
    <chartFormat chart="1" format="22" series="1">
      <pivotArea type="data" outline="0" fieldPosition="0">
        <references count="1">
          <reference field="1" count="1" selected="0">
            <x v="4"/>
          </reference>
        </references>
      </pivotArea>
    </chartFormat>
    <chartFormat chart="1" format="23" series="1">
      <pivotArea type="data" outline="0" fieldPosition="0">
        <references count="1">
          <reference field="1" count="1" selected="0">
            <x v="5"/>
          </reference>
        </references>
      </pivotArea>
    </chartFormat>
    <chartFormat chart="1" format="24" series="1">
      <pivotArea type="data" outline="0" fieldPosition="0">
        <references count="1">
          <reference field="1" count="1" selected="0">
            <x v="6"/>
          </reference>
        </references>
      </pivotArea>
    </chartFormat>
    <chartFormat chart="1" format="25" series="1">
      <pivotArea type="data" outline="0" fieldPosition="0">
        <references count="2">
          <reference field="4294967294" count="1" selected="0">
            <x v="0"/>
          </reference>
          <reference field="1" count="1" selected="0">
            <x v="1"/>
          </reference>
        </references>
      </pivotArea>
    </chartFormat>
    <chartFormat chart="1" format="26" series="1">
      <pivotArea type="data" outline="0" fieldPosition="0">
        <references count="2">
          <reference field="4294967294" count="1" selected="0">
            <x v="0"/>
          </reference>
          <reference field="1" count="1" selected="0">
            <x v="2"/>
          </reference>
        </references>
      </pivotArea>
    </chartFormat>
    <chartFormat chart="1" format="27" series="1">
      <pivotArea type="data" outline="0" fieldPosition="0">
        <references count="2">
          <reference field="4294967294" count="1" selected="0">
            <x v="0"/>
          </reference>
          <reference field="1" count="1" selected="0">
            <x v="3"/>
          </reference>
        </references>
      </pivotArea>
    </chartFormat>
    <chartFormat chart="1" format="28" series="1">
      <pivotArea type="data" outline="0" fieldPosition="0">
        <references count="2">
          <reference field="4294967294" count="1" selected="0">
            <x v="0"/>
          </reference>
          <reference field="1" count="1" selected="0">
            <x v="0"/>
          </reference>
        </references>
      </pivotArea>
    </chartFormat>
    <chartFormat chart="1" format="29" series="1">
      <pivotArea type="data" outline="0" fieldPosition="0">
        <references count="2">
          <reference field="4294967294" count="1" selected="0">
            <x v="0"/>
          </reference>
          <reference field="1" count="1" selected="0">
            <x v="4"/>
          </reference>
        </references>
      </pivotArea>
    </chartFormat>
    <chartFormat chart="1" format="30" series="1">
      <pivotArea type="data" outline="0" fieldPosition="0">
        <references count="2">
          <reference field="4294967294" count="1" selected="0">
            <x v="0"/>
          </reference>
          <reference field="1" count="1" selected="0">
            <x v="5"/>
          </reference>
        </references>
      </pivotArea>
    </chartFormat>
    <chartFormat chart="1" format="31" series="1">
      <pivotArea type="data" outline="0" fieldPosition="0">
        <references count="2">
          <reference field="4294967294" count="1" selected="0">
            <x v="0"/>
          </reference>
          <reference field="1" count="1" selected="0">
            <x v="6"/>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4B068E-7C6F-4C64-9DF8-BD04DB4D3BD8}" name="PivotTable1" cacheId="5" applyNumberFormats="0" applyBorderFormats="0" applyFontFormats="0" applyPatternFormats="0" applyAlignmentFormats="0" applyWidthHeightFormats="1" dataCaption="Values" tag="ebc154ff-aae1-4396-ad10-602d1e2a8510" updatedVersion="6" minRefreshableVersion="3" useAutoFormatting="1" subtotalHiddenItems="1" itemPrintTitles="1" createdVersion="5" indent="0" outline="1" outlineData="1" multipleFieldFilters="0" chartFormat="1" rowHeaderCaption="Month" colHeaderCaption="Country Sold">
  <location ref="D36:H45"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8">
    <i>
      <x/>
    </i>
    <i>
      <x v="1"/>
    </i>
    <i>
      <x v="2"/>
    </i>
    <i>
      <x v="3"/>
    </i>
    <i>
      <x v="4"/>
    </i>
    <i>
      <x v="5"/>
    </i>
    <i>
      <x v="6"/>
    </i>
    <i t="grand">
      <x/>
    </i>
  </rowItems>
  <colFields count="1">
    <field x="2"/>
  </colFields>
  <colItems count="4">
    <i>
      <x/>
    </i>
    <i>
      <x v="1"/>
    </i>
    <i>
      <x v="2"/>
    </i>
    <i t="grand">
      <x/>
    </i>
  </colItems>
  <dataFields count="1">
    <dataField fld="1" subtotal="count" baseField="0" baseItem="0"/>
  </dataFields>
  <chartFormats count="7">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9" series="1">
      <pivotArea type="data" outline="0" fieldPosition="0">
        <references count="2">
          <reference field="4294967294" count="1" selected="0">
            <x v="0"/>
          </reference>
          <reference field="0" count="1" selected="0">
            <x v="5"/>
          </reference>
        </references>
      </pivotArea>
    </chartFormat>
    <chartFormat chart="0" format="10" series="1">
      <pivotArea type="data" outline="0" fieldPosition="0">
        <references count="2">
          <reference field="4294967294" count="1" selected="0">
            <x v="0"/>
          </reference>
          <reference field="0" count="1" selected="0">
            <x v="6"/>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743154-B0F8-4EAA-B12C-8C2255304200}" name="PivotTable6" cacheId="6" applyNumberFormats="0" applyBorderFormats="0" applyFontFormats="0" applyPatternFormats="0" applyAlignmentFormats="0" applyWidthHeightFormats="1" dataCaption="Values" tag="65146d8d-f228-4069-af54-cf58bdb93f78" updatedVersion="6" minRefreshableVersion="3" useAutoFormatting="1" subtotalHiddenItems="1" itemPrintTitles="1" createdVersion="5" indent="0" outline="1" outlineData="1" multipleFieldFilters="0" chartFormat="1" rowHeaderCaption="Month" colHeaderCaption="Country Sold">
  <location ref="L3:T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fld="2" subtotal="count" baseField="0" baseItem="0"/>
  </dataFields>
  <chartFormats count="14">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0" series="1">
      <pivotArea type="data" outline="0" fieldPosition="0">
        <references count="2">
          <reference field="4294967294" count="1" selected="0">
            <x v="0"/>
          </reference>
          <reference field="1" count="1" selected="0">
            <x v="6"/>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pivotArea type="data" outline="0" fieldPosition="0">
        <references count="3">
          <reference field="4294967294" count="1" selected="0">
            <x v="0"/>
          </reference>
          <reference field="0" count="1" selected="0">
            <x v="11"/>
          </reference>
          <reference field="1" count="1" selected="0">
            <x v="0"/>
          </reference>
        </references>
      </pivotArea>
    </chartFormat>
    <chartFormat chart="0" format="15">
      <pivotArea type="data" outline="0" fieldPosition="0">
        <references count="3">
          <reference field="4294967294" count="1" selected="0">
            <x v="0"/>
          </reference>
          <reference field="0" count="1" selected="0">
            <x v="11"/>
          </reference>
          <reference field="1" count="1" selected="0">
            <x v="1"/>
          </reference>
        </references>
      </pivotArea>
    </chartFormat>
    <chartFormat chart="0" format="16">
      <pivotArea type="data" outline="0" fieldPosition="0">
        <references count="3">
          <reference field="4294967294" count="1" selected="0">
            <x v="0"/>
          </reference>
          <reference field="0" count="1" selected="0">
            <x v="11"/>
          </reference>
          <reference field="1" count="1" selected="0">
            <x v="2"/>
          </reference>
        </references>
      </pivotArea>
    </chartFormat>
    <chartFormat chart="0" format="17">
      <pivotArea type="data" outline="0" fieldPosition="0">
        <references count="3">
          <reference field="4294967294" count="1" selected="0">
            <x v="0"/>
          </reference>
          <reference field="0" count="1" selected="0">
            <x v="11"/>
          </reference>
          <reference field="1" count="1" selected="0">
            <x v="3"/>
          </reference>
        </references>
      </pivotArea>
    </chartFormat>
    <chartFormat chart="0" format="18">
      <pivotArea type="data" outline="0" fieldPosition="0">
        <references count="3">
          <reference field="4294967294" count="1" selected="0">
            <x v="0"/>
          </reference>
          <reference field="0" count="1" selected="0">
            <x v="11"/>
          </reference>
          <reference field="1" count="1" selected="0">
            <x v="4"/>
          </reference>
        </references>
      </pivotArea>
    </chartFormat>
    <chartFormat chart="0" format="19">
      <pivotArea type="data" outline="0" fieldPosition="0">
        <references count="3">
          <reference field="4294967294" count="1" selected="0">
            <x v="0"/>
          </reference>
          <reference field="0" count="1" selected="0">
            <x v="11"/>
          </reference>
          <reference field="1" count="1" selected="0">
            <x v="5"/>
          </reference>
        </references>
      </pivotArea>
    </chartFormat>
    <chartFormat chart="0" format="20">
      <pivotArea type="data" outline="0" fieldPosition="0">
        <references count="3">
          <reference field="4294967294" count="1" selected="0">
            <x v="0"/>
          </reference>
          <reference field="0" count="1" selected="0">
            <x v="11"/>
          </reference>
          <reference field="1" count="1" selected="0">
            <x v="6"/>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345D89-8981-4111-90DF-D2130A9A0181}" name="PivotTable6" cacheId="8" applyNumberFormats="0" applyBorderFormats="0" applyFontFormats="0" applyPatternFormats="0" applyAlignmentFormats="0" applyWidthHeightFormats="1" dataCaption="Values" tag="56607cd5-d7a4-4c33-ba06-2d66ba43c4a6" updatedVersion="6" minRefreshableVersion="3" useAutoFormatting="1" subtotalHiddenItems="1" itemPrintTitles="1" createdVersion="5" indent="0" outline="1" outlineData="1" multipleFieldFilters="0" chartFormat="1" colHeaderCaption="Month Wise">
  <location ref="L3:Q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fld="2" subtotal="count" baseField="0" baseItem="0"/>
  </dataField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A2926E-19AA-4EA7-A45F-9F90D200BACC}" name="PivotTable5" cacheId="7" applyNumberFormats="0" applyBorderFormats="0" applyFontFormats="0" applyPatternFormats="0" applyAlignmentFormats="0" applyWidthHeightFormats="1" dataCaption="Values" tag="7dfd48b0-bb3e-4d9c-a756-4f2d3f606e35" updatedVersion="6" minRefreshableVersion="3" useAutoFormatting="1" subtotalHiddenItems="1" itemPrintTitles="1" createdVersion="5" indent="0" outline="1" outlineData="1" multipleFieldFilters="0" chartFormat="1" rowHeaderCaption="Merchants Selling Frequency" colHeaderCaption="Country Sold">
  <location ref="D38:I58" firstHeaderRow="1" firstDataRow="2" firstDataCol="1"/>
  <pivotFields count="4">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Fields count="1">
    <field x="1"/>
  </colFields>
  <colItems count="5">
    <i>
      <x/>
    </i>
    <i>
      <x v="1"/>
    </i>
    <i>
      <x v="2"/>
    </i>
    <i>
      <x v="3"/>
    </i>
    <i t="grand">
      <x/>
    </i>
  </colItems>
  <dataFields count="1">
    <dataField fld="2" subtotal="count" baseField="0" baseItem="0"/>
  </dataFields>
  <formats count="2">
    <format dxfId="23">
      <pivotArea dataOnly="0" labelOnly="1" fieldPosition="0">
        <references count="1">
          <reference field="1" count="0"/>
        </references>
      </pivotArea>
    </format>
    <format dxfId="22">
      <pivotArea dataOnly="0" labelOnly="1" grandCol="1" outline="0" fieldPosition="0"/>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 to Sell"/>
    <pivotHierarchy dragToData="1"/>
    <pivotHierarchy dragToData="1" caption="Count of Months to Sell"/>
    <pivotHierarchy dragToData="1" caption="Average of Months to Sel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C194D-D53F-46D1-8F08-E205CF37857E}" name="PivotChartTable5"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4">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8" columnCount="1" cacheId="1534671019">
        <x15:pivotRow count="1">
          <x15:c>
            <x15:v>0.13520434384439023</x15:v>
            <x15:x in="0"/>
          </x15:c>
        </x15:pivotRow>
        <x15:pivotRow count="1">
          <x15:c>
            <x15:v>0.14462677835960785</x15:v>
            <x15:x in="0"/>
          </x15:c>
        </x15:pivotRow>
        <x15:pivotRow count="1">
          <x15:c>
            <x15:v>0.39832297398264949</x15:v>
            <x15:x in="0"/>
          </x15:c>
        </x15:pivotRow>
        <x15:pivotRow count="1">
          <x15:c>
            <x15:v>2.0806349856806489E-2</x15:v>
            <x15:x in="0"/>
          </x15:c>
        </x15:pivotRow>
        <x15:pivotRow count="1">
          <x15:c>
            <x15:v>8.3166923029761877E-2</x15:v>
            <x15:x in="0"/>
          </x15:c>
        </x15:pivotRow>
        <x15:pivotRow count="1">
          <x15:c>
            <x15:v>8.3285802372668499E-2</x15:v>
            <x15:x in="0"/>
          </x15:c>
        </x15:pivotRow>
        <x15:pivotRow count="1">
          <x15:c>
            <x15:v>0.13458682855411555</x15:v>
            <x15:x in="0"/>
          </x15:c>
        </x15:pivotRow>
        <x15:pivotRow count="1">
          <x15:c>
            <x15:v>1</x15:v>
            <x15:x in="0"/>
          </x15:c>
        </x15:pivotRow>
      </x15:pivotTableData>
    </ext>
    <ext xmlns:x15="http://schemas.microsoft.com/office/spreadsheetml/2010/11/main" uri="{E67621CE-5B39-4880-91FE-76760E9C1902}">
      <x15:pivotTableUISettings>
        <x15:activeTabTopLevelEntity name="[Car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7C194D-D53F-46D1-8F08-E205CF37857E}" name="PivotChartTable4" cacheId="3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E10"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7">
        <item x="0"/>
        <item x="1"/>
        <item x="2"/>
        <item x="4"/>
        <item x="5"/>
        <item x="6"/>
        <item x="3"/>
      </items>
    </pivotField>
    <pivotField dataField="1" subtotalTop="0" showAll="0" defaultSubtotal="0"/>
  </pivotFields>
  <rowFields count="1">
    <field x="1"/>
  </rowFields>
  <rowItems count="8">
    <i>
      <x/>
    </i>
    <i>
      <x v="1"/>
    </i>
    <i>
      <x v="2"/>
    </i>
    <i>
      <x v="3"/>
    </i>
    <i>
      <x v="4"/>
    </i>
    <i>
      <x v="5"/>
    </i>
    <i>
      <x v="6"/>
    </i>
    <i t="grand">
      <x/>
    </i>
  </rowItems>
  <colFields count="1">
    <field x="0"/>
  </colFields>
  <colItems count="4">
    <i>
      <x/>
    </i>
    <i>
      <x v="1"/>
    </i>
    <i>
      <x v="2"/>
    </i>
    <i t="grand">
      <x/>
    </i>
  </colItems>
  <dataFields count="1">
    <dataField fld="2" subtotal="count" baseField="0" baseItem="0"/>
  </dataFields>
  <chartFormats count="3">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8" columnCount="4" cacheId="308180068">
        <x15:pivotRow count="4">
          <x15:c>
            <x15:v>72099</x15:v>
            <x15:x in="0"/>
          </x15:c>
          <x15:c>
            <x15:v>1290700</x15:v>
            <x15:x in="0"/>
          </x15:c>
          <x15:c>
            <x15:v>3409413</x15:v>
            <x15:x in="0"/>
          </x15:c>
          <x15:c>
            <x15:v>4772212</x15:v>
            <x15:x in="0"/>
          </x15:c>
        </x15:pivotRow>
        <x15:pivotRow count="4">
          <x15:c>
            <x15:v>22813</x15:v>
            <x15:x in="0"/>
          </x15:c>
          <x15:c>
            <x15:v>1527175</x15:v>
            <x15:x in="0"/>
          </x15:c>
          <x15:c>
            <x15:v>3554801</x15:v>
            <x15:x in="0"/>
          </x15:c>
          <x15:c>
            <x15:v>5104789</x15:v>
            <x15:x in="0"/>
          </x15:c>
        </x15:pivotRow>
        <x15:pivotRow count="4">
          <x15:c>
            <x15:v>205426</x15:v>
            <x15:x in="0"/>
          </x15:c>
          <x15:c>
            <x15:v>3672398</x15:v>
            <x15:x in="0"/>
          </x15:c>
          <x15:c>
            <x15:v>10181500</x15:v>
            <x15:x in="0"/>
          </x15:c>
          <x15:c>
            <x15:v>14059324</x15:v>
            <x15:x in="0"/>
          </x15:c>
        </x15:pivotRow>
        <x15:pivotRow count="4">
          <x15:c>
            <x15:v>7557</x15:v>
            <x15:x in="0"/>
          </x15:c>
          <x15:c>
            <x15:v>1515522</x15:v>
            <x15:x in="0"/>
          </x15:c>
          <x15:c>
            <x15:v>1412405</x15:v>
            <x15:x in="0"/>
          </x15:c>
          <x15:c>
            <x15:v>2935484</x15:v>
            <x15:x in="0"/>
          </x15:c>
        </x15:pivotRow>
        <x15:pivotRow count="4">
          <x15:c>
            <x15:v>78666</x15:v>
            <x15:x in="0"/>
          </x15:c>
          <x15:c>
            <x15:v>941923</x15:v>
            <x15:x in="0"/>
          </x15:c>
          <x15:c>
            <x15:v>1919091</x15:v>
            <x15:x in="0"/>
          </x15:c>
          <x15:c>
            <x15:v>2939680</x15:v>
            <x15:x in="0"/>
          </x15:c>
        </x15:pivotRow>
        <x15:pivotRow count="4">
          <x15:c>
            <x15:v>42981</x15:v>
            <x15:x in="0"/>
          </x15:c>
          <x15:c>
            <x15:v>2072119</x15:v>
            <x15:x in="0"/>
          </x15:c>
          <x15:c>
            <x15:v>2635316</x15:v>
            <x15:x in="0"/>
          </x15:c>
          <x15:c>
            <x15:v>4750416</x15:v>
            <x15:x in="0"/>
          </x15:c>
        </x15:pivotRow>
        <x15:pivotRow count="4">
          <x15:c>
            <x15:v>17169</x15:v>
            <x15:x in="0"/>
          </x15:c>
          <x15:c>
            <x15:v>271490</x15:v>
            <x15:x in="0"/>
          </x15:c>
          <x15:c>
            <x15:v>445728</x15:v>
            <x15:x in="0"/>
          </x15:c>
          <x15:c>
            <x15:v>734387</x15:v>
            <x15:x in="0"/>
          </x15:c>
        </x15:pivotRow>
        <x15:pivotRow count="4">
          <x15:c>
            <x15:v>446711</x15:v>
            <x15:x in="0"/>
          </x15:c>
          <x15:c>
            <x15:v>11291327</x15:v>
            <x15:x in="0"/>
          </x15:c>
          <x15:c>
            <x15:v>23558254</x15:v>
            <x15:x in="0"/>
          </x15:c>
          <x15:c>
            <x15:v>35296292</x15:v>
            <x15:x in="0"/>
          </x15:c>
        </x15:pivotRow>
      </x15:pivotTableData>
    </ext>
    <ext xmlns:x15="http://schemas.microsoft.com/office/spreadsheetml/2010/11/main" uri="{E67621CE-5B39-4880-91FE-76760E9C1902}">
      <x15:pivotTableUISettings>
        <x15:activeTabTopLevelEntity name="[Car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C194D-D53F-46D1-8F08-E205CF37857E}" name="PivotChartTable2" cacheId="1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1" cacheId="26892143">
        <x15:pivotRow count="1">
          <x15:c>
            <x15:v>8.3413436176241973E-2</x15:v>
            <x15:x in="0"/>
          </x15:c>
        </x15:pivotRow>
        <x15:pivotRow count="1">
          <x15:c>
            <x15:v>0.13968450283672856</x15:v>
            <x15:x in="0"/>
          </x15:c>
        </x15:pivotRow>
        <x15:pivotRow count="1">
          <x15:c>
            <x15:v>0.62646815705173786</x15:v>
            <x15:x in="0"/>
          </x15:c>
        </x15:pivotRow>
        <x15:pivotRow count="1">
          <x15:c>
            <x15:v>0.15043390393529155</x15:v>
            <x15:x in="0"/>
          </x15:c>
        </x15:pivotRow>
        <x15:pivotRow count="1">
          <x15:c>
            <x15:v>1</x15:v>
            <x15:x in="0"/>
          </x15:c>
        </x15:pivotRow>
      </x15:pivotTableData>
    </ext>
    <ext xmlns:x15="http://schemas.microsoft.com/office/spreadsheetml/2010/11/main" uri="{E67621CE-5B39-4880-91FE-76760E9C1902}">
      <x15:pivotTableUISettings>
        <x15:activeTabTopLevelEntity name="[Car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C194D-D53F-46D1-8F08-E205CF37857E}" name="PivotChartTable1" cacheId="2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C6" firstHeaderRow="0"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2" subtotal="count" baseField="0" baseItem="0"/>
    <dataField fld="1" subtotal="count" baseField="0" baseItem="0"/>
  </dataFields>
  <chartFormats count="14">
    <chartFormat chart="0" format="62" series="1">
      <pivotArea type="data" outline="0" fieldPosition="0">
        <references count="1">
          <reference field="0" count="1" selected="0">
            <x v="0"/>
          </reference>
        </references>
      </pivotArea>
    </chartFormat>
    <chartFormat chart="0" format="63" series="1">
      <pivotArea type="data" outline="0" fieldPosition="0">
        <references count="1">
          <reference field="0" count="1" selected="0">
            <x v="1"/>
          </reference>
        </references>
      </pivotArea>
    </chartFormat>
    <chartFormat chart="0" format="64" series="1">
      <pivotArea type="data" outline="0" fieldPosition="0">
        <references count="1">
          <reference field="0" count="1" selected="0">
            <x v="2"/>
          </reference>
        </references>
      </pivotArea>
    </chartFormat>
    <chartFormat chart="0" format="65" series="1">
      <pivotArea type="data" outline="0" fieldPosition="0">
        <references count="1">
          <reference field="0" count="1" selected="0">
            <x v="3"/>
          </reference>
        </references>
      </pivotArea>
    </chartFormat>
    <chartFormat chart="0" format="66" series="1">
      <pivotArea type="data" outline="0" fieldPosition="0">
        <references count="2">
          <reference field="4294967294" count="1" selected="0">
            <x v="1"/>
          </reference>
          <reference field="0" count="1" selected="0">
            <x v="0"/>
          </reference>
        </references>
      </pivotArea>
    </chartFormat>
    <chartFormat chart="0" format="67" series="1">
      <pivotArea type="data" outline="0" fieldPosition="0">
        <references count="2">
          <reference field="4294967294" count="1" selected="0">
            <x v="1"/>
          </reference>
          <reference field="0" count="1" selected="0">
            <x v="1"/>
          </reference>
        </references>
      </pivotArea>
    </chartFormat>
    <chartFormat chart="0" format="68" series="1">
      <pivotArea type="data" outline="0" fieldPosition="0">
        <references count="2">
          <reference field="4294967294" count="1" selected="0">
            <x v="1"/>
          </reference>
          <reference field="0" count="1" selected="0">
            <x v="2"/>
          </reference>
        </references>
      </pivotArea>
    </chartFormat>
    <chartFormat chart="0" format="69" series="1">
      <pivotArea type="data" outline="0" fieldPosition="0">
        <references count="2">
          <reference field="4294967294" count="1" selected="0">
            <x v="1"/>
          </reference>
          <reference field="0" count="1" selected="0">
            <x v="3"/>
          </reference>
        </references>
      </pivotArea>
    </chartFormat>
    <chartFormat chart="0" format="78" series="1">
      <pivotArea type="data" outline="0" fieldPosition="0">
        <references count="2">
          <reference field="4294967294" count="1" selected="0">
            <x v="0"/>
          </reference>
          <reference field="0" count="1" selected="0">
            <x v="2"/>
          </reference>
        </references>
      </pivotArea>
    </chartFormat>
    <chartFormat chart="0" format="79" series="1">
      <pivotArea type="data" outline="0" fieldPosition="0">
        <references count="2">
          <reference field="4294967294" count="1" selected="0">
            <x v="0"/>
          </reference>
          <reference field="0" count="1" selected="0">
            <x v="3"/>
          </reference>
        </references>
      </pivotArea>
    </chartFormat>
    <chartFormat chart="0" format="80" series="1">
      <pivotArea type="data" outline="0" fieldPosition="0">
        <references count="2">
          <reference field="4294967294" count="1" selected="0">
            <x v="0"/>
          </reference>
          <reference field="0" count="1" selected="0">
            <x v="0"/>
          </reference>
        </references>
      </pivotArea>
    </chartFormat>
    <chartFormat chart="0" format="81" series="1">
      <pivotArea type="data" outline="0" fieldPosition="0">
        <references count="2">
          <reference field="4294967294" count="1" selected="0">
            <x v="0"/>
          </reference>
          <reference field="0" count="1" selected="0">
            <x v="1"/>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1">
          <reference field="4294967294" count="1" selected="0">
            <x v="1"/>
          </reference>
        </references>
      </pivotArea>
    </chartFormat>
  </chart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5" columnCount="2" cacheId="2021941589">
        <x15:pivotRow count="2">
          <x15:c>
            <x15:v>2096345</x15:v>
            <x15:x in="0"/>
          </x15:c>
          <x15:c>
            <x15:v>2944185</x15:v>
            <x15:x in="0"/>
          </x15:c>
        </x15:pivotRow>
        <x15:pivotRow count="2">
          <x15:c>
            <x15:v>3098998</x15:v>
            <x15:x in="0"/>
          </x15:c>
          <x15:c>
            <x15:v>4930345</x15:v>
            <x15:x in="0"/>
          </x15:c>
        </x15:pivotRow>
        <x15:pivotRow count="2">
          <x15:c>
            <x15:v>13824452</x15:v>
            <x15:x in="0"/>
          </x15:c>
          <x15:c>
            <x15:v>22112003</x15:v>
            <x15:x in="0"/>
          </x15:c>
        </x15:pivotRow>
        <x15:pivotRow count="2">
          <x15:c>
            <x15:v>3793044</x15:v>
            <x15:x in="0"/>
          </x15:c>
          <x15:c>
            <x15:v>5309759</x15:v>
            <x15:x in="0"/>
          </x15:c>
        </x15:pivotRow>
        <x15:pivotRow count="2">
          <x15:c>
            <x15:v>22812839</x15:v>
            <x15:x in="0"/>
          </x15:c>
          <x15:c>
            <x15:v>35296292</x15:v>
            <x15:x in="0"/>
          </x15:c>
        </x15:pivotRow>
      </x15:pivotTableData>
    </ext>
    <ext xmlns:x15="http://schemas.microsoft.com/office/spreadsheetml/2010/11/main" uri="{E67621CE-5B39-4880-91FE-76760E9C1902}">
      <x15:pivotTableUISettings>
        <x15:activeTabTopLevelEntity name="[Car 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D4CDFF-C964-46E3-98C1-70FF47588D17}" name="PivotTable4" cacheId="1" applyNumberFormats="0" applyBorderFormats="0" applyFontFormats="0" applyPatternFormats="0" applyAlignmentFormats="0" applyWidthHeightFormats="1" dataCaption="Values" tag="1be446d9-8196-4176-b58a-deb446555a5a" updatedVersion="6" minRefreshableVersion="3" useAutoFormatting="1" subtotalHiddenItems="1" itemPrintTitles="1" createdVersion="5" indent="0" outline="1" outlineData="1" multipleFieldFilters="0" chartFormat="1" rowHeaderCaption="Month" colHeaderCaption="Country Sold">
  <location ref="D20:F28"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4"/>
    </i>
    <i>
      <x v="6"/>
    </i>
    <i>
      <x v="3"/>
    </i>
    <i>
      <x v="5"/>
    </i>
    <i>
      <x/>
    </i>
    <i>
      <x v="1"/>
    </i>
    <i>
      <x v="2"/>
    </i>
    <i t="grand">
      <x/>
    </i>
  </rowItems>
  <colFields count="1">
    <field x="-2"/>
  </colFields>
  <colItems count="2">
    <i>
      <x/>
    </i>
    <i i="1">
      <x v="1"/>
    </i>
  </colItems>
  <dataFields count="2">
    <dataField name="Avg Months to Sell" fld="2" subtotal="average" baseField="0" baseItem="0" numFmtId="2"/>
    <dataField name="Avg Days to Sell" fld="1" subtotal="average" baseField="0" baseItem="0" numFmtId="2"/>
  </dataFields>
  <formats count="10">
    <format dxfId="33">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1"/>
          </reference>
        </references>
      </pivotArea>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 dxfId="25">
      <pivotArea dataOnly="0" labelOnly="1" outline="0" fieldPosition="0">
        <references count="1">
          <reference field="4294967294" count="1">
            <x v="1"/>
          </reference>
        </references>
      </pivotArea>
    </format>
    <format dxfId="24">
      <pivotArea dataOnly="0" labelOnly="1" outline="0" fieldPosition="0">
        <references count="1">
          <reference field="4294967294" count="1">
            <x v="0"/>
          </reference>
        </references>
      </pivotArea>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g Days to Sell"/>
    <pivotHierarchy dragToData="1"/>
    <pivotHierarchy dragToData="1" caption="Count of Months to Sell"/>
    <pivotHierarchy dragToData="1" caption="Avg Months to Sel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A97F09-1E37-4D85-9CFB-96E1BD3B9ABB}" name="PivotTable8" cacheId="2" applyNumberFormats="0" applyBorderFormats="0" applyFontFormats="0" applyPatternFormats="0" applyAlignmentFormats="0" applyWidthHeightFormats="1" dataCaption="Values" tag="a6644034-6b42-436c-bf0f-ac9f4a1d41c0" updatedVersion="6" minRefreshableVersion="3" useAutoFormatting="1" subtotalHiddenItems="1" itemPrintTitles="1" createdVersion="5" indent="0" outline="1" outlineData="1" multipleFieldFilters="0" chartFormat="2" rowHeaderCaption="Country Sourced" colHeaderCaption="Country Sold">
  <location ref="D11:L1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8">
    <i>
      <x/>
    </i>
    <i>
      <x v="1"/>
    </i>
    <i>
      <x v="2"/>
    </i>
    <i>
      <x v="3"/>
    </i>
    <i>
      <x v="4"/>
    </i>
    <i>
      <x v="5"/>
    </i>
    <i>
      <x v="6"/>
    </i>
    <i t="grand">
      <x/>
    </i>
  </colItems>
  <dataFields count="1">
    <dataField name="MarginPerCar" fld="2" showDataAs="percentOfTotal" baseField="0" baseItem="0" numFmtId="10"/>
  </dataFields>
  <formats count="11">
    <format dxfId="44">
      <pivotArea type="all" dataOnly="0" outline="0" fieldPosition="0"/>
    </format>
    <format dxfId="43">
      <pivotArea outline="0" collapsedLevelsAreSubtotals="1" fieldPosition="0"/>
    </format>
    <format dxfId="42">
      <pivotArea type="origin" dataOnly="0" labelOnly="1" outline="0" fieldPosition="0"/>
    </format>
    <format dxfId="41">
      <pivotArea field="1" type="button" dataOnly="0" labelOnly="1" outline="0" axis="axisCol" fieldPosition="0"/>
    </format>
    <format dxfId="40">
      <pivotArea type="topRight" dataOnly="0" labelOnly="1" outline="0"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fieldPosition="0">
        <references count="1">
          <reference field="1" count="0"/>
        </references>
      </pivotArea>
    </format>
    <format dxfId="35">
      <pivotArea dataOnly="0" labelOnly="1" grandCol="1" outline="0" fieldPosition="0"/>
    </format>
    <format dxfId="34">
      <pivotArea dataOnly="0" labelOnly="1" fieldPosition="0">
        <references count="1">
          <reference field="1" count="0"/>
        </references>
      </pivotArea>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rginPerCar"/>
    <pivotHierarchy dragToData="1"/>
    <pivotHierarchy dragToData="1" caption="Average of Margin"/>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CF2DC9-680A-4F8E-A23A-3776D0228533}" name="PivotTable3" cacheId="3" applyNumberFormats="0" applyBorderFormats="0" applyFontFormats="0" applyPatternFormats="0" applyAlignmentFormats="0" applyWidthHeightFormats="1" dataCaption="Values" tag="38f9f8a2-200f-4bda-8320-34e7c52490cf" updatedVersion="6" minRefreshableVersion="3" useAutoFormatting="1" subtotalHiddenItems="1" itemPrintTitles="1" createdVersion="5" indent="0" outline="1" outlineData="1" multipleFieldFilters="0" chartFormat="1" rowHeaderCaption="Country" colHeaderCaption="Country Sold">
  <location ref="D30:G35" firstHeaderRow="0" firstDataRow="1" firstDataCol="1"/>
  <pivotFields count="5">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v="2"/>
    </i>
    <i>
      <x v="3"/>
    </i>
    <i>
      <x v="1"/>
    </i>
    <i>
      <x/>
    </i>
    <i t="grand">
      <x/>
    </i>
  </rowItems>
  <colFields count="1">
    <field x="-2"/>
  </colFields>
  <colItems count="3">
    <i>
      <x/>
    </i>
    <i i="1">
      <x v="1"/>
    </i>
    <i i="2">
      <x v="2"/>
    </i>
  </colItems>
  <dataFields count="3">
    <dataField fld="3" subtotal="count" baseField="0" baseItem="0"/>
    <dataField fld="0" subtotal="count" baseField="0" baseItem="0"/>
    <dataField name="ROIsourcedcountries" fld="2" subtotal="count" baseField="0" baseItem="0"/>
  </dataFields>
  <formats count="6">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OIsourcedcountri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 to Sell"/>
    <pivotHierarchy dragToData="1"/>
    <pivotHierarchy dragToData="1" caption="Count of Months to Sell"/>
    <pivotHierarchy dragToData="1" caption="Average of Months to Sel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29246E-30FC-4B80-8625-BE980F9C2A8F}" name="PivotTable2" cacheId="37" applyNumberFormats="0" applyBorderFormats="0" applyFontFormats="0" applyPatternFormats="0" applyAlignmentFormats="0" applyWidthHeightFormats="1" dataCaption="Values" tag="a8143db3-e871-48eb-a70b-fd8f3a28852d" updatedVersion="6" minRefreshableVersion="3" subtotalHiddenItems="1" itemPrintTitles="1" createdVersion="5" indent="0" outline="1" outlineData="1" multipleFieldFilters="0" chartFormat="1" rowHeaderCaption="Country" colHeaderCaption="Country Sold">
  <location ref="H20:J28" firstHeaderRow="0"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s>
  <rowFields count="1">
    <field x="1"/>
  </rowFields>
  <rowItems count="8">
    <i>
      <x v="2"/>
    </i>
    <i>
      <x v="1"/>
    </i>
    <i>
      <x/>
    </i>
    <i>
      <x v="6"/>
    </i>
    <i>
      <x v="5"/>
    </i>
    <i>
      <x v="4"/>
    </i>
    <i>
      <x v="3"/>
    </i>
    <i t="grand">
      <x/>
    </i>
  </rowItems>
  <colFields count="1">
    <field x="-2"/>
  </colFields>
  <colItems count="2">
    <i>
      <x/>
    </i>
    <i i="1">
      <x v="1"/>
    </i>
  </colItems>
  <dataFields count="2">
    <dataField fld="0" subtotal="count" baseField="0" baseItem="0"/>
    <dataField name="ROIsoldcountries" fld="2" subtotal="count" baseField="0" baseItem="0"/>
  </dataFields>
  <formats count="6">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fieldPosition="0">
        <references count="1">
          <reference field="1" count="0"/>
        </references>
      </pivotArea>
    </format>
    <format dxfId="52">
      <pivotArea dataOnly="0" labelOnly="1" grandRow="1" outline="0" fieldPosition="0"/>
    </format>
    <format dxfId="51">
      <pivotArea dataOnly="0" labelOnly="1" outline="0" fieldPosition="0">
        <references count="1">
          <reference field="4294967294" count="2">
            <x v="0"/>
            <x v="1"/>
          </reference>
        </references>
      </pivotArea>
    </format>
  </formats>
  <pivotHierarchies count="49">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OI"/>
    <pivotHierarchy dragToRow="0" dragToCol="0" dragToPage="0" dragToData="1"/>
    <pivotHierarchy dragToRow="0" dragToCol="0" dragToPage="0" dragToData="1" caption="ROIsoldcountries"/>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 to Sell"/>
    <pivotHierarchy dragToData="1"/>
    <pivotHierarchy dragToData="1" caption="Count of Months to Sell"/>
    <pivotHierarchy dragToData="1" caption="Average of Months to Sel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ar 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906C5A-8D18-461F-A4DE-267E4CE3D3C4}" sourceName="[Calendar].[Year]">
  <pivotTables>
    <pivotTable tabId="9" name="PivotTable6"/>
  </pivotTables>
  <data>
    <olap pivotCacheId="532473446">
      <levels count="2">
        <level uniqueName="[Calendar].[Year].[(All)]" sourceCaption="(All)" count="0"/>
        <level uniqueName="[Calendar].[Year].[Year]" sourceCaption="Year" count="3">
          <ranges>
            <range startItem="0">
              <i n="[Calendar].[Year].&amp;[2014]" c="2014"/>
              <i n="[Calendar].[Year].&amp;[2015]" c="2015"/>
              <i n="[Calendar].[Year].&amp;[2016]" c="2016"/>
            </range>
          </ranges>
        </level>
      </levels>
      <selections count="1">
        <selection n="[Calendar].[Year].[All]"/>
      </selections>
    </olap>
  </data>
  <extLst>
    <x:ext xmlns:x15="http://schemas.microsoft.com/office/spreadsheetml/2010/11/main" uri="{03082B11-2C62-411c-B77F-237D8FCFBE4C}">
      <x15:slicerCachePivotTables>
        <pivotTable tabId="4294967295" name="PivotChartTable2"/>
        <pivotTable tabId="4294967295" name="PivotChartTable8"/>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A536156E-6756-4CDF-AF76-6AD3765285D4}" sourceName="[Calendar].[Year]">
  <pivotTables>
    <pivotTable tabId="12" name="PivotTable7"/>
    <pivotTable tabId="12" name="PivotTable8"/>
    <pivotTable tabId="12" name="PivotTable4"/>
    <pivotTable tabId="10" name="PivotTable6"/>
    <pivotTable tabId="12" name="PivotTable2"/>
    <pivotTable tabId="12" name="PivotTable3"/>
    <pivotTable tabId="9" name="PivotTable5"/>
    <pivotTable tabId="12" name="PivotTable9"/>
  </pivotTables>
  <data>
    <olap pivotCacheId="887105700">
      <levels count="2">
        <level uniqueName="[Calendar].[Year].[(All)]" sourceCaption="(All)" count="0"/>
        <level uniqueName="[Calendar].[Year].[Year]" sourceCaption="Year" count="3">
          <ranges>
            <range startItem="0">
              <i n="[Calendar].[Year].&amp;[2014]" c="2014"/>
              <i n="[Calendar].[Year].&amp;[2015]" c="2015"/>
              <i n="[Calendar].[Year].&amp;[2016]" c="2016"/>
            </range>
          </ranges>
        </level>
      </levels>
      <selections count="1">
        <selection n="[Calendar].[Year].[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32FC6047-E936-4EAA-9FDA-B9059707E3FC}" cache="Slicer_Year11"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00C843B-2B76-4FD4-9CC4-1E61E7AEB597}" cache="Slicer_Year11"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E26A8D5-4F09-4EE7-8D25-670CE91C0D75}"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968961-7A0A-4272-8052-FBEDAB539256}" name="Table1" displayName="Table1" ref="A1:L4097" totalsRowShown="0" headerRowDxfId="21">
  <autoFilter ref="A1:L4097" xr:uid="{3CFC632E-C698-42F2-ABDA-86B62B55EA4B}"/>
  <tableColumns count="12">
    <tableColumn id="1" xr3:uid="{FB91C020-1A8B-4B85-9FDD-DB0CF61C0260}" name="LeadID"/>
    <tableColumn id="2" xr3:uid="{6CE85D11-44C9-4A06-9710-6CC1AF289047}" name="status_id"/>
    <tableColumn id="3" xr3:uid="{42434BFE-E2E2-4A4A-99AC-F15C73AF1677}" name="Country_Sourced"/>
    <tableColumn id="4" xr3:uid="{1888CD29-98C9-47B4-A00A-5B37897E1C8B}" name="Buy_Date" dataDxfId="20"/>
    <tableColumn id="5" xr3:uid="{FA4FF6E4-1343-4414-8E79-08B19D5D71D7}" name="buy_price"/>
    <tableColumn id="6" xr3:uid="{6B429602-4B3F-4675-A63D-BA020FF778F4}" name="Junk_cars"/>
    <tableColumn id="7" xr3:uid="{1CAAE9F0-A607-4174-86B5-483391282196}" name="Country_Sold"/>
    <tableColumn id="8" xr3:uid="{BEBA1E50-5883-4D18-B75E-2F98E11477F5}" name="Merchant_ID"/>
    <tableColumn id="9" xr3:uid="{73DD24A9-67D2-4CCA-B298-6B4E59F94D1F}" name="Sell_Date" dataDxfId="19"/>
    <tableColumn id="10" xr3:uid="{E80E4722-B3D5-474F-885A-4954EC399697}" name="sell_price"/>
    <tableColumn id="11" xr3:uid="{F8026B96-1867-4AFE-95EB-FEE446E351C7}" name="Country Sourced to Country Sold Relation ">
      <calculatedColumnFormula>C2&amp;" - "&amp;G2</calculatedColumnFormula>
    </tableColumn>
    <tableColumn id="12" xr3:uid="{85D252BA-EFB5-4FAA-8990-4765F52482B6}" name="Merchant Count" dataDxfId="18">
      <calculatedColumnFormula>COUNTIF(Table1[Merchant_ID],Table1[[#This Row],[Merchant_ID]])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8.xml"/><Relationship Id="rId7"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E0CC-8D6A-42CA-BD9A-B5F3FAE117F7}">
  <dimension ref="D1:T42"/>
  <sheetViews>
    <sheetView showGridLines="0" tabSelected="1" topLeftCell="A14" workbookViewId="0">
      <selection activeCell="D30" sqref="D30"/>
    </sheetView>
  </sheetViews>
  <sheetFormatPr defaultRowHeight="14.5" x14ac:dyDescent="0.35"/>
  <cols>
    <col min="4" max="4" width="17.08984375" bestFit="1" customWidth="1"/>
    <col min="5" max="5" width="13.81640625" bestFit="1" customWidth="1"/>
    <col min="6" max="7" width="13" bestFit="1" customWidth="1"/>
    <col min="8" max="8" width="14" bestFit="1" customWidth="1"/>
    <col min="9" max="11" width="13" bestFit="1" customWidth="1"/>
    <col min="12" max="12" width="14" bestFit="1" customWidth="1"/>
    <col min="13" max="13" width="7.81640625" bestFit="1" customWidth="1"/>
    <col min="14" max="14" width="8.81640625" bestFit="1" customWidth="1"/>
    <col min="15" max="15" width="6.81640625" bestFit="1" customWidth="1"/>
    <col min="16" max="17" width="7.81640625" bestFit="1" customWidth="1"/>
    <col min="18" max="18" width="10.453125" bestFit="1" customWidth="1"/>
    <col min="19" max="19" width="20.81640625" bestFit="1" customWidth="1"/>
    <col min="20" max="20" width="11.36328125" bestFit="1" customWidth="1"/>
    <col min="21" max="102" width="5.81640625" bestFit="1" customWidth="1"/>
    <col min="103" max="103" width="6.453125" bestFit="1" customWidth="1"/>
    <col min="104" max="113" width="5.81640625" bestFit="1" customWidth="1"/>
    <col min="114" max="114" width="6.453125" bestFit="1" customWidth="1"/>
    <col min="115" max="130" width="5.81640625" bestFit="1" customWidth="1"/>
    <col min="131" max="131" width="6.453125" bestFit="1" customWidth="1"/>
    <col min="132" max="188" width="5.81640625" bestFit="1" customWidth="1"/>
    <col min="189" max="189" width="6.453125" bestFit="1" customWidth="1"/>
    <col min="190" max="359" width="5.81640625" bestFit="1" customWidth="1"/>
    <col min="360" max="360" width="6.453125" bestFit="1" customWidth="1"/>
    <col min="361" max="412" width="5.81640625" bestFit="1" customWidth="1"/>
    <col min="413" max="413" width="6.453125" bestFit="1" customWidth="1"/>
    <col min="414" max="690" width="5.81640625" bestFit="1" customWidth="1"/>
    <col min="691" max="691" width="6.453125" bestFit="1" customWidth="1"/>
    <col min="692" max="745" width="5.81640625" bestFit="1" customWidth="1"/>
    <col min="746" max="746" width="6.453125" bestFit="1" customWidth="1"/>
    <col min="747" max="787" width="5.81640625" bestFit="1" customWidth="1"/>
    <col min="788" max="788" width="6.453125" bestFit="1" customWidth="1"/>
    <col min="789" max="974" width="5.81640625" bestFit="1" customWidth="1"/>
    <col min="975" max="975" width="6.453125" bestFit="1" customWidth="1"/>
    <col min="976" max="1008" width="5.81640625" bestFit="1" customWidth="1"/>
    <col min="1009" max="2300" width="6.81640625" bestFit="1" customWidth="1"/>
    <col min="2301" max="2301" width="10.7265625" bestFit="1" customWidth="1"/>
  </cols>
  <sheetData>
    <row r="1" spans="4:12" ht="15" thickBot="1" x14ac:dyDescent="0.4"/>
    <row r="2" spans="4:12" ht="15" thickBot="1" x14ac:dyDescent="0.4">
      <c r="D2" s="68" t="s">
        <v>4152</v>
      </c>
      <c r="E2" s="69"/>
      <c r="F2" s="69"/>
      <c r="G2" s="69"/>
      <c r="H2" s="69"/>
      <c r="I2" s="69"/>
      <c r="J2" s="69"/>
      <c r="K2" s="69"/>
      <c r="L2" s="70"/>
    </row>
    <row r="3" spans="4:12" ht="15" thickBot="1" x14ac:dyDescent="0.4">
      <c r="D3" s="35" t="s">
        <v>4145</v>
      </c>
      <c r="E3" s="35" t="s">
        <v>4141</v>
      </c>
      <c r="F3" s="36"/>
      <c r="G3" s="37"/>
      <c r="H3" s="37"/>
      <c r="I3" s="37"/>
      <c r="J3" s="37"/>
      <c r="K3" s="37"/>
      <c r="L3" s="38"/>
    </row>
    <row r="4" spans="4:12" ht="15" thickBot="1" x14ac:dyDescent="0.4">
      <c r="D4" s="35" t="s">
        <v>4140</v>
      </c>
      <c r="E4" s="43" t="s">
        <v>17</v>
      </c>
      <c r="F4" s="44" t="s">
        <v>10</v>
      </c>
      <c r="G4" s="44" t="s">
        <v>26</v>
      </c>
      <c r="H4" s="44" t="s">
        <v>16</v>
      </c>
      <c r="I4" s="44" t="s">
        <v>21</v>
      </c>
      <c r="J4" s="44" t="s">
        <v>14</v>
      </c>
      <c r="K4" s="45" t="s">
        <v>12</v>
      </c>
      <c r="L4" s="46" t="s">
        <v>4126</v>
      </c>
    </row>
    <row r="5" spans="4:12" x14ac:dyDescent="0.35">
      <c r="D5" s="39" t="s">
        <v>10</v>
      </c>
      <c r="E5" s="30">
        <v>53242</v>
      </c>
      <c r="F5" s="31">
        <v>92275</v>
      </c>
      <c r="G5" s="31"/>
      <c r="H5" s="31">
        <v>92901</v>
      </c>
      <c r="I5" s="31">
        <v>1548</v>
      </c>
      <c r="J5" s="31">
        <v>421440</v>
      </c>
      <c r="K5" s="31">
        <v>2282779</v>
      </c>
      <c r="L5" s="32">
        <v>2944185</v>
      </c>
    </row>
    <row r="6" spans="4:12" x14ac:dyDescent="0.35">
      <c r="D6" s="40" t="s">
        <v>26</v>
      </c>
      <c r="E6" s="33"/>
      <c r="F6" s="18">
        <v>172010</v>
      </c>
      <c r="G6" s="18">
        <v>4551128</v>
      </c>
      <c r="H6" s="18">
        <v>48675</v>
      </c>
      <c r="I6" s="18">
        <v>35879</v>
      </c>
      <c r="J6" s="18">
        <v>66794</v>
      </c>
      <c r="K6" s="18">
        <v>55859</v>
      </c>
      <c r="L6" s="24">
        <v>4930345</v>
      </c>
    </row>
    <row r="7" spans="4:12" x14ac:dyDescent="0.35">
      <c r="D7" s="40" t="s">
        <v>16</v>
      </c>
      <c r="E7" s="33">
        <v>443674</v>
      </c>
      <c r="F7" s="18">
        <v>3455656</v>
      </c>
      <c r="G7" s="18">
        <v>286277</v>
      </c>
      <c r="H7" s="18">
        <v>13634464</v>
      </c>
      <c r="I7" s="18">
        <v>251260</v>
      </c>
      <c r="J7" s="18">
        <v>1922604</v>
      </c>
      <c r="K7" s="18">
        <v>2118068</v>
      </c>
      <c r="L7" s="24">
        <v>22112003</v>
      </c>
    </row>
    <row r="8" spans="4:12" ht="15" thickBot="1" x14ac:dyDescent="0.4">
      <c r="D8" s="41" t="s">
        <v>21</v>
      </c>
      <c r="E8" s="33">
        <v>237471</v>
      </c>
      <c r="F8" s="18">
        <v>1052271</v>
      </c>
      <c r="G8" s="18">
        <v>267384</v>
      </c>
      <c r="H8" s="18">
        <v>283284</v>
      </c>
      <c r="I8" s="18">
        <v>2646797</v>
      </c>
      <c r="J8" s="18">
        <v>528842</v>
      </c>
      <c r="K8" s="18">
        <v>293710</v>
      </c>
      <c r="L8" s="24">
        <v>5309759</v>
      </c>
    </row>
    <row r="9" spans="4:12" ht="15" thickBot="1" x14ac:dyDescent="0.4">
      <c r="D9" s="42" t="s">
        <v>4126</v>
      </c>
      <c r="E9" s="34">
        <v>734387</v>
      </c>
      <c r="F9" s="20">
        <v>4772212</v>
      </c>
      <c r="G9" s="20">
        <v>5104789</v>
      </c>
      <c r="H9" s="20">
        <v>14059324</v>
      </c>
      <c r="I9" s="20">
        <v>2935484</v>
      </c>
      <c r="J9" s="20">
        <v>2939680</v>
      </c>
      <c r="K9" s="20">
        <v>4750416</v>
      </c>
      <c r="L9" s="29">
        <v>35296292</v>
      </c>
    </row>
    <row r="10" spans="4:12" ht="15" thickBot="1" x14ac:dyDescent="0.4">
      <c r="D10" s="65" t="s">
        <v>4151</v>
      </c>
      <c r="E10" s="66"/>
      <c r="F10" s="66"/>
      <c r="G10" s="66"/>
      <c r="H10" s="66"/>
      <c r="I10" s="66"/>
      <c r="J10" s="66"/>
      <c r="K10" s="66"/>
      <c r="L10" s="67"/>
    </row>
    <row r="11" spans="4:12" ht="15" thickBot="1" x14ac:dyDescent="0.4">
      <c r="D11" s="35" t="s">
        <v>4149</v>
      </c>
      <c r="E11" s="35" t="s">
        <v>4141</v>
      </c>
      <c r="F11" s="36"/>
      <c r="G11" s="37"/>
      <c r="H11" s="37"/>
      <c r="I11" s="37"/>
      <c r="J11" s="37"/>
      <c r="K11" s="37"/>
      <c r="L11" s="38"/>
    </row>
    <row r="12" spans="4:12" ht="15" thickBot="1" x14ac:dyDescent="0.4">
      <c r="D12" s="35" t="s">
        <v>4140</v>
      </c>
      <c r="E12" s="43" t="s">
        <v>10</v>
      </c>
      <c r="F12" s="44" t="s">
        <v>26</v>
      </c>
      <c r="G12" s="44" t="s">
        <v>16</v>
      </c>
      <c r="H12" s="44" t="s">
        <v>17</v>
      </c>
      <c r="I12" s="44" t="s">
        <v>21</v>
      </c>
      <c r="J12" s="44" t="s">
        <v>14</v>
      </c>
      <c r="K12" s="45" t="s">
        <v>12</v>
      </c>
      <c r="L12" s="52" t="s">
        <v>4126</v>
      </c>
    </row>
    <row r="13" spans="4:12" x14ac:dyDescent="0.35">
      <c r="D13" s="39" t="s">
        <v>10</v>
      </c>
      <c r="E13" s="47">
        <v>1.2274948460575211E-3</v>
      </c>
      <c r="F13" s="48">
        <v>0</v>
      </c>
      <c r="G13" s="48">
        <v>2.7005627896340632E-4</v>
      </c>
      <c r="H13" s="48">
        <v>2.6698873412567557E-4</v>
      </c>
      <c r="I13" s="48">
        <v>-6.4967973903391787E-5</v>
      </c>
      <c r="J13" s="48">
        <v>8.1878096224964232E-3</v>
      </c>
      <c r="K13" s="48">
        <v>1.8032703172925768E-2</v>
      </c>
      <c r="L13" s="49">
        <v>2.792008468066539E-2</v>
      </c>
    </row>
    <row r="14" spans="4:12" x14ac:dyDescent="0.35">
      <c r="D14" s="40" t="s">
        <v>26</v>
      </c>
      <c r="E14" s="50">
        <v>8.972347672252291E-4</v>
      </c>
      <c r="F14" s="25">
        <v>5.2165765512368442E-2</v>
      </c>
      <c r="G14" s="25">
        <v>5.454587533950013E-4</v>
      </c>
      <c r="H14" s="25">
        <v>0</v>
      </c>
      <c r="I14" s="25">
        <v>1.4878685264103458E-5</v>
      </c>
      <c r="J14" s="25">
        <v>2.7263247663126161E-4</v>
      </c>
      <c r="K14" s="25">
        <v>3.0694214899461302E-4</v>
      </c>
      <c r="L14" s="26">
        <v>5.4202912343878654E-2</v>
      </c>
    </row>
    <row r="15" spans="4:12" x14ac:dyDescent="0.35">
      <c r="D15" s="40" t="s">
        <v>16</v>
      </c>
      <c r="E15" s="50">
        <v>6.387392429184921E-2</v>
      </c>
      <c r="F15" s="25">
        <v>1.497644710281831E-3</v>
      </c>
      <c r="G15" s="25">
        <v>0.36533597886445718</v>
      </c>
      <c r="H15" s="25">
        <v>7.9594048780220923E-3</v>
      </c>
      <c r="I15" s="25">
        <v>1.0457402716121354E-3</v>
      </c>
      <c r="J15" s="25">
        <v>0.15757196542780794</v>
      </c>
      <c r="K15" s="25">
        <v>1.259538890869763E-2</v>
      </c>
      <c r="L15" s="26">
        <v>0.60988004735272772</v>
      </c>
    </row>
    <row r="16" spans="4:12" ht="15" thickBot="1" x14ac:dyDescent="0.4">
      <c r="D16" s="41" t="s">
        <v>21</v>
      </c>
      <c r="E16" s="50">
        <v>6.2244651337035155E-2</v>
      </c>
      <c r="F16" s="25">
        <v>5.6881778431615651E-4</v>
      </c>
      <c r="G16" s="25">
        <v>9.9970784694346487E-4</v>
      </c>
      <c r="H16" s="25">
        <v>1.1363380488644923E-3</v>
      </c>
      <c r="I16" s="25">
        <v>0.2077371221298</v>
      </c>
      <c r="J16" s="25">
        <v>3.4046172286803157E-2</v>
      </c>
      <c r="K16" s="25">
        <v>1.2641461889678002E-3</v>
      </c>
      <c r="L16" s="26">
        <v>0.30799695562273044</v>
      </c>
    </row>
    <row r="17" spans="4:12" ht="15" thickBot="1" x14ac:dyDescent="0.4">
      <c r="D17" s="42" t="s">
        <v>4126</v>
      </c>
      <c r="E17" s="51">
        <v>0.12824330524216718</v>
      </c>
      <c r="F17" s="27">
        <v>5.4232228006966435E-2</v>
      </c>
      <c r="G17" s="27">
        <v>0.36715120174375909</v>
      </c>
      <c r="H17" s="27">
        <v>9.3627316610122562E-3</v>
      </c>
      <c r="I17" s="27">
        <v>0.2087327731127728</v>
      </c>
      <c r="J17" s="27">
        <v>0.2000785798137388</v>
      </c>
      <c r="K17" s="27">
        <v>3.2199180419585798E-2</v>
      </c>
      <c r="L17" s="28">
        <v>1</v>
      </c>
    </row>
    <row r="19" spans="4:12" ht="15" thickBot="1" x14ac:dyDescent="0.4"/>
    <row r="20" spans="4:12" ht="15" thickBot="1" x14ac:dyDescent="0.4">
      <c r="D20" s="35" t="s">
        <v>4142</v>
      </c>
      <c r="E20" s="58" t="s">
        <v>4154</v>
      </c>
      <c r="F20" s="45" t="s">
        <v>4155</v>
      </c>
      <c r="H20" s="35" t="s">
        <v>4146</v>
      </c>
      <c r="I20" s="36" t="s">
        <v>4145</v>
      </c>
      <c r="J20" s="38" t="s">
        <v>4147</v>
      </c>
    </row>
    <row r="21" spans="4:12" x14ac:dyDescent="0.35">
      <c r="D21" s="39" t="s">
        <v>21</v>
      </c>
      <c r="E21" s="53">
        <v>4.4176706827309236</v>
      </c>
      <c r="F21" s="54">
        <v>135.82329317269077</v>
      </c>
      <c r="H21" s="39" t="s">
        <v>16</v>
      </c>
      <c r="I21" s="30">
        <v>14059324</v>
      </c>
      <c r="J21" s="57">
        <v>0.39832297398264949</v>
      </c>
    </row>
    <row r="22" spans="4:12" x14ac:dyDescent="0.35">
      <c r="D22" s="40" t="s">
        <v>12</v>
      </c>
      <c r="E22" s="55">
        <v>3.5936842105263156</v>
      </c>
      <c r="F22" s="22">
        <v>109.14526315789473</v>
      </c>
      <c r="H22" s="40" t="s">
        <v>26</v>
      </c>
      <c r="I22" s="33">
        <v>5104789</v>
      </c>
      <c r="J22" s="19">
        <v>0.14462677835960785</v>
      </c>
    </row>
    <row r="23" spans="4:12" x14ac:dyDescent="0.35">
      <c r="D23" s="40" t="s">
        <v>17</v>
      </c>
      <c r="E23" s="55">
        <v>3.1285714285714286</v>
      </c>
      <c r="F23" s="22">
        <v>94.578571428571422</v>
      </c>
      <c r="H23" s="40" t="s">
        <v>10</v>
      </c>
      <c r="I23" s="33">
        <v>4772212</v>
      </c>
      <c r="J23" s="19">
        <v>0.13520434384439023</v>
      </c>
    </row>
    <row r="24" spans="4:12" x14ac:dyDescent="0.35">
      <c r="D24" s="40" t="s">
        <v>14</v>
      </c>
      <c r="E24" s="55">
        <v>2.9584450402144773</v>
      </c>
      <c r="F24" s="22">
        <v>89.742627345844511</v>
      </c>
      <c r="H24" s="40" t="s">
        <v>12</v>
      </c>
      <c r="I24" s="33">
        <v>4750416</v>
      </c>
      <c r="J24" s="19">
        <v>0.13458682855411555</v>
      </c>
    </row>
    <row r="25" spans="4:12" x14ac:dyDescent="0.35">
      <c r="D25" s="40" t="s">
        <v>10</v>
      </c>
      <c r="E25" s="55">
        <v>2.7071917808219177</v>
      </c>
      <c r="F25" s="22">
        <v>81.886986301369859</v>
      </c>
      <c r="H25" s="40" t="s">
        <v>14</v>
      </c>
      <c r="I25" s="33">
        <v>2939680</v>
      </c>
      <c r="J25" s="19">
        <v>8.3285802372668499E-2</v>
      </c>
    </row>
    <row r="26" spans="4:12" x14ac:dyDescent="0.35">
      <c r="D26" s="40" t="s">
        <v>26</v>
      </c>
      <c r="E26" s="55">
        <v>2.6748091603053434</v>
      </c>
      <c r="F26" s="22">
        <v>80.664122137404576</v>
      </c>
      <c r="H26" s="40" t="s">
        <v>21</v>
      </c>
      <c r="I26" s="33">
        <v>2935484</v>
      </c>
      <c r="J26" s="19">
        <v>8.3166923029761877E-2</v>
      </c>
    </row>
    <row r="27" spans="4:12" ht="15" thickBot="1" x14ac:dyDescent="0.4">
      <c r="D27" s="41" t="s">
        <v>16</v>
      </c>
      <c r="E27" s="55">
        <v>2.5260625501202889</v>
      </c>
      <c r="F27" s="22">
        <v>76.304731355252599</v>
      </c>
      <c r="H27" s="41" t="s">
        <v>17</v>
      </c>
      <c r="I27" s="33">
        <v>734387</v>
      </c>
      <c r="J27" s="19">
        <v>2.0806349856806489E-2</v>
      </c>
    </row>
    <row r="28" spans="4:12" ht="15" thickBot="1" x14ac:dyDescent="0.4">
      <c r="D28" s="42" t="s">
        <v>4126</v>
      </c>
      <c r="E28" s="56">
        <v>2.913818359375</v>
      </c>
      <c r="F28" s="23">
        <v>88.29638671875</v>
      </c>
      <c r="H28" s="42" t="s">
        <v>4126</v>
      </c>
      <c r="I28" s="34">
        <v>35296292</v>
      </c>
      <c r="J28" s="21">
        <v>1</v>
      </c>
    </row>
    <row r="29" spans="4:12" ht="15" thickBot="1" x14ac:dyDescent="0.4"/>
    <row r="30" spans="4:12" ht="15" thickBot="1" x14ac:dyDescent="0.4">
      <c r="D30" s="35" t="s">
        <v>4146</v>
      </c>
      <c r="E30" s="36" t="s">
        <v>4150</v>
      </c>
      <c r="F30" s="37" t="s">
        <v>4145</v>
      </c>
      <c r="G30" s="38" t="s">
        <v>4148</v>
      </c>
      <c r="L30" s="14"/>
    </row>
    <row r="31" spans="4:12" x14ac:dyDescent="0.35">
      <c r="D31" s="39" t="s">
        <v>16</v>
      </c>
      <c r="E31" s="30">
        <v>13824452</v>
      </c>
      <c r="F31" s="31">
        <v>22112003</v>
      </c>
      <c r="G31" s="57">
        <v>0.62646815705173786</v>
      </c>
    </row>
    <row r="32" spans="4:12" x14ac:dyDescent="0.35">
      <c r="D32" s="40" t="s">
        <v>21</v>
      </c>
      <c r="E32" s="33">
        <v>3793044</v>
      </c>
      <c r="F32" s="18">
        <v>5309759</v>
      </c>
      <c r="G32" s="19">
        <v>0.15043390393529155</v>
      </c>
    </row>
    <row r="33" spans="4:20" x14ac:dyDescent="0.35">
      <c r="D33" s="40" t="s">
        <v>26</v>
      </c>
      <c r="E33" s="33">
        <v>3098998</v>
      </c>
      <c r="F33" s="18">
        <v>4930345</v>
      </c>
      <c r="G33" s="19">
        <v>0.13968450283672856</v>
      </c>
    </row>
    <row r="34" spans="4:20" ht="15" thickBot="1" x14ac:dyDescent="0.4">
      <c r="D34" s="41" t="s">
        <v>10</v>
      </c>
      <c r="E34" s="33">
        <v>2096345</v>
      </c>
      <c r="F34" s="18">
        <v>2944185</v>
      </c>
      <c r="G34" s="19">
        <v>8.3413436176241973E-2</v>
      </c>
    </row>
    <row r="35" spans="4:20" ht="15" thickBot="1" x14ac:dyDescent="0.4">
      <c r="D35" s="42" t="s">
        <v>4126</v>
      </c>
      <c r="E35" s="34">
        <v>22812839</v>
      </c>
      <c r="F35" s="20">
        <v>35296292</v>
      </c>
      <c r="G35" s="21">
        <v>1</v>
      </c>
    </row>
    <row r="36" spans="4:20" ht="15" thickBot="1" x14ac:dyDescent="0.4"/>
    <row r="37" spans="4:20" ht="15" thickBot="1" x14ac:dyDescent="0.4">
      <c r="D37" s="35" t="s">
        <v>4146</v>
      </c>
      <c r="E37" s="36" t="s">
        <v>4145</v>
      </c>
      <c r="F37" s="38" t="s">
        <v>4150</v>
      </c>
      <c r="G37" s="59" t="s">
        <v>4160</v>
      </c>
      <c r="I37" s="14"/>
      <c r="J37" s="14"/>
      <c r="K37" s="14"/>
      <c r="L37" s="14"/>
      <c r="M37" s="14"/>
      <c r="N37" s="14"/>
      <c r="O37" s="14"/>
      <c r="P37" s="14"/>
      <c r="Q37" s="14"/>
      <c r="R37" s="14"/>
      <c r="S37" s="14"/>
      <c r="T37" s="14"/>
    </row>
    <row r="38" spans="4:20" x14ac:dyDescent="0.35">
      <c r="D38" s="39" t="s">
        <v>10</v>
      </c>
      <c r="E38" s="30">
        <v>2944185</v>
      </c>
      <c r="F38" s="31">
        <v>2096345</v>
      </c>
      <c r="G38" s="64">
        <v>847840</v>
      </c>
    </row>
    <row r="39" spans="4:20" x14ac:dyDescent="0.35">
      <c r="D39" s="40" t="s">
        <v>26</v>
      </c>
      <c r="E39" s="33">
        <v>4930345</v>
      </c>
      <c r="F39" s="18">
        <v>3098998</v>
      </c>
      <c r="G39" s="62">
        <v>1831347</v>
      </c>
    </row>
    <row r="40" spans="4:20" x14ac:dyDescent="0.35">
      <c r="D40" s="40" t="s">
        <v>16</v>
      </c>
      <c r="E40" s="33">
        <v>22112003</v>
      </c>
      <c r="F40" s="18">
        <v>13824452</v>
      </c>
      <c r="G40" s="62">
        <v>8287551</v>
      </c>
    </row>
    <row r="41" spans="4:20" ht="15" thickBot="1" x14ac:dyDescent="0.4">
      <c r="D41" s="41" t="s">
        <v>21</v>
      </c>
      <c r="E41" s="33">
        <v>5309759</v>
      </c>
      <c r="F41" s="18">
        <v>3793044</v>
      </c>
      <c r="G41" s="62">
        <v>1516715</v>
      </c>
    </row>
    <row r="42" spans="4:20" ht="15" thickBot="1" x14ac:dyDescent="0.4">
      <c r="D42" s="42" t="s">
        <v>4126</v>
      </c>
      <c r="E42" s="34">
        <v>35296292</v>
      </c>
      <c r="F42" s="20">
        <v>22812839</v>
      </c>
      <c r="G42" s="63">
        <v>12483453</v>
      </c>
    </row>
  </sheetData>
  <mergeCells count="2">
    <mergeCell ref="D10:L10"/>
    <mergeCell ref="D2:L2"/>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B412-6831-476A-88BA-46E126968312}">
  <dimension ref="D3:T45"/>
  <sheetViews>
    <sheetView showGridLines="0" topLeftCell="G10" workbookViewId="0">
      <selection activeCell="D36" sqref="D36"/>
    </sheetView>
  </sheetViews>
  <sheetFormatPr defaultRowHeight="14.5" x14ac:dyDescent="0.35"/>
  <cols>
    <col min="4" max="4" width="10.7265625" bestFit="1" customWidth="1"/>
    <col min="5" max="5" width="13.81640625" bestFit="1" customWidth="1"/>
    <col min="6" max="8" width="14" bestFit="1" customWidth="1"/>
    <col min="9" max="10" width="13" bestFit="1" customWidth="1"/>
    <col min="11" max="11" width="11.36328125" bestFit="1" customWidth="1"/>
    <col min="12" max="12" width="10.7265625" bestFit="1" customWidth="1"/>
    <col min="13" max="13" width="13.81640625" bestFit="1" customWidth="1"/>
    <col min="14" max="14" width="13" bestFit="1" customWidth="1"/>
    <col min="15" max="15" width="14" bestFit="1" customWidth="1"/>
    <col min="16" max="16" width="11.36328125" bestFit="1" customWidth="1"/>
    <col min="17" max="19" width="13" bestFit="1" customWidth="1"/>
    <col min="20" max="20" width="14" bestFit="1" customWidth="1"/>
    <col min="21" max="21" width="11.36328125" bestFit="1" customWidth="1"/>
    <col min="22" max="22" width="13" bestFit="1" customWidth="1"/>
    <col min="23" max="23" width="12.26953125" bestFit="1" customWidth="1"/>
    <col min="24" max="25" width="13" bestFit="1" customWidth="1"/>
    <col min="26" max="26" width="14" bestFit="1" customWidth="1"/>
    <col min="27" max="27" width="19.1796875" bestFit="1" customWidth="1"/>
    <col min="28" max="29" width="11.36328125" bestFit="1" customWidth="1"/>
    <col min="30" max="30" width="10.36328125" bestFit="1" customWidth="1"/>
    <col min="31" max="31" width="14" bestFit="1" customWidth="1"/>
    <col min="32" max="2319" width="13.81640625" bestFit="1" customWidth="1"/>
    <col min="2320" max="2320" width="10.7265625" bestFit="1" customWidth="1"/>
    <col min="2321" max="6951" width="22.54296875" bestFit="1" customWidth="1"/>
    <col min="6952" max="6952" width="19.1796875" bestFit="1" customWidth="1"/>
    <col min="6953" max="6953" width="27.36328125" bestFit="1" customWidth="1"/>
    <col min="6954" max="6954" width="24.7265625" bestFit="1" customWidth="1"/>
  </cols>
  <sheetData>
    <row r="3" spans="12:20" x14ac:dyDescent="0.35">
      <c r="L3" s="14" t="s">
        <v>4145</v>
      </c>
      <c r="M3" s="14" t="s">
        <v>4141</v>
      </c>
    </row>
    <row r="4" spans="12:20" x14ac:dyDescent="0.35">
      <c r="L4" s="14" t="s">
        <v>4142</v>
      </c>
      <c r="M4" t="s">
        <v>10</v>
      </c>
      <c r="N4" t="s">
        <v>26</v>
      </c>
      <c r="O4" t="s">
        <v>16</v>
      </c>
      <c r="P4" t="s">
        <v>17</v>
      </c>
      <c r="Q4" t="s">
        <v>21</v>
      </c>
      <c r="R4" t="s">
        <v>14</v>
      </c>
      <c r="S4" t="s">
        <v>12</v>
      </c>
      <c r="T4" t="s">
        <v>4126</v>
      </c>
    </row>
    <row r="5" spans="12:20" x14ac:dyDescent="0.35">
      <c r="L5" s="15" t="s">
        <v>4132</v>
      </c>
      <c r="M5" s="16">
        <v>150240</v>
      </c>
      <c r="N5" s="16">
        <v>105299</v>
      </c>
      <c r="O5" s="16">
        <v>371358</v>
      </c>
      <c r="P5" s="16">
        <v>21122</v>
      </c>
      <c r="Q5" s="16">
        <v>200219</v>
      </c>
      <c r="R5" s="16">
        <v>94632</v>
      </c>
      <c r="S5" s="16">
        <v>69716</v>
      </c>
      <c r="T5" s="16">
        <v>1012586</v>
      </c>
    </row>
    <row r="6" spans="12:20" x14ac:dyDescent="0.35">
      <c r="L6" s="15" t="s">
        <v>4133</v>
      </c>
      <c r="M6" s="16">
        <v>104205</v>
      </c>
      <c r="N6" s="16">
        <v>201598</v>
      </c>
      <c r="O6" s="16">
        <v>570538</v>
      </c>
      <c r="P6" s="16">
        <v>42539</v>
      </c>
      <c r="Q6" s="16">
        <v>150763</v>
      </c>
      <c r="R6" s="16">
        <v>68789</v>
      </c>
      <c r="S6" s="16">
        <v>114627</v>
      </c>
      <c r="T6" s="16">
        <v>1253059</v>
      </c>
    </row>
    <row r="7" spans="12:20" x14ac:dyDescent="0.35">
      <c r="L7" s="15" t="s">
        <v>4134</v>
      </c>
      <c r="M7" s="16">
        <v>406362</v>
      </c>
      <c r="N7" s="16">
        <v>233861</v>
      </c>
      <c r="O7" s="16">
        <v>950365</v>
      </c>
      <c r="P7" s="16">
        <v>62196</v>
      </c>
      <c r="Q7" s="16">
        <v>95260</v>
      </c>
      <c r="R7" s="16">
        <v>138808</v>
      </c>
      <c r="S7" s="16">
        <v>200341</v>
      </c>
      <c r="T7" s="16">
        <v>2087193</v>
      </c>
    </row>
    <row r="8" spans="12:20" x14ac:dyDescent="0.35">
      <c r="L8" s="15" t="s">
        <v>4135</v>
      </c>
      <c r="M8" s="16">
        <v>1050243</v>
      </c>
      <c r="N8" s="16">
        <v>819210</v>
      </c>
      <c r="O8" s="16">
        <v>3200444</v>
      </c>
      <c r="P8" s="16">
        <v>122789</v>
      </c>
      <c r="Q8" s="16">
        <v>480278</v>
      </c>
      <c r="R8" s="16">
        <v>485413</v>
      </c>
      <c r="S8" s="16">
        <v>809427</v>
      </c>
      <c r="T8" s="16">
        <v>6967804</v>
      </c>
    </row>
    <row r="9" spans="12:20" x14ac:dyDescent="0.35">
      <c r="L9" s="15" t="s">
        <v>4136</v>
      </c>
      <c r="M9" s="16">
        <v>500986</v>
      </c>
      <c r="N9" s="16">
        <v>734536</v>
      </c>
      <c r="O9" s="16">
        <v>1779957</v>
      </c>
      <c r="P9" s="16">
        <v>67611</v>
      </c>
      <c r="Q9" s="16">
        <v>280471</v>
      </c>
      <c r="R9" s="16">
        <v>371679</v>
      </c>
      <c r="S9" s="16">
        <v>784896</v>
      </c>
      <c r="T9" s="16">
        <v>4520136</v>
      </c>
    </row>
    <row r="10" spans="12:20" x14ac:dyDescent="0.35">
      <c r="L10" s="15" t="s">
        <v>4137</v>
      </c>
      <c r="M10" s="16">
        <v>617164</v>
      </c>
      <c r="N10" s="16">
        <v>915835</v>
      </c>
      <c r="O10" s="16">
        <v>1928470</v>
      </c>
      <c r="P10" s="16">
        <v>91473</v>
      </c>
      <c r="Q10" s="16">
        <v>259744</v>
      </c>
      <c r="R10" s="16">
        <v>476788</v>
      </c>
      <c r="S10" s="16">
        <v>552839</v>
      </c>
      <c r="T10" s="16">
        <v>4842313</v>
      </c>
    </row>
    <row r="11" spans="12:20" x14ac:dyDescent="0.35">
      <c r="L11" s="15" t="s">
        <v>4138</v>
      </c>
      <c r="M11" s="16">
        <v>545386</v>
      </c>
      <c r="N11" s="16">
        <v>590684</v>
      </c>
      <c r="O11" s="16">
        <v>1614868</v>
      </c>
      <c r="P11" s="16">
        <v>85542</v>
      </c>
      <c r="Q11" s="16">
        <v>172497</v>
      </c>
      <c r="R11" s="16">
        <v>358270</v>
      </c>
      <c r="S11" s="16">
        <v>504866</v>
      </c>
      <c r="T11" s="16">
        <v>3872113</v>
      </c>
    </row>
    <row r="12" spans="12:20" x14ac:dyDescent="0.35">
      <c r="L12" s="15" t="s">
        <v>4127</v>
      </c>
      <c r="M12" s="16">
        <v>606103</v>
      </c>
      <c r="N12" s="16">
        <v>445179</v>
      </c>
      <c r="O12" s="16">
        <v>1327429</v>
      </c>
      <c r="P12" s="16">
        <v>112570</v>
      </c>
      <c r="Q12" s="16">
        <v>265374</v>
      </c>
      <c r="R12" s="16">
        <v>420331</v>
      </c>
      <c r="S12" s="16">
        <v>387103</v>
      </c>
      <c r="T12" s="16">
        <v>3564089</v>
      </c>
    </row>
    <row r="13" spans="12:20" x14ac:dyDescent="0.35">
      <c r="L13" s="15" t="s">
        <v>4128</v>
      </c>
      <c r="M13" s="16">
        <v>211500</v>
      </c>
      <c r="N13" s="16">
        <v>213894</v>
      </c>
      <c r="O13" s="16">
        <v>825513</v>
      </c>
      <c r="P13" s="16">
        <v>33798</v>
      </c>
      <c r="Q13" s="16">
        <v>326264</v>
      </c>
      <c r="R13" s="16">
        <v>211155</v>
      </c>
      <c r="S13" s="16">
        <v>487161</v>
      </c>
      <c r="T13" s="16">
        <v>2309285</v>
      </c>
    </row>
    <row r="14" spans="12:20" x14ac:dyDescent="0.35">
      <c r="L14" s="15" t="s">
        <v>4129</v>
      </c>
      <c r="M14" s="16">
        <v>282188</v>
      </c>
      <c r="N14" s="16">
        <v>439780</v>
      </c>
      <c r="O14" s="16">
        <v>760389</v>
      </c>
      <c r="P14" s="16">
        <v>32033</v>
      </c>
      <c r="Q14" s="16">
        <v>250986</v>
      </c>
      <c r="R14" s="16">
        <v>157793</v>
      </c>
      <c r="S14" s="16">
        <v>451962</v>
      </c>
      <c r="T14" s="16">
        <v>2375131</v>
      </c>
    </row>
    <row r="15" spans="12:20" x14ac:dyDescent="0.35">
      <c r="L15" s="15" t="s">
        <v>4130</v>
      </c>
      <c r="M15" s="16">
        <v>252703</v>
      </c>
      <c r="N15" s="16">
        <v>323164</v>
      </c>
      <c r="O15" s="16">
        <v>606530</v>
      </c>
      <c r="P15" s="16">
        <v>50682</v>
      </c>
      <c r="Q15" s="16">
        <v>193256</v>
      </c>
      <c r="R15" s="16">
        <v>69686</v>
      </c>
      <c r="S15" s="16">
        <v>274118</v>
      </c>
      <c r="T15" s="16">
        <v>1770139</v>
      </c>
    </row>
    <row r="16" spans="12:20" x14ac:dyDescent="0.35">
      <c r="L16" s="15" t="s">
        <v>4131</v>
      </c>
      <c r="M16" s="16">
        <v>45132</v>
      </c>
      <c r="N16" s="16">
        <v>81749</v>
      </c>
      <c r="O16" s="16">
        <v>123463</v>
      </c>
      <c r="P16" s="16">
        <v>12032</v>
      </c>
      <c r="Q16" s="16">
        <v>260372</v>
      </c>
      <c r="R16" s="16">
        <v>86336</v>
      </c>
      <c r="S16" s="16">
        <v>113360</v>
      </c>
      <c r="T16" s="16">
        <v>722444</v>
      </c>
    </row>
    <row r="17" spans="12:20" x14ac:dyDescent="0.35">
      <c r="L17" s="15" t="s">
        <v>4126</v>
      </c>
      <c r="M17" s="16">
        <v>4772212</v>
      </c>
      <c r="N17" s="16">
        <v>5104789</v>
      </c>
      <c r="O17" s="16">
        <v>14059324</v>
      </c>
      <c r="P17" s="16">
        <v>734387</v>
      </c>
      <c r="Q17" s="16">
        <v>2935484</v>
      </c>
      <c r="R17" s="16">
        <v>2939680</v>
      </c>
      <c r="S17" s="16">
        <v>4750416</v>
      </c>
      <c r="T17" s="16">
        <v>35296292</v>
      </c>
    </row>
    <row r="36" spans="4:12" x14ac:dyDescent="0.35">
      <c r="D36" s="14" t="s">
        <v>4145</v>
      </c>
      <c r="E36" s="14" t="s">
        <v>4141</v>
      </c>
    </row>
    <row r="37" spans="4:12" x14ac:dyDescent="0.35">
      <c r="D37" s="14" t="s">
        <v>4142</v>
      </c>
      <c r="E37">
        <v>2014</v>
      </c>
      <c r="F37">
        <v>2015</v>
      </c>
      <c r="G37">
        <v>2016</v>
      </c>
      <c r="H37" t="s">
        <v>4126</v>
      </c>
      <c r="I37" t="s">
        <v>4156</v>
      </c>
      <c r="J37" t="s">
        <v>4157</v>
      </c>
      <c r="K37" t="s">
        <v>4158</v>
      </c>
      <c r="L37" t="s">
        <v>4159</v>
      </c>
    </row>
    <row r="38" spans="4:12" x14ac:dyDescent="0.35">
      <c r="D38" s="15" t="s">
        <v>10</v>
      </c>
      <c r="E38" s="16">
        <v>72099</v>
      </c>
      <c r="F38" s="16">
        <v>1290700</v>
      </c>
      <c r="G38" s="16">
        <v>3409413</v>
      </c>
      <c r="H38" s="16">
        <v>4772212</v>
      </c>
      <c r="I38" s="61">
        <f>F38-E38</f>
        <v>1218601</v>
      </c>
      <c r="J38" s="61">
        <f>G38-F38</f>
        <v>2118713</v>
      </c>
      <c r="K38" s="60">
        <f>I38/E38</f>
        <v>16.901773949708041</v>
      </c>
      <c r="L38" s="60">
        <f>J38/F38</f>
        <v>1.6415224296893158</v>
      </c>
    </row>
    <row r="39" spans="4:12" x14ac:dyDescent="0.35">
      <c r="D39" s="15" t="s">
        <v>26</v>
      </c>
      <c r="E39" s="16">
        <v>22813</v>
      </c>
      <c r="F39" s="16">
        <v>1527175</v>
      </c>
      <c r="G39" s="16">
        <v>3554801</v>
      </c>
      <c r="H39" s="16">
        <v>5104789</v>
      </c>
      <c r="I39" s="61">
        <f t="shared" ref="I39:I45" si="0">F39-E39</f>
        <v>1504362</v>
      </c>
      <c r="J39" s="61">
        <f t="shared" ref="J39:J45" si="1">G39-F39</f>
        <v>2027626</v>
      </c>
      <c r="K39" s="60">
        <f t="shared" ref="K39:K45" si="2">I39/E39</f>
        <v>65.943190286240295</v>
      </c>
      <c r="L39" s="60">
        <f t="shared" ref="L39:L45" si="3">J39/F39</f>
        <v>1.3276972187208407</v>
      </c>
    </row>
    <row r="40" spans="4:12" x14ac:dyDescent="0.35">
      <c r="D40" s="15" t="s">
        <v>16</v>
      </c>
      <c r="E40" s="16">
        <v>205426</v>
      </c>
      <c r="F40" s="16">
        <v>3672398</v>
      </c>
      <c r="G40" s="16">
        <v>10181500</v>
      </c>
      <c r="H40" s="16">
        <v>14059324</v>
      </c>
      <c r="I40" s="61">
        <f t="shared" si="0"/>
        <v>3466972</v>
      </c>
      <c r="J40" s="61">
        <f t="shared" si="1"/>
        <v>6509102</v>
      </c>
      <c r="K40" s="60">
        <f>I40/E40</f>
        <v>16.87698733363839</v>
      </c>
      <c r="L40" s="60">
        <f>J40/F40</f>
        <v>1.7724391528369201</v>
      </c>
    </row>
    <row r="41" spans="4:12" x14ac:dyDescent="0.35">
      <c r="D41" s="15" t="s">
        <v>17</v>
      </c>
      <c r="E41" s="16">
        <v>17169</v>
      </c>
      <c r="F41" s="16">
        <v>271490</v>
      </c>
      <c r="G41" s="16">
        <v>445728</v>
      </c>
      <c r="H41" s="16">
        <v>734387</v>
      </c>
      <c r="I41" s="61">
        <f t="shared" si="0"/>
        <v>254321</v>
      </c>
      <c r="J41" s="61">
        <f t="shared" si="1"/>
        <v>174238</v>
      </c>
      <c r="K41" s="60">
        <f t="shared" si="2"/>
        <v>14.812802143397985</v>
      </c>
      <c r="L41" s="60">
        <f t="shared" si="3"/>
        <v>0.64178422778002875</v>
      </c>
    </row>
    <row r="42" spans="4:12" x14ac:dyDescent="0.35">
      <c r="D42" s="15" t="s">
        <v>21</v>
      </c>
      <c r="E42" s="16">
        <v>7557</v>
      </c>
      <c r="F42" s="16">
        <v>1515522</v>
      </c>
      <c r="G42" s="16">
        <v>1412405</v>
      </c>
      <c r="H42" s="16">
        <v>2935484</v>
      </c>
      <c r="I42" s="61">
        <f t="shared" si="0"/>
        <v>1507965</v>
      </c>
      <c r="J42" s="61">
        <f t="shared" si="1"/>
        <v>-103117</v>
      </c>
      <c r="K42" s="60">
        <f t="shared" si="2"/>
        <v>199.54545454545453</v>
      </c>
      <c r="L42" s="60">
        <f t="shared" si="3"/>
        <v>-6.8040582716714107E-2</v>
      </c>
    </row>
    <row r="43" spans="4:12" x14ac:dyDescent="0.35">
      <c r="D43" s="15" t="s">
        <v>14</v>
      </c>
      <c r="E43" s="16">
        <v>78666</v>
      </c>
      <c r="F43" s="16">
        <v>941923</v>
      </c>
      <c r="G43" s="16">
        <v>1919091</v>
      </c>
      <c r="H43" s="16">
        <v>2939680</v>
      </c>
      <c r="I43" s="61">
        <f t="shared" si="0"/>
        <v>863257</v>
      </c>
      <c r="J43" s="61">
        <f t="shared" si="1"/>
        <v>977168</v>
      </c>
      <c r="K43" s="60">
        <f t="shared" si="2"/>
        <v>10.973698929651945</v>
      </c>
      <c r="L43" s="60">
        <f t="shared" si="3"/>
        <v>1.0374181329047067</v>
      </c>
    </row>
    <row r="44" spans="4:12" x14ac:dyDescent="0.35">
      <c r="D44" s="15" t="s">
        <v>12</v>
      </c>
      <c r="E44" s="16">
        <v>42981</v>
      </c>
      <c r="F44" s="16">
        <v>2072119</v>
      </c>
      <c r="G44" s="16">
        <v>2635316</v>
      </c>
      <c r="H44" s="16">
        <v>4750416</v>
      </c>
      <c r="I44" s="61">
        <f t="shared" si="0"/>
        <v>2029138</v>
      </c>
      <c r="J44" s="61">
        <f t="shared" si="1"/>
        <v>563197</v>
      </c>
      <c r="K44" s="60">
        <f t="shared" si="2"/>
        <v>47.210116097810662</v>
      </c>
      <c r="L44" s="60">
        <f t="shared" si="3"/>
        <v>0.27179761394012603</v>
      </c>
    </row>
    <row r="45" spans="4:12" x14ac:dyDescent="0.35">
      <c r="D45" s="15" t="s">
        <v>4126</v>
      </c>
      <c r="E45" s="16">
        <v>446711</v>
      </c>
      <c r="F45" s="16">
        <v>11291327</v>
      </c>
      <c r="G45" s="16">
        <v>23558254</v>
      </c>
      <c r="H45" s="16">
        <v>35296292</v>
      </c>
      <c r="I45" s="61">
        <f t="shared" si="0"/>
        <v>10844616</v>
      </c>
      <c r="J45" s="61">
        <f t="shared" si="1"/>
        <v>12266927</v>
      </c>
      <c r="K45" s="60">
        <f t="shared" si="2"/>
        <v>24.27658150347764</v>
      </c>
      <c r="L45" s="60">
        <f t="shared" si="3"/>
        <v>1.0864025990922059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AFC25-183B-4F7A-8487-257141B46335}">
  <dimension ref="D3:Q58"/>
  <sheetViews>
    <sheetView showGridLines="0" workbookViewId="0">
      <selection activeCell="C18" sqref="C18"/>
    </sheetView>
  </sheetViews>
  <sheetFormatPr defaultRowHeight="14.5" x14ac:dyDescent="0.35"/>
  <cols>
    <col min="4" max="4" width="27.1796875" bestFit="1" customWidth="1"/>
    <col min="5" max="5" width="13.81640625" bestFit="1" customWidth="1"/>
    <col min="6" max="6" width="13" bestFit="1" customWidth="1"/>
    <col min="7" max="7" width="14" bestFit="1" customWidth="1"/>
    <col min="8" max="8" width="13" bestFit="1" customWidth="1"/>
    <col min="9" max="9" width="14" bestFit="1" customWidth="1"/>
    <col min="10" max="10" width="14.36328125" bestFit="1" customWidth="1"/>
    <col min="11" max="11" width="15.26953125" bestFit="1" customWidth="1"/>
    <col min="12" max="12" width="12.36328125" bestFit="1" customWidth="1"/>
    <col min="13" max="13" width="13.36328125" bestFit="1" customWidth="1"/>
    <col min="14" max="14" width="13" bestFit="1" customWidth="1"/>
    <col min="15" max="15" width="14" bestFit="1" customWidth="1"/>
    <col min="16" max="16" width="13" bestFit="1" customWidth="1"/>
    <col min="17" max="17" width="14" bestFit="1" customWidth="1"/>
    <col min="18" max="18" width="8.81640625" bestFit="1" customWidth="1"/>
    <col min="19" max="19" width="14.36328125" bestFit="1" customWidth="1"/>
    <col min="20" max="20" width="7.81640625" bestFit="1" customWidth="1"/>
    <col min="21" max="21" width="19.1796875" bestFit="1" customWidth="1"/>
    <col min="22" max="22" width="11.36328125" bestFit="1" customWidth="1"/>
    <col min="23" max="24" width="6.81640625" bestFit="1" customWidth="1"/>
    <col min="25" max="25" width="7.81640625" bestFit="1" customWidth="1"/>
    <col min="26" max="28" width="6.81640625" bestFit="1" customWidth="1"/>
    <col min="29" max="29" width="7.81640625" bestFit="1" customWidth="1"/>
    <col min="30" max="30" width="6.81640625" bestFit="1" customWidth="1"/>
    <col min="31" max="31" width="6.453125" bestFit="1" customWidth="1"/>
    <col min="32" max="32" width="6.81640625" bestFit="1" customWidth="1"/>
    <col min="33" max="33" width="7.81640625" bestFit="1" customWidth="1"/>
    <col min="34" max="34" width="6.81640625" bestFit="1" customWidth="1"/>
    <col min="35" max="35" width="5.81640625" bestFit="1" customWidth="1"/>
    <col min="36" max="36" width="6.81640625" bestFit="1" customWidth="1"/>
    <col min="37" max="37" width="7.81640625" bestFit="1" customWidth="1"/>
    <col min="38" max="38" width="5.81640625" bestFit="1" customWidth="1"/>
    <col min="39" max="39" width="8.453125" bestFit="1" customWidth="1"/>
    <col min="40" max="42" width="6.81640625" bestFit="1" customWidth="1"/>
    <col min="43" max="43" width="11.81640625" bestFit="1" customWidth="1"/>
    <col min="44" max="44" width="5.81640625" bestFit="1" customWidth="1"/>
    <col min="45" max="46" width="6.81640625" bestFit="1" customWidth="1"/>
    <col min="47" max="47" width="9.453125" bestFit="1" customWidth="1"/>
    <col min="48" max="50" width="6.81640625" bestFit="1" customWidth="1"/>
    <col min="51" max="51" width="11.36328125" bestFit="1" customWidth="1"/>
    <col min="52" max="54" width="6.81640625" bestFit="1" customWidth="1"/>
    <col min="55" max="55" width="11.1796875" bestFit="1" customWidth="1"/>
    <col min="56" max="58" width="5.81640625" bestFit="1" customWidth="1"/>
    <col min="59" max="59" width="10.7265625" bestFit="1" customWidth="1"/>
    <col min="60" max="105" width="6.81640625" bestFit="1" customWidth="1"/>
    <col min="106" max="106" width="10.08984375" bestFit="1" customWidth="1"/>
    <col min="107" max="107" width="4.81640625" bestFit="1" customWidth="1"/>
    <col min="108" max="108" width="3.81640625" bestFit="1" customWidth="1"/>
    <col min="109" max="109" width="5.81640625" bestFit="1" customWidth="1"/>
    <col min="110" max="110" width="3.81640625" bestFit="1" customWidth="1"/>
    <col min="111" max="111" width="5.81640625" bestFit="1" customWidth="1"/>
    <col min="112" max="113" width="4.81640625" bestFit="1" customWidth="1"/>
    <col min="114" max="114" width="5.81640625" bestFit="1" customWidth="1"/>
    <col min="115" max="115" width="4.81640625" bestFit="1" customWidth="1"/>
    <col min="116" max="116" width="3.81640625" bestFit="1" customWidth="1"/>
    <col min="117" max="119" width="4.81640625" bestFit="1" customWidth="1"/>
    <col min="120" max="178" width="5.81640625" bestFit="1" customWidth="1"/>
    <col min="179" max="245" width="6.81640625" bestFit="1" customWidth="1"/>
    <col min="246" max="246" width="8" bestFit="1" customWidth="1"/>
    <col min="247" max="248" width="4.81640625" bestFit="1" customWidth="1"/>
    <col min="249" max="249" width="3.81640625" bestFit="1" customWidth="1"/>
    <col min="250" max="250" width="4.81640625" bestFit="1" customWidth="1"/>
    <col min="251" max="251" width="5.453125" bestFit="1" customWidth="1"/>
    <col min="252" max="252" width="3.81640625" bestFit="1" customWidth="1"/>
    <col min="253" max="253" width="4.453125" bestFit="1" customWidth="1"/>
    <col min="254" max="255" width="4.81640625" bestFit="1" customWidth="1"/>
    <col min="256" max="256" width="3.81640625" bestFit="1" customWidth="1"/>
    <col min="257" max="257" width="4.81640625" bestFit="1" customWidth="1"/>
    <col min="258" max="258" width="3.81640625" bestFit="1" customWidth="1"/>
    <col min="259" max="262" width="4.81640625" bestFit="1" customWidth="1"/>
    <col min="263" max="377" width="5.81640625" bestFit="1" customWidth="1"/>
    <col min="378" max="505" width="6.81640625" bestFit="1" customWidth="1"/>
    <col min="506" max="506" width="6.54296875" bestFit="1" customWidth="1"/>
    <col min="507" max="507" width="4.81640625" bestFit="1" customWidth="1"/>
    <col min="508" max="508" width="5.81640625" bestFit="1" customWidth="1"/>
    <col min="509" max="513" width="4.81640625" bestFit="1" customWidth="1"/>
    <col min="514" max="515" width="3.81640625" bestFit="1" customWidth="1"/>
    <col min="516" max="519" width="4.81640625" bestFit="1" customWidth="1"/>
    <col min="520" max="520" width="5.81640625" bestFit="1" customWidth="1"/>
    <col min="521" max="522" width="4.81640625" bestFit="1" customWidth="1"/>
    <col min="523" max="523" width="3.81640625" bestFit="1" customWidth="1"/>
    <col min="524" max="525" width="4.81640625" bestFit="1" customWidth="1"/>
    <col min="526" max="526" width="5.81640625" bestFit="1" customWidth="1"/>
    <col min="527" max="528" width="3.81640625" bestFit="1" customWidth="1"/>
    <col min="529" max="531" width="4.81640625" bestFit="1" customWidth="1"/>
    <col min="532" max="532" width="3.81640625" bestFit="1" customWidth="1"/>
    <col min="533" max="534" width="4.81640625" bestFit="1" customWidth="1"/>
    <col min="535" max="535" width="3.81640625" bestFit="1" customWidth="1"/>
    <col min="536" max="545" width="4.81640625" bestFit="1" customWidth="1"/>
    <col min="546" max="843" width="5.81640625" bestFit="1" customWidth="1"/>
    <col min="844" max="1188" width="6.81640625" bestFit="1" customWidth="1"/>
    <col min="1189" max="1189" width="6.26953125" bestFit="1" customWidth="1"/>
    <col min="1190" max="1190" width="4.81640625" bestFit="1" customWidth="1"/>
    <col min="1191" max="1191" width="5.81640625" bestFit="1" customWidth="1"/>
    <col min="1192" max="1193" width="3.81640625" bestFit="1" customWidth="1"/>
    <col min="1194" max="1196" width="4.81640625" bestFit="1" customWidth="1"/>
    <col min="1197" max="1197" width="5.81640625" bestFit="1" customWidth="1"/>
    <col min="1198" max="1200" width="4.81640625" bestFit="1" customWidth="1"/>
    <col min="1201" max="1201" width="3.81640625" bestFit="1" customWidth="1"/>
    <col min="1202" max="1207" width="4.81640625" bestFit="1" customWidth="1"/>
    <col min="1208" max="1406" width="5.81640625" bestFit="1" customWidth="1"/>
    <col min="1407" max="1639" width="6.81640625" bestFit="1" customWidth="1"/>
    <col min="1640" max="1640" width="6.453125" bestFit="1" customWidth="1"/>
    <col min="1641" max="1641" width="4.81640625" bestFit="1" customWidth="1"/>
    <col min="1642" max="1643" width="5.81640625" bestFit="1" customWidth="1"/>
    <col min="1644" max="1644" width="4.81640625" bestFit="1" customWidth="1"/>
    <col min="1645" max="1645" width="3.81640625" bestFit="1" customWidth="1"/>
    <col min="1646" max="1647" width="4.81640625" bestFit="1" customWidth="1"/>
    <col min="1648" max="1648" width="3.81640625" bestFit="1" customWidth="1"/>
    <col min="1649" max="1649" width="5.81640625" bestFit="1" customWidth="1"/>
    <col min="1650" max="1651" width="3.81640625" bestFit="1" customWidth="1"/>
    <col min="1652" max="1652" width="4.81640625" bestFit="1" customWidth="1"/>
    <col min="1653" max="1653" width="3.81640625" bestFit="1" customWidth="1"/>
    <col min="1654" max="1655" width="4.81640625" bestFit="1" customWidth="1"/>
    <col min="1656" max="1657" width="3.81640625" bestFit="1" customWidth="1"/>
    <col min="1658" max="1663" width="4.81640625" bestFit="1" customWidth="1"/>
    <col min="1664" max="1882" width="5.81640625" bestFit="1" customWidth="1"/>
    <col min="1883" max="2160" width="6.81640625" bestFit="1" customWidth="1"/>
    <col min="2161" max="2161" width="5.81640625" bestFit="1" customWidth="1"/>
    <col min="2162" max="2163" width="4.81640625" bestFit="1" customWidth="1"/>
    <col min="2164" max="2164" width="5.81640625" bestFit="1" customWidth="1"/>
    <col min="2165" max="2166" width="3.81640625" bestFit="1" customWidth="1"/>
    <col min="2167" max="2171" width="4.81640625" bestFit="1" customWidth="1"/>
    <col min="2172" max="2172" width="5.81640625" bestFit="1" customWidth="1"/>
    <col min="2173" max="2175" width="4.81640625" bestFit="1" customWidth="1"/>
    <col min="2176" max="2176" width="5.81640625" bestFit="1" customWidth="1"/>
    <col min="2177" max="2180" width="4.81640625" bestFit="1" customWidth="1"/>
    <col min="2181" max="2362" width="5.81640625" bestFit="1" customWidth="1"/>
    <col min="2363" max="2563" width="6.81640625" bestFit="1" customWidth="1"/>
    <col min="2564" max="2564" width="8.453125" bestFit="1" customWidth="1"/>
    <col min="2565" max="2565" width="5.81640625" bestFit="1" customWidth="1"/>
    <col min="2566" max="2572" width="4.81640625" bestFit="1" customWidth="1"/>
    <col min="2573" max="2573" width="5.81640625" bestFit="1" customWidth="1"/>
    <col min="2574" max="2574" width="4.453125" bestFit="1" customWidth="1"/>
    <col min="2575" max="2575" width="4.81640625" bestFit="1" customWidth="1"/>
    <col min="2576" max="2577" width="3.81640625" bestFit="1" customWidth="1"/>
    <col min="2578" max="2578" width="5.81640625" bestFit="1" customWidth="1"/>
    <col min="2579" max="2583" width="4.81640625" bestFit="1" customWidth="1"/>
    <col min="2584" max="2734" width="5.81640625" bestFit="1" customWidth="1"/>
    <col min="2735" max="2938" width="6.81640625" bestFit="1" customWidth="1"/>
    <col min="2939" max="2939" width="11.81640625" bestFit="1" customWidth="1"/>
    <col min="2940" max="2940" width="3.81640625" bestFit="1" customWidth="1"/>
    <col min="2941" max="2941" width="5.81640625" bestFit="1" customWidth="1"/>
    <col min="2942" max="2942" width="4.81640625" bestFit="1" customWidth="1"/>
    <col min="2943" max="2943" width="5.81640625" bestFit="1" customWidth="1"/>
    <col min="2944" max="2944" width="3.81640625" bestFit="1" customWidth="1"/>
    <col min="2945" max="2945" width="4.81640625" bestFit="1" customWidth="1"/>
    <col min="2946" max="3032" width="5.81640625" bestFit="1" customWidth="1"/>
    <col min="3033" max="3139" width="6.81640625" bestFit="1" customWidth="1"/>
    <col min="3140" max="3140" width="9.453125" bestFit="1" customWidth="1"/>
    <col min="3141" max="3141" width="3.81640625" bestFit="1" customWidth="1"/>
    <col min="3142" max="3143" width="4.81640625" bestFit="1" customWidth="1"/>
    <col min="3144" max="3144" width="3.81640625" bestFit="1" customWidth="1"/>
    <col min="3145" max="3148" width="4.81640625" bestFit="1" customWidth="1"/>
    <col min="3149" max="3241" width="5.81640625" bestFit="1" customWidth="1"/>
    <col min="3242" max="3356" width="6.81640625" bestFit="1" customWidth="1"/>
    <col min="3357" max="3357" width="11.36328125" bestFit="1" customWidth="1"/>
    <col min="3358" max="3358" width="5.81640625" bestFit="1" customWidth="1"/>
    <col min="3359" max="3359" width="4.81640625" bestFit="1" customWidth="1"/>
    <col min="3360" max="3422" width="5.81640625" bestFit="1" customWidth="1"/>
    <col min="3423" max="3507" width="6.81640625" bestFit="1" customWidth="1"/>
    <col min="3508" max="3508" width="11.1796875" bestFit="1" customWidth="1"/>
    <col min="3509" max="3534" width="5.81640625" bestFit="1" customWidth="1"/>
    <col min="3535" max="3570" width="6.81640625" bestFit="1" customWidth="1"/>
    <col min="3571" max="3571" width="10.7265625" bestFit="1" customWidth="1"/>
  </cols>
  <sheetData>
    <row r="3" spans="12:17" x14ac:dyDescent="0.35">
      <c r="L3" s="14" t="s">
        <v>4145</v>
      </c>
      <c r="M3" s="14" t="s">
        <v>4139</v>
      </c>
    </row>
    <row r="4" spans="12:17" x14ac:dyDescent="0.35">
      <c r="L4" s="14" t="s">
        <v>4125</v>
      </c>
      <c r="M4" t="s">
        <v>10</v>
      </c>
      <c r="N4" t="s">
        <v>26</v>
      </c>
      <c r="O4" t="s">
        <v>16</v>
      </c>
      <c r="P4" t="s">
        <v>21</v>
      </c>
      <c r="Q4" t="s">
        <v>4126</v>
      </c>
    </row>
    <row r="5" spans="12:17" x14ac:dyDescent="0.35">
      <c r="L5" s="15" t="s">
        <v>4132</v>
      </c>
      <c r="M5" s="16">
        <v>62987</v>
      </c>
      <c r="N5" s="16">
        <v>100375</v>
      </c>
      <c r="O5" s="16">
        <v>552401</v>
      </c>
      <c r="P5" s="16">
        <v>296823</v>
      </c>
      <c r="Q5" s="16">
        <v>1012586</v>
      </c>
    </row>
    <row r="6" spans="12:17" x14ac:dyDescent="0.35">
      <c r="L6" s="15" t="s">
        <v>4133</v>
      </c>
      <c r="M6" s="16">
        <v>63000</v>
      </c>
      <c r="N6" s="16">
        <v>187528</v>
      </c>
      <c r="O6" s="16">
        <v>734397</v>
      </c>
      <c r="P6" s="16">
        <v>268134</v>
      </c>
      <c r="Q6" s="16">
        <v>1253059</v>
      </c>
    </row>
    <row r="7" spans="12:17" x14ac:dyDescent="0.35">
      <c r="L7" s="15" t="s">
        <v>4134</v>
      </c>
      <c r="M7" s="16">
        <v>105173</v>
      </c>
      <c r="N7" s="16">
        <v>222153</v>
      </c>
      <c r="O7" s="16">
        <v>1568555</v>
      </c>
      <c r="P7" s="16">
        <v>191312</v>
      </c>
      <c r="Q7" s="16">
        <v>2087193</v>
      </c>
    </row>
    <row r="8" spans="12:17" x14ac:dyDescent="0.35">
      <c r="L8" s="15" t="s">
        <v>4135</v>
      </c>
      <c r="M8" s="16">
        <v>411738</v>
      </c>
      <c r="N8" s="16">
        <v>753573</v>
      </c>
      <c r="O8" s="16">
        <v>5018706</v>
      </c>
      <c r="P8" s="16">
        <v>783787</v>
      </c>
      <c r="Q8" s="16">
        <v>6967804</v>
      </c>
    </row>
    <row r="9" spans="12:17" x14ac:dyDescent="0.35">
      <c r="L9" s="15" t="s">
        <v>4136</v>
      </c>
      <c r="M9" s="16">
        <v>327452</v>
      </c>
      <c r="N9" s="16">
        <v>767809</v>
      </c>
      <c r="O9" s="16">
        <v>2901896</v>
      </c>
      <c r="P9" s="16">
        <v>522979</v>
      </c>
      <c r="Q9" s="16">
        <v>4520136</v>
      </c>
    </row>
    <row r="10" spans="12:17" x14ac:dyDescent="0.35">
      <c r="L10" s="15" t="s">
        <v>4137</v>
      </c>
      <c r="M10" s="16">
        <v>220333</v>
      </c>
      <c r="N10" s="16">
        <v>889515</v>
      </c>
      <c r="O10" s="16">
        <v>3251618</v>
      </c>
      <c r="P10" s="16">
        <v>480847</v>
      </c>
      <c r="Q10" s="16">
        <v>4842313</v>
      </c>
    </row>
    <row r="11" spans="12:17" x14ac:dyDescent="0.35">
      <c r="L11" s="15" t="s">
        <v>4138</v>
      </c>
      <c r="M11" s="16">
        <v>266731</v>
      </c>
      <c r="N11" s="16">
        <v>558754</v>
      </c>
      <c r="O11" s="16">
        <v>2766859</v>
      </c>
      <c r="P11" s="16">
        <v>279769</v>
      </c>
      <c r="Q11" s="16">
        <v>3872113</v>
      </c>
    </row>
    <row r="12" spans="12:17" x14ac:dyDescent="0.35">
      <c r="L12" s="15" t="s">
        <v>4127</v>
      </c>
      <c r="M12" s="16">
        <v>300253</v>
      </c>
      <c r="N12" s="16">
        <v>352061</v>
      </c>
      <c r="O12" s="16">
        <v>2301000</v>
      </c>
      <c r="P12" s="16">
        <v>610775</v>
      </c>
      <c r="Q12" s="16">
        <v>3564089</v>
      </c>
    </row>
    <row r="13" spans="12:17" x14ac:dyDescent="0.35">
      <c r="L13" s="15" t="s">
        <v>4128</v>
      </c>
      <c r="M13" s="16">
        <v>405321</v>
      </c>
      <c r="N13" s="16">
        <v>267576</v>
      </c>
      <c r="O13" s="16">
        <v>1106159</v>
      </c>
      <c r="P13" s="16">
        <v>530229</v>
      </c>
      <c r="Q13" s="16">
        <v>2309285</v>
      </c>
    </row>
    <row r="14" spans="12:17" x14ac:dyDescent="0.35">
      <c r="L14" s="15" t="s">
        <v>4129</v>
      </c>
      <c r="M14" s="16">
        <v>406970</v>
      </c>
      <c r="N14" s="16">
        <v>394333</v>
      </c>
      <c r="O14" s="16">
        <v>1007389</v>
      </c>
      <c r="P14" s="16">
        <v>566439</v>
      </c>
      <c r="Q14" s="16">
        <v>2375131</v>
      </c>
    </row>
    <row r="15" spans="12:17" x14ac:dyDescent="0.35">
      <c r="L15" s="15" t="s">
        <v>4130</v>
      </c>
      <c r="M15" s="16">
        <v>258005</v>
      </c>
      <c r="N15" s="16">
        <v>354919</v>
      </c>
      <c r="O15" s="16">
        <v>708675</v>
      </c>
      <c r="P15" s="16">
        <v>448540</v>
      </c>
      <c r="Q15" s="16">
        <v>1770139</v>
      </c>
    </row>
    <row r="16" spans="12:17" x14ac:dyDescent="0.35">
      <c r="L16" s="15" t="s">
        <v>4131</v>
      </c>
      <c r="M16" s="16">
        <v>116222</v>
      </c>
      <c r="N16" s="16">
        <v>81749</v>
      </c>
      <c r="O16" s="16">
        <v>194348</v>
      </c>
      <c r="P16" s="16">
        <v>330125</v>
      </c>
      <c r="Q16" s="16">
        <v>722444</v>
      </c>
    </row>
    <row r="17" spans="12:17" x14ac:dyDescent="0.35">
      <c r="L17" s="15" t="s">
        <v>4126</v>
      </c>
      <c r="M17" s="16">
        <v>2944185</v>
      </c>
      <c r="N17" s="16">
        <v>4930345</v>
      </c>
      <c r="O17" s="16">
        <v>22112003</v>
      </c>
      <c r="P17" s="16">
        <v>5309759</v>
      </c>
      <c r="Q17" s="16">
        <v>35296292</v>
      </c>
    </row>
    <row r="37" spans="4:9" x14ac:dyDescent="0.35">
      <c r="D37" s="71" t="s">
        <v>4153</v>
      </c>
      <c r="E37" s="71"/>
      <c r="F37" s="71"/>
      <c r="G37" s="71"/>
      <c r="H37" s="71"/>
      <c r="I37" s="71"/>
    </row>
    <row r="38" spans="4:9" x14ac:dyDescent="0.35">
      <c r="D38" s="14" t="s">
        <v>4145</v>
      </c>
      <c r="E38" s="14" t="s">
        <v>4141</v>
      </c>
    </row>
    <row r="39" spans="4:9" x14ac:dyDescent="0.35">
      <c r="D39" s="14" t="s">
        <v>4144</v>
      </c>
      <c r="E39" s="17" t="s">
        <v>10</v>
      </c>
      <c r="F39" s="17" t="s">
        <v>26</v>
      </c>
      <c r="G39" s="17" t="s">
        <v>16</v>
      </c>
      <c r="H39" s="17" t="s">
        <v>21</v>
      </c>
      <c r="I39" s="17" t="s">
        <v>4126</v>
      </c>
    </row>
    <row r="40" spans="4:9" x14ac:dyDescent="0.35">
      <c r="D40" s="15">
        <v>1</v>
      </c>
      <c r="E40" s="16">
        <v>754800</v>
      </c>
      <c r="F40" s="16">
        <v>2133489</v>
      </c>
      <c r="G40" s="16">
        <v>6502208</v>
      </c>
      <c r="H40" s="16">
        <v>2115684</v>
      </c>
      <c r="I40" s="16">
        <v>11506181</v>
      </c>
    </row>
    <row r="41" spans="4:9" x14ac:dyDescent="0.35">
      <c r="D41" s="15">
        <v>2</v>
      </c>
      <c r="E41" s="16">
        <v>462607</v>
      </c>
      <c r="F41" s="16">
        <v>824947</v>
      </c>
      <c r="G41" s="16">
        <v>4277183</v>
      </c>
      <c r="H41" s="16">
        <v>1012790</v>
      </c>
      <c r="I41" s="16">
        <v>6577527</v>
      </c>
    </row>
    <row r="42" spans="4:9" x14ac:dyDescent="0.35">
      <c r="D42" s="15">
        <v>3</v>
      </c>
      <c r="E42" s="16">
        <v>642343</v>
      </c>
      <c r="F42" s="16">
        <v>738653</v>
      </c>
      <c r="G42" s="16">
        <v>3176976</v>
      </c>
      <c r="H42" s="16">
        <v>1002600</v>
      </c>
      <c r="I42" s="16">
        <v>5560572</v>
      </c>
    </row>
    <row r="43" spans="4:9" x14ac:dyDescent="0.35">
      <c r="D43" s="15">
        <v>4</v>
      </c>
      <c r="E43" s="16">
        <v>182858</v>
      </c>
      <c r="F43" s="16">
        <v>191738</v>
      </c>
      <c r="G43" s="16">
        <v>1659220</v>
      </c>
      <c r="H43" s="16">
        <v>265989</v>
      </c>
      <c r="I43" s="16">
        <v>2299805</v>
      </c>
    </row>
    <row r="44" spans="4:9" x14ac:dyDescent="0.35">
      <c r="D44" s="15">
        <v>5</v>
      </c>
      <c r="E44" s="16">
        <v>65996</v>
      </c>
      <c r="F44" s="16">
        <v>260997</v>
      </c>
      <c r="G44" s="16">
        <v>1560534</v>
      </c>
      <c r="H44" s="16">
        <v>168393</v>
      </c>
      <c r="I44" s="16">
        <v>2055920</v>
      </c>
    </row>
    <row r="45" spans="4:9" x14ac:dyDescent="0.35">
      <c r="D45" s="15">
        <v>6</v>
      </c>
      <c r="E45" s="16">
        <v>143162</v>
      </c>
      <c r="F45" s="16">
        <v>100097</v>
      </c>
      <c r="G45" s="16">
        <v>722092</v>
      </c>
      <c r="H45" s="16">
        <v>128164</v>
      </c>
      <c r="I45" s="16">
        <v>1093515</v>
      </c>
    </row>
    <row r="46" spans="4:9" x14ac:dyDescent="0.35">
      <c r="D46" s="15">
        <v>7</v>
      </c>
      <c r="E46" s="16">
        <v>37642</v>
      </c>
      <c r="F46" s="16">
        <v>72524</v>
      </c>
      <c r="G46" s="16">
        <v>980626</v>
      </c>
      <c r="H46" s="16">
        <v>150813</v>
      </c>
      <c r="I46" s="16">
        <v>1241605</v>
      </c>
    </row>
    <row r="47" spans="4:9" x14ac:dyDescent="0.35">
      <c r="D47" s="15">
        <v>8</v>
      </c>
      <c r="E47" s="16">
        <v>162863</v>
      </c>
      <c r="F47" s="16">
        <v>87794</v>
      </c>
      <c r="G47" s="16">
        <v>234882</v>
      </c>
      <c r="H47" s="16">
        <v>28750</v>
      </c>
      <c r="I47" s="16">
        <v>514289</v>
      </c>
    </row>
    <row r="48" spans="4:9" x14ac:dyDescent="0.35">
      <c r="D48" s="15">
        <v>9</v>
      </c>
      <c r="E48" s="16"/>
      <c r="F48" s="16">
        <v>179027</v>
      </c>
      <c r="G48" s="16">
        <v>770398</v>
      </c>
      <c r="H48" s="16">
        <v>69629</v>
      </c>
      <c r="I48" s="16">
        <v>1019054</v>
      </c>
    </row>
    <row r="49" spans="4:9" x14ac:dyDescent="0.35">
      <c r="D49" s="15">
        <v>10</v>
      </c>
      <c r="E49" s="16">
        <v>142533</v>
      </c>
      <c r="F49" s="16"/>
      <c r="G49" s="16">
        <v>388487</v>
      </c>
      <c r="H49" s="16">
        <v>5706</v>
      </c>
      <c r="I49" s="16">
        <v>536726</v>
      </c>
    </row>
    <row r="50" spans="4:9" x14ac:dyDescent="0.35">
      <c r="D50" s="15">
        <v>11</v>
      </c>
      <c r="E50" s="16">
        <v>209955</v>
      </c>
      <c r="F50" s="16"/>
      <c r="G50" s="16">
        <v>14789</v>
      </c>
      <c r="H50" s="16"/>
      <c r="I50" s="16">
        <v>224744</v>
      </c>
    </row>
    <row r="51" spans="4:9" x14ac:dyDescent="0.35">
      <c r="D51" s="15">
        <v>12</v>
      </c>
      <c r="E51" s="16">
        <v>30040</v>
      </c>
      <c r="F51" s="16">
        <v>59319</v>
      </c>
      <c r="G51" s="16">
        <v>315595</v>
      </c>
      <c r="H51" s="16">
        <v>254145</v>
      </c>
      <c r="I51" s="16">
        <v>659099</v>
      </c>
    </row>
    <row r="52" spans="4:9" x14ac:dyDescent="0.35">
      <c r="D52" s="15">
        <v>13</v>
      </c>
      <c r="E52" s="16">
        <v>27215</v>
      </c>
      <c r="F52" s="16"/>
      <c r="G52" s="16">
        <v>462439</v>
      </c>
      <c r="H52" s="16">
        <v>30027</v>
      </c>
      <c r="I52" s="16">
        <v>519681</v>
      </c>
    </row>
    <row r="53" spans="4:9" x14ac:dyDescent="0.35">
      <c r="D53" s="15">
        <v>14</v>
      </c>
      <c r="E53" s="16">
        <v>82171</v>
      </c>
      <c r="F53" s="16"/>
      <c r="G53" s="16">
        <v>188399</v>
      </c>
      <c r="H53" s="16">
        <v>66292</v>
      </c>
      <c r="I53" s="16">
        <v>336862</v>
      </c>
    </row>
    <row r="54" spans="4:9" x14ac:dyDescent="0.35">
      <c r="D54" s="15">
        <v>23</v>
      </c>
      <c r="E54" s="16"/>
      <c r="F54" s="16"/>
      <c r="G54" s="16">
        <v>393877</v>
      </c>
      <c r="H54" s="16"/>
      <c r="I54" s="16">
        <v>393877</v>
      </c>
    </row>
    <row r="55" spans="4:9" x14ac:dyDescent="0.35">
      <c r="D55" s="15">
        <v>25</v>
      </c>
      <c r="E55" s="16"/>
      <c r="F55" s="16">
        <v>281760</v>
      </c>
      <c r="G55" s="16"/>
      <c r="H55" s="16"/>
      <c r="I55" s="16">
        <v>281760</v>
      </c>
    </row>
    <row r="56" spans="4:9" x14ac:dyDescent="0.35">
      <c r="D56" s="15">
        <v>29</v>
      </c>
      <c r="E56" s="16"/>
      <c r="F56" s="16"/>
      <c r="G56" s="16">
        <v>217633</v>
      </c>
      <c r="H56" s="16">
        <v>10777</v>
      </c>
      <c r="I56" s="16">
        <v>228410</v>
      </c>
    </row>
    <row r="57" spans="4:9" x14ac:dyDescent="0.35">
      <c r="D57" s="15">
        <v>32</v>
      </c>
      <c r="E57" s="16"/>
      <c r="F57" s="16"/>
      <c r="G57" s="16">
        <v>246665</v>
      </c>
      <c r="H57" s="16"/>
      <c r="I57" s="16">
        <v>246665</v>
      </c>
    </row>
    <row r="58" spans="4:9" x14ac:dyDescent="0.35">
      <c r="D58" s="15" t="s">
        <v>4126</v>
      </c>
      <c r="E58" s="16">
        <v>2944185</v>
      </c>
      <c r="F58" s="16">
        <v>4930345</v>
      </c>
      <c r="G58" s="16">
        <v>22112003</v>
      </c>
      <c r="H58" s="16">
        <v>5309759</v>
      </c>
      <c r="I58" s="16">
        <v>35296292</v>
      </c>
    </row>
  </sheetData>
  <mergeCells count="1">
    <mergeCell ref="D37:I37"/>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5A81-4601-4327-B6E7-56E976A1F6D1}">
  <dimension ref="A3:B23"/>
  <sheetViews>
    <sheetView showGridLines="0" topLeftCell="A9" workbookViewId="0">
      <selection activeCell="B14" sqref="B14"/>
    </sheetView>
  </sheetViews>
  <sheetFormatPr defaultColWidth="11.54296875" defaultRowHeight="14.5" x14ac:dyDescent="0.35"/>
  <cols>
    <col min="2" max="2" width="107.6328125" customWidth="1"/>
    <col min="3" max="3" width="89.6328125" customWidth="1"/>
  </cols>
  <sheetData>
    <row r="3" spans="1:2" ht="15.5" x14ac:dyDescent="0.35">
      <c r="B3" s="8" t="s">
        <v>4119</v>
      </c>
    </row>
    <row r="4" spans="1:2" ht="29" x14ac:dyDescent="0.35">
      <c r="B4" s="1" t="s">
        <v>4121</v>
      </c>
    </row>
    <row r="6" spans="1:2" ht="29" x14ac:dyDescent="0.35">
      <c r="B6" s="1" t="s">
        <v>4115</v>
      </c>
    </row>
    <row r="7" spans="1:2" x14ac:dyDescent="0.35">
      <c r="B7" s="2"/>
    </row>
    <row r="8" spans="1:2" ht="29" x14ac:dyDescent="0.35">
      <c r="B8" s="1" t="s">
        <v>4118</v>
      </c>
    </row>
    <row r="9" spans="1:2" x14ac:dyDescent="0.35">
      <c r="B9" s="1"/>
    </row>
    <row r="10" spans="1:2" x14ac:dyDescent="0.35">
      <c r="B10" s="1"/>
    </row>
    <row r="11" spans="1:2" x14ac:dyDescent="0.35">
      <c r="B11" s="3" t="s">
        <v>4117</v>
      </c>
    </row>
    <row r="12" spans="1:2" ht="7.5" customHeight="1" x14ac:dyDescent="0.35">
      <c r="B12" s="10"/>
    </row>
    <row r="13" spans="1:2" ht="22.25" customHeight="1" x14ac:dyDescent="0.35">
      <c r="A13" s="7">
        <v>1</v>
      </c>
      <c r="B13" s="13" t="s">
        <v>4120</v>
      </c>
    </row>
    <row r="14" spans="1:2" ht="14.25" customHeight="1" x14ac:dyDescent="0.35">
      <c r="A14" s="4"/>
      <c r="B14" s="5" t="s">
        <v>4116</v>
      </c>
    </row>
    <row r="15" spans="1:2" ht="7.5" customHeight="1" x14ac:dyDescent="0.35">
      <c r="A15" s="4"/>
      <c r="B15" s="5"/>
    </row>
    <row r="16" spans="1:2" ht="7.5" customHeight="1" x14ac:dyDescent="0.35">
      <c r="A16" s="4"/>
      <c r="B16" s="9"/>
    </row>
    <row r="17" spans="1:2" x14ac:dyDescent="0.35">
      <c r="A17" s="7">
        <v>2</v>
      </c>
      <c r="B17" s="6" t="s">
        <v>4122</v>
      </c>
    </row>
    <row r="18" spans="1:2" x14ac:dyDescent="0.35">
      <c r="A18" s="4"/>
      <c r="B18" s="5" t="s">
        <v>4116</v>
      </c>
    </row>
    <row r="19" spans="1:2" ht="7.5" customHeight="1" x14ac:dyDescent="0.35">
      <c r="A19" s="4"/>
      <c r="B19" s="5"/>
    </row>
    <row r="20" spans="1:2" ht="7.5" customHeight="1" x14ac:dyDescent="0.35">
      <c r="A20" s="4"/>
      <c r="B20" s="9"/>
    </row>
    <row r="21" spans="1:2" ht="29" x14ac:dyDescent="0.35">
      <c r="A21" s="4">
        <v>3</v>
      </c>
      <c r="B21" s="6" t="s">
        <v>4123</v>
      </c>
    </row>
    <row r="22" spans="1:2" x14ac:dyDescent="0.35">
      <c r="A22" s="4"/>
      <c r="B22" s="5" t="s">
        <v>4116</v>
      </c>
    </row>
    <row r="23" spans="1:2" ht="7.5" customHeight="1" x14ac:dyDescent="0.35">
      <c r="A23" s="4"/>
      <c r="B23" s="5"/>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59F30-6032-4FC4-A4E3-8FD131C27EEA}">
  <dimension ref="A1:L4097"/>
  <sheetViews>
    <sheetView topLeftCell="H1" workbookViewId="0">
      <selection activeCell="M2" sqref="M2"/>
    </sheetView>
  </sheetViews>
  <sheetFormatPr defaultColWidth="11.54296875" defaultRowHeight="14.5" x14ac:dyDescent="0.35"/>
  <cols>
    <col min="3" max="3" width="18" bestFit="1" customWidth="1"/>
    <col min="4" max="4" width="11.453125" style="12"/>
    <col min="7" max="7" width="14.6328125" bestFit="1" customWidth="1"/>
    <col min="8" max="8" width="13.81640625" customWidth="1"/>
    <col min="9" max="9" width="11.453125" style="12"/>
    <col min="11" max="11" width="38" customWidth="1"/>
  </cols>
  <sheetData>
    <row r="1" spans="1:12" x14ac:dyDescent="0.35">
      <c r="A1" s="2" t="s">
        <v>0</v>
      </c>
      <c r="B1" s="2" t="s">
        <v>1</v>
      </c>
      <c r="C1" s="2" t="s">
        <v>2</v>
      </c>
      <c r="D1" s="11" t="s">
        <v>3</v>
      </c>
      <c r="E1" s="2" t="s">
        <v>4</v>
      </c>
      <c r="F1" s="2" t="s">
        <v>5</v>
      </c>
      <c r="G1" s="2" t="s">
        <v>6</v>
      </c>
      <c r="H1" s="2" t="s">
        <v>7</v>
      </c>
      <c r="I1" s="11" t="s">
        <v>8</v>
      </c>
      <c r="J1" s="2" t="s">
        <v>9</v>
      </c>
      <c r="K1" s="2" t="s">
        <v>4124</v>
      </c>
      <c r="L1" s="2" t="s">
        <v>4143</v>
      </c>
    </row>
    <row r="2" spans="1:12" x14ac:dyDescent="0.35">
      <c r="A2" t="s">
        <v>1414</v>
      </c>
      <c r="B2">
        <v>114</v>
      </c>
      <c r="C2" t="s">
        <v>16</v>
      </c>
      <c r="D2" s="12">
        <v>41866</v>
      </c>
      <c r="E2">
        <v>8755</v>
      </c>
      <c r="F2" t="s">
        <v>11</v>
      </c>
      <c r="G2" t="s">
        <v>16</v>
      </c>
      <c r="H2">
        <v>36996</v>
      </c>
      <c r="I2" s="12">
        <v>41906</v>
      </c>
      <c r="J2">
        <v>8654</v>
      </c>
      <c r="K2" t="str">
        <f>C2&amp;" - "&amp;G2</f>
        <v>FR - FR</v>
      </c>
      <c r="L2">
        <f>COUNTIF(Table1[Merchant_ID],Table1[[#This Row],[Merchant_ID]])</f>
        <v>2</v>
      </c>
    </row>
    <row r="3" spans="1:12" x14ac:dyDescent="0.35">
      <c r="A3" t="s">
        <v>2485</v>
      </c>
      <c r="B3">
        <v>114</v>
      </c>
      <c r="C3" t="s">
        <v>16</v>
      </c>
      <c r="D3" s="12">
        <v>41866</v>
      </c>
      <c r="E3">
        <v>7425</v>
      </c>
      <c r="F3" t="s">
        <v>11</v>
      </c>
      <c r="G3" t="s">
        <v>16</v>
      </c>
      <c r="H3">
        <v>40026</v>
      </c>
      <c r="I3" s="12">
        <v>41919</v>
      </c>
      <c r="J3">
        <v>11468</v>
      </c>
      <c r="K3" t="str">
        <f t="shared" ref="K3:K66" si="0">C3&amp;" - "&amp;G3</f>
        <v>FR - FR</v>
      </c>
      <c r="L3">
        <f>COUNTIF(Table1[Merchant_ID],Table1[[#This Row],[Merchant_ID]])</f>
        <v>3</v>
      </c>
    </row>
    <row r="4" spans="1:12" x14ac:dyDescent="0.35">
      <c r="A4" t="s">
        <v>1466</v>
      </c>
      <c r="B4">
        <v>114</v>
      </c>
      <c r="C4" t="s">
        <v>16</v>
      </c>
      <c r="D4" s="12">
        <v>41882</v>
      </c>
      <c r="E4">
        <v>213</v>
      </c>
      <c r="F4" t="s">
        <v>11</v>
      </c>
      <c r="G4" t="s">
        <v>16</v>
      </c>
      <c r="H4">
        <v>23164</v>
      </c>
      <c r="I4" s="12">
        <v>41979</v>
      </c>
      <c r="J4">
        <v>212</v>
      </c>
      <c r="K4" t="str">
        <f t="shared" si="0"/>
        <v>FR - FR</v>
      </c>
      <c r="L4">
        <f>COUNTIF(Table1[Merchant_ID],Table1[[#This Row],[Merchant_ID]])</f>
        <v>1</v>
      </c>
    </row>
    <row r="5" spans="1:12" x14ac:dyDescent="0.35">
      <c r="A5" t="s">
        <v>789</v>
      </c>
      <c r="B5">
        <v>114</v>
      </c>
      <c r="C5" t="s">
        <v>16</v>
      </c>
      <c r="D5" s="12">
        <v>41866</v>
      </c>
      <c r="E5">
        <v>3854</v>
      </c>
      <c r="F5" t="s">
        <v>11</v>
      </c>
      <c r="G5" t="s">
        <v>12</v>
      </c>
      <c r="H5">
        <v>641399</v>
      </c>
      <c r="I5" s="12">
        <v>41967</v>
      </c>
      <c r="J5">
        <v>4221</v>
      </c>
      <c r="K5" t="str">
        <f t="shared" si="0"/>
        <v>FR - PL &amp; Baltics</v>
      </c>
      <c r="L5">
        <f>COUNTIF(Table1[Merchant_ID],Table1[[#This Row],[Merchant_ID]])</f>
        <v>2</v>
      </c>
    </row>
    <row r="6" spans="1:12" x14ac:dyDescent="0.35">
      <c r="A6" t="s">
        <v>1460</v>
      </c>
      <c r="B6">
        <v>114</v>
      </c>
      <c r="C6" t="s">
        <v>16</v>
      </c>
      <c r="D6" s="12">
        <v>41879</v>
      </c>
      <c r="E6">
        <v>9534</v>
      </c>
      <c r="F6" t="s">
        <v>11</v>
      </c>
      <c r="G6" t="s">
        <v>17</v>
      </c>
      <c r="H6">
        <v>939642</v>
      </c>
      <c r="I6" s="12">
        <v>42001</v>
      </c>
      <c r="J6">
        <v>5378</v>
      </c>
      <c r="K6" t="str">
        <f t="shared" si="0"/>
        <v>FR - HU</v>
      </c>
      <c r="L6">
        <f>COUNTIF(Table1[Merchant_ID],Table1[[#This Row],[Merchant_ID]])</f>
        <v>2</v>
      </c>
    </row>
    <row r="7" spans="1:12" x14ac:dyDescent="0.35">
      <c r="A7" t="s">
        <v>401</v>
      </c>
      <c r="B7">
        <v>114</v>
      </c>
      <c r="C7" t="s">
        <v>16</v>
      </c>
      <c r="D7" s="12">
        <v>41879</v>
      </c>
      <c r="E7">
        <v>1375</v>
      </c>
      <c r="F7" t="s">
        <v>11</v>
      </c>
      <c r="G7" t="s">
        <v>16</v>
      </c>
      <c r="H7">
        <v>825539</v>
      </c>
      <c r="I7" s="12">
        <v>41958</v>
      </c>
      <c r="J7">
        <v>2181</v>
      </c>
      <c r="K7" t="str">
        <f t="shared" si="0"/>
        <v>FR - FR</v>
      </c>
      <c r="L7">
        <f>COUNTIF(Table1[Merchant_ID],Table1[[#This Row],[Merchant_ID]])</f>
        <v>9</v>
      </c>
    </row>
    <row r="8" spans="1:12" x14ac:dyDescent="0.35">
      <c r="A8" t="s">
        <v>2611</v>
      </c>
      <c r="B8">
        <v>114</v>
      </c>
      <c r="C8" t="s">
        <v>16</v>
      </c>
      <c r="D8" s="12">
        <v>41879</v>
      </c>
      <c r="E8">
        <v>15326</v>
      </c>
      <c r="F8" t="s">
        <v>11</v>
      </c>
      <c r="G8" t="s">
        <v>16</v>
      </c>
      <c r="H8">
        <v>28</v>
      </c>
      <c r="I8" s="12">
        <v>42038</v>
      </c>
      <c r="J8">
        <v>23594</v>
      </c>
      <c r="K8" t="str">
        <f t="shared" si="0"/>
        <v>FR - FR</v>
      </c>
      <c r="L8">
        <f>COUNTIF(Table1[Merchant_ID],Table1[[#This Row],[Merchant_ID]])</f>
        <v>23</v>
      </c>
    </row>
    <row r="9" spans="1:12" x14ac:dyDescent="0.35">
      <c r="A9" t="s">
        <v>2585</v>
      </c>
      <c r="B9">
        <v>114</v>
      </c>
      <c r="C9" t="s">
        <v>16</v>
      </c>
      <c r="D9" s="12">
        <v>41879</v>
      </c>
      <c r="E9">
        <v>9259</v>
      </c>
      <c r="F9" t="s">
        <v>11</v>
      </c>
      <c r="G9" t="s">
        <v>26</v>
      </c>
      <c r="H9">
        <v>282949</v>
      </c>
      <c r="I9" s="12">
        <v>42047</v>
      </c>
      <c r="J9">
        <v>10712</v>
      </c>
      <c r="K9" t="str">
        <f t="shared" si="0"/>
        <v>FR - ES</v>
      </c>
      <c r="L9">
        <f>COUNTIF(Table1[Merchant_ID],Table1[[#This Row],[Merchant_ID]])</f>
        <v>1</v>
      </c>
    </row>
    <row r="10" spans="1:12" x14ac:dyDescent="0.35">
      <c r="A10" t="s">
        <v>1509</v>
      </c>
      <c r="B10">
        <v>114</v>
      </c>
      <c r="C10" t="s">
        <v>16</v>
      </c>
      <c r="D10" s="12">
        <v>41879</v>
      </c>
      <c r="E10">
        <v>5885</v>
      </c>
      <c r="F10" t="s">
        <v>11</v>
      </c>
      <c r="G10" t="s">
        <v>16</v>
      </c>
      <c r="H10">
        <v>818029</v>
      </c>
      <c r="I10" s="12">
        <v>42042</v>
      </c>
      <c r="J10">
        <v>4995</v>
      </c>
      <c r="K10" t="str">
        <f t="shared" si="0"/>
        <v>FR - FR</v>
      </c>
      <c r="L10">
        <f>COUNTIF(Table1[Merchant_ID],Table1[[#This Row],[Merchant_ID]])</f>
        <v>1</v>
      </c>
    </row>
    <row r="11" spans="1:12" x14ac:dyDescent="0.35">
      <c r="A11" t="s">
        <v>27</v>
      </c>
      <c r="B11">
        <v>114</v>
      </c>
      <c r="C11" t="s">
        <v>16</v>
      </c>
      <c r="D11" s="12">
        <v>41878</v>
      </c>
      <c r="E11">
        <v>12210</v>
      </c>
      <c r="F11" t="s">
        <v>11</v>
      </c>
      <c r="G11" t="s">
        <v>14</v>
      </c>
      <c r="H11">
        <v>49624</v>
      </c>
      <c r="I11" s="12">
        <v>42028</v>
      </c>
      <c r="J11">
        <v>14070</v>
      </c>
      <c r="K11" t="str">
        <f t="shared" si="0"/>
        <v>FR - NL</v>
      </c>
      <c r="L11">
        <f>COUNTIF(Table1[Merchant_ID],Table1[[#This Row],[Merchant_ID]])</f>
        <v>3</v>
      </c>
    </row>
    <row r="12" spans="1:12" x14ac:dyDescent="0.35">
      <c r="A12" t="s">
        <v>2679</v>
      </c>
      <c r="B12">
        <v>114</v>
      </c>
      <c r="C12" t="s">
        <v>16</v>
      </c>
      <c r="D12" s="12">
        <v>41878</v>
      </c>
      <c r="E12">
        <v>6068</v>
      </c>
      <c r="F12" t="s">
        <v>11</v>
      </c>
      <c r="G12" t="s">
        <v>21</v>
      </c>
      <c r="H12">
        <v>941850</v>
      </c>
      <c r="I12" s="12">
        <v>42020</v>
      </c>
      <c r="J12">
        <v>5910</v>
      </c>
      <c r="K12" t="str">
        <f t="shared" si="0"/>
        <v>FR - IT</v>
      </c>
      <c r="L12">
        <f>COUNTIF(Table1[Merchant_ID],Table1[[#This Row],[Merchant_ID]])</f>
        <v>5</v>
      </c>
    </row>
    <row r="13" spans="1:12" x14ac:dyDescent="0.35">
      <c r="A13" t="s">
        <v>2652</v>
      </c>
      <c r="B13">
        <v>114</v>
      </c>
      <c r="C13" t="s">
        <v>16</v>
      </c>
      <c r="D13" s="12">
        <v>41878</v>
      </c>
      <c r="E13">
        <v>13768</v>
      </c>
      <c r="F13" t="s">
        <v>11</v>
      </c>
      <c r="G13" t="s">
        <v>10</v>
      </c>
      <c r="H13">
        <v>933195</v>
      </c>
      <c r="I13" s="12">
        <v>42036</v>
      </c>
      <c r="J13">
        <v>11397</v>
      </c>
      <c r="K13" t="str">
        <f t="shared" si="0"/>
        <v>FR - DE</v>
      </c>
      <c r="L13">
        <f>COUNTIF(Table1[Merchant_ID],Table1[[#This Row],[Merchant_ID]])</f>
        <v>1</v>
      </c>
    </row>
    <row r="14" spans="1:12" x14ac:dyDescent="0.35">
      <c r="A14" t="s">
        <v>1500</v>
      </c>
      <c r="B14">
        <v>114</v>
      </c>
      <c r="C14" t="s">
        <v>16</v>
      </c>
      <c r="D14" s="12">
        <v>41878</v>
      </c>
      <c r="E14">
        <v>4364</v>
      </c>
      <c r="F14" t="s">
        <v>11</v>
      </c>
      <c r="G14" t="s">
        <v>14</v>
      </c>
      <c r="H14">
        <v>213069</v>
      </c>
      <c r="I14" s="12">
        <v>42077</v>
      </c>
      <c r="J14">
        <v>2394</v>
      </c>
      <c r="K14" t="str">
        <f t="shared" si="0"/>
        <v>FR - NL</v>
      </c>
      <c r="L14">
        <f>COUNTIF(Table1[Merchant_ID],Table1[[#This Row],[Merchant_ID]])</f>
        <v>1</v>
      </c>
    </row>
    <row r="15" spans="1:12" x14ac:dyDescent="0.35">
      <c r="A15" t="s">
        <v>2678</v>
      </c>
      <c r="B15">
        <v>114</v>
      </c>
      <c r="C15" t="s">
        <v>16</v>
      </c>
      <c r="D15" s="12">
        <v>41878</v>
      </c>
      <c r="E15">
        <v>5787</v>
      </c>
      <c r="F15" t="s">
        <v>11</v>
      </c>
      <c r="G15" t="s">
        <v>16</v>
      </c>
      <c r="H15">
        <v>35921</v>
      </c>
      <c r="I15" s="12">
        <v>42058</v>
      </c>
      <c r="J15">
        <v>6754</v>
      </c>
      <c r="K15" t="str">
        <f t="shared" si="0"/>
        <v>FR - FR</v>
      </c>
      <c r="L15">
        <f>COUNTIF(Table1[Merchant_ID],Table1[[#This Row],[Merchant_ID]])</f>
        <v>4</v>
      </c>
    </row>
    <row r="16" spans="1:12" x14ac:dyDescent="0.35">
      <c r="A16" t="s">
        <v>29</v>
      </c>
      <c r="B16">
        <v>114</v>
      </c>
      <c r="C16" t="s">
        <v>16</v>
      </c>
      <c r="D16" s="12">
        <v>41878</v>
      </c>
      <c r="E16">
        <v>1947</v>
      </c>
      <c r="F16" t="s">
        <v>11</v>
      </c>
      <c r="G16" t="s">
        <v>14</v>
      </c>
      <c r="H16">
        <v>19311</v>
      </c>
      <c r="I16" s="12">
        <v>42164</v>
      </c>
      <c r="J16">
        <v>3040</v>
      </c>
      <c r="K16" t="str">
        <f t="shared" si="0"/>
        <v>FR - NL</v>
      </c>
      <c r="L16">
        <f>COUNTIF(Table1[Merchant_ID],Table1[[#This Row],[Merchant_ID]])</f>
        <v>13</v>
      </c>
    </row>
    <row r="17" spans="1:12" x14ac:dyDescent="0.35">
      <c r="A17" t="s">
        <v>20</v>
      </c>
      <c r="B17">
        <v>114</v>
      </c>
      <c r="C17" t="s">
        <v>16</v>
      </c>
      <c r="D17" s="12">
        <v>41878</v>
      </c>
      <c r="E17">
        <v>8709</v>
      </c>
      <c r="F17" t="s">
        <v>11</v>
      </c>
      <c r="G17" t="s">
        <v>14</v>
      </c>
      <c r="H17">
        <v>48500</v>
      </c>
      <c r="I17" s="12">
        <v>42070</v>
      </c>
      <c r="J17">
        <v>8020</v>
      </c>
      <c r="K17" t="str">
        <f t="shared" si="0"/>
        <v>FR - NL</v>
      </c>
      <c r="L17">
        <f>COUNTIF(Table1[Merchant_ID],Table1[[#This Row],[Merchant_ID]])</f>
        <v>3</v>
      </c>
    </row>
    <row r="18" spans="1:12" x14ac:dyDescent="0.35">
      <c r="A18" t="s">
        <v>1532</v>
      </c>
      <c r="B18">
        <v>114</v>
      </c>
      <c r="C18" t="s">
        <v>16</v>
      </c>
      <c r="D18" s="12">
        <v>41871</v>
      </c>
      <c r="E18">
        <v>934</v>
      </c>
      <c r="F18" t="s">
        <v>11</v>
      </c>
      <c r="G18" t="s">
        <v>14</v>
      </c>
      <c r="H18">
        <v>266019</v>
      </c>
      <c r="I18" s="12">
        <v>42099</v>
      </c>
      <c r="J18">
        <v>324</v>
      </c>
      <c r="K18" t="str">
        <f t="shared" si="0"/>
        <v>FR - NL</v>
      </c>
      <c r="L18">
        <f>COUNTIF(Table1[Merchant_ID],Table1[[#This Row],[Merchant_ID]])</f>
        <v>2</v>
      </c>
    </row>
    <row r="19" spans="1:12" x14ac:dyDescent="0.35">
      <c r="A19" t="s">
        <v>2702</v>
      </c>
      <c r="B19">
        <v>114</v>
      </c>
      <c r="C19" t="s">
        <v>10</v>
      </c>
      <c r="D19" s="12">
        <v>41856</v>
      </c>
      <c r="E19">
        <v>2723</v>
      </c>
      <c r="F19" t="s">
        <v>11</v>
      </c>
      <c r="G19" t="s">
        <v>14</v>
      </c>
      <c r="H19">
        <v>62436</v>
      </c>
      <c r="I19" s="12">
        <v>42086</v>
      </c>
      <c r="J19">
        <v>2816</v>
      </c>
      <c r="K19" t="str">
        <f t="shared" si="0"/>
        <v>DE - NL</v>
      </c>
      <c r="L19">
        <f>COUNTIF(Table1[Merchant_ID],Table1[[#This Row],[Merchant_ID]])</f>
        <v>2</v>
      </c>
    </row>
    <row r="20" spans="1:12" x14ac:dyDescent="0.35">
      <c r="A20" t="s">
        <v>2463</v>
      </c>
      <c r="B20">
        <v>114</v>
      </c>
      <c r="C20" t="s">
        <v>16</v>
      </c>
      <c r="D20" s="12">
        <v>41857</v>
      </c>
      <c r="E20">
        <v>3244</v>
      </c>
      <c r="F20" t="s">
        <v>11</v>
      </c>
      <c r="G20" t="s">
        <v>16</v>
      </c>
      <c r="H20">
        <v>532</v>
      </c>
      <c r="I20" s="12">
        <v>42183</v>
      </c>
      <c r="J20">
        <v>1689</v>
      </c>
      <c r="K20" t="str">
        <f t="shared" si="0"/>
        <v>FR - FR</v>
      </c>
      <c r="L20">
        <f>COUNTIF(Table1[Merchant_ID],Table1[[#This Row],[Merchant_ID]])</f>
        <v>4</v>
      </c>
    </row>
    <row r="21" spans="1:12" x14ac:dyDescent="0.35">
      <c r="A21" t="s">
        <v>1442</v>
      </c>
      <c r="B21">
        <v>114</v>
      </c>
      <c r="C21" t="s">
        <v>16</v>
      </c>
      <c r="D21" s="12">
        <v>41863</v>
      </c>
      <c r="E21">
        <v>2034</v>
      </c>
      <c r="F21" t="s">
        <v>11</v>
      </c>
      <c r="G21" t="s">
        <v>16</v>
      </c>
      <c r="H21">
        <v>34484</v>
      </c>
      <c r="I21" s="12">
        <v>42174</v>
      </c>
      <c r="J21">
        <v>3192</v>
      </c>
      <c r="K21" t="str">
        <f t="shared" si="0"/>
        <v>FR - FR</v>
      </c>
      <c r="L21">
        <f>COUNTIF(Table1[Merchant_ID],Table1[[#This Row],[Merchant_ID]])</f>
        <v>32</v>
      </c>
    </row>
    <row r="22" spans="1:12" x14ac:dyDescent="0.35">
      <c r="A22" t="s">
        <v>359</v>
      </c>
      <c r="B22">
        <v>114</v>
      </c>
      <c r="C22" t="s">
        <v>10</v>
      </c>
      <c r="D22" s="12">
        <v>41866</v>
      </c>
      <c r="E22">
        <v>1017</v>
      </c>
      <c r="F22" t="s">
        <v>11</v>
      </c>
      <c r="G22" t="s">
        <v>14</v>
      </c>
      <c r="H22">
        <v>19311</v>
      </c>
      <c r="I22" s="12">
        <v>42185</v>
      </c>
      <c r="J22">
        <v>1612</v>
      </c>
      <c r="K22" t="str">
        <f t="shared" si="0"/>
        <v>DE - NL</v>
      </c>
      <c r="L22">
        <f>COUNTIF(Table1[Merchant_ID],Table1[[#This Row],[Merchant_ID]])</f>
        <v>13</v>
      </c>
    </row>
    <row r="23" spans="1:12" x14ac:dyDescent="0.35">
      <c r="A23" t="s">
        <v>2475</v>
      </c>
      <c r="B23">
        <v>114</v>
      </c>
      <c r="C23" t="s">
        <v>16</v>
      </c>
      <c r="D23" s="12">
        <v>41870</v>
      </c>
      <c r="E23">
        <v>1100</v>
      </c>
      <c r="F23" t="s">
        <v>11</v>
      </c>
      <c r="G23" t="s">
        <v>14</v>
      </c>
      <c r="H23">
        <v>23525</v>
      </c>
      <c r="I23" s="12">
        <v>42187</v>
      </c>
      <c r="J23">
        <v>1566</v>
      </c>
      <c r="K23" t="str">
        <f t="shared" si="0"/>
        <v>FR - NL</v>
      </c>
      <c r="L23">
        <f>COUNTIF(Table1[Merchant_ID],Table1[[#This Row],[Merchant_ID]])</f>
        <v>1</v>
      </c>
    </row>
    <row r="24" spans="1:12" x14ac:dyDescent="0.35">
      <c r="A24" t="s">
        <v>1548</v>
      </c>
      <c r="B24">
        <v>114</v>
      </c>
      <c r="C24" t="s">
        <v>16</v>
      </c>
      <c r="D24" s="12">
        <v>41873</v>
      </c>
      <c r="E24">
        <v>2809</v>
      </c>
      <c r="F24" t="s">
        <v>11</v>
      </c>
      <c r="G24" t="s">
        <v>14</v>
      </c>
      <c r="H24">
        <v>59964</v>
      </c>
      <c r="I24" s="12">
        <v>42115</v>
      </c>
      <c r="J24">
        <v>2115</v>
      </c>
      <c r="K24" t="str">
        <f t="shared" si="0"/>
        <v>FR - NL</v>
      </c>
      <c r="L24">
        <f>COUNTIF(Table1[Merchant_ID],Table1[[#This Row],[Merchant_ID]])</f>
        <v>6</v>
      </c>
    </row>
    <row r="25" spans="1:12" x14ac:dyDescent="0.35">
      <c r="A25" t="s">
        <v>1603</v>
      </c>
      <c r="B25">
        <v>114</v>
      </c>
      <c r="C25" t="s">
        <v>16</v>
      </c>
      <c r="D25" s="12">
        <v>41878</v>
      </c>
      <c r="E25">
        <v>1521</v>
      </c>
      <c r="F25" t="s">
        <v>11</v>
      </c>
      <c r="G25" t="s">
        <v>14</v>
      </c>
      <c r="H25">
        <v>814699</v>
      </c>
      <c r="I25" s="12">
        <v>42098</v>
      </c>
      <c r="J25">
        <v>1626</v>
      </c>
      <c r="K25" t="str">
        <f t="shared" si="0"/>
        <v>FR - NL</v>
      </c>
      <c r="L25">
        <f>COUNTIF(Table1[Merchant_ID],Table1[[#This Row],[Merchant_ID]])</f>
        <v>5</v>
      </c>
    </row>
    <row r="26" spans="1:12" x14ac:dyDescent="0.35">
      <c r="A26" t="s">
        <v>2481</v>
      </c>
      <c r="B26">
        <v>114</v>
      </c>
      <c r="C26" t="s">
        <v>16</v>
      </c>
      <c r="D26" s="12">
        <v>41886</v>
      </c>
      <c r="E26">
        <v>17784</v>
      </c>
      <c r="F26" t="s">
        <v>11</v>
      </c>
      <c r="G26" t="s">
        <v>16</v>
      </c>
      <c r="H26">
        <v>93448</v>
      </c>
      <c r="I26" s="12">
        <v>42200</v>
      </c>
      <c r="J26">
        <v>22512</v>
      </c>
      <c r="K26" t="str">
        <f t="shared" si="0"/>
        <v>FR - FR</v>
      </c>
      <c r="L26">
        <f>COUNTIF(Table1[Merchant_ID],Table1[[#This Row],[Merchant_ID]])</f>
        <v>4</v>
      </c>
    </row>
    <row r="27" spans="1:12" x14ac:dyDescent="0.35">
      <c r="A27" t="s">
        <v>2625</v>
      </c>
      <c r="B27">
        <v>114</v>
      </c>
      <c r="C27" t="s">
        <v>21</v>
      </c>
      <c r="D27" s="12">
        <v>41887</v>
      </c>
      <c r="E27">
        <v>3664</v>
      </c>
      <c r="F27" t="s">
        <v>11</v>
      </c>
      <c r="G27" t="s">
        <v>17</v>
      </c>
      <c r="H27">
        <v>216999</v>
      </c>
      <c r="I27" s="12">
        <v>42136</v>
      </c>
      <c r="J27">
        <v>4010</v>
      </c>
      <c r="K27" t="str">
        <f t="shared" si="0"/>
        <v>IT - HU</v>
      </c>
      <c r="L27">
        <f>COUNTIF(Table1[Merchant_ID],Table1[[#This Row],[Merchant_ID]])</f>
        <v>1</v>
      </c>
    </row>
    <row r="28" spans="1:12" x14ac:dyDescent="0.35">
      <c r="A28" t="s">
        <v>2660</v>
      </c>
      <c r="B28">
        <v>114</v>
      </c>
      <c r="C28" t="s">
        <v>21</v>
      </c>
      <c r="D28" s="12">
        <v>41887</v>
      </c>
      <c r="E28">
        <v>4168</v>
      </c>
      <c r="F28" t="s">
        <v>11</v>
      </c>
      <c r="G28" t="s">
        <v>12</v>
      </c>
      <c r="H28">
        <v>184249</v>
      </c>
      <c r="I28" s="12">
        <v>42125</v>
      </c>
      <c r="J28">
        <v>4010</v>
      </c>
      <c r="K28" t="str">
        <f t="shared" si="0"/>
        <v>IT - PL &amp; Baltics</v>
      </c>
      <c r="L28">
        <f>COUNTIF(Table1[Merchant_ID],Table1[[#This Row],[Merchant_ID]])</f>
        <v>1</v>
      </c>
    </row>
    <row r="29" spans="1:12" x14ac:dyDescent="0.35">
      <c r="A29" t="s">
        <v>2670</v>
      </c>
      <c r="B29">
        <v>114</v>
      </c>
      <c r="C29" t="s">
        <v>16</v>
      </c>
      <c r="D29" s="12">
        <v>41890</v>
      </c>
      <c r="E29">
        <v>8250</v>
      </c>
      <c r="F29" t="s">
        <v>11</v>
      </c>
      <c r="G29" t="s">
        <v>16</v>
      </c>
      <c r="H29">
        <v>34991</v>
      </c>
      <c r="I29" s="12">
        <v>42127</v>
      </c>
      <c r="J29">
        <v>5206</v>
      </c>
      <c r="K29" t="str">
        <f t="shared" si="0"/>
        <v>FR - FR</v>
      </c>
      <c r="L29">
        <f>COUNTIF(Table1[Merchant_ID],Table1[[#This Row],[Merchant_ID]])</f>
        <v>2</v>
      </c>
    </row>
    <row r="30" spans="1:12" x14ac:dyDescent="0.35">
      <c r="A30" t="s">
        <v>2462</v>
      </c>
      <c r="B30">
        <v>114</v>
      </c>
      <c r="C30" t="s">
        <v>21</v>
      </c>
      <c r="D30" s="12">
        <v>41893</v>
      </c>
      <c r="E30">
        <v>2017</v>
      </c>
      <c r="F30" t="s">
        <v>11</v>
      </c>
      <c r="G30" t="s">
        <v>14</v>
      </c>
      <c r="H30">
        <v>46590</v>
      </c>
      <c r="I30" s="12">
        <v>42219</v>
      </c>
      <c r="J30">
        <v>1407</v>
      </c>
      <c r="K30" t="str">
        <f t="shared" si="0"/>
        <v>IT - NL</v>
      </c>
      <c r="L30">
        <f>COUNTIF(Table1[Merchant_ID],Table1[[#This Row],[Merchant_ID]])</f>
        <v>1</v>
      </c>
    </row>
    <row r="31" spans="1:12" x14ac:dyDescent="0.35">
      <c r="A31" t="s">
        <v>2473</v>
      </c>
      <c r="B31">
        <v>114</v>
      </c>
      <c r="C31" t="s">
        <v>16</v>
      </c>
      <c r="D31" s="12">
        <v>41894</v>
      </c>
      <c r="E31">
        <v>3767</v>
      </c>
      <c r="F31" t="s">
        <v>11</v>
      </c>
      <c r="G31" t="s">
        <v>16</v>
      </c>
      <c r="H31">
        <v>28</v>
      </c>
      <c r="I31" s="12">
        <v>42213</v>
      </c>
      <c r="J31">
        <v>5852</v>
      </c>
      <c r="K31" t="str">
        <f t="shared" si="0"/>
        <v>FR - FR</v>
      </c>
      <c r="L31">
        <f>COUNTIF(Table1[Merchant_ID],Table1[[#This Row],[Merchant_ID]])</f>
        <v>23</v>
      </c>
    </row>
    <row r="32" spans="1:12" x14ac:dyDescent="0.35">
      <c r="A32" t="s">
        <v>853</v>
      </c>
      <c r="B32">
        <v>114</v>
      </c>
      <c r="C32" t="s">
        <v>10</v>
      </c>
      <c r="D32" s="12">
        <v>41904</v>
      </c>
      <c r="E32">
        <v>16959</v>
      </c>
      <c r="F32" t="s">
        <v>11</v>
      </c>
      <c r="G32" t="s">
        <v>12</v>
      </c>
      <c r="H32">
        <v>59411</v>
      </c>
      <c r="I32" s="12">
        <v>42133</v>
      </c>
      <c r="J32">
        <v>15829</v>
      </c>
      <c r="K32" t="str">
        <f t="shared" si="0"/>
        <v>DE - PL &amp; Baltics</v>
      </c>
      <c r="L32">
        <f>COUNTIF(Table1[Merchant_ID],Table1[[#This Row],[Merchant_ID]])</f>
        <v>2</v>
      </c>
    </row>
    <row r="33" spans="1:12" x14ac:dyDescent="0.35">
      <c r="A33" t="s">
        <v>415</v>
      </c>
      <c r="B33">
        <v>114</v>
      </c>
      <c r="C33" t="s">
        <v>16</v>
      </c>
      <c r="D33" s="12">
        <v>41905</v>
      </c>
      <c r="E33">
        <v>2723</v>
      </c>
      <c r="F33" t="s">
        <v>11</v>
      </c>
      <c r="G33" t="s">
        <v>17</v>
      </c>
      <c r="H33">
        <v>690199</v>
      </c>
      <c r="I33" s="12">
        <v>42136</v>
      </c>
      <c r="J33">
        <v>2406</v>
      </c>
      <c r="K33" t="str">
        <f t="shared" si="0"/>
        <v>FR - HU</v>
      </c>
      <c r="L33">
        <f>COUNTIF(Table1[Merchant_ID],Table1[[#This Row],[Merchant_ID]])</f>
        <v>1</v>
      </c>
    </row>
    <row r="34" spans="1:12" x14ac:dyDescent="0.35">
      <c r="A34" t="s">
        <v>2500</v>
      </c>
      <c r="B34">
        <v>114</v>
      </c>
      <c r="C34" t="s">
        <v>16</v>
      </c>
      <c r="D34" s="12">
        <v>41918</v>
      </c>
      <c r="E34">
        <v>7792</v>
      </c>
      <c r="F34" t="s">
        <v>11</v>
      </c>
      <c r="G34" t="s">
        <v>10</v>
      </c>
      <c r="H34">
        <v>623259</v>
      </c>
      <c r="I34" s="12">
        <v>42218</v>
      </c>
      <c r="J34">
        <v>9287</v>
      </c>
      <c r="K34" t="str">
        <f t="shared" si="0"/>
        <v>FR - DE</v>
      </c>
      <c r="L34">
        <f>COUNTIF(Table1[Merchant_ID],Table1[[#This Row],[Merchant_ID]])</f>
        <v>2</v>
      </c>
    </row>
    <row r="35" spans="1:12" x14ac:dyDescent="0.35">
      <c r="A35" t="s">
        <v>2510</v>
      </c>
      <c r="B35">
        <v>114</v>
      </c>
      <c r="C35" t="s">
        <v>16</v>
      </c>
      <c r="D35" s="12">
        <v>41918</v>
      </c>
      <c r="E35">
        <v>14667</v>
      </c>
      <c r="F35" t="s">
        <v>11</v>
      </c>
      <c r="G35" t="s">
        <v>16</v>
      </c>
      <c r="H35">
        <v>585</v>
      </c>
      <c r="I35" s="12">
        <v>42214</v>
      </c>
      <c r="J35">
        <v>22583</v>
      </c>
      <c r="K35" t="str">
        <f t="shared" si="0"/>
        <v>FR - FR</v>
      </c>
      <c r="L35">
        <f>COUNTIF(Table1[Merchant_ID],Table1[[#This Row],[Merchant_ID]])</f>
        <v>6</v>
      </c>
    </row>
    <row r="36" spans="1:12" x14ac:dyDescent="0.35">
      <c r="A36" t="s">
        <v>768</v>
      </c>
      <c r="B36">
        <v>114</v>
      </c>
      <c r="C36" t="s">
        <v>16</v>
      </c>
      <c r="D36" s="12">
        <v>41920</v>
      </c>
      <c r="E36">
        <v>3157</v>
      </c>
      <c r="F36" t="s">
        <v>11</v>
      </c>
      <c r="G36" t="s">
        <v>10</v>
      </c>
      <c r="H36">
        <v>660949</v>
      </c>
      <c r="I36" s="12">
        <v>42222</v>
      </c>
      <c r="J36">
        <v>4067</v>
      </c>
      <c r="K36" t="str">
        <f t="shared" si="0"/>
        <v>FR - DE</v>
      </c>
      <c r="L36">
        <f>COUNTIF(Table1[Merchant_ID],Table1[[#This Row],[Merchant_ID]])</f>
        <v>1</v>
      </c>
    </row>
    <row r="37" spans="1:12" x14ac:dyDescent="0.35">
      <c r="A37" t="s">
        <v>421</v>
      </c>
      <c r="B37">
        <v>114</v>
      </c>
      <c r="C37" t="s">
        <v>16</v>
      </c>
      <c r="D37" s="12">
        <v>41920</v>
      </c>
      <c r="E37">
        <v>13934</v>
      </c>
      <c r="F37" t="s">
        <v>11</v>
      </c>
      <c r="G37" t="s">
        <v>16</v>
      </c>
      <c r="H37">
        <v>269529</v>
      </c>
      <c r="I37" s="12">
        <v>42147</v>
      </c>
      <c r="J37">
        <v>21457</v>
      </c>
      <c r="K37" t="str">
        <f t="shared" si="0"/>
        <v>FR - FR</v>
      </c>
      <c r="L37">
        <f>COUNTIF(Table1[Merchant_ID],Table1[[#This Row],[Merchant_ID]])</f>
        <v>6</v>
      </c>
    </row>
    <row r="38" spans="1:12" x14ac:dyDescent="0.35">
      <c r="A38" t="s">
        <v>2742</v>
      </c>
      <c r="B38">
        <v>114</v>
      </c>
      <c r="C38" t="s">
        <v>16</v>
      </c>
      <c r="D38" s="12">
        <v>41925</v>
      </c>
      <c r="E38">
        <v>3157</v>
      </c>
      <c r="F38" t="s">
        <v>11</v>
      </c>
      <c r="G38" t="s">
        <v>16</v>
      </c>
      <c r="H38">
        <v>198419</v>
      </c>
      <c r="I38" s="12">
        <v>42148</v>
      </c>
      <c r="J38">
        <v>2814</v>
      </c>
      <c r="K38" t="str">
        <f t="shared" si="0"/>
        <v>FR - FR</v>
      </c>
      <c r="L38">
        <f>COUNTIF(Table1[Merchant_ID],Table1[[#This Row],[Merchant_ID]])</f>
        <v>3</v>
      </c>
    </row>
    <row r="39" spans="1:12" x14ac:dyDescent="0.35">
      <c r="A39" t="s">
        <v>369</v>
      </c>
      <c r="B39">
        <v>114</v>
      </c>
      <c r="C39" t="s">
        <v>16</v>
      </c>
      <c r="D39" s="12">
        <v>41927</v>
      </c>
      <c r="E39">
        <v>1862</v>
      </c>
      <c r="F39" t="s">
        <v>11</v>
      </c>
      <c r="G39" t="s">
        <v>14</v>
      </c>
      <c r="H39">
        <v>454989</v>
      </c>
      <c r="I39" s="12">
        <v>42218</v>
      </c>
      <c r="J39">
        <v>1126</v>
      </c>
      <c r="K39" t="str">
        <f t="shared" si="0"/>
        <v>FR - NL</v>
      </c>
      <c r="L39">
        <f>COUNTIF(Table1[Merchant_ID],Table1[[#This Row],[Merchant_ID]])</f>
        <v>1</v>
      </c>
    </row>
    <row r="40" spans="1:12" x14ac:dyDescent="0.35">
      <c r="A40" t="s">
        <v>1426</v>
      </c>
      <c r="B40">
        <v>114</v>
      </c>
      <c r="C40" t="s">
        <v>16</v>
      </c>
      <c r="D40" s="12">
        <v>41928</v>
      </c>
      <c r="E40">
        <v>9167</v>
      </c>
      <c r="F40" t="s">
        <v>11</v>
      </c>
      <c r="G40" t="s">
        <v>14</v>
      </c>
      <c r="H40">
        <v>686349</v>
      </c>
      <c r="I40" s="12">
        <v>42254</v>
      </c>
      <c r="J40">
        <v>8583</v>
      </c>
      <c r="K40" t="str">
        <f t="shared" si="0"/>
        <v>FR - NL</v>
      </c>
      <c r="L40">
        <f>COUNTIF(Table1[Merchant_ID],Table1[[#This Row],[Merchant_ID]])</f>
        <v>2</v>
      </c>
    </row>
    <row r="41" spans="1:12" x14ac:dyDescent="0.35">
      <c r="A41" t="s">
        <v>34</v>
      </c>
      <c r="B41">
        <v>114</v>
      </c>
      <c r="C41" t="s">
        <v>16</v>
      </c>
      <c r="D41" s="12">
        <v>41928</v>
      </c>
      <c r="E41">
        <v>5522</v>
      </c>
      <c r="F41" t="s">
        <v>11</v>
      </c>
      <c r="G41" t="s">
        <v>17</v>
      </c>
      <c r="H41">
        <v>939642</v>
      </c>
      <c r="I41" s="12">
        <v>42150</v>
      </c>
      <c r="J41">
        <v>5375</v>
      </c>
      <c r="K41" t="str">
        <f t="shared" si="0"/>
        <v>FR - HU</v>
      </c>
      <c r="L41">
        <f>COUNTIF(Table1[Merchant_ID],Table1[[#This Row],[Merchant_ID]])</f>
        <v>2</v>
      </c>
    </row>
    <row r="42" spans="1:12" x14ac:dyDescent="0.35">
      <c r="A42" t="s">
        <v>2488</v>
      </c>
      <c r="B42">
        <v>114</v>
      </c>
      <c r="C42" t="s">
        <v>16</v>
      </c>
      <c r="D42" s="12">
        <v>41933</v>
      </c>
      <c r="E42">
        <v>7975</v>
      </c>
      <c r="F42" t="s">
        <v>11</v>
      </c>
      <c r="G42" t="s">
        <v>16</v>
      </c>
      <c r="H42">
        <v>28</v>
      </c>
      <c r="I42" s="12">
        <v>42241</v>
      </c>
      <c r="J42">
        <v>12312</v>
      </c>
      <c r="K42" t="str">
        <f t="shared" si="0"/>
        <v>FR - FR</v>
      </c>
      <c r="L42">
        <f>COUNTIF(Table1[Merchant_ID],Table1[[#This Row],[Merchant_ID]])</f>
        <v>23</v>
      </c>
    </row>
    <row r="43" spans="1:12" x14ac:dyDescent="0.35">
      <c r="A43" t="s">
        <v>1483</v>
      </c>
      <c r="B43">
        <v>114</v>
      </c>
      <c r="C43" t="s">
        <v>16</v>
      </c>
      <c r="D43" s="12">
        <v>41933</v>
      </c>
      <c r="E43">
        <v>1100</v>
      </c>
      <c r="F43" t="s">
        <v>11</v>
      </c>
      <c r="G43" t="s">
        <v>14</v>
      </c>
      <c r="H43">
        <v>569599</v>
      </c>
      <c r="I43" s="12">
        <v>42209</v>
      </c>
      <c r="J43">
        <v>1759</v>
      </c>
      <c r="K43" t="str">
        <f t="shared" si="0"/>
        <v>FR - NL</v>
      </c>
      <c r="L43">
        <f>COUNTIF(Table1[Merchant_ID],Table1[[#This Row],[Merchant_ID]])</f>
        <v>2</v>
      </c>
    </row>
    <row r="44" spans="1:12" x14ac:dyDescent="0.35">
      <c r="A44" t="s">
        <v>769</v>
      </c>
      <c r="B44">
        <v>114</v>
      </c>
      <c r="C44" t="s">
        <v>16</v>
      </c>
      <c r="D44" s="12">
        <v>41934</v>
      </c>
      <c r="E44">
        <v>7517</v>
      </c>
      <c r="F44" t="s">
        <v>11</v>
      </c>
      <c r="G44" t="s">
        <v>16</v>
      </c>
      <c r="H44">
        <v>32919</v>
      </c>
      <c r="I44" s="12">
        <v>42233</v>
      </c>
      <c r="J44">
        <v>7950</v>
      </c>
      <c r="K44" t="str">
        <f t="shared" si="0"/>
        <v>FR - FR</v>
      </c>
      <c r="L44">
        <f>COUNTIF(Table1[Merchant_ID],Table1[[#This Row],[Merchant_ID]])</f>
        <v>6</v>
      </c>
    </row>
    <row r="45" spans="1:12" x14ac:dyDescent="0.35">
      <c r="A45" t="s">
        <v>36</v>
      </c>
      <c r="B45">
        <v>114</v>
      </c>
      <c r="C45" t="s">
        <v>16</v>
      </c>
      <c r="D45" s="12">
        <v>41936</v>
      </c>
      <c r="E45">
        <v>2550</v>
      </c>
      <c r="F45" t="s">
        <v>11</v>
      </c>
      <c r="G45" t="s">
        <v>14</v>
      </c>
      <c r="H45">
        <v>24382</v>
      </c>
      <c r="I45" s="12">
        <v>42158</v>
      </c>
      <c r="J45">
        <v>1717</v>
      </c>
      <c r="K45" t="str">
        <f t="shared" si="0"/>
        <v>FR - NL</v>
      </c>
      <c r="L45">
        <f>COUNTIF(Table1[Merchant_ID],Table1[[#This Row],[Merchant_ID]])</f>
        <v>5</v>
      </c>
    </row>
    <row r="46" spans="1:12" x14ac:dyDescent="0.35">
      <c r="A46" t="s">
        <v>1461</v>
      </c>
      <c r="B46">
        <v>114</v>
      </c>
      <c r="C46" t="s">
        <v>21</v>
      </c>
      <c r="D46" s="12">
        <v>41939</v>
      </c>
      <c r="E46">
        <v>6325</v>
      </c>
      <c r="F46" t="s">
        <v>11</v>
      </c>
      <c r="G46" t="s">
        <v>14</v>
      </c>
      <c r="H46">
        <v>24512</v>
      </c>
      <c r="I46" s="12">
        <v>42234</v>
      </c>
      <c r="J46">
        <v>7528</v>
      </c>
      <c r="K46" t="str">
        <f t="shared" si="0"/>
        <v>IT - NL</v>
      </c>
      <c r="L46">
        <f>COUNTIF(Table1[Merchant_ID],Table1[[#This Row],[Merchant_ID]])</f>
        <v>5</v>
      </c>
    </row>
    <row r="47" spans="1:12" x14ac:dyDescent="0.35">
      <c r="A47" t="s">
        <v>771</v>
      </c>
      <c r="B47">
        <v>114</v>
      </c>
      <c r="C47" t="s">
        <v>16</v>
      </c>
      <c r="D47" s="12">
        <v>41939</v>
      </c>
      <c r="E47">
        <v>6875</v>
      </c>
      <c r="F47" t="s">
        <v>11</v>
      </c>
      <c r="G47" t="s">
        <v>10</v>
      </c>
      <c r="H47">
        <v>651989</v>
      </c>
      <c r="I47" s="12">
        <v>42230</v>
      </c>
      <c r="J47">
        <v>9427</v>
      </c>
      <c r="K47" t="str">
        <f t="shared" si="0"/>
        <v>FR - DE</v>
      </c>
      <c r="L47">
        <f>COUNTIF(Table1[Merchant_ID],Table1[[#This Row],[Merchant_ID]])</f>
        <v>2</v>
      </c>
    </row>
    <row r="48" spans="1:12" x14ac:dyDescent="0.35">
      <c r="A48" t="s">
        <v>429</v>
      </c>
      <c r="B48">
        <v>114</v>
      </c>
      <c r="C48" t="s">
        <v>16</v>
      </c>
      <c r="D48" s="12">
        <v>41939</v>
      </c>
      <c r="E48">
        <v>1777</v>
      </c>
      <c r="F48" t="s">
        <v>11</v>
      </c>
      <c r="G48" t="s">
        <v>10</v>
      </c>
      <c r="H48">
        <v>134829</v>
      </c>
      <c r="I48" s="12">
        <v>42158</v>
      </c>
      <c r="J48">
        <v>1759</v>
      </c>
      <c r="K48" t="str">
        <f t="shared" si="0"/>
        <v>FR - DE</v>
      </c>
      <c r="L48">
        <f>COUNTIF(Table1[Merchant_ID],Table1[[#This Row],[Merchant_ID]])</f>
        <v>1</v>
      </c>
    </row>
    <row r="49" spans="1:12" x14ac:dyDescent="0.35">
      <c r="A49" t="s">
        <v>2563</v>
      </c>
      <c r="B49">
        <v>114</v>
      </c>
      <c r="C49" t="s">
        <v>16</v>
      </c>
      <c r="D49" s="12">
        <v>41940</v>
      </c>
      <c r="E49">
        <v>6671</v>
      </c>
      <c r="F49" t="s">
        <v>11</v>
      </c>
      <c r="G49" t="s">
        <v>16</v>
      </c>
      <c r="H49">
        <v>93448</v>
      </c>
      <c r="I49" s="12">
        <v>42214</v>
      </c>
      <c r="J49">
        <v>10310</v>
      </c>
      <c r="K49" t="str">
        <f t="shared" si="0"/>
        <v>FR - FR</v>
      </c>
      <c r="L49">
        <f>COUNTIF(Table1[Merchant_ID],Table1[[#This Row],[Merchant_ID]])</f>
        <v>4</v>
      </c>
    </row>
    <row r="50" spans="1:12" x14ac:dyDescent="0.35">
      <c r="A50" t="s">
        <v>865</v>
      </c>
      <c r="B50">
        <v>114</v>
      </c>
      <c r="C50" t="s">
        <v>16</v>
      </c>
      <c r="D50" s="12">
        <v>41943</v>
      </c>
      <c r="E50">
        <v>6875</v>
      </c>
      <c r="F50" t="s">
        <v>11</v>
      </c>
      <c r="G50" t="s">
        <v>14</v>
      </c>
      <c r="H50">
        <v>24382</v>
      </c>
      <c r="I50" s="12">
        <v>42161</v>
      </c>
      <c r="J50">
        <v>4433</v>
      </c>
      <c r="K50" t="str">
        <f t="shared" si="0"/>
        <v>FR - NL</v>
      </c>
      <c r="L50">
        <f>COUNTIF(Table1[Merchant_ID],Table1[[#This Row],[Merchant_ID]])</f>
        <v>5</v>
      </c>
    </row>
    <row r="51" spans="1:12" x14ac:dyDescent="0.35">
      <c r="A51" t="s">
        <v>371</v>
      </c>
      <c r="B51">
        <v>114</v>
      </c>
      <c r="C51" t="s">
        <v>16</v>
      </c>
      <c r="D51" s="12">
        <v>41946</v>
      </c>
      <c r="E51">
        <v>3069</v>
      </c>
      <c r="F51" t="s">
        <v>11</v>
      </c>
      <c r="G51" t="s">
        <v>10</v>
      </c>
      <c r="H51">
        <v>269699</v>
      </c>
      <c r="I51" s="12">
        <v>42235</v>
      </c>
      <c r="J51">
        <v>4081</v>
      </c>
      <c r="K51" t="str">
        <f t="shared" si="0"/>
        <v>FR - DE</v>
      </c>
      <c r="L51">
        <f>COUNTIF(Table1[Merchant_ID],Table1[[#This Row],[Merchant_ID]])</f>
        <v>3</v>
      </c>
    </row>
    <row r="52" spans="1:12" x14ac:dyDescent="0.35">
      <c r="A52" t="s">
        <v>2722</v>
      </c>
      <c r="B52">
        <v>114</v>
      </c>
      <c r="C52" t="s">
        <v>16</v>
      </c>
      <c r="D52" s="12">
        <v>41947</v>
      </c>
      <c r="E52">
        <v>17417</v>
      </c>
      <c r="F52" t="s">
        <v>11</v>
      </c>
      <c r="G52" t="s">
        <v>10</v>
      </c>
      <c r="H52">
        <v>541869</v>
      </c>
      <c r="I52" s="12">
        <v>42174</v>
      </c>
      <c r="J52">
        <v>11256</v>
      </c>
      <c r="K52" t="str">
        <f t="shared" si="0"/>
        <v>FR - DE</v>
      </c>
      <c r="L52">
        <f>COUNTIF(Table1[Merchant_ID],Table1[[#This Row],[Merchant_ID]])</f>
        <v>1</v>
      </c>
    </row>
    <row r="53" spans="1:12" x14ac:dyDescent="0.35">
      <c r="A53" t="s">
        <v>2573</v>
      </c>
      <c r="B53">
        <v>114</v>
      </c>
      <c r="C53" t="s">
        <v>16</v>
      </c>
      <c r="D53" s="12">
        <v>41948</v>
      </c>
      <c r="E53">
        <v>3680</v>
      </c>
      <c r="F53" t="s">
        <v>11</v>
      </c>
      <c r="G53" t="s">
        <v>16</v>
      </c>
      <c r="H53">
        <v>513</v>
      </c>
      <c r="I53" s="12">
        <v>42217</v>
      </c>
      <c r="J53">
        <v>5719</v>
      </c>
      <c r="K53" t="str">
        <f t="shared" si="0"/>
        <v>FR - FR</v>
      </c>
      <c r="L53">
        <f>COUNTIF(Table1[Merchant_ID],Table1[[#This Row],[Merchant_ID]])</f>
        <v>7</v>
      </c>
    </row>
    <row r="54" spans="1:12" x14ac:dyDescent="0.35">
      <c r="A54" t="s">
        <v>2543</v>
      </c>
      <c r="B54">
        <v>114</v>
      </c>
      <c r="C54" t="s">
        <v>16</v>
      </c>
      <c r="D54" s="12">
        <v>41949</v>
      </c>
      <c r="E54">
        <v>1219</v>
      </c>
      <c r="F54" t="s">
        <v>11</v>
      </c>
      <c r="G54" t="s">
        <v>21</v>
      </c>
      <c r="H54">
        <v>869529</v>
      </c>
      <c r="I54" s="12">
        <v>42230</v>
      </c>
      <c r="J54">
        <v>1647</v>
      </c>
      <c r="K54" t="str">
        <f t="shared" si="0"/>
        <v>FR - IT</v>
      </c>
      <c r="L54">
        <f>COUNTIF(Table1[Merchant_ID],Table1[[#This Row],[Merchant_ID]])</f>
        <v>1</v>
      </c>
    </row>
    <row r="55" spans="1:12" x14ac:dyDescent="0.35">
      <c r="A55" t="s">
        <v>1478</v>
      </c>
      <c r="B55">
        <v>114</v>
      </c>
      <c r="C55" t="s">
        <v>21</v>
      </c>
      <c r="D55" s="12">
        <v>41953</v>
      </c>
      <c r="E55">
        <v>3300</v>
      </c>
      <c r="F55" t="s">
        <v>11</v>
      </c>
      <c r="G55" t="s">
        <v>10</v>
      </c>
      <c r="H55">
        <v>26992</v>
      </c>
      <c r="I55" s="12">
        <v>42233</v>
      </c>
      <c r="J55">
        <v>2955</v>
      </c>
      <c r="K55" t="str">
        <f t="shared" si="0"/>
        <v>IT - DE</v>
      </c>
      <c r="L55">
        <f>COUNTIF(Table1[Merchant_ID],Table1[[#This Row],[Merchant_ID]])</f>
        <v>3</v>
      </c>
    </row>
    <row r="56" spans="1:12" x14ac:dyDescent="0.35">
      <c r="A56" t="s">
        <v>809</v>
      </c>
      <c r="B56">
        <v>114</v>
      </c>
      <c r="C56" t="s">
        <v>16</v>
      </c>
      <c r="D56" s="12">
        <v>41956</v>
      </c>
      <c r="E56">
        <v>934</v>
      </c>
      <c r="F56" t="s">
        <v>11</v>
      </c>
      <c r="G56" t="s">
        <v>16</v>
      </c>
      <c r="H56">
        <v>40091</v>
      </c>
      <c r="I56" s="12">
        <v>42209</v>
      </c>
      <c r="J56">
        <v>1503</v>
      </c>
      <c r="K56" t="str">
        <f t="shared" si="0"/>
        <v>FR - FR</v>
      </c>
      <c r="L56">
        <f>COUNTIF(Table1[Merchant_ID],Table1[[#This Row],[Merchant_ID]])</f>
        <v>3</v>
      </c>
    </row>
    <row r="57" spans="1:12" x14ac:dyDescent="0.35">
      <c r="A57" t="s">
        <v>759</v>
      </c>
      <c r="B57">
        <v>114</v>
      </c>
      <c r="C57" t="s">
        <v>21</v>
      </c>
      <c r="D57" s="12">
        <v>41958</v>
      </c>
      <c r="E57">
        <v>1437</v>
      </c>
      <c r="F57" t="s">
        <v>11</v>
      </c>
      <c r="G57" t="s">
        <v>14</v>
      </c>
      <c r="H57">
        <v>43912</v>
      </c>
      <c r="I57" s="12">
        <v>42278</v>
      </c>
      <c r="J57">
        <v>1759</v>
      </c>
      <c r="K57" t="str">
        <f t="shared" si="0"/>
        <v>IT - NL</v>
      </c>
      <c r="L57">
        <f>COUNTIF(Table1[Merchant_ID],Table1[[#This Row],[Merchant_ID]])</f>
        <v>1</v>
      </c>
    </row>
    <row r="58" spans="1:12" x14ac:dyDescent="0.35">
      <c r="A58" t="s">
        <v>760</v>
      </c>
      <c r="B58">
        <v>114</v>
      </c>
      <c r="C58" t="s">
        <v>16</v>
      </c>
      <c r="D58" s="12">
        <v>41960</v>
      </c>
      <c r="E58">
        <v>3505</v>
      </c>
      <c r="F58" t="s">
        <v>11</v>
      </c>
      <c r="G58" t="s">
        <v>16</v>
      </c>
      <c r="H58">
        <v>500129</v>
      </c>
      <c r="I58" s="12">
        <v>42278</v>
      </c>
      <c r="J58">
        <v>3504</v>
      </c>
      <c r="K58" t="str">
        <f t="shared" si="0"/>
        <v>FR - FR</v>
      </c>
      <c r="L58">
        <f>COUNTIF(Table1[Merchant_ID],Table1[[#This Row],[Merchant_ID]])</f>
        <v>1</v>
      </c>
    </row>
    <row r="59" spans="1:12" x14ac:dyDescent="0.35">
      <c r="A59" t="s">
        <v>2504</v>
      </c>
      <c r="B59">
        <v>114</v>
      </c>
      <c r="C59" t="s">
        <v>16</v>
      </c>
      <c r="D59" s="12">
        <v>41960</v>
      </c>
      <c r="E59">
        <v>2034</v>
      </c>
      <c r="F59" t="s">
        <v>11</v>
      </c>
      <c r="G59" t="s">
        <v>14</v>
      </c>
      <c r="H59">
        <v>24433</v>
      </c>
      <c r="I59" s="12">
        <v>42259</v>
      </c>
      <c r="J59">
        <v>1922</v>
      </c>
      <c r="K59" t="str">
        <f t="shared" si="0"/>
        <v>FR - NL</v>
      </c>
      <c r="L59">
        <f>COUNTIF(Table1[Merchant_ID],Table1[[#This Row],[Merchant_ID]])</f>
        <v>5</v>
      </c>
    </row>
    <row r="60" spans="1:12" x14ac:dyDescent="0.35">
      <c r="A60" t="s">
        <v>1606</v>
      </c>
      <c r="B60">
        <v>114</v>
      </c>
      <c r="C60" t="s">
        <v>16</v>
      </c>
      <c r="D60" s="12">
        <v>41968</v>
      </c>
      <c r="E60">
        <v>12375</v>
      </c>
      <c r="F60" t="s">
        <v>11</v>
      </c>
      <c r="G60" t="s">
        <v>26</v>
      </c>
      <c r="H60">
        <v>394999</v>
      </c>
      <c r="I60" s="12">
        <v>42187</v>
      </c>
      <c r="J60">
        <v>12101</v>
      </c>
      <c r="K60" t="str">
        <f t="shared" si="0"/>
        <v>FR - ES</v>
      </c>
      <c r="L60">
        <f>COUNTIF(Table1[Merchant_ID],Table1[[#This Row],[Merchant_ID]])</f>
        <v>2</v>
      </c>
    </row>
    <row r="61" spans="1:12" x14ac:dyDescent="0.35">
      <c r="A61" t="s">
        <v>783</v>
      </c>
      <c r="B61">
        <v>114</v>
      </c>
      <c r="C61" t="s">
        <v>16</v>
      </c>
      <c r="D61" s="12">
        <v>41974</v>
      </c>
      <c r="E61">
        <v>5611</v>
      </c>
      <c r="F61" t="s">
        <v>11</v>
      </c>
      <c r="G61" t="s">
        <v>14</v>
      </c>
      <c r="H61">
        <v>44958</v>
      </c>
      <c r="I61" s="12">
        <v>42254</v>
      </c>
      <c r="J61">
        <v>7331</v>
      </c>
      <c r="K61" t="str">
        <f t="shared" si="0"/>
        <v>FR - NL</v>
      </c>
      <c r="L61">
        <f>COUNTIF(Table1[Merchant_ID],Table1[[#This Row],[Merchant_ID]])</f>
        <v>3</v>
      </c>
    </row>
    <row r="62" spans="1:12" x14ac:dyDescent="0.35">
      <c r="A62" t="s">
        <v>395</v>
      </c>
      <c r="B62">
        <v>114</v>
      </c>
      <c r="C62" t="s">
        <v>10</v>
      </c>
      <c r="D62" s="12">
        <v>41975</v>
      </c>
      <c r="E62">
        <v>1834</v>
      </c>
      <c r="F62" t="s">
        <v>11</v>
      </c>
      <c r="G62" t="s">
        <v>12</v>
      </c>
      <c r="H62">
        <v>56333</v>
      </c>
      <c r="I62" s="12">
        <v>42232</v>
      </c>
      <c r="J62">
        <v>2139</v>
      </c>
      <c r="K62" t="str">
        <f t="shared" si="0"/>
        <v>DE - PL &amp; Baltics</v>
      </c>
      <c r="L62">
        <f>COUNTIF(Table1[Merchant_ID],Table1[[#This Row],[Merchant_ID]])</f>
        <v>4</v>
      </c>
    </row>
    <row r="63" spans="1:12" x14ac:dyDescent="0.35">
      <c r="A63" t="s">
        <v>1477</v>
      </c>
      <c r="B63">
        <v>114</v>
      </c>
      <c r="C63" t="s">
        <v>16</v>
      </c>
      <c r="D63" s="12">
        <v>41977</v>
      </c>
      <c r="E63">
        <v>10450</v>
      </c>
      <c r="F63" t="s">
        <v>11</v>
      </c>
      <c r="G63" t="s">
        <v>16</v>
      </c>
      <c r="H63">
        <v>31641</v>
      </c>
      <c r="I63" s="12">
        <v>42257</v>
      </c>
      <c r="J63">
        <v>12945</v>
      </c>
      <c r="K63" t="str">
        <f t="shared" si="0"/>
        <v>FR - FR</v>
      </c>
      <c r="L63">
        <f>COUNTIF(Table1[Merchant_ID],Table1[[#This Row],[Merchant_ID]])</f>
        <v>9</v>
      </c>
    </row>
    <row r="64" spans="1:12" x14ac:dyDescent="0.35">
      <c r="A64" t="s">
        <v>40</v>
      </c>
      <c r="B64">
        <v>114</v>
      </c>
      <c r="C64" t="s">
        <v>16</v>
      </c>
      <c r="D64" s="12">
        <v>41978</v>
      </c>
      <c r="E64">
        <v>5699</v>
      </c>
      <c r="F64" t="s">
        <v>11</v>
      </c>
      <c r="G64" t="s">
        <v>10</v>
      </c>
      <c r="H64">
        <v>239919</v>
      </c>
      <c r="I64" s="12">
        <v>42300</v>
      </c>
      <c r="J64">
        <v>5910</v>
      </c>
      <c r="K64" t="str">
        <f t="shared" si="0"/>
        <v>FR - DE</v>
      </c>
      <c r="L64">
        <f>COUNTIF(Table1[Merchant_ID],Table1[[#This Row],[Merchant_ID]])</f>
        <v>1</v>
      </c>
    </row>
    <row r="65" spans="1:12" x14ac:dyDescent="0.35">
      <c r="A65" t="s">
        <v>2612</v>
      </c>
      <c r="B65">
        <v>114</v>
      </c>
      <c r="C65" t="s">
        <v>10</v>
      </c>
      <c r="D65" s="12">
        <v>41982</v>
      </c>
      <c r="E65">
        <v>6875</v>
      </c>
      <c r="F65" t="s">
        <v>11</v>
      </c>
      <c r="G65" t="s">
        <v>12</v>
      </c>
      <c r="H65">
        <v>51953</v>
      </c>
      <c r="I65" s="12">
        <v>42237</v>
      </c>
      <c r="J65">
        <v>9512</v>
      </c>
      <c r="K65" t="str">
        <f t="shared" si="0"/>
        <v>DE - PL &amp; Baltics</v>
      </c>
      <c r="L65">
        <f>COUNTIF(Table1[Merchant_ID],Table1[[#This Row],[Merchant_ID]])</f>
        <v>11</v>
      </c>
    </row>
    <row r="66" spans="1:12" x14ac:dyDescent="0.35">
      <c r="A66" t="s">
        <v>1428</v>
      </c>
      <c r="B66">
        <v>114</v>
      </c>
      <c r="C66" t="s">
        <v>10</v>
      </c>
      <c r="D66" s="12">
        <v>41984</v>
      </c>
      <c r="E66">
        <v>4292</v>
      </c>
      <c r="F66" t="s">
        <v>11</v>
      </c>
      <c r="G66" t="s">
        <v>12</v>
      </c>
      <c r="H66">
        <v>56541</v>
      </c>
      <c r="I66" s="12">
        <v>42310</v>
      </c>
      <c r="J66">
        <v>3400</v>
      </c>
      <c r="K66" t="str">
        <f t="shared" si="0"/>
        <v>DE - PL &amp; Baltics</v>
      </c>
      <c r="L66">
        <f>COUNTIF(Table1[Merchant_ID],Table1[[#This Row],[Merchant_ID]])</f>
        <v>2</v>
      </c>
    </row>
    <row r="67" spans="1:12" x14ac:dyDescent="0.35">
      <c r="A67" t="s">
        <v>2512</v>
      </c>
      <c r="B67">
        <v>114</v>
      </c>
      <c r="C67" t="s">
        <v>10</v>
      </c>
      <c r="D67" s="12">
        <v>41985</v>
      </c>
      <c r="E67">
        <v>4116</v>
      </c>
      <c r="F67" t="s">
        <v>11</v>
      </c>
      <c r="G67" t="s">
        <v>14</v>
      </c>
      <c r="H67">
        <v>41818</v>
      </c>
      <c r="I67" s="12">
        <v>42279</v>
      </c>
      <c r="J67">
        <v>3518</v>
      </c>
      <c r="K67" t="str">
        <f t="shared" ref="K67:K130" si="1">C67&amp;" - "&amp;G67</f>
        <v>DE - NL</v>
      </c>
      <c r="L67">
        <f>COUNTIF(Table1[Merchant_ID],Table1[[#This Row],[Merchant_ID]])</f>
        <v>1</v>
      </c>
    </row>
    <row r="68" spans="1:12" x14ac:dyDescent="0.35">
      <c r="A68" t="s">
        <v>2520</v>
      </c>
      <c r="B68">
        <v>114</v>
      </c>
      <c r="C68" t="s">
        <v>10</v>
      </c>
      <c r="D68" s="12">
        <v>41991</v>
      </c>
      <c r="E68">
        <v>4994</v>
      </c>
      <c r="F68" t="s">
        <v>11</v>
      </c>
      <c r="G68" t="s">
        <v>12</v>
      </c>
      <c r="H68">
        <v>58389</v>
      </c>
      <c r="I68" s="12">
        <v>42282</v>
      </c>
      <c r="J68">
        <v>3870</v>
      </c>
      <c r="K68" t="str">
        <f t="shared" si="1"/>
        <v>DE - PL &amp; Baltics</v>
      </c>
      <c r="L68">
        <f>COUNTIF(Table1[Merchant_ID],Table1[[#This Row],[Merchant_ID]])</f>
        <v>3</v>
      </c>
    </row>
    <row r="69" spans="1:12" x14ac:dyDescent="0.35">
      <c r="A69" t="s">
        <v>384</v>
      </c>
      <c r="B69">
        <v>114</v>
      </c>
      <c r="C69" t="s">
        <v>16</v>
      </c>
      <c r="D69" s="12">
        <v>41996</v>
      </c>
      <c r="E69">
        <v>8250</v>
      </c>
      <c r="F69" t="s">
        <v>11</v>
      </c>
      <c r="G69" t="s">
        <v>10</v>
      </c>
      <c r="H69">
        <v>964399</v>
      </c>
      <c r="I69" s="12">
        <v>42262</v>
      </c>
      <c r="J69">
        <v>11960</v>
      </c>
      <c r="K69" t="str">
        <f t="shared" si="1"/>
        <v>FR - DE</v>
      </c>
      <c r="L69">
        <f>COUNTIF(Table1[Merchant_ID],Table1[[#This Row],[Merchant_ID]])</f>
        <v>1</v>
      </c>
    </row>
    <row r="70" spans="1:12" x14ac:dyDescent="0.35">
      <c r="A70" t="s">
        <v>43</v>
      </c>
      <c r="B70">
        <v>114</v>
      </c>
      <c r="C70" t="s">
        <v>10</v>
      </c>
      <c r="D70" s="12">
        <v>42002</v>
      </c>
      <c r="E70">
        <v>5787</v>
      </c>
      <c r="F70" t="s">
        <v>11</v>
      </c>
      <c r="G70" t="s">
        <v>16</v>
      </c>
      <c r="H70">
        <v>24099</v>
      </c>
      <c r="I70" s="12">
        <v>42251</v>
      </c>
      <c r="J70">
        <v>8020</v>
      </c>
      <c r="K70" t="str">
        <f t="shared" si="1"/>
        <v>DE - FR</v>
      </c>
      <c r="L70">
        <f>COUNTIF(Table1[Merchant_ID],Table1[[#This Row],[Merchant_ID]])</f>
        <v>1</v>
      </c>
    </row>
    <row r="71" spans="1:12" x14ac:dyDescent="0.35">
      <c r="A71" t="s">
        <v>392</v>
      </c>
      <c r="B71">
        <v>114</v>
      </c>
      <c r="C71" t="s">
        <v>16</v>
      </c>
      <c r="D71" s="12">
        <v>42006</v>
      </c>
      <c r="E71">
        <v>17142</v>
      </c>
      <c r="F71" t="s">
        <v>11</v>
      </c>
      <c r="G71" t="s">
        <v>16</v>
      </c>
      <c r="H71">
        <v>936946</v>
      </c>
      <c r="I71" s="12">
        <v>42265</v>
      </c>
      <c r="J71">
        <v>21105</v>
      </c>
      <c r="K71" t="str">
        <f t="shared" si="1"/>
        <v>FR - FR</v>
      </c>
      <c r="L71">
        <f>COUNTIF(Table1[Merchant_ID],Table1[[#This Row],[Merchant_ID]])</f>
        <v>2</v>
      </c>
    </row>
    <row r="72" spans="1:12" x14ac:dyDescent="0.35">
      <c r="A72" t="s">
        <v>2509</v>
      </c>
      <c r="B72">
        <v>114</v>
      </c>
      <c r="C72" t="s">
        <v>10</v>
      </c>
      <c r="D72" s="12">
        <v>42007</v>
      </c>
      <c r="E72">
        <v>1947</v>
      </c>
      <c r="F72" t="s">
        <v>11</v>
      </c>
      <c r="G72" t="s">
        <v>12</v>
      </c>
      <c r="H72">
        <v>55405</v>
      </c>
      <c r="I72" s="12">
        <v>42303</v>
      </c>
      <c r="J72">
        <v>1147</v>
      </c>
      <c r="K72" t="str">
        <f t="shared" si="1"/>
        <v>DE - PL &amp; Baltics</v>
      </c>
      <c r="L72">
        <f>COUNTIF(Table1[Merchant_ID],Table1[[#This Row],[Merchant_ID]])</f>
        <v>4</v>
      </c>
    </row>
    <row r="73" spans="1:12" x14ac:dyDescent="0.35">
      <c r="A73" t="s">
        <v>2527</v>
      </c>
      <c r="B73">
        <v>114</v>
      </c>
      <c r="C73" t="s">
        <v>16</v>
      </c>
      <c r="D73" s="12">
        <v>42007</v>
      </c>
      <c r="E73">
        <v>32</v>
      </c>
      <c r="F73" t="s">
        <v>13</v>
      </c>
      <c r="G73" t="s">
        <v>14</v>
      </c>
      <c r="H73">
        <v>59954</v>
      </c>
      <c r="I73" s="12">
        <v>42296</v>
      </c>
      <c r="J73">
        <v>127</v>
      </c>
      <c r="K73" t="str">
        <f t="shared" si="1"/>
        <v>FR - NL</v>
      </c>
      <c r="L73">
        <f>COUNTIF(Table1[Merchant_ID],Table1[[#This Row],[Merchant_ID]])</f>
        <v>4</v>
      </c>
    </row>
    <row r="74" spans="1:12" x14ac:dyDescent="0.35">
      <c r="A74" t="s">
        <v>2602</v>
      </c>
      <c r="B74">
        <v>114</v>
      </c>
      <c r="C74" t="s">
        <v>16</v>
      </c>
      <c r="D74" s="12">
        <v>42010</v>
      </c>
      <c r="E74">
        <v>10084</v>
      </c>
      <c r="F74" t="s">
        <v>11</v>
      </c>
      <c r="G74" t="s">
        <v>14</v>
      </c>
      <c r="H74">
        <v>699309</v>
      </c>
      <c r="I74" s="12">
        <v>42269</v>
      </c>
      <c r="J74">
        <v>9849</v>
      </c>
      <c r="K74" t="str">
        <f t="shared" si="1"/>
        <v>FR - NL</v>
      </c>
      <c r="L74">
        <f>COUNTIF(Table1[Merchant_ID],Table1[[#This Row],[Merchant_ID]])</f>
        <v>1</v>
      </c>
    </row>
    <row r="75" spans="1:12" x14ac:dyDescent="0.35">
      <c r="A75" t="s">
        <v>1462</v>
      </c>
      <c r="B75">
        <v>114</v>
      </c>
      <c r="C75" t="s">
        <v>16</v>
      </c>
      <c r="D75" s="12">
        <v>42011</v>
      </c>
      <c r="E75">
        <v>8617</v>
      </c>
      <c r="F75" t="s">
        <v>11</v>
      </c>
      <c r="G75" t="s">
        <v>16</v>
      </c>
      <c r="H75">
        <v>825539</v>
      </c>
      <c r="I75" s="12">
        <v>42304</v>
      </c>
      <c r="J75">
        <v>9724</v>
      </c>
      <c r="K75" t="str">
        <f t="shared" si="1"/>
        <v>FR - FR</v>
      </c>
      <c r="L75">
        <f>COUNTIF(Table1[Merchant_ID],Table1[[#This Row],[Merchant_ID]])</f>
        <v>9</v>
      </c>
    </row>
    <row r="76" spans="1:12" x14ac:dyDescent="0.35">
      <c r="A76" t="s">
        <v>1557</v>
      </c>
      <c r="B76">
        <v>114</v>
      </c>
      <c r="C76" t="s">
        <v>26</v>
      </c>
      <c r="D76" s="12">
        <v>42011</v>
      </c>
      <c r="E76">
        <v>2766</v>
      </c>
      <c r="F76" t="s">
        <v>11</v>
      </c>
      <c r="G76" t="s">
        <v>26</v>
      </c>
      <c r="H76">
        <v>499409</v>
      </c>
      <c r="I76" s="12">
        <v>42248</v>
      </c>
      <c r="J76">
        <v>4281</v>
      </c>
      <c r="K76" t="str">
        <f t="shared" si="1"/>
        <v>ES - ES</v>
      </c>
      <c r="L76">
        <f>COUNTIF(Table1[Merchant_ID],Table1[[#This Row],[Merchant_ID]])</f>
        <v>2</v>
      </c>
    </row>
    <row r="77" spans="1:12" x14ac:dyDescent="0.35">
      <c r="A77" t="s">
        <v>2518</v>
      </c>
      <c r="B77">
        <v>114</v>
      </c>
      <c r="C77" t="s">
        <v>16</v>
      </c>
      <c r="D77" s="12">
        <v>42012</v>
      </c>
      <c r="E77">
        <v>1184</v>
      </c>
      <c r="F77" t="s">
        <v>11</v>
      </c>
      <c r="G77" t="s">
        <v>16</v>
      </c>
      <c r="H77">
        <v>661899</v>
      </c>
      <c r="I77" s="12">
        <v>42304</v>
      </c>
      <c r="J77">
        <v>887</v>
      </c>
      <c r="K77" t="str">
        <f t="shared" si="1"/>
        <v>FR - FR</v>
      </c>
      <c r="L77">
        <f>COUNTIF(Table1[Merchant_ID],Table1[[#This Row],[Merchant_ID]])</f>
        <v>2</v>
      </c>
    </row>
    <row r="78" spans="1:12" x14ac:dyDescent="0.35">
      <c r="A78" t="s">
        <v>386</v>
      </c>
      <c r="B78">
        <v>114</v>
      </c>
      <c r="C78" t="s">
        <v>21</v>
      </c>
      <c r="D78" s="12">
        <v>42016</v>
      </c>
      <c r="E78">
        <v>5409</v>
      </c>
      <c r="F78" t="s">
        <v>11</v>
      </c>
      <c r="G78" t="s">
        <v>14</v>
      </c>
      <c r="H78">
        <v>395549</v>
      </c>
      <c r="I78" s="12">
        <v>42280</v>
      </c>
      <c r="J78">
        <v>4869</v>
      </c>
      <c r="K78" t="str">
        <f t="shared" si="1"/>
        <v>IT - NL</v>
      </c>
      <c r="L78">
        <f>COUNTIF(Table1[Merchant_ID],Table1[[#This Row],[Merchant_ID]])</f>
        <v>3</v>
      </c>
    </row>
    <row r="79" spans="1:12" x14ac:dyDescent="0.35">
      <c r="A79" t="s">
        <v>2671</v>
      </c>
      <c r="B79">
        <v>114</v>
      </c>
      <c r="C79" t="s">
        <v>16</v>
      </c>
      <c r="D79" s="12">
        <v>42016</v>
      </c>
      <c r="E79">
        <v>1100</v>
      </c>
      <c r="F79" t="s">
        <v>11</v>
      </c>
      <c r="G79" t="s">
        <v>16</v>
      </c>
      <c r="H79">
        <v>418</v>
      </c>
      <c r="I79" s="12">
        <v>42253</v>
      </c>
      <c r="J79">
        <v>1759</v>
      </c>
      <c r="K79" t="str">
        <f t="shared" si="1"/>
        <v>FR - FR</v>
      </c>
      <c r="L79">
        <f>COUNTIF(Table1[Merchant_ID],Table1[[#This Row],[Merchant_ID]])</f>
        <v>4</v>
      </c>
    </row>
    <row r="80" spans="1:12" x14ac:dyDescent="0.35">
      <c r="A80" t="s">
        <v>2539</v>
      </c>
      <c r="B80">
        <v>114</v>
      </c>
      <c r="C80" t="s">
        <v>10</v>
      </c>
      <c r="D80" s="12">
        <v>42018</v>
      </c>
      <c r="E80">
        <v>4029</v>
      </c>
      <c r="F80" t="s">
        <v>11</v>
      </c>
      <c r="G80" t="s">
        <v>12</v>
      </c>
      <c r="H80">
        <v>861409</v>
      </c>
      <c r="I80" s="12">
        <v>42302</v>
      </c>
      <c r="J80">
        <v>3729</v>
      </c>
      <c r="K80" t="str">
        <f t="shared" si="1"/>
        <v>DE - PL &amp; Baltics</v>
      </c>
      <c r="L80">
        <f>COUNTIF(Table1[Merchant_ID],Table1[[#This Row],[Merchant_ID]])</f>
        <v>1</v>
      </c>
    </row>
    <row r="81" spans="1:12" x14ac:dyDescent="0.35">
      <c r="A81" t="s">
        <v>376</v>
      </c>
      <c r="B81">
        <v>114</v>
      </c>
      <c r="C81" t="s">
        <v>16</v>
      </c>
      <c r="D81" s="12">
        <v>42019</v>
      </c>
      <c r="E81">
        <v>1521</v>
      </c>
      <c r="F81" t="s">
        <v>11</v>
      </c>
      <c r="G81" t="s">
        <v>14</v>
      </c>
      <c r="H81">
        <v>62346</v>
      </c>
      <c r="I81" s="12">
        <v>42300</v>
      </c>
      <c r="J81">
        <v>2385</v>
      </c>
      <c r="K81" t="str">
        <f t="shared" si="1"/>
        <v>FR - NL</v>
      </c>
      <c r="L81">
        <f>COUNTIF(Table1[Merchant_ID],Table1[[#This Row],[Merchant_ID]])</f>
        <v>13</v>
      </c>
    </row>
    <row r="82" spans="1:12" x14ac:dyDescent="0.35">
      <c r="A82" t="s">
        <v>389</v>
      </c>
      <c r="B82">
        <v>114</v>
      </c>
      <c r="C82" t="s">
        <v>10</v>
      </c>
      <c r="D82" s="12">
        <v>42021</v>
      </c>
      <c r="E82">
        <v>5434</v>
      </c>
      <c r="F82" t="s">
        <v>11</v>
      </c>
      <c r="G82" t="s">
        <v>14</v>
      </c>
      <c r="H82">
        <v>44894</v>
      </c>
      <c r="I82" s="12">
        <v>42281</v>
      </c>
      <c r="J82">
        <v>6332</v>
      </c>
      <c r="K82" t="str">
        <f t="shared" si="1"/>
        <v>DE - NL</v>
      </c>
      <c r="L82">
        <f>COUNTIF(Table1[Merchant_ID],Table1[[#This Row],[Merchant_ID]])</f>
        <v>2</v>
      </c>
    </row>
    <row r="83" spans="1:12" x14ac:dyDescent="0.35">
      <c r="A83" t="s">
        <v>827</v>
      </c>
      <c r="B83">
        <v>114</v>
      </c>
      <c r="C83" t="s">
        <v>16</v>
      </c>
      <c r="D83" s="12">
        <v>42021</v>
      </c>
      <c r="E83">
        <v>6875</v>
      </c>
      <c r="F83" t="s">
        <v>11</v>
      </c>
      <c r="G83" t="s">
        <v>17</v>
      </c>
      <c r="H83">
        <v>351899</v>
      </c>
      <c r="I83" s="12">
        <v>42267</v>
      </c>
      <c r="J83">
        <v>8458</v>
      </c>
      <c r="K83" t="str">
        <f t="shared" si="1"/>
        <v>FR - HU</v>
      </c>
      <c r="L83">
        <f>COUNTIF(Table1[Merchant_ID],Table1[[#This Row],[Merchant_ID]])</f>
        <v>5</v>
      </c>
    </row>
    <row r="84" spans="1:12" x14ac:dyDescent="0.35">
      <c r="A84" t="s">
        <v>2534</v>
      </c>
      <c r="B84">
        <v>114</v>
      </c>
      <c r="C84" t="s">
        <v>16</v>
      </c>
      <c r="D84" s="12">
        <v>42023</v>
      </c>
      <c r="E84">
        <v>2550</v>
      </c>
      <c r="F84" t="s">
        <v>11</v>
      </c>
      <c r="G84" t="s">
        <v>14</v>
      </c>
      <c r="H84">
        <v>59964</v>
      </c>
      <c r="I84" s="12">
        <v>42309</v>
      </c>
      <c r="J84">
        <v>2471</v>
      </c>
      <c r="K84" t="str">
        <f t="shared" si="1"/>
        <v>FR - NL</v>
      </c>
      <c r="L84">
        <f>COUNTIF(Table1[Merchant_ID],Table1[[#This Row],[Merchant_ID]])</f>
        <v>6</v>
      </c>
    </row>
    <row r="85" spans="1:12" x14ac:dyDescent="0.35">
      <c r="A85" t="s">
        <v>780</v>
      </c>
      <c r="B85">
        <v>114</v>
      </c>
      <c r="C85" t="s">
        <v>16</v>
      </c>
      <c r="D85" s="12">
        <v>42026</v>
      </c>
      <c r="E85">
        <v>2896</v>
      </c>
      <c r="F85" t="s">
        <v>11</v>
      </c>
      <c r="G85" t="s">
        <v>21</v>
      </c>
      <c r="H85">
        <v>680909</v>
      </c>
      <c r="I85" s="12">
        <v>42311</v>
      </c>
      <c r="J85">
        <v>1832</v>
      </c>
      <c r="K85" t="str">
        <f t="shared" si="1"/>
        <v>FR - IT</v>
      </c>
      <c r="L85">
        <f>COUNTIF(Table1[Merchant_ID],Table1[[#This Row],[Merchant_ID]])</f>
        <v>3</v>
      </c>
    </row>
    <row r="86" spans="1:12" x14ac:dyDescent="0.35">
      <c r="A86" t="s">
        <v>1516</v>
      </c>
      <c r="B86">
        <v>114</v>
      </c>
      <c r="C86" t="s">
        <v>16</v>
      </c>
      <c r="D86" s="12">
        <v>42026</v>
      </c>
      <c r="E86">
        <v>727</v>
      </c>
      <c r="F86" t="s">
        <v>11</v>
      </c>
      <c r="G86" t="s">
        <v>16</v>
      </c>
      <c r="H86">
        <v>36395</v>
      </c>
      <c r="I86" s="12">
        <v>42281</v>
      </c>
      <c r="J86">
        <v>1187</v>
      </c>
      <c r="K86" t="str">
        <f t="shared" si="1"/>
        <v>FR - FR</v>
      </c>
      <c r="L86">
        <f>COUNTIF(Table1[Merchant_ID],Table1[[#This Row],[Merchant_ID]])</f>
        <v>3</v>
      </c>
    </row>
    <row r="87" spans="1:12" x14ac:dyDescent="0.35">
      <c r="A87" t="s">
        <v>2490</v>
      </c>
      <c r="B87">
        <v>114</v>
      </c>
      <c r="C87" t="s">
        <v>21</v>
      </c>
      <c r="D87" s="12">
        <v>42027</v>
      </c>
      <c r="E87">
        <v>17417</v>
      </c>
      <c r="F87" t="s">
        <v>11</v>
      </c>
      <c r="G87" t="s">
        <v>10</v>
      </c>
      <c r="H87">
        <v>340069</v>
      </c>
      <c r="I87" s="12">
        <v>42333</v>
      </c>
      <c r="J87">
        <v>16181</v>
      </c>
      <c r="K87" t="str">
        <f t="shared" si="1"/>
        <v>IT - DE</v>
      </c>
      <c r="L87">
        <f>COUNTIF(Table1[Merchant_ID],Table1[[#This Row],[Merchant_ID]])</f>
        <v>1</v>
      </c>
    </row>
    <row r="88" spans="1:12" x14ac:dyDescent="0.35">
      <c r="A88" t="s">
        <v>2631</v>
      </c>
      <c r="B88">
        <v>114</v>
      </c>
      <c r="C88" t="s">
        <v>10</v>
      </c>
      <c r="D88" s="12">
        <v>42027</v>
      </c>
      <c r="E88">
        <v>1650</v>
      </c>
      <c r="F88" t="s">
        <v>11</v>
      </c>
      <c r="G88" t="s">
        <v>12</v>
      </c>
      <c r="H88">
        <v>880859</v>
      </c>
      <c r="I88" s="12">
        <v>42274</v>
      </c>
      <c r="J88">
        <v>2603</v>
      </c>
      <c r="K88" t="str">
        <f t="shared" si="1"/>
        <v>DE - PL &amp; Baltics</v>
      </c>
      <c r="L88">
        <f>COUNTIF(Table1[Merchant_ID],Table1[[#This Row],[Merchant_ID]])</f>
        <v>3</v>
      </c>
    </row>
    <row r="89" spans="1:12" x14ac:dyDescent="0.35">
      <c r="A89" t="s">
        <v>2545</v>
      </c>
      <c r="B89">
        <v>114</v>
      </c>
      <c r="C89" t="s">
        <v>16</v>
      </c>
      <c r="D89" s="12">
        <v>42028</v>
      </c>
      <c r="E89">
        <v>7792</v>
      </c>
      <c r="F89" t="s">
        <v>11</v>
      </c>
      <c r="G89" t="s">
        <v>10</v>
      </c>
      <c r="H89">
        <v>640349</v>
      </c>
      <c r="I89" s="12">
        <v>42309</v>
      </c>
      <c r="J89">
        <v>9427</v>
      </c>
      <c r="K89" t="str">
        <f t="shared" si="1"/>
        <v>FR - DE</v>
      </c>
      <c r="L89">
        <f>COUNTIF(Table1[Merchant_ID],Table1[[#This Row],[Merchant_ID]])</f>
        <v>1</v>
      </c>
    </row>
    <row r="90" spans="1:12" x14ac:dyDescent="0.35">
      <c r="A90" t="s">
        <v>1505</v>
      </c>
      <c r="B90">
        <v>114</v>
      </c>
      <c r="C90" t="s">
        <v>16</v>
      </c>
      <c r="D90" s="12">
        <v>42028</v>
      </c>
      <c r="E90">
        <v>5434</v>
      </c>
      <c r="F90" t="s">
        <v>11</v>
      </c>
      <c r="G90" t="s">
        <v>16</v>
      </c>
      <c r="H90">
        <v>34484</v>
      </c>
      <c r="I90" s="12">
        <v>42287</v>
      </c>
      <c r="J90">
        <v>8412</v>
      </c>
      <c r="K90" t="str">
        <f t="shared" si="1"/>
        <v>FR - FR</v>
      </c>
      <c r="L90">
        <f>COUNTIF(Table1[Merchant_ID],Table1[[#This Row],[Merchant_ID]])</f>
        <v>32</v>
      </c>
    </row>
    <row r="91" spans="1:12" x14ac:dyDescent="0.35">
      <c r="A91" t="s">
        <v>813</v>
      </c>
      <c r="B91">
        <v>114</v>
      </c>
      <c r="C91" t="s">
        <v>21</v>
      </c>
      <c r="D91" s="12">
        <v>42028</v>
      </c>
      <c r="E91">
        <v>11642</v>
      </c>
      <c r="F91" t="s">
        <v>11</v>
      </c>
      <c r="G91" t="s">
        <v>21</v>
      </c>
      <c r="H91">
        <v>944894</v>
      </c>
      <c r="I91" s="12">
        <v>42280</v>
      </c>
      <c r="J91">
        <v>11256</v>
      </c>
      <c r="K91" t="str">
        <f t="shared" si="1"/>
        <v>IT - IT</v>
      </c>
      <c r="L91">
        <f>COUNTIF(Table1[Merchant_ID],Table1[[#This Row],[Merchant_ID]])</f>
        <v>3</v>
      </c>
    </row>
    <row r="92" spans="1:12" x14ac:dyDescent="0.35">
      <c r="A92" t="s">
        <v>44</v>
      </c>
      <c r="B92">
        <v>114</v>
      </c>
      <c r="C92" t="s">
        <v>16</v>
      </c>
      <c r="D92" s="12">
        <v>42028</v>
      </c>
      <c r="E92">
        <v>5346</v>
      </c>
      <c r="F92" t="s">
        <v>11</v>
      </c>
      <c r="G92" t="s">
        <v>14</v>
      </c>
      <c r="H92">
        <v>892909</v>
      </c>
      <c r="I92" s="12">
        <v>42268</v>
      </c>
      <c r="J92">
        <v>8276</v>
      </c>
      <c r="K92" t="str">
        <f t="shared" si="1"/>
        <v>FR - NL</v>
      </c>
      <c r="L92">
        <f>COUNTIF(Table1[Merchant_ID],Table1[[#This Row],[Merchant_ID]])</f>
        <v>6</v>
      </c>
    </row>
    <row r="93" spans="1:12" x14ac:dyDescent="0.35">
      <c r="A93" t="s">
        <v>2542</v>
      </c>
      <c r="B93">
        <v>114</v>
      </c>
      <c r="C93" t="s">
        <v>16</v>
      </c>
      <c r="D93" s="12">
        <v>42030</v>
      </c>
      <c r="E93">
        <v>1521</v>
      </c>
      <c r="F93" t="s">
        <v>11</v>
      </c>
      <c r="G93" t="s">
        <v>16</v>
      </c>
      <c r="H93">
        <v>504969</v>
      </c>
      <c r="I93" s="12">
        <v>42311</v>
      </c>
      <c r="J93">
        <v>2405</v>
      </c>
      <c r="K93" t="str">
        <f t="shared" si="1"/>
        <v>FR - FR</v>
      </c>
      <c r="L93">
        <f>COUNTIF(Table1[Merchant_ID],Table1[[#This Row],[Merchant_ID]])</f>
        <v>1</v>
      </c>
    </row>
    <row r="94" spans="1:12" x14ac:dyDescent="0.35">
      <c r="A94" t="s">
        <v>1521</v>
      </c>
      <c r="B94">
        <v>114</v>
      </c>
      <c r="C94" t="s">
        <v>16</v>
      </c>
      <c r="D94" s="12">
        <v>42030</v>
      </c>
      <c r="E94">
        <v>2550</v>
      </c>
      <c r="F94" t="s">
        <v>11</v>
      </c>
      <c r="G94" t="s">
        <v>14</v>
      </c>
      <c r="H94">
        <v>395549</v>
      </c>
      <c r="I94" s="12">
        <v>42284</v>
      </c>
      <c r="J94">
        <v>1619</v>
      </c>
      <c r="K94" t="str">
        <f t="shared" si="1"/>
        <v>FR - NL</v>
      </c>
      <c r="L94">
        <f>COUNTIF(Table1[Merchant_ID],Table1[[#This Row],[Merchant_ID]])</f>
        <v>3</v>
      </c>
    </row>
    <row r="95" spans="1:12" x14ac:dyDescent="0.35">
      <c r="A95" t="s">
        <v>402</v>
      </c>
      <c r="B95">
        <v>114</v>
      </c>
      <c r="C95" t="s">
        <v>16</v>
      </c>
      <c r="D95" s="12">
        <v>42032</v>
      </c>
      <c r="E95">
        <v>6875</v>
      </c>
      <c r="F95" t="s">
        <v>11</v>
      </c>
      <c r="G95" t="s">
        <v>16</v>
      </c>
      <c r="H95">
        <v>38469</v>
      </c>
      <c r="I95" s="12">
        <v>42282</v>
      </c>
      <c r="J95">
        <v>8499</v>
      </c>
      <c r="K95" t="str">
        <f t="shared" si="1"/>
        <v>FR - FR</v>
      </c>
      <c r="L95">
        <f>COUNTIF(Table1[Merchant_ID],Table1[[#This Row],[Merchant_ID]])</f>
        <v>1</v>
      </c>
    </row>
    <row r="96" spans="1:12" x14ac:dyDescent="0.35">
      <c r="A96" t="s">
        <v>1472</v>
      </c>
      <c r="B96">
        <v>114</v>
      </c>
      <c r="C96" t="s">
        <v>16</v>
      </c>
      <c r="D96" s="12">
        <v>42034</v>
      </c>
      <c r="E96">
        <v>1353</v>
      </c>
      <c r="F96" t="s">
        <v>11</v>
      </c>
      <c r="G96" t="s">
        <v>17</v>
      </c>
      <c r="H96">
        <v>212249</v>
      </c>
      <c r="I96" s="12">
        <v>42319</v>
      </c>
      <c r="J96">
        <v>817</v>
      </c>
      <c r="K96" t="str">
        <f t="shared" si="1"/>
        <v>FR - HU</v>
      </c>
      <c r="L96">
        <f>COUNTIF(Table1[Merchant_ID],Table1[[#This Row],[Merchant_ID]])</f>
        <v>1</v>
      </c>
    </row>
    <row r="97" spans="1:12" x14ac:dyDescent="0.35">
      <c r="A97" t="s">
        <v>1518</v>
      </c>
      <c r="B97">
        <v>114</v>
      </c>
      <c r="C97" t="s">
        <v>21</v>
      </c>
      <c r="D97" s="12">
        <v>42035</v>
      </c>
      <c r="E97">
        <v>13750</v>
      </c>
      <c r="F97" t="s">
        <v>11</v>
      </c>
      <c r="G97" t="s">
        <v>10</v>
      </c>
      <c r="H97">
        <v>989125</v>
      </c>
      <c r="I97" s="12">
        <v>42290</v>
      </c>
      <c r="J97">
        <v>15477</v>
      </c>
      <c r="K97" t="str">
        <f t="shared" si="1"/>
        <v>IT - DE</v>
      </c>
      <c r="L97">
        <f>COUNTIF(Table1[Merchant_ID],Table1[[#This Row],[Merchant_ID]])</f>
        <v>5</v>
      </c>
    </row>
    <row r="98" spans="1:12" x14ac:dyDescent="0.35">
      <c r="A98" t="s">
        <v>2645</v>
      </c>
      <c r="B98">
        <v>114</v>
      </c>
      <c r="C98" t="s">
        <v>26</v>
      </c>
      <c r="D98" s="12">
        <v>42035</v>
      </c>
      <c r="E98">
        <v>17417</v>
      </c>
      <c r="F98" t="s">
        <v>11</v>
      </c>
      <c r="G98" t="s">
        <v>26</v>
      </c>
      <c r="H98">
        <v>699199</v>
      </c>
      <c r="I98" s="12">
        <v>42279</v>
      </c>
      <c r="J98">
        <v>19558</v>
      </c>
      <c r="K98" t="str">
        <f t="shared" si="1"/>
        <v>ES - ES</v>
      </c>
      <c r="L98">
        <f>COUNTIF(Table1[Merchant_ID],Table1[[#This Row],[Merchant_ID]])</f>
        <v>2</v>
      </c>
    </row>
    <row r="99" spans="1:12" x14ac:dyDescent="0.35">
      <c r="A99" t="s">
        <v>2705</v>
      </c>
      <c r="B99">
        <v>114</v>
      </c>
      <c r="C99" t="s">
        <v>16</v>
      </c>
      <c r="D99" s="12">
        <v>42035</v>
      </c>
      <c r="E99">
        <v>6875</v>
      </c>
      <c r="F99" t="s">
        <v>11</v>
      </c>
      <c r="G99" t="s">
        <v>17</v>
      </c>
      <c r="H99">
        <v>636089</v>
      </c>
      <c r="I99" s="12">
        <v>42264</v>
      </c>
      <c r="J99">
        <v>5628</v>
      </c>
      <c r="K99" t="str">
        <f t="shared" si="1"/>
        <v>FR - HU</v>
      </c>
      <c r="L99">
        <f>COUNTIF(Table1[Merchant_ID],Table1[[#This Row],[Merchant_ID]])</f>
        <v>1</v>
      </c>
    </row>
    <row r="100" spans="1:12" x14ac:dyDescent="0.35">
      <c r="A100" t="s">
        <v>2657</v>
      </c>
      <c r="B100">
        <v>114</v>
      </c>
      <c r="C100" t="s">
        <v>16</v>
      </c>
      <c r="D100" s="12">
        <v>42037</v>
      </c>
      <c r="E100">
        <v>934</v>
      </c>
      <c r="F100" t="s">
        <v>11</v>
      </c>
      <c r="G100" t="s">
        <v>16</v>
      </c>
      <c r="H100">
        <v>19290</v>
      </c>
      <c r="I100" s="12">
        <v>42276</v>
      </c>
      <c r="J100">
        <v>817</v>
      </c>
      <c r="K100" t="str">
        <f t="shared" si="1"/>
        <v>FR - FR</v>
      </c>
      <c r="L100">
        <f>COUNTIF(Table1[Merchant_ID],Table1[[#This Row],[Merchant_ID]])</f>
        <v>4</v>
      </c>
    </row>
    <row r="101" spans="1:12" x14ac:dyDescent="0.35">
      <c r="A101" t="s">
        <v>432</v>
      </c>
      <c r="B101">
        <v>114</v>
      </c>
      <c r="C101" t="s">
        <v>16</v>
      </c>
      <c r="D101" s="12">
        <v>42037</v>
      </c>
      <c r="E101">
        <v>687</v>
      </c>
      <c r="F101" t="s">
        <v>11</v>
      </c>
      <c r="G101" t="s">
        <v>14</v>
      </c>
      <c r="H101">
        <v>345399</v>
      </c>
      <c r="I101" s="12">
        <v>42253</v>
      </c>
      <c r="J101">
        <v>1125</v>
      </c>
      <c r="K101" t="str">
        <f t="shared" si="1"/>
        <v>FR - NL</v>
      </c>
      <c r="L101">
        <f>COUNTIF(Table1[Merchant_ID],Table1[[#This Row],[Merchant_ID]])</f>
        <v>1</v>
      </c>
    </row>
    <row r="102" spans="1:12" x14ac:dyDescent="0.35">
      <c r="A102" t="s">
        <v>784</v>
      </c>
      <c r="B102">
        <v>114</v>
      </c>
      <c r="C102" t="s">
        <v>16</v>
      </c>
      <c r="D102" s="12">
        <v>42038</v>
      </c>
      <c r="E102">
        <v>2464</v>
      </c>
      <c r="F102" t="s">
        <v>11</v>
      </c>
      <c r="G102" t="s">
        <v>14</v>
      </c>
      <c r="H102">
        <v>526459</v>
      </c>
      <c r="I102" s="12">
        <v>42318</v>
      </c>
      <c r="J102">
        <v>2195</v>
      </c>
      <c r="K102" t="str">
        <f t="shared" si="1"/>
        <v>FR - NL</v>
      </c>
      <c r="L102">
        <f>COUNTIF(Table1[Merchant_ID],Table1[[#This Row],[Merchant_ID]])</f>
        <v>2</v>
      </c>
    </row>
    <row r="103" spans="1:12" x14ac:dyDescent="0.35">
      <c r="A103" t="s">
        <v>2551</v>
      </c>
      <c r="B103">
        <v>114</v>
      </c>
      <c r="C103" t="s">
        <v>16</v>
      </c>
      <c r="D103" s="12">
        <v>42040</v>
      </c>
      <c r="E103">
        <v>4029</v>
      </c>
      <c r="F103" t="s">
        <v>11</v>
      </c>
      <c r="G103" t="s">
        <v>16</v>
      </c>
      <c r="H103">
        <v>19891</v>
      </c>
      <c r="I103" s="12">
        <v>42318</v>
      </c>
      <c r="J103">
        <v>2913</v>
      </c>
      <c r="K103" t="str">
        <f t="shared" si="1"/>
        <v>FR - FR</v>
      </c>
      <c r="L103">
        <f>COUNTIF(Table1[Merchant_ID],Table1[[#This Row],[Merchant_ID]])</f>
        <v>5</v>
      </c>
    </row>
    <row r="104" spans="1:12" x14ac:dyDescent="0.35">
      <c r="A104" t="s">
        <v>1523</v>
      </c>
      <c r="B104">
        <v>114</v>
      </c>
      <c r="C104" t="s">
        <v>16</v>
      </c>
      <c r="D104" s="12">
        <v>42042</v>
      </c>
      <c r="E104">
        <v>7700</v>
      </c>
      <c r="F104" t="s">
        <v>11</v>
      </c>
      <c r="G104" t="s">
        <v>16</v>
      </c>
      <c r="H104">
        <v>31426</v>
      </c>
      <c r="I104" s="12">
        <v>42295</v>
      </c>
      <c r="J104">
        <v>7739</v>
      </c>
      <c r="K104" t="str">
        <f t="shared" si="1"/>
        <v>FR - FR</v>
      </c>
      <c r="L104">
        <f>COUNTIF(Table1[Merchant_ID],Table1[[#This Row],[Merchant_ID]])</f>
        <v>5</v>
      </c>
    </row>
    <row r="105" spans="1:12" x14ac:dyDescent="0.35">
      <c r="A105" t="s">
        <v>1465</v>
      </c>
      <c r="B105">
        <v>114</v>
      </c>
      <c r="C105" t="s">
        <v>21</v>
      </c>
      <c r="D105" s="12">
        <v>42044</v>
      </c>
      <c r="E105">
        <v>1495</v>
      </c>
      <c r="F105" t="s">
        <v>11</v>
      </c>
      <c r="G105" t="s">
        <v>17</v>
      </c>
      <c r="H105">
        <v>129259</v>
      </c>
      <c r="I105" s="12">
        <v>42336</v>
      </c>
      <c r="J105">
        <v>1056</v>
      </c>
      <c r="K105" t="str">
        <f t="shared" si="1"/>
        <v>IT - HU</v>
      </c>
      <c r="L105">
        <f>COUNTIF(Table1[Merchant_ID],Table1[[#This Row],[Merchant_ID]])</f>
        <v>1</v>
      </c>
    </row>
    <row r="106" spans="1:12" x14ac:dyDescent="0.35">
      <c r="A106" t="s">
        <v>2516</v>
      </c>
      <c r="B106">
        <v>114</v>
      </c>
      <c r="C106" t="s">
        <v>21</v>
      </c>
      <c r="D106" s="12">
        <v>42045</v>
      </c>
      <c r="E106">
        <v>2097</v>
      </c>
      <c r="F106" t="s">
        <v>11</v>
      </c>
      <c r="G106" t="s">
        <v>14</v>
      </c>
      <c r="H106">
        <v>59303</v>
      </c>
      <c r="I106" s="12">
        <v>42338</v>
      </c>
      <c r="J106">
        <v>4221</v>
      </c>
      <c r="K106" t="str">
        <f t="shared" si="1"/>
        <v>IT - NL</v>
      </c>
      <c r="L106">
        <f>COUNTIF(Table1[Merchant_ID],Table1[[#This Row],[Merchant_ID]])</f>
        <v>8</v>
      </c>
    </row>
    <row r="107" spans="1:12" x14ac:dyDescent="0.35">
      <c r="A107" t="s">
        <v>2559</v>
      </c>
      <c r="B107">
        <v>114</v>
      </c>
      <c r="C107" t="s">
        <v>16</v>
      </c>
      <c r="D107" s="12">
        <v>42045</v>
      </c>
      <c r="E107">
        <v>1862</v>
      </c>
      <c r="F107" t="s">
        <v>11</v>
      </c>
      <c r="G107" t="s">
        <v>14</v>
      </c>
      <c r="H107">
        <v>299939</v>
      </c>
      <c r="I107" s="12">
        <v>42320</v>
      </c>
      <c r="J107">
        <v>1478</v>
      </c>
      <c r="K107" t="str">
        <f t="shared" si="1"/>
        <v>FR - NL</v>
      </c>
      <c r="L107">
        <f>COUNTIF(Table1[Merchant_ID],Table1[[#This Row],[Merchant_ID]])</f>
        <v>2</v>
      </c>
    </row>
    <row r="108" spans="1:12" x14ac:dyDescent="0.35">
      <c r="A108" t="s">
        <v>1484</v>
      </c>
      <c r="B108">
        <v>114</v>
      </c>
      <c r="C108" t="s">
        <v>10</v>
      </c>
      <c r="D108" s="12">
        <v>42045</v>
      </c>
      <c r="E108">
        <v>1437</v>
      </c>
      <c r="F108" t="s">
        <v>11</v>
      </c>
      <c r="G108" t="s">
        <v>14</v>
      </c>
      <c r="H108">
        <v>299939</v>
      </c>
      <c r="I108" s="12">
        <v>42320</v>
      </c>
      <c r="J108">
        <v>1168</v>
      </c>
      <c r="K108" t="str">
        <f t="shared" si="1"/>
        <v>DE - NL</v>
      </c>
      <c r="L108">
        <f>COUNTIF(Table1[Merchant_ID],Table1[[#This Row],[Merchant_ID]])</f>
        <v>2</v>
      </c>
    </row>
    <row r="109" spans="1:12" x14ac:dyDescent="0.35">
      <c r="A109" t="s">
        <v>788</v>
      </c>
      <c r="B109">
        <v>114</v>
      </c>
      <c r="C109" t="s">
        <v>16</v>
      </c>
      <c r="D109" s="12">
        <v>42046</v>
      </c>
      <c r="E109">
        <v>8709</v>
      </c>
      <c r="F109" t="s">
        <v>11</v>
      </c>
      <c r="G109" t="s">
        <v>12</v>
      </c>
      <c r="H109">
        <v>55112</v>
      </c>
      <c r="I109" s="12">
        <v>42323</v>
      </c>
      <c r="J109">
        <v>4679</v>
      </c>
      <c r="K109" t="str">
        <f t="shared" si="1"/>
        <v>FR - PL &amp; Baltics</v>
      </c>
      <c r="L109">
        <f>COUNTIF(Table1[Merchant_ID],Table1[[#This Row],[Merchant_ID]])</f>
        <v>1</v>
      </c>
    </row>
    <row r="110" spans="1:12" x14ac:dyDescent="0.35">
      <c r="A110" t="s">
        <v>2557</v>
      </c>
      <c r="B110">
        <v>114</v>
      </c>
      <c r="C110" t="s">
        <v>21</v>
      </c>
      <c r="D110" s="12">
        <v>42046</v>
      </c>
      <c r="E110">
        <v>4994</v>
      </c>
      <c r="F110" t="s">
        <v>11</v>
      </c>
      <c r="G110" t="s">
        <v>17</v>
      </c>
      <c r="H110">
        <v>931552</v>
      </c>
      <c r="I110" s="12">
        <v>42323</v>
      </c>
      <c r="J110">
        <v>5136</v>
      </c>
      <c r="K110" t="str">
        <f t="shared" si="1"/>
        <v>IT - HU</v>
      </c>
      <c r="L110">
        <f>COUNTIF(Table1[Merchant_ID],Table1[[#This Row],[Merchant_ID]])</f>
        <v>4</v>
      </c>
    </row>
    <row r="111" spans="1:12" x14ac:dyDescent="0.35">
      <c r="A111" t="s">
        <v>818</v>
      </c>
      <c r="B111">
        <v>114</v>
      </c>
      <c r="C111" t="s">
        <v>10</v>
      </c>
      <c r="D111" s="12">
        <v>42046</v>
      </c>
      <c r="E111">
        <v>3157</v>
      </c>
      <c r="F111" t="s">
        <v>11</v>
      </c>
      <c r="G111" t="s">
        <v>12</v>
      </c>
      <c r="H111">
        <v>989106</v>
      </c>
      <c r="I111" s="12">
        <v>42295</v>
      </c>
      <c r="J111">
        <v>2603</v>
      </c>
      <c r="K111" t="str">
        <f t="shared" si="1"/>
        <v>DE - PL &amp; Baltics</v>
      </c>
      <c r="L111">
        <f>COUNTIF(Table1[Merchant_ID],Table1[[#This Row],[Merchant_ID]])</f>
        <v>4</v>
      </c>
    </row>
    <row r="112" spans="1:12" x14ac:dyDescent="0.35">
      <c r="A112" t="s">
        <v>1601</v>
      </c>
      <c r="B112">
        <v>114</v>
      </c>
      <c r="C112" t="s">
        <v>10</v>
      </c>
      <c r="D112" s="12">
        <v>42047</v>
      </c>
      <c r="E112">
        <v>3244</v>
      </c>
      <c r="F112" t="s">
        <v>11</v>
      </c>
      <c r="G112" t="s">
        <v>12</v>
      </c>
      <c r="H112">
        <v>54861</v>
      </c>
      <c r="I112" s="12">
        <v>42268</v>
      </c>
      <c r="J112">
        <v>3026</v>
      </c>
      <c r="K112" t="str">
        <f t="shared" si="1"/>
        <v>DE - PL &amp; Baltics</v>
      </c>
      <c r="L112">
        <f>COUNTIF(Table1[Merchant_ID],Table1[[#This Row],[Merchant_ID]])</f>
        <v>3</v>
      </c>
    </row>
    <row r="113" spans="1:12" x14ac:dyDescent="0.35">
      <c r="A113" t="s">
        <v>2560</v>
      </c>
      <c r="B113">
        <v>114</v>
      </c>
      <c r="C113" t="s">
        <v>16</v>
      </c>
      <c r="D113" s="12">
        <v>42048</v>
      </c>
      <c r="E113">
        <v>3680</v>
      </c>
      <c r="F113" t="s">
        <v>11</v>
      </c>
      <c r="G113" t="s">
        <v>10</v>
      </c>
      <c r="H113">
        <v>321069</v>
      </c>
      <c r="I113" s="12">
        <v>42323</v>
      </c>
      <c r="J113">
        <v>4651</v>
      </c>
      <c r="K113" t="str">
        <f t="shared" si="1"/>
        <v>FR - DE</v>
      </c>
      <c r="L113">
        <f>COUNTIF(Table1[Merchant_ID],Table1[[#This Row],[Merchant_ID]])</f>
        <v>2</v>
      </c>
    </row>
    <row r="114" spans="1:12" x14ac:dyDescent="0.35">
      <c r="A114" t="s">
        <v>799</v>
      </c>
      <c r="B114">
        <v>114</v>
      </c>
      <c r="C114" t="s">
        <v>21</v>
      </c>
      <c r="D114" s="12">
        <v>42048</v>
      </c>
      <c r="E114">
        <v>5775</v>
      </c>
      <c r="F114" t="s">
        <v>11</v>
      </c>
      <c r="G114" t="s">
        <v>10</v>
      </c>
      <c r="H114">
        <v>361959</v>
      </c>
      <c r="I114" s="12">
        <v>42310</v>
      </c>
      <c r="J114">
        <v>7598</v>
      </c>
      <c r="K114" t="str">
        <f t="shared" si="1"/>
        <v>IT - DE</v>
      </c>
      <c r="L114">
        <f>COUNTIF(Table1[Merchant_ID],Table1[[#This Row],[Merchant_ID]])</f>
        <v>1</v>
      </c>
    </row>
    <row r="115" spans="1:12" x14ac:dyDescent="0.35">
      <c r="A115" t="s">
        <v>56</v>
      </c>
      <c r="B115">
        <v>114</v>
      </c>
      <c r="C115" t="s">
        <v>21</v>
      </c>
      <c r="D115" s="12">
        <v>42049</v>
      </c>
      <c r="E115">
        <v>17784</v>
      </c>
      <c r="F115" t="s">
        <v>11</v>
      </c>
      <c r="G115" t="s">
        <v>21</v>
      </c>
      <c r="H115">
        <v>991989</v>
      </c>
      <c r="I115" s="12">
        <v>42286</v>
      </c>
      <c r="J115">
        <v>18291</v>
      </c>
      <c r="K115" t="str">
        <f t="shared" si="1"/>
        <v>IT - IT</v>
      </c>
      <c r="L115">
        <f>COUNTIF(Table1[Merchant_ID],Table1[[#This Row],[Merchant_ID]])</f>
        <v>2</v>
      </c>
    </row>
    <row r="116" spans="1:12" x14ac:dyDescent="0.35">
      <c r="A116" t="s">
        <v>792</v>
      </c>
      <c r="B116">
        <v>114</v>
      </c>
      <c r="C116" t="s">
        <v>10</v>
      </c>
      <c r="D116" s="12">
        <v>42051</v>
      </c>
      <c r="E116">
        <v>1947</v>
      </c>
      <c r="F116" t="s">
        <v>11</v>
      </c>
      <c r="G116" t="s">
        <v>14</v>
      </c>
      <c r="H116">
        <v>14662</v>
      </c>
      <c r="I116" s="12">
        <v>42323</v>
      </c>
      <c r="J116">
        <v>1552</v>
      </c>
      <c r="K116" t="str">
        <f t="shared" si="1"/>
        <v>DE - NL</v>
      </c>
      <c r="L116">
        <f>COUNTIF(Table1[Merchant_ID],Table1[[#This Row],[Merchant_ID]])</f>
        <v>4</v>
      </c>
    </row>
    <row r="117" spans="1:12" x14ac:dyDescent="0.35">
      <c r="A117" t="s">
        <v>1492</v>
      </c>
      <c r="B117">
        <v>114</v>
      </c>
      <c r="C117" t="s">
        <v>16</v>
      </c>
      <c r="D117" s="12">
        <v>42051</v>
      </c>
      <c r="E117">
        <v>7059</v>
      </c>
      <c r="F117" t="s">
        <v>11</v>
      </c>
      <c r="G117" t="s">
        <v>16</v>
      </c>
      <c r="H117">
        <v>958369</v>
      </c>
      <c r="I117" s="12">
        <v>42319</v>
      </c>
      <c r="J117">
        <v>4784</v>
      </c>
      <c r="K117" t="str">
        <f t="shared" si="1"/>
        <v>FR - FR</v>
      </c>
      <c r="L117">
        <f>COUNTIF(Table1[Merchant_ID],Table1[[#This Row],[Merchant_ID]])</f>
        <v>2</v>
      </c>
    </row>
    <row r="118" spans="1:12" x14ac:dyDescent="0.35">
      <c r="A118" t="s">
        <v>2565</v>
      </c>
      <c r="B118">
        <v>114</v>
      </c>
      <c r="C118" t="s">
        <v>16</v>
      </c>
      <c r="D118" s="12">
        <v>42052</v>
      </c>
      <c r="E118">
        <v>1606</v>
      </c>
      <c r="F118" t="s">
        <v>11</v>
      </c>
      <c r="G118" t="s">
        <v>14</v>
      </c>
      <c r="H118">
        <v>46935</v>
      </c>
      <c r="I118" s="12">
        <v>42325</v>
      </c>
      <c r="J118">
        <v>1128</v>
      </c>
      <c r="K118" t="str">
        <f t="shared" si="1"/>
        <v>FR - NL</v>
      </c>
      <c r="L118">
        <f>COUNTIF(Table1[Merchant_ID],Table1[[#This Row],[Merchant_ID]])</f>
        <v>1</v>
      </c>
    </row>
    <row r="119" spans="1:12" x14ac:dyDescent="0.35">
      <c r="A119" t="s">
        <v>1488</v>
      </c>
      <c r="B119">
        <v>114</v>
      </c>
      <c r="C119" t="s">
        <v>16</v>
      </c>
      <c r="D119" s="12">
        <v>42052</v>
      </c>
      <c r="E119">
        <v>1521</v>
      </c>
      <c r="F119" t="s">
        <v>11</v>
      </c>
      <c r="G119" t="s">
        <v>14</v>
      </c>
      <c r="H119">
        <v>339429</v>
      </c>
      <c r="I119" s="12">
        <v>42325</v>
      </c>
      <c r="J119">
        <v>946</v>
      </c>
      <c r="K119" t="str">
        <f t="shared" si="1"/>
        <v>FR - NL</v>
      </c>
      <c r="L119">
        <f>COUNTIF(Table1[Merchant_ID],Table1[[#This Row],[Merchant_ID]])</f>
        <v>4</v>
      </c>
    </row>
    <row r="120" spans="1:12" x14ac:dyDescent="0.35">
      <c r="A120" t="s">
        <v>2601</v>
      </c>
      <c r="B120">
        <v>114</v>
      </c>
      <c r="C120" t="s">
        <v>10</v>
      </c>
      <c r="D120" s="12">
        <v>42053</v>
      </c>
      <c r="E120">
        <v>1521</v>
      </c>
      <c r="F120" t="s">
        <v>11</v>
      </c>
      <c r="G120" t="s">
        <v>14</v>
      </c>
      <c r="H120">
        <v>290909</v>
      </c>
      <c r="I120" s="12">
        <v>42312</v>
      </c>
      <c r="J120">
        <v>2985</v>
      </c>
      <c r="K120" t="str">
        <f t="shared" si="1"/>
        <v>DE - NL</v>
      </c>
      <c r="L120">
        <f>COUNTIF(Table1[Merchant_ID],Table1[[#This Row],[Merchant_ID]])</f>
        <v>2</v>
      </c>
    </row>
    <row r="121" spans="1:12" x14ac:dyDescent="0.35">
      <c r="A121" t="s">
        <v>2638</v>
      </c>
      <c r="B121">
        <v>114</v>
      </c>
      <c r="C121" t="s">
        <v>10</v>
      </c>
      <c r="D121" s="12">
        <v>42053</v>
      </c>
      <c r="E121">
        <v>7334</v>
      </c>
      <c r="F121" t="s">
        <v>11</v>
      </c>
      <c r="G121" t="s">
        <v>12</v>
      </c>
      <c r="H121">
        <v>51194</v>
      </c>
      <c r="I121" s="12">
        <v>42298</v>
      </c>
      <c r="J121">
        <v>6248</v>
      </c>
      <c r="K121" t="str">
        <f t="shared" si="1"/>
        <v>DE - PL &amp; Baltics</v>
      </c>
      <c r="L121">
        <f>COUNTIF(Table1[Merchant_ID],Table1[[#This Row],[Merchant_ID]])</f>
        <v>1</v>
      </c>
    </row>
    <row r="122" spans="1:12" x14ac:dyDescent="0.35">
      <c r="A122" t="s">
        <v>854</v>
      </c>
      <c r="B122">
        <v>114</v>
      </c>
      <c r="C122" t="s">
        <v>10</v>
      </c>
      <c r="D122" s="12">
        <v>42053</v>
      </c>
      <c r="E122">
        <v>1437</v>
      </c>
      <c r="F122" t="s">
        <v>11</v>
      </c>
      <c r="G122" t="s">
        <v>14</v>
      </c>
      <c r="H122">
        <v>685669</v>
      </c>
      <c r="I122" s="12">
        <v>42281</v>
      </c>
      <c r="J122">
        <v>1126</v>
      </c>
      <c r="K122" t="str">
        <f t="shared" si="1"/>
        <v>DE - NL</v>
      </c>
      <c r="L122">
        <f>COUNTIF(Table1[Merchant_ID],Table1[[#This Row],[Merchant_ID]])</f>
        <v>3</v>
      </c>
    </row>
    <row r="123" spans="1:12" x14ac:dyDescent="0.35">
      <c r="A123" t="s">
        <v>2711</v>
      </c>
      <c r="B123">
        <v>114</v>
      </c>
      <c r="C123" t="s">
        <v>16</v>
      </c>
      <c r="D123" s="12">
        <v>42053</v>
      </c>
      <c r="E123">
        <v>3854</v>
      </c>
      <c r="F123" t="s">
        <v>11</v>
      </c>
      <c r="G123" t="s">
        <v>16</v>
      </c>
      <c r="H123">
        <v>28</v>
      </c>
      <c r="I123" s="12">
        <v>42281</v>
      </c>
      <c r="J123">
        <v>5986</v>
      </c>
      <c r="K123" t="str">
        <f t="shared" si="1"/>
        <v>FR - FR</v>
      </c>
      <c r="L123">
        <f>COUNTIF(Table1[Merchant_ID],Table1[[#This Row],[Merchant_ID]])</f>
        <v>23</v>
      </c>
    </row>
    <row r="124" spans="1:12" x14ac:dyDescent="0.35">
      <c r="A124" t="s">
        <v>866</v>
      </c>
      <c r="B124">
        <v>114</v>
      </c>
      <c r="C124" t="s">
        <v>21</v>
      </c>
      <c r="D124" s="12">
        <v>42053</v>
      </c>
      <c r="E124">
        <v>3581</v>
      </c>
      <c r="F124" t="s">
        <v>11</v>
      </c>
      <c r="G124" t="s">
        <v>14</v>
      </c>
      <c r="H124">
        <v>605409</v>
      </c>
      <c r="I124" s="12">
        <v>42271</v>
      </c>
      <c r="J124">
        <v>1267</v>
      </c>
      <c r="K124" t="str">
        <f t="shared" si="1"/>
        <v>IT - NL</v>
      </c>
      <c r="L124">
        <f>COUNTIF(Table1[Merchant_ID],Table1[[#This Row],[Merchant_ID]])</f>
        <v>1</v>
      </c>
    </row>
    <row r="125" spans="1:12" x14ac:dyDescent="0.35">
      <c r="A125" t="s">
        <v>48</v>
      </c>
      <c r="B125">
        <v>114</v>
      </c>
      <c r="C125" t="s">
        <v>16</v>
      </c>
      <c r="D125" s="12">
        <v>42054</v>
      </c>
      <c r="E125">
        <v>934</v>
      </c>
      <c r="F125" t="s">
        <v>11</v>
      </c>
      <c r="G125" t="s">
        <v>16</v>
      </c>
      <c r="H125">
        <v>494909</v>
      </c>
      <c r="I125" s="12">
        <v>42271</v>
      </c>
      <c r="J125">
        <v>352</v>
      </c>
      <c r="K125" t="str">
        <f t="shared" si="1"/>
        <v>FR - FR</v>
      </c>
      <c r="L125">
        <f>COUNTIF(Table1[Merchant_ID],Table1[[#This Row],[Merchant_ID]])</f>
        <v>1</v>
      </c>
    </row>
    <row r="126" spans="1:12" x14ac:dyDescent="0.35">
      <c r="A126" t="s">
        <v>379</v>
      </c>
      <c r="B126">
        <v>114</v>
      </c>
      <c r="C126" t="s">
        <v>21</v>
      </c>
      <c r="D126" s="12">
        <v>42055</v>
      </c>
      <c r="E126">
        <v>825</v>
      </c>
      <c r="F126" t="s">
        <v>11</v>
      </c>
      <c r="G126" t="s">
        <v>14</v>
      </c>
      <c r="H126">
        <v>206899</v>
      </c>
      <c r="I126" s="12">
        <v>42329</v>
      </c>
      <c r="J126">
        <v>727</v>
      </c>
      <c r="K126" t="str">
        <f t="shared" si="1"/>
        <v>IT - NL</v>
      </c>
      <c r="L126">
        <f>COUNTIF(Table1[Merchant_ID],Table1[[#This Row],[Merchant_ID]])</f>
        <v>1</v>
      </c>
    </row>
    <row r="127" spans="1:12" x14ac:dyDescent="0.35">
      <c r="A127" t="s">
        <v>2574</v>
      </c>
      <c r="B127">
        <v>114</v>
      </c>
      <c r="C127" t="s">
        <v>21</v>
      </c>
      <c r="D127" s="12">
        <v>42055</v>
      </c>
      <c r="E127">
        <v>22734</v>
      </c>
      <c r="F127" t="s">
        <v>11</v>
      </c>
      <c r="G127" t="s">
        <v>16</v>
      </c>
      <c r="H127">
        <v>513</v>
      </c>
      <c r="I127" s="12">
        <v>42323</v>
      </c>
      <c r="J127">
        <v>34964</v>
      </c>
      <c r="K127" t="str">
        <f t="shared" si="1"/>
        <v>IT - FR</v>
      </c>
      <c r="L127">
        <f>COUNTIF(Table1[Merchant_ID],Table1[[#This Row],[Merchant_ID]])</f>
        <v>7</v>
      </c>
    </row>
    <row r="128" spans="1:12" x14ac:dyDescent="0.35">
      <c r="A128" t="s">
        <v>410</v>
      </c>
      <c r="B128">
        <v>114</v>
      </c>
      <c r="C128" t="s">
        <v>16</v>
      </c>
      <c r="D128" s="12">
        <v>42055</v>
      </c>
      <c r="E128">
        <v>17417</v>
      </c>
      <c r="F128" t="s">
        <v>11</v>
      </c>
      <c r="G128" t="s">
        <v>16</v>
      </c>
      <c r="H128">
        <v>812</v>
      </c>
      <c r="I128" s="12">
        <v>42295</v>
      </c>
      <c r="J128">
        <v>22512</v>
      </c>
      <c r="K128" t="str">
        <f t="shared" si="1"/>
        <v>FR - FR</v>
      </c>
      <c r="L128">
        <f>COUNTIF(Table1[Merchant_ID],Table1[[#This Row],[Merchant_ID]])</f>
        <v>1</v>
      </c>
    </row>
    <row r="129" spans="1:12" x14ac:dyDescent="0.35">
      <c r="A129" t="s">
        <v>2627</v>
      </c>
      <c r="B129">
        <v>114</v>
      </c>
      <c r="C129" t="s">
        <v>10</v>
      </c>
      <c r="D129" s="12">
        <v>42056</v>
      </c>
      <c r="E129">
        <v>4116</v>
      </c>
      <c r="F129" t="s">
        <v>11</v>
      </c>
      <c r="G129" t="s">
        <v>17</v>
      </c>
      <c r="H129">
        <v>931616</v>
      </c>
      <c r="I129" s="12">
        <v>42304</v>
      </c>
      <c r="J129">
        <v>2955</v>
      </c>
      <c r="K129" t="str">
        <f t="shared" si="1"/>
        <v>DE - HU</v>
      </c>
      <c r="L129">
        <f>COUNTIF(Table1[Merchant_ID],Table1[[#This Row],[Merchant_ID]])</f>
        <v>1</v>
      </c>
    </row>
    <row r="130" spans="1:12" x14ac:dyDescent="0.35">
      <c r="A130" t="s">
        <v>2561</v>
      </c>
      <c r="B130">
        <v>114</v>
      </c>
      <c r="C130" t="s">
        <v>10</v>
      </c>
      <c r="D130" s="12">
        <v>42058</v>
      </c>
      <c r="E130">
        <v>9167</v>
      </c>
      <c r="F130" t="s">
        <v>11</v>
      </c>
      <c r="G130" t="s">
        <v>12</v>
      </c>
      <c r="H130">
        <v>52229</v>
      </c>
      <c r="I130" s="12">
        <v>42333</v>
      </c>
      <c r="J130">
        <v>8442</v>
      </c>
      <c r="K130" t="str">
        <f t="shared" si="1"/>
        <v>DE - PL &amp; Baltics</v>
      </c>
      <c r="L130">
        <f>COUNTIF(Table1[Merchant_ID],Table1[[#This Row],[Merchant_ID]])</f>
        <v>7</v>
      </c>
    </row>
    <row r="131" spans="1:12" x14ac:dyDescent="0.35">
      <c r="A131" t="s">
        <v>793</v>
      </c>
      <c r="B131">
        <v>114</v>
      </c>
      <c r="C131" t="s">
        <v>10</v>
      </c>
      <c r="D131" s="12">
        <v>42058</v>
      </c>
      <c r="E131">
        <v>1437</v>
      </c>
      <c r="F131" t="s">
        <v>11</v>
      </c>
      <c r="G131" t="s">
        <v>14</v>
      </c>
      <c r="H131">
        <v>62318</v>
      </c>
      <c r="I131" s="12">
        <v>42330</v>
      </c>
      <c r="J131">
        <v>814</v>
      </c>
      <c r="K131" t="str">
        <f t="shared" ref="K131:K194" si="2">C131&amp;" - "&amp;G131</f>
        <v>DE - NL</v>
      </c>
      <c r="L131">
        <f>COUNTIF(Table1[Merchant_ID],Table1[[#This Row],[Merchant_ID]])</f>
        <v>2</v>
      </c>
    </row>
    <row r="132" spans="1:12" x14ac:dyDescent="0.35">
      <c r="A132" t="s">
        <v>2571</v>
      </c>
      <c r="B132">
        <v>114</v>
      </c>
      <c r="C132" t="s">
        <v>16</v>
      </c>
      <c r="D132" s="12">
        <v>42059</v>
      </c>
      <c r="E132">
        <v>1100</v>
      </c>
      <c r="F132" t="s">
        <v>11</v>
      </c>
      <c r="G132" t="s">
        <v>14</v>
      </c>
      <c r="H132">
        <v>928349</v>
      </c>
      <c r="I132" s="12">
        <v>42329</v>
      </c>
      <c r="J132">
        <v>606</v>
      </c>
      <c r="K132" t="str">
        <f t="shared" si="2"/>
        <v>FR - NL</v>
      </c>
      <c r="L132">
        <f>COUNTIF(Table1[Merchant_ID],Table1[[#This Row],[Merchant_ID]])</f>
        <v>1</v>
      </c>
    </row>
    <row r="133" spans="1:12" x14ac:dyDescent="0.35">
      <c r="A133" t="s">
        <v>2575</v>
      </c>
      <c r="B133">
        <v>114</v>
      </c>
      <c r="C133" t="s">
        <v>10</v>
      </c>
      <c r="D133" s="12">
        <v>42059</v>
      </c>
      <c r="E133">
        <v>10084</v>
      </c>
      <c r="F133" t="s">
        <v>11</v>
      </c>
      <c r="G133" t="s">
        <v>12</v>
      </c>
      <c r="H133">
        <v>630899</v>
      </c>
      <c r="I133" s="12">
        <v>42327</v>
      </c>
      <c r="J133">
        <v>10342</v>
      </c>
      <c r="K133" t="str">
        <f t="shared" si="2"/>
        <v>DE - PL &amp; Baltics</v>
      </c>
      <c r="L133">
        <f>COUNTIF(Table1[Merchant_ID],Table1[[#This Row],[Merchant_ID]])</f>
        <v>1</v>
      </c>
    </row>
    <row r="134" spans="1:12" x14ac:dyDescent="0.35">
      <c r="A134" t="s">
        <v>1547</v>
      </c>
      <c r="B134">
        <v>114</v>
      </c>
      <c r="C134" t="s">
        <v>21</v>
      </c>
      <c r="D134" s="12">
        <v>42059</v>
      </c>
      <c r="E134">
        <v>2155</v>
      </c>
      <c r="F134" t="s">
        <v>11</v>
      </c>
      <c r="G134" t="s">
        <v>21</v>
      </c>
      <c r="H134">
        <v>299429</v>
      </c>
      <c r="I134" s="12">
        <v>42302</v>
      </c>
      <c r="J134">
        <v>2814</v>
      </c>
      <c r="K134" t="str">
        <f t="shared" si="2"/>
        <v>IT - IT</v>
      </c>
      <c r="L134">
        <f>COUNTIF(Table1[Merchant_ID],Table1[[#This Row],[Merchant_ID]])</f>
        <v>2</v>
      </c>
    </row>
    <row r="135" spans="1:12" x14ac:dyDescent="0.35">
      <c r="A135" t="s">
        <v>59</v>
      </c>
      <c r="B135">
        <v>114</v>
      </c>
      <c r="C135" t="s">
        <v>16</v>
      </c>
      <c r="D135" s="12">
        <v>42059</v>
      </c>
      <c r="E135">
        <v>2205</v>
      </c>
      <c r="F135" t="s">
        <v>11</v>
      </c>
      <c r="G135" t="s">
        <v>14</v>
      </c>
      <c r="H135">
        <v>283189</v>
      </c>
      <c r="I135" s="12">
        <v>42297</v>
      </c>
      <c r="J135">
        <v>2392</v>
      </c>
      <c r="K135" t="str">
        <f t="shared" si="2"/>
        <v>FR - NL</v>
      </c>
      <c r="L135">
        <f>COUNTIF(Table1[Merchant_ID],Table1[[#This Row],[Merchant_ID]])</f>
        <v>1</v>
      </c>
    </row>
    <row r="136" spans="1:12" x14ac:dyDescent="0.35">
      <c r="A136" t="s">
        <v>2797</v>
      </c>
      <c r="B136">
        <v>114</v>
      </c>
      <c r="C136" t="s">
        <v>21</v>
      </c>
      <c r="D136" s="12">
        <v>42060</v>
      </c>
      <c r="E136">
        <v>1063</v>
      </c>
      <c r="F136" t="s">
        <v>11</v>
      </c>
      <c r="G136" t="s">
        <v>21</v>
      </c>
      <c r="H136">
        <v>466299</v>
      </c>
      <c r="I136" s="12">
        <v>42269</v>
      </c>
      <c r="J136">
        <v>1702</v>
      </c>
      <c r="K136" t="str">
        <f t="shared" si="2"/>
        <v>IT - IT</v>
      </c>
      <c r="L136">
        <f>COUNTIF(Table1[Merchant_ID],Table1[[#This Row],[Merchant_ID]])</f>
        <v>1</v>
      </c>
    </row>
    <row r="137" spans="1:12" x14ac:dyDescent="0.35">
      <c r="A137" t="s">
        <v>899</v>
      </c>
      <c r="B137">
        <v>114</v>
      </c>
      <c r="C137" t="s">
        <v>10</v>
      </c>
      <c r="D137" s="12">
        <v>42060</v>
      </c>
      <c r="E137">
        <v>3244</v>
      </c>
      <c r="F137" t="s">
        <v>11</v>
      </c>
      <c r="G137" t="s">
        <v>12</v>
      </c>
      <c r="H137">
        <v>55953</v>
      </c>
      <c r="I137" s="12">
        <v>42263</v>
      </c>
      <c r="J137">
        <v>5192</v>
      </c>
      <c r="K137" t="str">
        <f t="shared" si="2"/>
        <v>DE - PL &amp; Baltics</v>
      </c>
      <c r="L137">
        <f>COUNTIF(Table1[Merchant_ID],Table1[[#This Row],[Merchant_ID]])</f>
        <v>4</v>
      </c>
    </row>
    <row r="138" spans="1:12" x14ac:dyDescent="0.35">
      <c r="A138" t="s">
        <v>1468</v>
      </c>
      <c r="B138">
        <v>114</v>
      </c>
      <c r="C138" t="s">
        <v>21</v>
      </c>
      <c r="D138" s="12">
        <v>42061</v>
      </c>
      <c r="E138">
        <v>13077</v>
      </c>
      <c r="F138" t="s">
        <v>11</v>
      </c>
      <c r="G138" t="s">
        <v>17</v>
      </c>
      <c r="H138">
        <v>351899</v>
      </c>
      <c r="I138" s="12">
        <v>42348</v>
      </c>
      <c r="J138">
        <v>10201</v>
      </c>
      <c r="K138" t="str">
        <f t="shared" si="2"/>
        <v>IT - HU</v>
      </c>
      <c r="L138">
        <f>COUNTIF(Table1[Merchant_ID],Table1[[#This Row],[Merchant_ID]])</f>
        <v>5</v>
      </c>
    </row>
    <row r="139" spans="1:12" x14ac:dyDescent="0.35">
      <c r="A139" t="s">
        <v>1506</v>
      </c>
      <c r="B139">
        <v>114</v>
      </c>
      <c r="C139" t="s">
        <v>21</v>
      </c>
      <c r="D139" s="12">
        <v>42063</v>
      </c>
      <c r="E139">
        <v>7334</v>
      </c>
      <c r="F139" t="s">
        <v>11</v>
      </c>
      <c r="G139" t="s">
        <v>21</v>
      </c>
      <c r="H139">
        <v>69289</v>
      </c>
      <c r="I139" s="12">
        <v>42321</v>
      </c>
      <c r="J139">
        <v>7458</v>
      </c>
      <c r="K139" t="str">
        <f t="shared" si="2"/>
        <v>IT - IT</v>
      </c>
      <c r="L139">
        <f>COUNTIF(Table1[Merchant_ID],Table1[[#This Row],[Merchant_ID]])</f>
        <v>2</v>
      </c>
    </row>
    <row r="140" spans="1:12" x14ac:dyDescent="0.35">
      <c r="A140" t="s">
        <v>406</v>
      </c>
      <c r="B140">
        <v>114</v>
      </c>
      <c r="C140" t="s">
        <v>16</v>
      </c>
      <c r="D140" s="12">
        <v>42063</v>
      </c>
      <c r="E140">
        <v>6875</v>
      </c>
      <c r="F140" t="s">
        <v>11</v>
      </c>
      <c r="G140" t="s">
        <v>16</v>
      </c>
      <c r="H140">
        <v>49428</v>
      </c>
      <c r="I140" s="12">
        <v>42309</v>
      </c>
      <c r="J140">
        <v>8442</v>
      </c>
      <c r="K140" t="str">
        <f t="shared" si="2"/>
        <v>FR - FR</v>
      </c>
      <c r="L140">
        <f>COUNTIF(Table1[Merchant_ID],Table1[[#This Row],[Merchant_ID]])</f>
        <v>9</v>
      </c>
    </row>
    <row r="141" spans="1:12" x14ac:dyDescent="0.35">
      <c r="A141" t="s">
        <v>2576</v>
      </c>
      <c r="B141">
        <v>114</v>
      </c>
      <c r="C141" t="s">
        <v>21</v>
      </c>
      <c r="D141" s="12">
        <v>42065</v>
      </c>
      <c r="E141">
        <v>10450</v>
      </c>
      <c r="F141" t="s">
        <v>11</v>
      </c>
      <c r="G141" t="s">
        <v>17</v>
      </c>
      <c r="H141">
        <v>939165</v>
      </c>
      <c r="I141" s="12">
        <v>42332</v>
      </c>
      <c r="J141">
        <v>11819</v>
      </c>
      <c r="K141" t="str">
        <f t="shared" si="2"/>
        <v>IT - HU</v>
      </c>
      <c r="L141">
        <f>COUNTIF(Table1[Merchant_ID],Table1[[#This Row],[Merchant_ID]])</f>
        <v>2</v>
      </c>
    </row>
    <row r="142" spans="1:12" x14ac:dyDescent="0.35">
      <c r="A142" t="s">
        <v>906</v>
      </c>
      <c r="B142">
        <v>114</v>
      </c>
      <c r="C142" t="s">
        <v>16</v>
      </c>
      <c r="D142" s="12">
        <v>42065</v>
      </c>
      <c r="E142">
        <v>10359</v>
      </c>
      <c r="F142" t="s">
        <v>11</v>
      </c>
      <c r="G142" t="s">
        <v>12</v>
      </c>
      <c r="H142">
        <v>59099</v>
      </c>
      <c r="I142" s="12">
        <v>42264</v>
      </c>
      <c r="J142">
        <v>15970</v>
      </c>
      <c r="K142" t="str">
        <f t="shared" si="2"/>
        <v>FR - PL &amp; Baltics</v>
      </c>
      <c r="L142">
        <f>COUNTIF(Table1[Merchant_ID],Table1[[#This Row],[Merchant_ID]])</f>
        <v>6</v>
      </c>
    </row>
    <row r="143" spans="1:12" x14ac:dyDescent="0.35">
      <c r="A143" t="s">
        <v>2570</v>
      </c>
      <c r="B143">
        <v>114</v>
      </c>
      <c r="C143" t="s">
        <v>26</v>
      </c>
      <c r="D143" s="12">
        <v>42067</v>
      </c>
      <c r="E143">
        <v>5684</v>
      </c>
      <c r="F143" t="s">
        <v>11</v>
      </c>
      <c r="G143" t="s">
        <v>10</v>
      </c>
      <c r="H143">
        <v>924999</v>
      </c>
      <c r="I143" s="12">
        <v>42337</v>
      </c>
      <c r="J143">
        <v>5628</v>
      </c>
      <c r="K143" t="str">
        <f t="shared" si="2"/>
        <v>ES - DE</v>
      </c>
      <c r="L143">
        <f>COUNTIF(Table1[Merchant_ID],Table1[[#This Row],[Merchant_ID]])</f>
        <v>2</v>
      </c>
    </row>
    <row r="144" spans="1:12" x14ac:dyDescent="0.35">
      <c r="A144" t="s">
        <v>1495</v>
      </c>
      <c r="B144">
        <v>114</v>
      </c>
      <c r="C144" t="s">
        <v>16</v>
      </c>
      <c r="D144" s="12">
        <v>42067</v>
      </c>
      <c r="E144">
        <v>1521</v>
      </c>
      <c r="F144" t="s">
        <v>11</v>
      </c>
      <c r="G144" t="s">
        <v>16</v>
      </c>
      <c r="H144">
        <v>532</v>
      </c>
      <c r="I144" s="12">
        <v>42333</v>
      </c>
      <c r="J144">
        <v>1129</v>
      </c>
      <c r="K144" t="str">
        <f t="shared" si="2"/>
        <v>FR - FR</v>
      </c>
      <c r="L144">
        <f>COUNTIF(Table1[Merchant_ID],Table1[[#This Row],[Merchant_ID]])</f>
        <v>4</v>
      </c>
    </row>
    <row r="145" spans="1:12" x14ac:dyDescent="0.35">
      <c r="A145" t="s">
        <v>2579</v>
      </c>
      <c r="B145">
        <v>114</v>
      </c>
      <c r="C145" t="s">
        <v>16</v>
      </c>
      <c r="D145" s="12">
        <v>42067</v>
      </c>
      <c r="E145">
        <v>1692</v>
      </c>
      <c r="F145" t="s">
        <v>11</v>
      </c>
      <c r="G145" t="s">
        <v>14</v>
      </c>
      <c r="H145">
        <v>24433</v>
      </c>
      <c r="I145" s="12">
        <v>42333</v>
      </c>
      <c r="J145">
        <v>1299</v>
      </c>
      <c r="K145" t="str">
        <f t="shared" si="2"/>
        <v>FR - NL</v>
      </c>
      <c r="L145">
        <f>COUNTIF(Table1[Merchant_ID],Table1[[#This Row],[Merchant_ID]])</f>
        <v>5</v>
      </c>
    </row>
    <row r="146" spans="1:12" x14ac:dyDescent="0.35">
      <c r="A146" t="s">
        <v>841</v>
      </c>
      <c r="B146">
        <v>114</v>
      </c>
      <c r="C146" t="s">
        <v>10</v>
      </c>
      <c r="D146" s="12">
        <v>42067</v>
      </c>
      <c r="E146">
        <v>1353</v>
      </c>
      <c r="F146" t="s">
        <v>11</v>
      </c>
      <c r="G146" t="s">
        <v>14</v>
      </c>
      <c r="H146">
        <v>59919</v>
      </c>
      <c r="I146" s="12">
        <v>42305</v>
      </c>
      <c r="J146">
        <v>2146</v>
      </c>
      <c r="K146" t="str">
        <f t="shared" si="2"/>
        <v>DE - NL</v>
      </c>
      <c r="L146">
        <f>COUNTIF(Table1[Merchant_ID],Table1[[#This Row],[Merchant_ID]])</f>
        <v>5</v>
      </c>
    </row>
    <row r="147" spans="1:12" x14ac:dyDescent="0.35">
      <c r="A147" t="s">
        <v>2696</v>
      </c>
      <c r="B147">
        <v>114</v>
      </c>
      <c r="C147" t="s">
        <v>10</v>
      </c>
      <c r="D147" s="12">
        <v>42067</v>
      </c>
      <c r="E147">
        <v>5434</v>
      </c>
      <c r="F147" t="s">
        <v>11</v>
      </c>
      <c r="G147" t="s">
        <v>14</v>
      </c>
      <c r="H147">
        <v>49853</v>
      </c>
      <c r="I147" s="12">
        <v>42298</v>
      </c>
      <c r="J147">
        <v>5910</v>
      </c>
      <c r="K147" t="str">
        <f t="shared" si="2"/>
        <v>DE - NL</v>
      </c>
      <c r="L147">
        <f>COUNTIF(Table1[Merchant_ID],Table1[[#This Row],[Merchant_ID]])</f>
        <v>2</v>
      </c>
    </row>
    <row r="148" spans="1:12" x14ac:dyDescent="0.35">
      <c r="A148" t="s">
        <v>434</v>
      </c>
      <c r="B148">
        <v>114</v>
      </c>
      <c r="C148" t="s">
        <v>21</v>
      </c>
      <c r="D148" s="12">
        <v>42067</v>
      </c>
      <c r="E148">
        <v>1055</v>
      </c>
      <c r="F148" t="s">
        <v>11</v>
      </c>
      <c r="G148" t="s">
        <v>21</v>
      </c>
      <c r="H148">
        <v>680909</v>
      </c>
      <c r="I148" s="12">
        <v>42281</v>
      </c>
      <c r="J148">
        <v>1689</v>
      </c>
      <c r="K148" t="str">
        <f t="shared" si="2"/>
        <v>IT - IT</v>
      </c>
      <c r="L148">
        <f>COUNTIF(Table1[Merchant_ID],Table1[[#This Row],[Merchant_ID]])</f>
        <v>3</v>
      </c>
    </row>
    <row r="149" spans="1:12" x14ac:dyDescent="0.35">
      <c r="A149" t="s">
        <v>2632</v>
      </c>
      <c r="B149">
        <v>114</v>
      </c>
      <c r="C149" t="s">
        <v>16</v>
      </c>
      <c r="D149" s="12">
        <v>42068</v>
      </c>
      <c r="E149">
        <v>2809</v>
      </c>
      <c r="F149" t="s">
        <v>11</v>
      </c>
      <c r="G149" t="s">
        <v>16</v>
      </c>
      <c r="H149">
        <v>34484</v>
      </c>
      <c r="I149" s="12">
        <v>42314</v>
      </c>
      <c r="J149">
        <v>4382</v>
      </c>
      <c r="K149" t="str">
        <f t="shared" si="2"/>
        <v>FR - FR</v>
      </c>
      <c r="L149">
        <f>COUNTIF(Table1[Merchant_ID],Table1[[#This Row],[Merchant_ID]])</f>
        <v>32</v>
      </c>
    </row>
    <row r="150" spans="1:12" x14ac:dyDescent="0.35">
      <c r="A150" t="s">
        <v>58</v>
      </c>
      <c r="B150">
        <v>114</v>
      </c>
      <c r="C150" t="s">
        <v>10</v>
      </c>
      <c r="D150" s="12">
        <v>42069</v>
      </c>
      <c r="E150">
        <v>1310</v>
      </c>
      <c r="F150" t="s">
        <v>11</v>
      </c>
      <c r="G150" t="s">
        <v>14</v>
      </c>
      <c r="H150">
        <v>568859</v>
      </c>
      <c r="I150" s="12">
        <v>42334</v>
      </c>
      <c r="J150">
        <v>577</v>
      </c>
      <c r="K150" t="str">
        <f t="shared" si="2"/>
        <v>DE - NL</v>
      </c>
      <c r="L150">
        <f>COUNTIF(Table1[Merchant_ID],Table1[[#This Row],[Merchant_ID]])</f>
        <v>2</v>
      </c>
    </row>
    <row r="151" spans="1:12" x14ac:dyDescent="0.35">
      <c r="A151" t="s">
        <v>2591</v>
      </c>
      <c r="B151">
        <v>114</v>
      </c>
      <c r="C151" t="s">
        <v>10</v>
      </c>
      <c r="D151" s="12">
        <v>42069</v>
      </c>
      <c r="E151">
        <v>1947</v>
      </c>
      <c r="F151" t="s">
        <v>11</v>
      </c>
      <c r="G151" t="s">
        <v>12</v>
      </c>
      <c r="H151">
        <v>53289</v>
      </c>
      <c r="I151" s="12">
        <v>42331</v>
      </c>
      <c r="J151">
        <v>3173</v>
      </c>
      <c r="K151" t="str">
        <f t="shared" si="2"/>
        <v>DE - PL &amp; Baltics</v>
      </c>
      <c r="L151">
        <f>COUNTIF(Table1[Merchant_ID],Table1[[#This Row],[Merchant_ID]])</f>
        <v>1</v>
      </c>
    </row>
    <row r="152" spans="1:12" x14ac:dyDescent="0.35">
      <c r="A152" t="s">
        <v>2809</v>
      </c>
      <c r="B152">
        <v>114</v>
      </c>
      <c r="C152" t="s">
        <v>21</v>
      </c>
      <c r="D152" s="12">
        <v>42069</v>
      </c>
      <c r="E152">
        <v>8480</v>
      </c>
      <c r="F152" t="s">
        <v>11</v>
      </c>
      <c r="G152" t="s">
        <v>10</v>
      </c>
      <c r="H152">
        <v>294349</v>
      </c>
      <c r="I152" s="12">
        <v>42275</v>
      </c>
      <c r="J152">
        <v>13086</v>
      </c>
      <c r="K152" t="str">
        <f t="shared" si="2"/>
        <v>IT - DE</v>
      </c>
      <c r="L152">
        <f>COUNTIF(Table1[Merchant_ID],Table1[[#This Row],[Merchant_ID]])</f>
        <v>1</v>
      </c>
    </row>
    <row r="153" spans="1:12" x14ac:dyDescent="0.35">
      <c r="A153" t="s">
        <v>62</v>
      </c>
      <c r="B153">
        <v>114</v>
      </c>
      <c r="C153" t="s">
        <v>10</v>
      </c>
      <c r="D153" s="12">
        <v>42070</v>
      </c>
      <c r="E153">
        <v>1100</v>
      </c>
      <c r="F153" t="s">
        <v>11</v>
      </c>
      <c r="G153" t="s">
        <v>14</v>
      </c>
      <c r="H153">
        <v>661199</v>
      </c>
      <c r="I153" s="12">
        <v>42322</v>
      </c>
      <c r="J153">
        <v>845</v>
      </c>
      <c r="K153" t="str">
        <f t="shared" si="2"/>
        <v>DE - NL</v>
      </c>
      <c r="L153">
        <f>COUNTIF(Table1[Merchant_ID],Table1[[#This Row],[Merchant_ID]])</f>
        <v>1</v>
      </c>
    </row>
    <row r="154" spans="1:12" x14ac:dyDescent="0.35">
      <c r="A154" t="s">
        <v>846</v>
      </c>
      <c r="B154">
        <v>114</v>
      </c>
      <c r="C154" t="s">
        <v>16</v>
      </c>
      <c r="D154" s="12">
        <v>42070</v>
      </c>
      <c r="E154">
        <v>9167</v>
      </c>
      <c r="F154" t="s">
        <v>11</v>
      </c>
      <c r="G154" t="s">
        <v>21</v>
      </c>
      <c r="H154">
        <v>64590</v>
      </c>
      <c r="I154" s="12">
        <v>42306</v>
      </c>
      <c r="J154">
        <v>10131</v>
      </c>
      <c r="K154" t="str">
        <f t="shared" si="2"/>
        <v>FR - IT</v>
      </c>
      <c r="L154">
        <f>COUNTIF(Table1[Merchant_ID],Table1[[#This Row],[Merchant_ID]])</f>
        <v>1</v>
      </c>
    </row>
    <row r="155" spans="1:12" x14ac:dyDescent="0.35">
      <c r="A155" t="s">
        <v>41</v>
      </c>
      <c r="B155">
        <v>114</v>
      </c>
      <c r="C155" t="s">
        <v>16</v>
      </c>
      <c r="D155" s="12">
        <v>42073</v>
      </c>
      <c r="E155">
        <v>9442</v>
      </c>
      <c r="F155" t="s">
        <v>11</v>
      </c>
      <c r="G155" t="s">
        <v>16</v>
      </c>
      <c r="H155">
        <v>299569</v>
      </c>
      <c r="I155" s="12">
        <v>42339</v>
      </c>
      <c r="J155">
        <v>9990</v>
      </c>
      <c r="K155" t="str">
        <f t="shared" si="2"/>
        <v>FR - FR</v>
      </c>
      <c r="L155">
        <f>COUNTIF(Table1[Merchant_ID],Table1[[#This Row],[Merchant_ID]])</f>
        <v>3</v>
      </c>
    </row>
    <row r="156" spans="1:12" x14ac:dyDescent="0.35">
      <c r="A156" t="s">
        <v>797</v>
      </c>
      <c r="B156">
        <v>114</v>
      </c>
      <c r="C156" t="s">
        <v>16</v>
      </c>
      <c r="D156" s="12">
        <v>42073</v>
      </c>
      <c r="E156">
        <v>1692</v>
      </c>
      <c r="F156" t="s">
        <v>11</v>
      </c>
      <c r="G156" t="s">
        <v>16</v>
      </c>
      <c r="H156">
        <v>566939</v>
      </c>
      <c r="I156" s="12">
        <v>42338</v>
      </c>
      <c r="J156">
        <v>1063</v>
      </c>
      <c r="K156" t="str">
        <f t="shared" si="2"/>
        <v>FR - FR</v>
      </c>
      <c r="L156">
        <f>COUNTIF(Table1[Merchant_ID],Table1[[#This Row],[Merchant_ID]])</f>
        <v>2</v>
      </c>
    </row>
    <row r="157" spans="1:12" x14ac:dyDescent="0.35">
      <c r="A157" t="s">
        <v>1501</v>
      </c>
      <c r="B157">
        <v>114</v>
      </c>
      <c r="C157" t="s">
        <v>21</v>
      </c>
      <c r="D157" s="12">
        <v>42073</v>
      </c>
      <c r="E157">
        <v>2090</v>
      </c>
      <c r="F157" t="s">
        <v>11</v>
      </c>
      <c r="G157" t="s">
        <v>10</v>
      </c>
      <c r="H157">
        <v>321069</v>
      </c>
      <c r="I157" s="12">
        <v>42336</v>
      </c>
      <c r="J157">
        <v>1422</v>
      </c>
      <c r="K157" t="str">
        <f t="shared" si="2"/>
        <v>IT - DE</v>
      </c>
      <c r="L157">
        <f>COUNTIF(Table1[Merchant_ID],Table1[[#This Row],[Merchant_ID]])</f>
        <v>2</v>
      </c>
    </row>
    <row r="158" spans="1:12" x14ac:dyDescent="0.35">
      <c r="A158" t="s">
        <v>837</v>
      </c>
      <c r="B158">
        <v>114</v>
      </c>
      <c r="C158" t="s">
        <v>16</v>
      </c>
      <c r="D158" s="12">
        <v>42073</v>
      </c>
      <c r="E158">
        <v>2550</v>
      </c>
      <c r="F158" t="s">
        <v>11</v>
      </c>
      <c r="G158" t="s">
        <v>16</v>
      </c>
      <c r="H158">
        <v>499</v>
      </c>
      <c r="I158" s="12">
        <v>42312</v>
      </c>
      <c r="J158">
        <v>2814</v>
      </c>
      <c r="K158" t="str">
        <f t="shared" si="2"/>
        <v>FR - FR</v>
      </c>
      <c r="L158">
        <f>COUNTIF(Table1[Merchant_ID],Table1[[#This Row],[Merchant_ID]])</f>
        <v>1</v>
      </c>
    </row>
    <row r="159" spans="1:12" x14ac:dyDescent="0.35">
      <c r="A159" t="s">
        <v>2695</v>
      </c>
      <c r="B159">
        <v>114</v>
      </c>
      <c r="C159" t="s">
        <v>21</v>
      </c>
      <c r="D159" s="12">
        <v>42073</v>
      </c>
      <c r="E159">
        <v>1297</v>
      </c>
      <c r="F159" t="s">
        <v>11</v>
      </c>
      <c r="G159" t="s">
        <v>14</v>
      </c>
      <c r="H159">
        <v>685669</v>
      </c>
      <c r="I159" s="12">
        <v>42304</v>
      </c>
      <c r="J159">
        <v>1056</v>
      </c>
      <c r="K159" t="str">
        <f t="shared" si="2"/>
        <v>IT - NL</v>
      </c>
      <c r="L159">
        <f>COUNTIF(Table1[Merchant_ID],Table1[[#This Row],[Merchant_ID]])</f>
        <v>3</v>
      </c>
    </row>
    <row r="160" spans="1:12" x14ac:dyDescent="0.35">
      <c r="A160" t="s">
        <v>2818</v>
      </c>
      <c r="B160">
        <v>114</v>
      </c>
      <c r="C160" t="s">
        <v>16</v>
      </c>
      <c r="D160" s="12">
        <v>42073</v>
      </c>
      <c r="E160">
        <v>2723</v>
      </c>
      <c r="F160" t="s">
        <v>11</v>
      </c>
      <c r="G160" t="s">
        <v>16</v>
      </c>
      <c r="H160">
        <v>34484</v>
      </c>
      <c r="I160" s="12">
        <v>42278</v>
      </c>
      <c r="J160">
        <v>4250</v>
      </c>
      <c r="K160" t="str">
        <f t="shared" si="2"/>
        <v>FR - FR</v>
      </c>
      <c r="L160">
        <f>COUNTIF(Table1[Merchant_ID],Table1[[#This Row],[Merchant_ID]])</f>
        <v>32</v>
      </c>
    </row>
    <row r="161" spans="1:12" x14ac:dyDescent="0.35">
      <c r="A161" t="s">
        <v>839</v>
      </c>
      <c r="B161">
        <v>114</v>
      </c>
      <c r="C161" t="s">
        <v>16</v>
      </c>
      <c r="D161" s="12">
        <v>42074</v>
      </c>
      <c r="E161">
        <v>1353</v>
      </c>
      <c r="F161" t="s">
        <v>11</v>
      </c>
      <c r="G161" t="s">
        <v>10</v>
      </c>
      <c r="H161">
        <v>356439</v>
      </c>
      <c r="I161" s="12">
        <v>42312</v>
      </c>
      <c r="J161">
        <v>1056</v>
      </c>
      <c r="K161" t="str">
        <f t="shared" si="2"/>
        <v>FR - DE</v>
      </c>
      <c r="L161">
        <f>COUNTIF(Table1[Merchant_ID],Table1[[#This Row],[Merchant_ID]])</f>
        <v>2</v>
      </c>
    </row>
    <row r="162" spans="1:12" x14ac:dyDescent="0.35">
      <c r="A162" t="s">
        <v>411</v>
      </c>
      <c r="B162">
        <v>114</v>
      </c>
      <c r="C162" t="s">
        <v>21</v>
      </c>
      <c r="D162" s="12">
        <v>42075</v>
      </c>
      <c r="E162">
        <v>4335</v>
      </c>
      <c r="F162" t="s">
        <v>11</v>
      </c>
      <c r="G162" t="s">
        <v>21</v>
      </c>
      <c r="H162">
        <v>228589</v>
      </c>
      <c r="I162" s="12">
        <v>42313</v>
      </c>
      <c r="J162">
        <v>4221</v>
      </c>
      <c r="K162" t="str">
        <f t="shared" si="2"/>
        <v>IT - IT</v>
      </c>
      <c r="L162">
        <f>COUNTIF(Table1[Merchant_ID],Table1[[#This Row],[Merchant_ID]])</f>
        <v>1</v>
      </c>
    </row>
    <row r="163" spans="1:12" x14ac:dyDescent="0.35">
      <c r="A163" t="s">
        <v>842</v>
      </c>
      <c r="B163">
        <v>114</v>
      </c>
      <c r="C163" t="s">
        <v>16</v>
      </c>
      <c r="D163" s="12">
        <v>42075</v>
      </c>
      <c r="E163">
        <v>6875</v>
      </c>
      <c r="F163" t="s">
        <v>11</v>
      </c>
      <c r="G163" t="s">
        <v>16</v>
      </c>
      <c r="H163">
        <v>5200</v>
      </c>
      <c r="I163" s="12">
        <v>42312</v>
      </c>
      <c r="J163">
        <v>7035</v>
      </c>
      <c r="K163" t="str">
        <f t="shared" si="2"/>
        <v>FR - FR</v>
      </c>
      <c r="L163">
        <f>COUNTIF(Table1[Merchant_ID],Table1[[#This Row],[Merchant_ID]])</f>
        <v>3</v>
      </c>
    </row>
    <row r="164" spans="1:12" x14ac:dyDescent="0.35">
      <c r="A164" t="s">
        <v>2548</v>
      </c>
      <c r="B164">
        <v>114</v>
      </c>
      <c r="C164" t="s">
        <v>16</v>
      </c>
      <c r="D164" s="12">
        <v>42076</v>
      </c>
      <c r="E164">
        <v>13750</v>
      </c>
      <c r="F164" t="s">
        <v>11</v>
      </c>
      <c r="G164" t="s">
        <v>16</v>
      </c>
      <c r="H164">
        <v>880</v>
      </c>
      <c r="I164" s="12">
        <v>42356</v>
      </c>
      <c r="J164">
        <v>15055</v>
      </c>
      <c r="K164" t="str">
        <f t="shared" si="2"/>
        <v>FR - FR</v>
      </c>
      <c r="L164">
        <f>COUNTIF(Table1[Merchant_ID],Table1[[#This Row],[Merchant_ID]])</f>
        <v>3</v>
      </c>
    </row>
    <row r="165" spans="1:12" x14ac:dyDescent="0.35">
      <c r="A165" t="s">
        <v>1588</v>
      </c>
      <c r="B165">
        <v>114</v>
      </c>
      <c r="C165" t="s">
        <v>21</v>
      </c>
      <c r="D165" s="12">
        <v>42076</v>
      </c>
      <c r="E165">
        <v>5350</v>
      </c>
      <c r="F165" t="s">
        <v>11</v>
      </c>
      <c r="G165" t="s">
        <v>21</v>
      </c>
      <c r="H165">
        <v>488049</v>
      </c>
      <c r="I165" s="12">
        <v>42300</v>
      </c>
      <c r="J165">
        <v>5206</v>
      </c>
      <c r="K165" t="str">
        <f t="shared" si="2"/>
        <v>IT - IT</v>
      </c>
      <c r="L165">
        <f>COUNTIF(Table1[Merchant_ID],Table1[[#This Row],[Merchant_ID]])</f>
        <v>4</v>
      </c>
    </row>
    <row r="166" spans="1:12" x14ac:dyDescent="0.35">
      <c r="A166" t="s">
        <v>54</v>
      </c>
      <c r="B166">
        <v>114</v>
      </c>
      <c r="C166" t="s">
        <v>10</v>
      </c>
      <c r="D166" s="12">
        <v>42076</v>
      </c>
      <c r="E166">
        <v>5434</v>
      </c>
      <c r="F166" t="s">
        <v>11</v>
      </c>
      <c r="G166" t="s">
        <v>14</v>
      </c>
      <c r="H166">
        <v>46469</v>
      </c>
      <c r="I166" s="12">
        <v>42300</v>
      </c>
      <c r="J166">
        <v>5769</v>
      </c>
      <c r="K166" t="str">
        <f t="shared" si="2"/>
        <v>DE - NL</v>
      </c>
      <c r="L166">
        <f>COUNTIF(Table1[Merchant_ID],Table1[[#This Row],[Merchant_ID]])</f>
        <v>4</v>
      </c>
    </row>
    <row r="167" spans="1:12" x14ac:dyDescent="0.35">
      <c r="A167" t="s">
        <v>886</v>
      </c>
      <c r="B167">
        <v>114</v>
      </c>
      <c r="C167" t="s">
        <v>16</v>
      </c>
      <c r="D167" s="12">
        <v>42076</v>
      </c>
      <c r="E167">
        <v>6875</v>
      </c>
      <c r="F167" t="s">
        <v>11</v>
      </c>
      <c r="G167" t="s">
        <v>16</v>
      </c>
      <c r="H167">
        <v>28</v>
      </c>
      <c r="I167" s="12">
        <v>42285</v>
      </c>
      <c r="J167">
        <v>11256</v>
      </c>
      <c r="K167" t="str">
        <f t="shared" si="2"/>
        <v>FR - FR</v>
      </c>
      <c r="L167">
        <f>COUNTIF(Table1[Merchant_ID],Table1[[#This Row],[Merchant_ID]])</f>
        <v>23</v>
      </c>
    </row>
    <row r="168" spans="1:12" x14ac:dyDescent="0.35">
      <c r="A168" t="s">
        <v>1672</v>
      </c>
      <c r="B168">
        <v>114</v>
      </c>
      <c r="C168" t="s">
        <v>16</v>
      </c>
      <c r="D168" s="12">
        <v>42076</v>
      </c>
      <c r="E168">
        <v>1862</v>
      </c>
      <c r="F168" t="s">
        <v>11</v>
      </c>
      <c r="G168" t="s">
        <v>14</v>
      </c>
      <c r="H168">
        <v>692119</v>
      </c>
      <c r="I168" s="12">
        <v>42272</v>
      </c>
      <c r="J168">
        <v>2928</v>
      </c>
      <c r="K168" t="str">
        <f t="shared" si="2"/>
        <v>FR - NL</v>
      </c>
      <c r="L168">
        <f>COUNTIF(Table1[Merchant_ID],Table1[[#This Row],[Merchant_ID]])</f>
        <v>3</v>
      </c>
    </row>
    <row r="169" spans="1:12" x14ac:dyDescent="0.35">
      <c r="A169" t="s">
        <v>2583</v>
      </c>
      <c r="B169">
        <v>114</v>
      </c>
      <c r="C169" t="s">
        <v>10</v>
      </c>
      <c r="D169" s="12">
        <v>42077</v>
      </c>
      <c r="E169">
        <v>5875</v>
      </c>
      <c r="F169" t="s">
        <v>11</v>
      </c>
      <c r="G169" t="s">
        <v>12</v>
      </c>
      <c r="H169">
        <v>52989</v>
      </c>
      <c r="I169" s="12">
        <v>42341</v>
      </c>
      <c r="J169">
        <v>5847</v>
      </c>
      <c r="K169" t="str">
        <f t="shared" si="2"/>
        <v>DE - PL &amp; Baltics</v>
      </c>
      <c r="L169">
        <f>COUNTIF(Table1[Merchant_ID],Table1[[#This Row],[Merchant_ID]])</f>
        <v>11</v>
      </c>
    </row>
    <row r="170" spans="1:12" x14ac:dyDescent="0.35">
      <c r="A170" t="s">
        <v>2568</v>
      </c>
      <c r="B170">
        <v>114</v>
      </c>
      <c r="C170" t="s">
        <v>21</v>
      </c>
      <c r="D170" s="12">
        <v>42079</v>
      </c>
      <c r="E170">
        <v>7950</v>
      </c>
      <c r="F170" t="s">
        <v>11</v>
      </c>
      <c r="G170" t="s">
        <v>10</v>
      </c>
      <c r="H170">
        <v>25599</v>
      </c>
      <c r="I170" s="12">
        <v>42351</v>
      </c>
      <c r="J170">
        <v>8442</v>
      </c>
      <c r="K170" t="str">
        <f t="shared" si="2"/>
        <v>IT - DE</v>
      </c>
      <c r="L170">
        <f>COUNTIF(Table1[Merchant_ID],Table1[[#This Row],[Merchant_ID]])</f>
        <v>1</v>
      </c>
    </row>
    <row r="171" spans="1:12" x14ac:dyDescent="0.35">
      <c r="A171" t="s">
        <v>1632</v>
      </c>
      <c r="B171">
        <v>114</v>
      </c>
      <c r="C171" t="s">
        <v>16</v>
      </c>
      <c r="D171" s="12">
        <v>42079</v>
      </c>
      <c r="E171">
        <v>2809</v>
      </c>
      <c r="F171" t="s">
        <v>11</v>
      </c>
      <c r="G171" t="s">
        <v>10</v>
      </c>
      <c r="H171">
        <v>996085</v>
      </c>
      <c r="I171" s="12">
        <v>42291</v>
      </c>
      <c r="J171">
        <v>4312</v>
      </c>
      <c r="K171" t="str">
        <f t="shared" si="2"/>
        <v>FR - DE</v>
      </c>
      <c r="L171">
        <f>COUNTIF(Table1[Merchant_ID],Table1[[#This Row],[Merchant_ID]])</f>
        <v>1</v>
      </c>
    </row>
    <row r="172" spans="1:12" x14ac:dyDescent="0.35">
      <c r="A172" t="s">
        <v>798</v>
      </c>
      <c r="B172">
        <v>114</v>
      </c>
      <c r="C172" t="s">
        <v>26</v>
      </c>
      <c r="D172" s="12">
        <v>42080</v>
      </c>
      <c r="E172">
        <v>8617</v>
      </c>
      <c r="F172" t="s">
        <v>11</v>
      </c>
      <c r="G172" t="s">
        <v>26</v>
      </c>
      <c r="H172">
        <v>852999</v>
      </c>
      <c r="I172" s="12">
        <v>42342</v>
      </c>
      <c r="J172">
        <v>6529</v>
      </c>
      <c r="K172" t="str">
        <f t="shared" si="2"/>
        <v>ES - ES</v>
      </c>
      <c r="L172">
        <f>COUNTIF(Table1[Merchant_ID],Table1[[#This Row],[Merchant_ID]])</f>
        <v>1</v>
      </c>
    </row>
    <row r="173" spans="1:12" x14ac:dyDescent="0.35">
      <c r="A173" t="s">
        <v>838</v>
      </c>
      <c r="B173">
        <v>114</v>
      </c>
      <c r="C173" t="s">
        <v>16</v>
      </c>
      <c r="D173" s="12">
        <v>42080</v>
      </c>
      <c r="E173">
        <v>1649</v>
      </c>
      <c r="F173" t="s">
        <v>11</v>
      </c>
      <c r="G173" t="s">
        <v>14</v>
      </c>
      <c r="H173">
        <v>650099</v>
      </c>
      <c r="I173" s="12">
        <v>42319</v>
      </c>
      <c r="J173">
        <v>788</v>
      </c>
      <c r="K173" t="str">
        <f t="shared" si="2"/>
        <v>FR - NL</v>
      </c>
      <c r="L173">
        <f>COUNTIF(Table1[Merchant_ID],Table1[[#This Row],[Merchant_ID]])</f>
        <v>2</v>
      </c>
    </row>
    <row r="174" spans="1:12" x14ac:dyDescent="0.35">
      <c r="A174" t="s">
        <v>70</v>
      </c>
      <c r="B174">
        <v>114</v>
      </c>
      <c r="C174" t="s">
        <v>16</v>
      </c>
      <c r="D174" s="12">
        <v>42080</v>
      </c>
      <c r="E174">
        <v>9534</v>
      </c>
      <c r="F174" t="s">
        <v>11</v>
      </c>
      <c r="G174" t="s">
        <v>14</v>
      </c>
      <c r="H174">
        <v>46082</v>
      </c>
      <c r="I174" s="12">
        <v>42284</v>
      </c>
      <c r="J174">
        <v>8442</v>
      </c>
      <c r="K174" t="str">
        <f t="shared" si="2"/>
        <v>FR - NL</v>
      </c>
      <c r="L174">
        <f>COUNTIF(Table1[Merchant_ID],Table1[[#This Row],[Merchant_ID]])</f>
        <v>1</v>
      </c>
    </row>
    <row r="175" spans="1:12" x14ac:dyDescent="0.35">
      <c r="A175" t="s">
        <v>800</v>
      </c>
      <c r="B175">
        <v>114</v>
      </c>
      <c r="C175" t="s">
        <v>16</v>
      </c>
      <c r="D175" s="12">
        <v>42081</v>
      </c>
      <c r="E175">
        <v>12467</v>
      </c>
      <c r="F175" t="s">
        <v>11</v>
      </c>
      <c r="G175" t="s">
        <v>16</v>
      </c>
      <c r="H175">
        <v>452</v>
      </c>
      <c r="I175" s="12">
        <v>42343</v>
      </c>
      <c r="J175">
        <v>8444</v>
      </c>
      <c r="K175" t="str">
        <f t="shared" si="2"/>
        <v>FR - FR</v>
      </c>
      <c r="L175">
        <f>COUNTIF(Table1[Merchant_ID],Table1[[#This Row],[Merchant_ID]])</f>
        <v>3</v>
      </c>
    </row>
    <row r="176" spans="1:12" x14ac:dyDescent="0.35">
      <c r="A176" t="s">
        <v>801</v>
      </c>
      <c r="B176">
        <v>114</v>
      </c>
      <c r="C176" t="s">
        <v>16</v>
      </c>
      <c r="D176" s="12">
        <v>42081</v>
      </c>
      <c r="E176">
        <v>1862</v>
      </c>
      <c r="F176" t="s">
        <v>11</v>
      </c>
      <c r="G176" t="s">
        <v>14</v>
      </c>
      <c r="H176">
        <v>15009</v>
      </c>
      <c r="I176" s="12">
        <v>42342</v>
      </c>
      <c r="J176">
        <v>493</v>
      </c>
      <c r="K176" t="str">
        <f t="shared" si="2"/>
        <v>FR - NL</v>
      </c>
      <c r="L176">
        <f>COUNTIF(Table1[Merchant_ID],Table1[[#This Row],[Merchant_ID]])</f>
        <v>1</v>
      </c>
    </row>
    <row r="177" spans="1:12" x14ac:dyDescent="0.35">
      <c r="A177" t="s">
        <v>1558</v>
      </c>
      <c r="B177">
        <v>114</v>
      </c>
      <c r="C177" t="s">
        <v>10</v>
      </c>
      <c r="D177" s="12">
        <v>42081</v>
      </c>
      <c r="E177">
        <v>4859</v>
      </c>
      <c r="F177" t="s">
        <v>11</v>
      </c>
      <c r="G177" t="s">
        <v>14</v>
      </c>
      <c r="H177">
        <v>686349</v>
      </c>
      <c r="I177" s="12">
        <v>42317</v>
      </c>
      <c r="J177">
        <v>5206</v>
      </c>
      <c r="K177" t="str">
        <f t="shared" si="2"/>
        <v>DE - NL</v>
      </c>
      <c r="L177">
        <f>COUNTIF(Table1[Merchant_ID],Table1[[#This Row],[Merchant_ID]])</f>
        <v>2</v>
      </c>
    </row>
    <row r="178" spans="1:12" x14ac:dyDescent="0.35">
      <c r="A178" t="s">
        <v>2740</v>
      </c>
      <c r="B178">
        <v>114</v>
      </c>
      <c r="C178" t="s">
        <v>10</v>
      </c>
      <c r="D178" s="12">
        <v>42081</v>
      </c>
      <c r="E178">
        <v>3244</v>
      </c>
      <c r="F178" t="s">
        <v>11</v>
      </c>
      <c r="G178" t="s">
        <v>12</v>
      </c>
      <c r="H178">
        <v>53949</v>
      </c>
      <c r="I178" s="12">
        <v>42305</v>
      </c>
      <c r="J178">
        <v>3096</v>
      </c>
      <c r="K178" t="str">
        <f t="shared" si="2"/>
        <v>DE - PL &amp; Baltics</v>
      </c>
      <c r="L178">
        <f>COUNTIF(Table1[Merchant_ID],Table1[[#This Row],[Merchant_ID]])</f>
        <v>2</v>
      </c>
    </row>
    <row r="179" spans="1:12" x14ac:dyDescent="0.35">
      <c r="A179" t="s">
        <v>1611</v>
      </c>
      <c r="B179">
        <v>114</v>
      </c>
      <c r="C179" t="s">
        <v>16</v>
      </c>
      <c r="D179" s="12">
        <v>42081</v>
      </c>
      <c r="E179">
        <v>4116</v>
      </c>
      <c r="F179" t="s">
        <v>11</v>
      </c>
      <c r="G179" t="s">
        <v>14</v>
      </c>
      <c r="H179">
        <v>926</v>
      </c>
      <c r="I179" s="12">
        <v>42298</v>
      </c>
      <c r="J179">
        <v>4503</v>
      </c>
      <c r="K179" t="str">
        <f t="shared" si="2"/>
        <v>FR - NL</v>
      </c>
      <c r="L179">
        <f>COUNTIF(Table1[Merchant_ID],Table1[[#This Row],[Merchant_ID]])</f>
        <v>2</v>
      </c>
    </row>
    <row r="180" spans="1:12" x14ac:dyDescent="0.35">
      <c r="A180" t="s">
        <v>803</v>
      </c>
      <c r="B180">
        <v>114</v>
      </c>
      <c r="C180" t="s">
        <v>26</v>
      </c>
      <c r="D180" s="12">
        <v>42082</v>
      </c>
      <c r="E180">
        <v>2809</v>
      </c>
      <c r="F180" t="s">
        <v>11</v>
      </c>
      <c r="G180" t="s">
        <v>14</v>
      </c>
      <c r="H180">
        <v>526459</v>
      </c>
      <c r="I180" s="12">
        <v>42340</v>
      </c>
      <c r="J180">
        <v>957</v>
      </c>
      <c r="K180" t="str">
        <f t="shared" si="2"/>
        <v>ES - NL</v>
      </c>
      <c r="L180">
        <f>COUNTIF(Table1[Merchant_ID],Table1[[#This Row],[Merchant_ID]])</f>
        <v>2</v>
      </c>
    </row>
    <row r="181" spans="1:12" x14ac:dyDescent="0.35">
      <c r="A181" t="s">
        <v>1485</v>
      </c>
      <c r="B181">
        <v>114</v>
      </c>
      <c r="C181" t="s">
        <v>16</v>
      </c>
      <c r="D181" s="12">
        <v>42083</v>
      </c>
      <c r="E181">
        <v>1692</v>
      </c>
      <c r="F181" t="s">
        <v>11</v>
      </c>
      <c r="G181" t="s">
        <v>14</v>
      </c>
      <c r="H181">
        <v>989254</v>
      </c>
      <c r="I181" s="12">
        <v>42358</v>
      </c>
      <c r="J181">
        <v>1872</v>
      </c>
      <c r="K181" t="str">
        <f t="shared" si="2"/>
        <v>FR - NL</v>
      </c>
      <c r="L181">
        <f>COUNTIF(Table1[Merchant_ID],Table1[[#This Row],[Merchant_ID]])</f>
        <v>1</v>
      </c>
    </row>
    <row r="182" spans="1:12" x14ac:dyDescent="0.35">
      <c r="A182" t="s">
        <v>2604</v>
      </c>
      <c r="B182">
        <v>114</v>
      </c>
      <c r="C182" t="s">
        <v>16</v>
      </c>
      <c r="D182" s="12">
        <v>42084</v>
      </c>
      <c r="E182">
        <v>2377</v>
      </c>
      <c r="F182" t="s">
        <v>11</v>
      </c>
      <c r="G182" t="s">
        <v>16</v>
      </c>
      <c r="H182">
        <v>34991</v>
      </c>
      <c r="I182" s="12">
        <v>42343</v>
      </c>
      <c r="J182">
        <v>1689</v>
      </c>
      <c r="K182" t="str">
        <f t="shared" si="2"/>
        <v>FR - FR</v>
      </c>
      <c r="L182">
        <f>COUNTIF(Table1[Merchant_ID],Table1[[#This Row],[Merchant_ID]])</f>
        <v>2</v>
      </c>
    </row>
    <row r="183" spans="1:12" x14ac:dyDescent="0.35">
      <c r="A183" t="s">
        <v>1508</v>
      </c>
      <c r="B183">
        <v>114</v>
      </c>
      <c r="C183" t="s">
        <v>10</v>
      </c>
      <c r="D183" s="12">
        <v>42086</v>
      </c>
      <c r="E183">
        <v>1521</v>
      </c>
      <c r="F183" t="s">
        <v>11</v>
      </c>
      <c r="G183" t="s">
        <v>10</v>
      </c>
      <c r="H183">
        <v>100949</v>
      </c>
      <c r="I183" s="12">
        <v>42344</v>
      </c>
      <c r="J183">
        <v>513</v>
      </c>
      <c r="K183" t="str">
        <f t="shared" si="2"/>
        <v>DE - DE</v>
      </c>
      <c r="L183">
        <f>COUNTIF(Table1[Merchant_ID],Table1[[#This Row],[Merchant_ID]])</f>
        <v>1</v>
      </c>
    </row>
    <row r="184" spans="1:12" x14ac:dyDescent="0.35">
      <c r="A184" t="s">
        <v>844</v>
      </c>
      <c r="B184">
        <v>114</v>
      </c>
      <c r="C184" t="s">
        <v>16</v>
      </c>
      <c r="D184" s="12">
        <v>42086</v>
      </c>
      <c r="E184">
        <v>1437</v>
      </c>
      <c r="F184" t="s">
        <v>11</v>
      </c>
      <c r="G184" t="s">
        <v>16</v>
      </c>
      <c r="H184">
        <v>34484</v>
      </c>
      <c r="I184" s="12">
        <v>42323</v>
      </c>
      <c r="J184">
        <v>2276</v>
      </c>
      <c r="K184" t="str">
        <f t="shared" si="2"/>
        <v>FR - FR</v>
      </c>
      <c r="L184">
        <f>COUNTIF(Table1[Merchant_ID],Table1[[#This Row],[Merchant_ID]])</f>
        <v>32</v>
      </c>
    </row>
    <row r="185" spans="1:12" x14ac:dyDescent="0.35">
      <c r="A185" t="s">
        <v>1678</v>
      </c>
      <c r="B185">
        <v>114</v>
      </c>
      <c r="C185" t="s">
        <v>10</v>
      </c>
      <c r="D185" s="12">
        <v>42087</v>
      </c>
      <c r="E185">
        <v>851</v>
      </c>
      <c r="F185" t="s">
        <v>11</v>
      </c>
      <c r="G185" t="s">
        <v>12</v>
      </c>
      <c r="H185">
        <v>52909</v>
      </c>
      <c r="I185" s="12">
        <v>42281</v>
      </c>
      <c r="J185">
        <v>1306</v>
      </c>
      <c r="K185" t="str">
        <f t="shared" si="2"/>
        <v>DE - PL &amp; Baltics</v>
      </c>
      <c r="L185">
        <f>COUNTIF(Table1[Merchant_ID],Table1[[#This Row],[Merchant_ID]])</f>
        <v>7</v>
      </c>
    </row>
    <row r="186" spans="1:12" x14ac:dyDescent="0.35">
      <c r="A186" t="s">
        <v>1622</v>
      </c>
      <c r="B186">
        <v>114</v>
      </c>
      <c r="C186" t="s">
        <v>10</v>
      </c>
      <c r="D186" s="12">
        <v>42089</v>
      </c>
      <c r="E186">
        <v>1777</v>
      </c>
      <c r="F186" t="s">
        <v>11</v>
      </c>
      <c r="G186" t="s">
        <v>12</v>
      </c>
      <c r="H186">
        <v>568369</v>
      </c>
      <c r="I186" s="12">
        <v>42303</v>
      </c>
      <c r="J186">
        <v>1970</v>
      </c>
      <c r="K186" t="str">
        <f t="shared" si="2"/>
        <v>DE - PL &amp; Baltics</v>
      </c>
      <c r="L186">
        <f>COUNTIF(Table1[Merchant_ID],Table1[[#This Row],[Merchant_ID]])</f>
        <v>1</v>
      </c>
    </row>
    <row r="187" spans="1:12" x14ac:dyDescent="0.35">
      <c r="A187" t="s">
        <v>2810</v>
      </c>
      <c r="B187">
        <v>114</v>
      </c>
      <c r="C187" t="s">
        <v>16</v>
      </c>
      <c r="D187" s="12">
        <v>42089</v>
      </c>
      <c r="E187">
        <v>2766</v>
      </c>
      <c r="F187" t="s">
        <v>11</v>
      </c>
      <c r="G187" t="s">
        <v>16</v>
      </c>
      <c r="H187">
        <v>83099</v>
      </c>
      <c r="I187" s="12">
        <v>42295</v>
      </c>
      <c r="J187">
        <v>4316</v>
      </c>
      <c r="K187" t="str">
        <f t="shared" si="2"/>
        <v>FR - FR</v>
      </c>
      <c r="L187">
        <f>COUNTIF(Table1[Merchant_ID],Table1[[#This Row],[Merchant_ID]])</f>
        <v>1</v>
      </c>
    </row>
    <row r="188" spans="1:12" x14ac:dyDescent="0.35">
      <c r="A188" t="s">
        <v>2819</v>
      </c>
      <c r="B188">
        <v>114</v>
      </c>
      <c r="C188" t="s">
        <v>16</v>
      </c>
      <c r="D188" s="12">
        <v>42089</v>
      </c>
      <c r="E188">
        <v>5611</v>
      </c>
      <c r="F188" t="s">
        <v>11</v>
      </c>
      <c r="G188" t="s">
        <v>26</v>
      </c>
      <c r="H188">
        <v>489299</v>
      </c>
      <c r="I188" s="12">
        <v>42294</v>
      </c>
      <c r="J188">
        <v>7176</v>
      </c>
      <c r="K188" t="str">
        <f t="shared" si="2"/>
        <v>FR - ES</v>
      </c>
      <c r="L188">
        <f>COUNTIF(Table1[Merchant_ID],Table1[[#This Row],[Merchant_ID]])</f>
        <v>1</v>
      </c>
    </row>
    <row r="189" spans="1:12" x14ac:dyDescent="0.35">
      <c r="A189" t="s">
        <v>1496</v>
      </c>
      <c r="B189">
        <v>114</v>
      </c>
      <c r="C189" t="s">
        <v>21</v>
      </c>
      <c r="D189" s="12">
        <v>42090</v>
      </c>
      <c r="E189">
        <v>4251</v>
      </c>
      <c r="F189" t="s">
        <v>11</v>
      </c>
      <c r="G189" t="s">
        <v>10</v>
      </c>
      <c r="H189">
        <v>496059</v>
      </c>
      <c r="I189" s="12">
        <v>42356</v>
      </c>
      <c r="J189">
        <v>4082</v>
      </c>
      <c r="K189" t="str">
        <f t="shared" si="2"/>
        <v>IT - DE</v>
      </c>
      <c r="L189">
        <f>COUNTIF(Table1[Merchant_ID],Table1[[#This Row],[Merchant_ID]])</f>
        <v>3</v>
      </c>
    </row>
    <row r="190" spans="1:12" x14ac:dyDescent="0.35">
      <c r="A190" t="s">
        <v>399</v>
      </c>
      <c r="B190">
        <v>114</v>
      </c>
      <c r="C190" t="s">
        <v>10</v>
      </c>
      <c r="D190" s="12">
        <v>42091</v>
      </c>
      <c r="E190">
        <v>3157</v>
      </c>
      <c r="F190" t="s">
        <v>11</v>
      </c>
      <c r="G190" t="s">
        <v>12</v>
      </c>
      <c r="H190">
        <v>59923</v>
      </c>
      <c r="I190" s="12">
        <v>42346</v>
      </c>
      <c r="J190">
        <v>1921</v>
      </c>
      <c r="K190" t="str">
        <f t="shared" si="2"/>
        <v>DE - PL &amp; Baltics</v>
      </c>
      <c r="L190">
        <f>COUNTIF(Table1[Merchant_ID],Table1[[#This Row],[Merchant_ID]])</f>
        <v>1</v>
      </c>
    </row>
    <row r="191" spans="1:12" x14ac:dyDescent="0.35">
      <c r="A191" t="s">
        <v>1522</v>
      </c>
      <c r="B191">
        <v>114</v>
      </c>
      <c r="C191" t="s">
        <v>16</v>
      </c>
      <c r="D191" s="12">
        <v>42091</v>
      </c>
      <c r="E191">
        <v>1692</v>
      </c>
      <c r="F191" t="s">
        <v>11</v>
      </c>
      <c r="G191" t="s">
        <v>14</v>
      </c>
      <c r="H191">
        <v>551089</v>
      </c>
      <c r="I191" s="12">
        <v>42345</v>
      </c>
      <c r="J191">
        <v>1147</v>
      </c>
      <c r="K191" t="str">
        <f t="shared" si="2"/>
        <v>FR - NL</v>
      </c>
      <c r="L191">
        <f>COUNTIF(Table1[Merchant_ID],Table1[[#This Row],[Merchant_ID]])</f>
        <v>1</v>
      </c>
    </row>
    <row r="192" spans="1:12" x14ac:dyDescent="0.35">
      <c r="A192" t="s">
        <v>2620</v>
      </c>
      <c r="B192">
        <v>114</v>
      </c>
      <c r="C192" t="s">
        <v>10</v>
      </c>
      <c r="D192" s="12">
        <v>42091</v>
      </c>
      <c r="E192">
        <v>1947</v>
      </c>
      <c r="F192" t="s">
        <v>11</v>
      </c>
      <c r="G192" t="s">
        <v>12</v>
      </c>
      <c r="H192">
        <v>52661</v>
      </c>
      <c r="I192" s="12">
        <v>42342</v>
      </c>
      <c r="J192">
        <v>2111</v>
      </c>
      <c r="K192" t="str">
        <f t="shared" si="2"/>
        <v>DE - PL &amp; Baltics</v>
      </c>
      <c r="L192">
        <f>COUNTIF(Table1[Merchant_ID],Table1[[#This Row],[Merchant_ID]])</f>
        <v>2</v>
      </c>
    </row>
    <row r="193" spans="1:12" x14ac:dyDescent="0.35">
      <c r="A193" t="s">
        <v>1590</v>
      </c>
      <c r="B193">
        <v>114</v>
      </c>
      <c r="C193" t="s">
        <v>16</v>
      </c>
      <c r="D193" s="12">
        <v>42091</v>
      </c>
      <c r="E193">
        <v>12833</v>
      </c>
      <c r="F193" t="s">
        <v>11</v>
      </c>
      <c r="G193" t="s">
        <v>16</v>
      </c>
      <c r="H193">
        <v>81322</v>
      </c>
      <c r="I193" s="12">
        <v>42315</v>
      </c>
      <c r="J193">
        <v>11256</v>
      </c>
      <c r="K193" t="str">
        <f t="shared" si="2"/>
        <v>FR - FR</v>
      </c>
      <c r="L193">
        <f>COUNTIF(Table1[Merchant_ID],Table1[[#This Row],[Merchant_ID]])</f>
        <v>9</v>
      </c>
    </row>
    <row r="194" spans="1:12" x14ac:dyDescent="0.35">
      <c r="A194" t="s">
        <v>2835</v>
      </c>
      <c r="B194">
        <v>114</v>
      </c>
      <c r="C194" t="s">
        <v>10</v>
      </c>
      <c r="D194" s="12">
        <v>42091</v>
      </c>
      <c r="E194">
        <v>3222</v>
      </c>
      <c r="F194" t="s">
        <v>11</v>
      </c>
      <c r="G194" t="s">
        <v>12</v>
      </c>
      <c r="H194">
        <v>51953</v>
      </c>
      <c r="I194" s="12">
        <v>42292</v>
      </c>
      <c r="J194">
        <v>3715</v>
      </c>
      <c r="K194" t="str">
        <f t="shared" si="2"/>
        <v>DE - PL &amp; Baltics</v>
      </c>
      <c r="L194">
        <f>COUNTIF(Table1[Merchant_ID],Table1[[#This Row],[Merchant_ID]])</f>
        <v>11</v>
      </c>
    </row>
    <row r="195" spans="1:12" x14ac:dyDescent="0.35">
      <c r="A195" t="s">
        <v>1658</v>
      </c>
      <c r="B195">
        <v>114</v>
      </c>
      <c r="C195" t="s">
        <v>10</v>
      </c>
      <c r="D195" s="12">
        <v>42091</v>
      </c>
      <c r="E195">
        <v>6096</v>
      </c>
      <c r="F195" t="s">
        <v>11</v>
      </c>
      <c r="G195" t="s">
        <v>12</v>
      </c>
      <c r="H195">
        <v>431939</v>
      </c>
      <c r="I195" s="12">
        <v>42292</v>
      </c>
      <c r="J195">
        <v>6332</v>
      </c>
      <c r="K195" t="str">
        <f t="shared" ref="K195:K258" si="3">C195&amp;" - "&amp;G195</f>
        <v>DE - PL &amp; Baltics</v>
      </c>
      <c r="L195">
        <f>COUNTIF(Table1[Merchant_ID],Table1[[#This Row],[Merchant_ID]])</f>
        <v>6</v>
      </c>
    </row>
    <row r="196" spans="1:12" x14ac:dyDescent="0.35">
      <c r="A196" t="s">
        <v>385</v>
      </c>
      <c r="B196">
        <v>114</v>
      </c>
      <c r="C196" t="s">
        <v>16</v>
      </c>
      <c r="D196" s="12">
        <v>42093</v>
      </c>
      <c r="E196">
        <v>1905</v>
      </c>
      <c r="F196" t="s">
        <v>11</v>
      </c>
      <c r="G196" t="s">
        <v>10</v>
      </c>
      <c r="H196">
        <v>600559</v>
      </c>
      <c r="I196" s="12">
        <v>42357</v>
      </c>
      <c r="J196">
        <v>1619</v>
      </c>
      <c r="K196" t="str">
        <f t="shared" si="3"/>
        <v>FR - DE</v>
      </c>
      <c r="L196">
        <f>COUNTIF(Table1[Merchant_ID],Table1[[#This Row],[Merchant_ID]])</f>
        <v>3</v>
      </c>
    </row>
    <row r="197" spans="1:12" x14ac:dyDescent="0.35">
      <c r="A197" t="s">
        <v>2608</v>
      </c>
      <c r="B197">
        <v>114</v>
      </c>
      <c r="C197" t="s">
        <v>16</v>
      </c>
      <c r="D197" s="12">
        <v>42093</v>
      </c>
      <c r="E197">
        <v>2809</v>
      </c>
      <c r="F197" t="s">
        <v>11</v>
      </c>
      <c r="G197" t="s">
        <v>14</v>
      </c>
      <c r="H197">
        <v>180629</v>
      </c>
      <c r="I197" s="12">
        <v>42349</v>
      </c>
      <c r="J197">
        <v>2098</v>
      </c>
      <c r="K197" t="str">
        <f t="shared" si="3"/>
        <v>FR - NL</v>
      </c>
      <c r="L197">
        <f>COUNTIF(Table1[Merchant_ID],Table1[[#This Row],[Merchant_ID]])</f>
        <v>1</v>
      </c>
    </row>
    <row r="198" spans="1:12" x14ac:dyDescent="0.35">
      <c r="A198" t="s">
        <v>2844</v>
      </c>
      <c r="B198">
        <v>114</v>
      </c>
      <c r="C198" t="s">
        <v>10</v>
      </c>
      <c r="D198" s="12">
        <v>42093</v>
      </c>
      <c r="E198">
        <v>4116</v>
      </c>
      <c r="F198" t="s">
        <v>11</v>
      </c>
      <c r="G198" t="s">
        <v>12</v>
      </c>
      <c r="H198">
        <v>431939</v>
      </c>
      <c r="I198" s="12">
        <v>42293</v>
      </c>
      <c r="J198">
        <v>4221</v>
      </c>
      <c r="K198" t="str">
        <f t="shared" si="3"/>
        <v>DE - PL &amp; Baltics</v>
      </c>
      <c r="L198">
        <f>COUNTIF(Table1[Merchant_ID],Table1[[#This Row],[Merchant_ID]])</f>
        <v>6</v>
      </c>
    </row>
    <row r="199" spans="1:12" x14ac:dyDescent="0.35">
      <c r="A199" t="s">
        <v>861</v>
      </c>
      <c r="B199">
        <v>114</v>
      </c>
      <c r="C199" t="s">
        <v>16</v>
      </c>
      <c r="D199" s="12">
        <v>42094</v>
      </c>
      <c r="E199">
        <v>5787</v>
      </c>
      <c r="F199" t="s">
        <v>11</v>
      </c>
      <c r="G199" t="s">
        <v>14</v>
      </c>
      <c r="H199">
        <v>41999</v>
      </c>
      <c r="I199" s="12">
        <v>42318</v>
      </c>
      <c r="J199">
        <v>7458</v>
      </c>
      <c r="K199" t="str">
        <f t="shared" si="3"/>
        <v>FR - NL</v>
      </c>
      <c r="L199">
        <f>COUNTIF(Table1[Merchant_ID],Table1[[#This Row],[Merchant_ID]])</f>
        <v>2</v>
      </c>
    </row>
    <row r="200" spans="1:12" x14ac:dyDescent="0.35">
      <c r="A200" t="s">
        <v>1688</v>
      </c>
      <c r="B200">
        <v>114</v>
      </c>
      <c r="C200" t="s">
        <v>21</v>
      </c>
      <c r="D200" s="12">
        <v>42094</v>
      </c>
      <c r="E200">
        <v>758</v>
      </c>
      <c r="F200" t="s">
        <v>11</v>
      </c>
      <c r="G200" t="s">
        <v>10</v>
      </c>
      <c r="H200">
        <v>24391</v>
      </c>
      <c r="I200" s="12">
        <v>42285</v>
      </c>
      <c r="J200">
        <v>1233</v>
      </c>
      <c r="K200" t="str">
        <f t="shared" si="3"/>
        <v>IT - DE</v>
      </c>
      <c r="L200">
        <f>COUNTIF(Table1[Merchant_ID],Table1[[#This Row],[Merchant_ID]])</f>
        <v>1</v>
      </c>
    </row>
    <row r="201" spans="1:12" x14ac:dyDescent="0.35">
      <c r="A201" t="s">
        <v>1525</v>
      </c>
      <c r="B201">
        <v>114</v>
      </c>
      <c r="C201" t="s">
        <v>10</v>
      </c>
      <c r="D201" s="12">
        <v>42095</v>
      </c>
      <c r="E201">
        <v>9992</v>
      </c>
      <c r="F201" t="s">
        <v>11</v>
      </c>
      <c r="G201" t="s">
        <v>14</v>
      </c>
      <c r="H201">
        <v>24392</v>
      </c>
      <c r="I201" s="12">
        <v>42347</v>
      </c>
      <c r="J201">
        <v>8886</v>
      </c>
      <c r="K201" t="str">
        <f t="shared" si="3"/>
        <v>DE - NL</v>
      </c>
      <c r="L201">
        <f>COUNTIF(Table1[Merchant_ID],Table1[[#This Row],[Merchant_ID]])</f>
        <v>4</v>
      </c>
    </row>
    <row r="202" spans="1:12" x14ac:dyDescent="0.35">
      <c r="A202" t="s">
        <v>2709</v>
      </c>
      <c r="B202">
        <v>114</v>
      </c>
      <c r="C202" t="s">
        <v>10</v>
      </c>
      <c r="D202" s="12">
        <v>42095</v>
      </c>
      <c r="E202">
        <v>5522</v>
      </c>
      <c r="F202" t="s">
        <v>11</v>
      </c>
      <c r="G202" t="s">
        <v>12</v>
      </c>
      <c r="H202">
        <v>880859</v>
      </c>
      <c r="I202" s="12">
        <v>42323</v>
      </c>
      <c r="J202">
        <v>5277</v>
      </c>
      <c r="K202" t="str">
        <f t="shared" si="3"/>
        <v>DE - PL &amp; Baltics</v>
      </c>
      <c r="L202">
        <f>COUNTIF(Table1[Merchant_ID],Table1[[#This Row],[Merchant_ID]])</f>
        <v>3</v>
      </c>
    </row>
    <row r="203" spans="1:12" x14ac:dyDescent="0.35">
      <c r="A203" t="s">
        <v>452</v>
      </c>
      <c r="B203">
        <v>114</v>
      </c>
      <c r="C203" t="s">
        <v>21</v>
      </c>
      <c r="D203" s="12">
        <v>42095</v>
      </c>
      <c r="E203">
        <v>14667</v>
      </c>
      <c r="F203" t="s">
        <v>11</v>
      </c>
      <c r="G203" t="s">
        <v>21</v>
      </c>
      <c r="H203">
        <v>314569</v>
      </c>
      <c r="I203" s="12">
        <v>42295</v>
      </c>
      <c r="J203">
        <v>19136</v>
      </c>
      <c r="K203" t="str">
        <f t="shared" si="3"/>
        <v>IT - IT</v>
      </c>
      <c r="L203">
        <f>COUNTIF(Table1[Merchant_ID],Table1[[#This Row],[Merchant_ID]])</f>
        <v>1</v>
      </c>
    </row>
    <row r="204" spans="1:12" x14ac:dyDescent="0.35">
      <c r="A204" t="s">
        <v>1491</v>
      </c>
      <c r="B204">
        <v>114</v>
      </c>
      <c r="C204" t="s">
        <v>21</v>
      </c>
      <c r="D204" s="12">
        <v>42096</v>
      </c>
      <c r="E204">
        <v>140</v>
      </c>
      <c r="F204" t="s">
        <v>11</v>
      </c>
      <c r="G204" t="s">
        <v>14</v>
      </c>
      <c r="H204">
        <v>13399</v>
      </c>
      <c r="I204" s="12">
        <v>42364</v>
      </c>
      <c r="J204">
        <v>58</v>
      </c>
      <c r="K204" t="str">
        <f t="shared" si="3"/>
        <v>IT - NL</v>
      </c>
      <c r="L204">
        <f>COUNTIF(Table1[Merchant_ID],Table1[[#This Row],[Merchant_ID]])</f>
        <v>1</v>
      </c>
    </row>
    <row r="205" spans="1:12" x14ac:dyDescent="0.35">
      <c r="A205" t="s">
        <v>2859</v>
      </c>
      <c r="B205">
        <v>114</v>
      </c>
      <c r="C205" t="s">
        <v>10</v>
      </c>
      <c r="D205" s="12">
        <v>42096</v>
      </c>
      <c r="E205">
        <v>5522</v>
      </c>
      <c r="F205" t="s">
        <v>11</v>
      </c>
      <c r="G205" t="s">
        <v>12</v>
      </c>
      <c r="H205">
        <v>58389</v>
      </c>
      <c r="I205" s="12">
        <v>42293</v>
      </c>
      <c r="J205">
        <v>6473</v>
      </c>
      <c r="K205" t="str">
        <f t="shared" si="3"/>
        <v>DE - PL &amp; Baltics</v>
      </c>
      <c r="L205">
        <f>COUNTIF(Table1[Merchant_ID],Table1[[#This Row],[Merchant_ID]])</f>
        <v>3</v>
      </c>
    </row>
    <row r="206" spans="1:12" x14ac:dyDescent="0.35">
      <c r="A206" t="s">
        <v>1669</v>
      </c>
      <c r="B206">
        <v>114</v>
      </c>
      <c r="C206" t="s">
        <v>16</v>
      </c>
      <c r="D206" s="12">
        <v>42096</v>
      </c>
      <c r="E206">
        <v>3680</v>
      </c>
      <c r="F206" t="s">
        <v>11</v>
      </c>
      <c r="G206" t="s">
        <v>12</v>
      </c>
      <c r="H206">
        <v>298429</v>
      </c>
      <c r="I206" s="12">
        <v>42292</v>
      </c>
      <c r="J206">
        <v>2533</v>
      </c>
      <c r="K206" t="str">
        <f t="shared" si="3"/>
        <v>FR - PL &amp; Baltics</v>
      </c>
      <c r="L206">
        <f>COUNTIF(Table1[Merchant_ID],Table1[[#This Row],[Merchant_ID]])</f>
        <v>1</v>
      </c>
    </row>
    <row r="207" spans="1:12" x14ac:dyDescent="0.35">
      <c r="A207" t="s">
        <v>1670</v>
      </c>
      <c r="B207">
        <v>114</v>
      </c>
      <c r="C207" t="s">
        <v>10</v>
      </c>
      <c r="D207" s="12">
        <v>42097</v>
      </c>
      <c r="E207">
        <v>4994</v>
      </c>
      <c r="F207" t="s">
        <v>11</v>
      </c>
      <c r="G207" t="s">
        <v>10</v>
      </c>
      <c r="H207">
        <v>396339</v>
      </c>
      <c r="I207" s="12">
        <v>42293</v>
      </c>
      <c r="J207">
        <v>7736</v>
      </c>
      <c r="K207" t="str">
        <f t="shared" si="3"/>
        <v>DE - DE</v>
      </c>
      <c r="L207">
        <f>COUNTIF(Table1[Merchant_ID],Table1[[#This Row],[Merchant_ID]])</f>
        <v>6</v>
      </c>
    </row>
    <row r="208" spans="1:12" x14ac:dyDescent="0.35">
      <c r="A208" t="s">
        <v>2622</v>
      </c>
      <c r="B208">
        <v>114</v>
      </c>
      <c r="C208" t="s">
        <v>10</v>
      </c>
      <c r="D208" s="12">
        <v>42098</v>
      </c>
      <c r="E208">
        <v>11000</v>
      </c>
      <c r="F208" t="s">
        <v>11</v>
      </c>
      <c r="G208" t="s">
        <v>12</v>
      </c>
      <c r="H208">
        <v>55550</v>
      </c>
      <c r="I208" s="12">
        <v>42348</v>
      </c>
      <c r="J208">
        <v>10553</v>
      </c>
      <c r="K208" t="str">
        <f t="shared" si="3"/>
        <v>DE - PL &amp; Baltics</v>
      </c>
      <c r="L208">
        <f>COUNTIF(Table1[Merchant_ID],Table1[[#This Row],[Merchant_ID]])</f>
        <v>2</v>
      </c>
    </row>
    <row r="209" spans="1:12" x14ac:dyDescent="0.35">
      <c r="A209" t="s">
        <v>1663</v>
      </c>
      <c r="B209">
        <v>114</v>
      </c>
      <c r="C209" t="s">
        <v>10</v>
      </c>
      <c r="D209" s="12">
        <v>42098</v>
      </c>
      <c r="E209">
        <v>7334</v>
      </c>
      <c r="F209" t="s">
        <v>11</v>
      </c>
      <c r="G209" t="s">
        <v>12</v>
      </c>
      <c r="H209">
        <v>22505</v>
      </c>
      <c r="I209" s="12">
        <v>42296</v>
      </c>
      <c r="J209">
        <v>10201</v>
      </c>
      <c r="K209" t="str">
        <f t="shared" si="3"/>
        <v>DE - PL &amp; Baltics</v>
      </c>
      <c r="L209">
        <f>COUNTIF(Table1[Merchant_ID],Table1[[#This Row],[Merchant_ID]])</f>
        <v>10</v>
      </c>
    </row>
    <row r="210" spans="1:12" x14ac:dyDescent="0.35">
      <c r="A210" t="s">
        <v>383</v>
      </c>
      <c r="B210">
        <v>114</v>
      </c>
      <c r="C210" t="s">
        <v>21</v>
      </c>
      <c r="D210" s="12">
        <v>42101</v>
      </c>
      <c r="E210">
        <v>3850</v>
      </c>
      <c r="F210" t="s">
        <v>11</v>
      </c>
      <c r="G210" t="s">
        <v>10</v>
      </c>
      <c r="H210">
        <v>466309</v>
      </c>
      <c r="I210" s="12">
        <v>42367</v>
      </c>
      <c r="J210">
        <v>4292</v>
      </c>
      <c r="K210" t="str">
        <f t="shared" si="3"/>
        <v>IT - DE</v>
      </c>
      <c r="L210">
        <f>COUNTIF(Table1[Merchant_ID],Table1[[#This Row],[Merchant_ID]])</f>
        <v>4</v>
      </c>
    </row>
    <row r="211" spans="1:12" x14ac:dyDescent="0.35">
      <c r="A211" t="s">
        <v>2593</v>
      </c>
      <c r="B211">
        <v>114</v>
      </c>
      <c r="C211" t="s">
        <v>10</v>
      </c>
      <c r="D211" s="12">
        <v>42101</v>
      </c>
      <c r="E211">
        <v>5170</v>
      </c>
      <c r="F211" t="s">
        <v>11</v>
      </c>
      <c r="G211" t="s">
        <v>14</v>
      </c>
      <c r="H211">
        <v>44929</v>
      </c>
      <c r="I211" s="12">
        <v>42362</v>
      </c>
      <c r="J211">
        <v>4292</v>
      </c>
      <c r="K211" t="str">
        <f t="shared" si="3"/>
        <v>DE - NL</v>
      </c>
      <c r="L211">
        <f>COUNTIF(Table1[Merchant_ID],Table1[[#This Row],[Merchant_ID]])</f>
        <v>1</v>
      </c>
    </row>
    <row r="212" spans="1:12" x14ac:dyDescent="0.35">
      <c r="A212" t="s">
        <v>858</v>
      </c>
      <c r="B212">
        <v>114</v>
      </c>
      <c r="C212" t="s">
        <v>16</v>
      </c>
      <c r="D212" s="12">
        <v>42101</v>
      </c>
      <c r="E212">
        <v>15584</v>
      </c>
      <c r="F212" t="s">
        <v>11</v>
      </c>
      <c r="G212" t="s">
        <v>12</v>
      </c>
      <c r="H212">
        <v>54082</v>
      </c>
      <c r="I212" s="12">
        <v>42327</v>
      </c>
      <c r="J212">
        <v>16884</v>
      </c>
      <c r="K212" t="str">
        <f t="shared" si="3"/>
        <v>FR - PL &amp; Baltics</v>
      </c>
      <c r="L212">
        <f>COUNTIF(Table1[Merchant_ID],Table1[[#This Row],[Merchant_ID]])</f>
        <v>3</v>
      </c>
    </row>
    <row r="213" spans="1:12" x14ac:dyDescent="0.35">
      <c r="A213" t="s">
        <v>2754</v>
      </c>
      <c r="B213">
        <v>114</v>
      </c>
      <c r="C213" t="s">
        <v>10</v>
      </c>
      <c r="D213" s="12">
        <v>42101</v>
      </c>
      <c r="E213">
        <v>3418</v>
      </c>
      <c r="F213" t="s">
        <v>11</v>
      </c>
      <c r="G213" t="s">
        <v>14</v>
      </c>
      <c r="H213">
        <v>651289</v>
      </c>
      <c r="I213" s="12">
        <v>42320</v>
      </c>
      <c r="J213">
        <v>3799</v>
      </c>
      <c r="K213" t="str">
        <f t="shared" si="3"/>
        <v>DE - NL</v>
      </c>
      <c r="L213">
        <f>COUNTIF(Table1[Merchant_ID],Table1[[#This Row],[Merchant_ID]])</f>
        <v>1</v>
      </c>
    </row>
    <row r="214" spans="1:12" x14ac:dyDescent="0.35">
      <c r="A214" t="s">
        <v>2817</v>
      </c>
      <c r="B214">
        <v>114</v>
      </c>
      <c r="C214" t="s">
        <v>10</v>
      </c>
      <c r="D214" s="12">
        <v>42101</v>
      </c>
      <c r="E214">
        <v>4818</v>
      </c>
      <c r="F214" t="s">
        <v>11</v>
      </c>
      <c r="G214" t="s">
        <v>12</v>
      </c>
      <c r="H214">
        <v>58282</v>
      </c>
      <c r="I214" s="12">
        <v>42306</v>
      </c>
      <c r="J214">
        <v>5277</v>
      </c>
      <c r="K214" t="str">
        <f t="shared" si="3"/>
        <v>DE - PL &amp; Baltics</v>
      </c>
      <c r="L214">
        <f>COUNTIF(Table1[Merchant_ID],Table1[[#This Row],[Merchant_ID]])</f>
        <v>1</v>
      </c>
    </row>
    <row r="215" spans="1:12" x14ac:dyDescent="0.35">
      <c r="A215" t="s">
        <v>897</v>
      </c>
      <c r="B215">
        <v>114</v>
      </c>
      <c r="C215" t="s">
        <v>10</v>
      </c>
      <c r="D215" s="12">
        <v>42101</v>
      </c>
      <c r="E215">
        <v>3680</v>
      </c>
      <c r="F215" t="s">
        <v>11</v>
      </c>
      <c r="G215" t="s">
        <v>14</v>
      </c>
      <c r="H215">
        <v>59919</v>
      </c>
      <c r="I215" s="12">
        <v>42305</v>
      </c>
      <c r="J215">
        <v>5719</v>
      </c>
      <c r="K215" t="str">
        <f t="shared" si="3"/>
        <v>DE - NL</v>
      </c>
      <c r="L215">
        <f>COUNTIF(Table1[Merchant_ID],Table1[[#This Row],[Merchant_ID]])</f>
        <v>5</v>
      </c>
    </row>
    <row r="216" spans="1:12" x14ac:dyDescent="0.35">
      <c r="A216" t="s">
        <v>867</v>
      </c>
      <c r="B216">
        <v>114</v>
      </c>
      <c r="C216" t="s">
        <v>16</v>
      </c>
      <c r="D216" s="12">
        <v>42102</v>
      </c>
      <c r="E216">
        <v>6967</v>
      </c>
      <c r="F216" t="s">
        <v>11</v>
      </c>
      <c r="G216" t="s">
        <v>16</v>
      </c>
      <c r="H216">
        <v>938050</v>
      </c>
      <c r="I216" s="12">
        <v>42320</v>
      </c>
      <c r="J216">
        <v>10764</v>
      </c>
      <c r="K216" t="str">
        <f t="shared" si="3"/>
        <v>FR - FR</v>
      </c>
      <c r="L216">
        <f>COUNTIF(Table1[Merchant_ID],Table1[[#This Row],[Merchant_ID]])</f>
        <v>2</v>
      </c>
    </row>
    <row r="217" spans="1:12" x14ac:dyDescent="0.35">
      <c r="A217" t="s">
        <v>2600</v>
      </c>
      <c r="B217">
        <v>114</v>
      </c>
      <c r="C217" t="s">
        <v>16</v>
      </c>
      <c r="D217" s="12">
        <v>42103</v>
      </c>
      <c r="E217">
        <v>251</v>
      </c>
      <c r="F217" t="s">
        <v>11</v>
      </c>
      <c r="G217" t="s">
        <v>16</v>
      </c>
      <c r="H217">
        <v>406689</v>
      </c>
      <c r="I217" s="12">
        <v>42362</v>
      </c>
      <c r="J217">
        <v>85</v>
      </c>
      <c r="K217" t="str">
        <f t="shared" si="3"/>
        <v>FR - FR</v>
      </c>
      <c r="L217">
        <f>COUNTIF(Table1[Merchant_ID],Table1[[#This Row],[Merchant_ID]])</f>
        <v>1</v>
      </c>
    </row>
    <row r="218" spans="1:12" x14ac:dyDescent="0.35">
      <c r="A218" t="s">
        <v>817</v>
      </c>
      <c r="B218">
        <v>114</v>
      </c>
      <c r="C218" t="s">
        <v>26</v>
      </c>
      <c r="D218" s="12">
        <v>42103</v>
      </c>
      <c r="E218">
        <v>1100</v>
      </c>
      <c r="F218" t="s">
        <v>11</v>
      </c>
      <c r="G218" t="s">
        <v>14</v>
      </c>
      <c r="H218">
        <v>939092</v>
      </c>
      <c r="I218" s="12">
        <v>42354</v>
      </c>
      <c r="J218">
        <v>634</v>
      </c>
      <c r="K218" t="str">
        <f t="shared" si="3"/>
        <v>ES - NL</v>
      </c>
      <c r="L218">
        <f>COUNTIF(Table1[Merchant_ID],Table1[[#This Row],[Merchant_ID]])</f>
        <v>4</v>
      </c>
    </row>
    <row r="219" spans="1:12" x14ac:dyDescent="0.35">
      <c r="A219" t="s">
        <v>417</v>
      </c>
      <c r="B219">
        <v>114</v>
      </c>
      <c r="C219" t="s">
        <v>10</v>
      </c>
      <c r="D219" s="12">
        <v>42103</v>
      </c>
      <c r="E219">
        <v>4774</v>
      </c>
      <c r="F219" t="s">
        <v>11</v>
      </c>
      <c r="G219" t="s">
        <v>12</v>
      </c>
      <c r="H219">
        <v>56333</v>
      </c>
      <c r="I219" s="12">
        <v>42331</v>
      </c>
      <c r="J219">
        <v>5910</v>
      </c>
      <c r="K219" t="str">
        <f t="shared" si="3"/>
        <v>DE - PL &amp; Baltics</v>
      </c>
      <c r="L219">
        <f>COUNTIF(Table1[Merchant_ID],Table1[[#This Row],[Merchant_ID]])</f>
        <v>4</v>
      </c>
    </row>
    <row r="220" spans="1:12" x14ac:dyDescent="0.35">
      <c r="A220" t="s">
        <v>1648</v>
      </c>
      <c r="B220">
        <v>114</v>
      </c>
      <c r="C220" t="s">
        <v>16</v>
      </c>
      <c r="D220" s="12">
        <v>42103</v>
      </c>
      <c r="E220">
        <v>18334</v>
      </c>
      <c r="F220" t="s">
        <v>11</v>
      </c>
      <c r="G220" t="s">
        <v>16</v>
      </c>
      <c r="H220">
        <v>34559</v>
      </c>
      <c r="I220" s="12">
        <v>42306</v>
      </c>
      <c r="J220">
        <v>24764</v>
      </c>
      <c r="K220" t="str">
        <f t="shared" si="3"/>
        <v>FR - FR</v>
      </c>
      <c r="L220">
        <f>COUNTIF(Table1[Merchant_ID],Table1[[#This Row],[Merchant_ID]])</f>
        <v>5</v>
      </c>
    </row>
    <row r="221" spans="1:12" x14ac:dyDescent="0.35">
      <c r="A221" t="s">
        <v>1503</v>
      </c>
      <c r="B221">
        <v>114</v>
      </c>
      <c r="C221" t="s">
        <v>10</v>
      </c>
      <c r="D221" s="12">
        <v>42104</v>
      </c>
      <c r="E221">
        <v>1017</v>
      </c>
      <c r="F221" t="s">
        <v>11</v>
      </c>
      <c r="G221" t="s">
        <v>14</v>
      </c>
      <c r="H221">
        <v>19421</v>
      </c>
      <c r="I221" s="12">
        <v>42365</v>
      </c>
      <c r="J221">
        <v>352</v>
      </c>
      <c r="K221" t="str">
        <f t="shared" si="3"/>
        <v>DE - NL</v>
      </c>
      <c r="L221">
        <f>COUNTIF(Table1[Merchant_ID],Table1[[#This Row],[Merchant_ID]])</f>
        <v>2</v>
      </c>
    </row>
    <row r="222" spans="1:12" x14ac:dyDescent="0.35">
      <c r="A222" t="s">
        <v>2686</v>
      </c>
      <c r="B222">
        <v>114</v>
      </c>
      <c r="C222" t="s">
        <v>26</v>
      </c>
      <c r="D222" s="12">
        <v>42104</v>
      </c>
      <c r="E222">
        <v>3680</v>
      </c>
      <c r="F222" t="s">
        <v>11</v>
      </c>
      <c r="G222" t="s">
        <v>26</v>
      </c>
      <c r="H222">
        <v>826899</v>
      </c>
      <c r="I222" s="12">
        <v>42338</v>
      </c>
      <c r="J222">
        <v>3518</v>
      </c>
      <c r="K222" t="str">
        <f t="shared" si="3"/>
        <v>ES - ES</v>
      </c>
      <c r="L222">
        <f>COUNTIF(Table1[Merchant_ID],Table1[[#This Row],[Merchant_ID]])</f>
        <v>1</v>
      </c>
    </row>
    <row r="223" spans="1:12" x14ac:dyDescent="0.35">
      <c r="A223" t="s">
        <v>1652</v>
      </c>
      <c r="B223">
        <v>114</v>
      </c>
      <c r="C223" t="s">
        <v>21</v>
      </c>
      <c r="D223" s="12">
        <v>42104</v>
      </c>
      <c r="E223">
        <v>3069</v>
      </c>
      <c r="F223" t="s">
        <v>11</v>
      </c>
      <c r="G223" t="s">
        <v>10</v>
      </c>
      <c r="H223">
        <v>526919</v>
      </c>
      <c r="I223" s="12">
        <v>42306</v>
      </c>
      <c r="J223">
        <v>4081</v>
      </c>
      <c r="K223" t="str">
        <f t="shared" si="3"/>
        <v>IT - DE</v>
      </c>
      <c r="L223">
        <f>COUNTIF(Table1[Merchant_ID],Table1[[#This Row],[Merchant_ID]])</f>
        <v>6</v>
      </c>
    </row>
    <row r="224" spans="1:12" x14ac:dyDescent="0.35">
      <c r="A224" t="s">
        <v>2623</v>
      </c>
      <c r="B224">
        <v>114</v>
      </c>
      <c r="C224" t="s">
        <v>10</v>
      </c>
      <c r="D224" s="12">
        <v>42107</v>
      </c>
      <c r="E224">
        <v>5875</v>
      </c>
      <c r="F224" t="s">
        <v>11</v>
      </c>
      <c r="G224" t="s">
        <v>12</v>
      </c>
      <c r="H224">
        <v>146469</v>
      </c>
      <c r="I224" s="12">
        <v>42357</v>
      </c>
      <c r="J224">
        <v>4753</v>
      </c>
      <c r="K224" t="str">
        <f t="shared" si="3"/>
        <v>DE - PL &amp; Baltics</v>
      </c>
      <c r="L224">
        <f>COUNTIF(Table1[Merchant_ID],Table1[[#This Row],[Merchant_ID]])</f>
        <v>1</v>
      </c>
    </row>
    <row r="225" spans="1:12" x14ac:dyDescent="0.35">
      <c r="A225" t="s">
        <v>2624</v>
      </c>
      <c r="B225">
        <v>114</v>
      </c>
      <c r="C225" t="s">
        <v>21</v>
      </c>
      <c r="D225" s="12">
        <v>42107</v>
      </c>
      <c r="E225">
        <v>1905</v>
      </c>
      <c r="F225" t="s">
        <v>11</v>
      </c>
      <c r="G225" t="s">
        <v>16</v>
      </c>
      <c r="H225">
        <v>299569</v>
      </c>
      <c r="I225" s="12">
        <v>42356</v>
      </c>
      <c r="J225">
        <v>1056</v>
      </c>
      <c r="K225" t="str">
        <f t="shared" si="3"/>
        <v>IT - FR</v>
      </c>
      <c r="L225">
        <f>COUNTIF(Table1[Merchant_ID],Table1[[#This Row],[Merchant_ID]])</f>
        <v>3</v>
      </c>
    </row>
    <row r="226" spans="1:12" x14ac:dyDescent="0.35">
      <c r="A226" t="s">
        <v>86</v>
      </c>
      <c r="B226">
        <v>114</v>
      </c>
      <c r="C226" t="s">
        <v>10</v>
      </c>
      <c r="D226" s="12">
        <v>42107</v>
      </c>
      <c r="E226">
        <v>104</v>
      </c>
      <c r="F226" t="s">
        <v>11</v>
      </c>
      <c r="G226" t="s">
        <v>12</v>
      </c>
      <c r="H226">
        <v>52909</v>
      </c>
      <c r="I226" s="12">
        <v>42345</v>
      </c>
      <c r="J226">
        <v>161</v>
      </c>
      <c r="K226" t="str">
        <f t="shared" si="3"/>
        <v>DE - PL &amp; Baltics</v>
      </c>
      <c r="L226">
        <f>COUNTIF(Table1[Merchant_ID],Table1[[#This Row],[Merchant_ID]])</f>
        <v>7</v>
      </c>
    </row>
    <row r="227" spans="1:12" x14ac:dyDescent="0.35">
      <c r="A227" t="s">
        <v>1633</v>
      </c>
      <c r="B227">
        <v>114</v>
      </c>
      <c r="C227" t="s">
        <v>21</v>
      </c>
      <c r="D227" s="12">
        <v>42107</v>
      </c>
      <c r="E227">
        <v>8250</v>
      </c>
      <c r="F227" t="s">
        <v>11</v>
      </c>
      <c r="G227" t="s">
        <v>14</v>
      </c>
      <c r="H227">
        <v>936929</v>
      </c>
      <c r="I227" s="12">
        <v>42318</v>
      </c>
      <c r="J227">
        <v>8442</v>
      </c>
      <c r="K227" t="str">
        <f t="shared" si="3"/>
        <v>IT - NL</v>
      </c>
      <c r="L227">
        <f>COUNTIF(Table1[Merchant_ID],Table1[[#This Row],[Merchant_ID]])</f>
        <v>1</v>
      </c>
    </row>
    <row r="228" spans="1:12" x14ac:dyDescent="0.35">
      <c r="A228" t="s">
        <v>1511</v>
      </c>
      <c r="B228">
        <v>114</v>
      </c>
      <c r="C228" t="s">
        <v>21</v>
      </c>
      <c r="D228" s="12">
        <v>42108</v>
      </c>
      <c r="E228">
        <v>2593</v>
      </c>
      <c r="F228" t="s">
        <v>11</v>
      </c>
      <c r="G228" t="s">
        <v>17</v>
      </c>
      <c r="H228">
        <v>608029</v>
      </c>
      <c r="I228" s="12">
        <v>42365</v>
      </c>
      <c r="J228">
        <v>1806</v>
      </c>
      <c r="K228" t="str">
        <f t="shared" si="3"/>
        <v>IT - HU</v>
      </c>
      <c r="L228">
        <f>COUNTIF(Table1[Merchant_ID],Table1[[#This Row],[Merchant_ID]])</f>
        <v>1</v>
      </c>
    </row>
    <row r="229" spans="1:12" x14ac:dyDescent="0.35">
      <c r="A229" t="s">
        <v>2732</v>
      </c>
      <c r="B229">
        <v>114</v>
      </c>
      <c r="C229" t="s">
        <v>16</v>
      </c>
      <c r="D229" s="12">
        <v>42108</v>
      </c>
      <c r="E229">
        <v>32</v>
      </c>
      <c r="F229" t="s">
        <v>13</v>
      </c>
      <c r="G229" t="s">
        <v>16</v>
      </c>
      <c r="H229">
        <v>469959</v>
      </c>
      <c r="I229" s="12">
        <v>42333</v>
      </c>
      <c r="J229">
        <v>127</v>
      </c>
      <c r="K229" t="str">
        <f t="shared" si="3"/>
        <v>FR - FR</v>
      </c>
      <c r="L229">
        <f>COUNTIF(Table1[Merchant_ID],Table1[[#This Row],[Merchant_ID]])</f>
        <v>2</v>
      </c>
    </row>
    <row r="230" spans="1:12" x14ac:dyDescent="0.35">
      <c r="A230" t="s">
        <v>1615</v>
      </c>
      <c r="B230">
        <v>114</v>
      </c>
      <c r="C230" t="s">
        <v>21</v>
      </c>
      <c r="D230" s="12">
        <v>42108</v>
      </c>
      <c r="E230">
        <v>5170</v>
      </c>
      <c r="F230" t="s">
        <v>11</v>
      </c>
      <c r="G230" t="s">
        <v>21</v>
      </c>
      <c r="H230">
        <v>680909</v>
      </c>
      <c r="I230" s="12">
        <v>42325</v>
      </c>
      <c r="J230">
        <v>4925</v>
      </c>
      <c r="K230" t="str">
        <f t="shared" si="3"/>
        <v>IT - IT</v>
      </c>
      <c r="L230">
        <f>COUNTIF(Table1[Merchant_ID],Table1[[#This Row],[Merchant_ID]])</f>
        <v>3</v>
      </c>
    </row>
    <row r="231" spans="1:12" x14ac:dyDescent="0.35">
      <c r="A231" t="s">
        <v>2426</v>
      </c>
      <c r="B231">
        <v>114</v>
      </c>
      <c r="C231" t="s">
        <v>21</v>
      </c>
      <c r="D231" s="12">
        <v>42109</v>
      </c>
      <c r="E231">
        <v>5522</v>
      </c>
      <c r="F231" t="s">
        <v>11</v>
      </c>
      <c r="G231" t="s">
        <v>21</v>
      </c>
      <c r="H231">
        <v>945942</v>
      </c>
      <c r="I231" s="12">
        <v>42475</v>
      </c>
      <c r="J231">
        <v>8547</v>
      </c>
      <c r="K231" t="str">
        <f t="shared" si="3"/>
        <v>IT - IT</v>
      </c>
      <c r="L231">
        <f>COUNTIF(Table1[Merchant_ID],Table1[[#This Row],[Merchant_ID]])</f>
        <v>1</v>
      </c>
    </row>
    <row r="232" spans="1:12" x14ac:dyDescent="0.35">
      <c r="A232" t="s">
        <v>748</v>
      </c>
      <c r="B232">
        <v>114</v>
      </c>
      <c r="C232" t="s">
        <v>10</v>
      </c>
      <c r="D232" s="12">
        <v>42109</v>
      </c>
      <c r="E232">
        <v>1947</v>
      </c>
      <c r="F232" t="s">
        <v>11</v>
      </c>
      <c r="G232" t="s">
        <v>14</v>
      </c>
      <c r="H232">
        <v>19311</v>
      </c>
      <c r="I232" s="12">
        <v>42466</v>
      </c>
      <c r="J232">
        <v>3040</v>
      </c>
      <c r="K232" t="str">
        <f t="shared" si="3"/>
        <v>DE - NL</v>
      </c>
      <c r="L232">
        <f>COUNTIF(Table1[Merchant_ID],Table1[[#This Row],[Merchant_ID]])</f>
        <v>13</v>
      </c>
    </row>
    <row r="233" spans="1:12" x14ac:dyDescent="0.35">
      <c r="A233" t="s">
        <v>2590</v>
      </c>
      <c r="B233">
        <v>114</v>
      </c>
      <c r="C233" t="s">
        <v>21</v>
      </c>
      <c r="D233" s="12">
        <v>42109</v>
      </c>
      <c r="E233">
        <v>5170</v>
      </c>
      <c r="F233" t="s">
        <v>11</v>
      </c>
      <c r="G233" t="s">
        <v>21</v>
      </c>
      <c r="H233">
        <v>60431</v>
      </c>
      <c r="I233" s="12">
        <v>42372</v>
      </c>
      <c r="J233">
        <v>2399</v>
      </c>
      <c r="K233" t="str">
        <f t="shared" si="3"/>
        <v>IT - IT</v>
      </c>
      <c r="L233">
        <f>COUNTIF(Table1[Merchant_ID],Table1[[#This Row],[Merchant_ID]])</f>
        <v>2</v>
      </c>
    </row>
    <row r="234" spans="1:12" x14ac:dyDescent="0.35">
      <c r="A234" t="s">
        <v>922</v>
      </c>
      <c r="B234">
        <v>114</v>
      </c>
      <c r="C234" t="s">
        <v>16</v>
      </c>
      <c r="D234" s="12">
        <v>42109</v>
      </c>
      <c r="E234">
        <v>1254</v>
      </c>
      <c r="F234" t="s">
        <v>11</v>
      </c>
      <c r="G234" t="s">
        <v>16</v>
      </c>
      <c r="H234">
        <v>34484</v>
      </c>
      <c r="I234" s="12">
        <v>42298</v>
      </c>
      <c r="J234">
        <v>2674</v>
      </c>
      <c r="K234" t="str">
        <f t="shared" si="3"/>
        <v>FR - FR</v>
      </c>
      <c r="L234">
        <f>COUNTIF(Table1[Merchant_ID],Table1[[#This Row],[Merchant_ID]])</f>
        <v>32</v>
      </c>
    </row>
    <row r="235" spans="1:12" x14ac:dyDescent="0.35">
      <c r="A235" t="s">
        <v>2609</v>
      </c>
      <c r="B235">
        <v>114</v>
      </c>
      <c r="C235" t="s">
        <v>21</v>
      </c>
      <c r="D235" s="12">
        <v>42110</v>
      </c>
      <c r="E235">
        <v>3767</v>
      </c>
      <c r="F235" t="s">
        <v>11</v>
      </c>
      <c r="G235" t="s">
        <v>21</v>
      </c>
      <c r="H235">
        <v>488049</v>
      </c>
      <c r="I235" s="12">
        <v>42366</v>
      </c>
      <c r="J235">
        <v>2535</v>
      </c>
      <c r="K235" t="str">
        <f t="shared" si="3"/>
        <v>IT - IT</v>
      </c>
      <c r="L235">
        <f>COUNTIF(Table1[Merchant_ID],Table1[[#This Row],[Merchant_ID]])</f>
        <v>4</v>
      </c>
    </row>
    <row r="236" spans="1:12" x14ac:dyDescent="0.35">
      <c r="A236" t="s">
        <v>2610</v>
      </c>
      <c r="B236">
        <v>114</v>
      </c>
      <c r="C236" t="s">
        <v>21</v>
      </c>
      <c r="D236" s="12">
        <v>42110</v>
      </c>
      <c r="E236">
        <v>4292</v>
      </c>
      <c r="F236" t="s">
        <v>11</v>
      </c>
      <c r="G236" t="s">
        <v>10</v>
      </c>
      <c r="H236">
        <v>939338</v>
      </c>
      <c r="I236" s="12">
        <v>42366</v>
      </c>
      <c r="J236">
        <v>4010</v>
      </c>
      <c r="K236" t="str">
        <f t="shared" si="3"/>
        <v>IT - DE</v>
      </c>
      <c r="L236">
        <f>COUNTIF(Table1[Merchant_ID],Table1[[#This Row],[Merchant_ID]])</f>
        <v>1</v>
      </c>
    </row>
    <row r="237" spans="1:12" x14ac:dyDescent="0.35">
      <c r="A237" t="s">
        <v>398</v>
      </c>
      <c r="B237">
        <v>114</v>
      </c>
      <c r="C237" t="s">
        <v>16</v>
      </c>
      <c r="D237" s="12">
        <v>42110</v>
      </c>
      <c r="E237">
        <v>1017</v>
      </c>
      <c r="F237" t="s">
        <v>11</v>
      </c>
      <c r="G237" t="s">
        <v>14</v>
      </c>
      <c r="H237">
        <v>130569</v>
      </c>
      <c r="I237" s="12">
        <v>42366</v>
      </c>
      <c r="J237">
        <v>1001</v>
      </c>
      <c r="K237" t="str">
        <f t="shared" si="3"/>
        <v>FR - NL</v>
      </c>
      <c r="L237">
        <f>COUNTIF(Table1[Merchant_ID],Table1[[#This Row],[Merchant_ID]])</f>
        <v>1</v>
      </c>
    </row>
    <row r="238" spans="1:12" x14ac:dyDescent="0.35">
      <c r="A238" t="s">
        <v>2613</v>
      </c>
      <c r="B238">
        <v>114</v>
      </c>
      <c r="C238" t="s">
        <v>16</v>
      </c>
      <c r="D238" s="12">
        <v>42111</v>
      </c>
      <c r="E238">
        <v>4599</v>
      </c>
      <c r="F238" t="s">
        <v>11</v>
      </c>
      <c r="G238" t="s">
        <v>14</v>
      </c>
      <c r="H238">
        <v>213999</v>
      </c>
      <c r="I238" s="12">
        <v>42366</v>
      </c>
      <c r="J238">
        <v>4722</v>
      </c>
      <c r="K238" t="str">
        <f t="shared" si="3"/>
        <v>FR - NL</v>
      </c>
      <c r="L238">
        <f>COUNTIF(Table1[Merchant_ID],Table1[[#This Row],[Merchant_ID]])</f>
        <v>2</v>
      </c>
    </row>
    <row r="239" spans="1:12" x14ac:dyDescent="0.35">
      <c r="A239" t="s">
        <v>833</v>
      </c>
      <c r="B239">
        <v>114</v>
      </c>
      <c r="C239" t="s">
        <v>10</v>
      </c>
      <c r="D239" s="12">
        <v>42111</v>
      </c>
      <c r="E239">
        <v>5434</v>
      </c>
      <c r="F239" t="s">
        <v>11</v>
      </c>
      <c r="G239" t="s">
        <v>12</v>
      </c>
      <c r="H239">
        <v>55405</v>
      </c>
      <c r="I239" s="12">
        <v>42353</v>
      </c>
      <c r="J239">
        <v>5136</v>
      </c>
      <c r="K239" t="str">
        <f t="shared" si="3"/>
        <v>DE - PL &amp; Baltics</v>
      </c>
      <c r="L239">
        <f>COUNTIF(Table1[Merchant_ID],Table1[[#This Row],[Merchant_ID]])</f>
        <v>4</v>
      </c>
    </row>
    <row r="240" spans="1:12" x14ac:dyDescent="0.35">
      <c r="A240" t="s">
        <v>859</v>
      </c>
      <c r="B240">
        <v>114</v>
      </c>
      <c r="C240" t="s">
        <v>21</v>
      </c>
      <c r="D240" s="12">
        <v>42111</v>
      </c>
      <c r="E240">
        <v>9167</v>
      </c>
      <c r="F240" t="s">
        <v>11</v>
      </c>
      <c r="G240" t="s">
        <v>21</v>
      </c>
      <c r="H240">
        <v>105199</v>
      </c>
      <c r="I240" s="12">
        <v>42337</v>
      </c>
      <c r="J240">
        <v>10553</v>
      </c>
      <c r="K240" t="str">
        <f t="shared" si="3"/>
        <v>IT - IT</v>
      </c>
      <c r="L240">
        <f>COUNTIF(Table1[Merchant_ID],Table1[[#This Row],[Merchant_ID]])</f>
        <v>1</v>
      </c>
    </row>
    <row r="241" spans="1:12" x14ac:dyDescent="0.35">
      <c r="A241" t="s">
        <v>1598</v>
      </c>
      <c r="B241">
        <v>114</v>
      </c>
      <c r="C241" t="s">
        <v>16</v>
      </c>
      <c r="D241" s="12">
        <v>42111</v>
      </c>
      <c r="E241">
        <v>934</v>
      </c>
      <c r="F241" t="s">
        <v>11</v>
      </c>
      <c r="G241" t="s">
        <v>17</v>
      </c>
      <c r="H241">
        <v>939488</v>
      </c>
      <c r="I241" s="12">
        <v>42333</v>
      </c>
      <c r="J241">
        <v>1503</v>
      </c>
      <c r="K241" t="str">
        <f t="shared" si="3"/>
        <v>FR - HU</v>
      </c>
      <c r="L241">
        <f>COUNTIF(Table1[Merchant_ID],Table1[[#This Row],[Merchant_ID]])</f>
        <v>2</v>
      </c>
    </row>
    <row r="242" spans="1:12" x14ac:dyDescent="0.35">
      <c r="A242" t="s">
        <v>88</v>
      </c>
      <c r="B242">
        <v>114</v>
      </c>
      <c r="C242" t="s">
        <v>21</v>
      </c>
      <c r="D242" s="12">
        <v>42111</v>
      </c>
      <c r="E242">
        <v>26859</v>
      </c>
      <c r="F242" t="s">
        <v>11</v>
      </c>
      <c r="G242" t="s">
        <v>21</v>
      </c>
      <c r="H242">
        <v>68692</v>
      </c>
      <c r="I242" s="12">
        <v>42317</v>
      </c>
      <c r="J242">
        <v>31658</v>
      </c>
      <c r="K242" t="str">
        <f t="shared" si="3"/>
        <v>IT - IT</v>
      </c>
      <c r="L242">
        <f>COUNTIF(Table1[Merchant_ID],Table1[[#This Row],[Merchant_ID]])</f>
        <v>1</v>
      </c>
    </row>
    <row r="243" spans="1:12" x14ac:dyDescent="0.35">
      <c r="A243" t="s">
        <v>2784</v>
      </c>
      <c r="B243">
        <v>114</v>
      </c>
      <c r="C243" t="s">
        <v>21</v>
      </c>
      <c r="D243" s="12">
        <v>42112</v>
      </c>
      <c r="E243">
        <v>7334</v>
      </c>
      <c r="F243" t="s">
        <v>11</v>
      </c>
      <c r="G243" t="s">
        <v>21</v>
      </c>
      <c r="H243">
        <v>63396</v>
      </c>
      <c r="I243" s="12">
        <v>42324</v>
      </c>
      <c r="J243">
        <v>8020</v>
      </c>
      <c r="K243" t="str">
        <f t="shared" si="3"/>
        <v>IT - IT</v>
      </c>
      <c r="L243">
        <f>COUNTIF(Table1[Merchant_ID],Table1[[#This Row],[Merchant_ID]])</f>
        <v>12</v>
      </c>
    </row>
    <row r="244" spans="1:12" x14ac:dyDescent="0.35">
      <c r="A244" t="s">
        <v>2834</v>
      </c>
      <c r="B244">
        <v>114</v>
      </c>
      <c r="C244" t="s">
        <v>16</v>
      </c>
      <c r="D244" s="12">
        <v>42112</v>
      </c>
      <c r="E244">
        <v>2766</v>
      </c>
      <c r="F244" t="s">
        <v>11</v>
      </c>
      <c r="G244" t="s">
        <v>21</v>
      </c>
      <c r="H244">
        <v>948520</v>
      </c>
      <c r="I244" s="12">
        <v>42313</v>
      </c>
      <c r="J244">
        <v>4855</v>
      </c>
      <c r="K244" t="str">
        <f t="shared" si="3"/>
        <v>FR - IT</v>
      </c>
      <c r="L244">
        <f>COUNTIF(Table1[Merchant_ID],Table1[[#This Row],[Merchant_ID]])</f>
        <v>1</v>
      </c>
    </row>
    <row r="245" spans="1:12" x14ac:dyDescent="0.35">
      <c r="A245" t="s">
        <v>806</v>
      </c>
      <c r="B245">
        <v>114</v>
      </c>
      <c r="C245" t="s">
        <v>21</v>
      </c>
      <c r="D245" s="12">
        <v>42114</v>
      </c>
      <c r="E245">
        <v>2377</v>
      </c>
      <c r="F245" t="s">
        <v>11</v>
      </c>
      <c r="G245" t="s">
        <v>21</v>
      </c>
      <c r="H245">
        <v>160659</v>
      </c>
      <c r="I245" s="12">
        <v>42371</v>
      </c>
      <c r="J245">
        <v>1196</v>
      </c>
      <c r="K245" t="str">
        <f t="shared" si="3"/>
        <v>IT - IT</v>
      </c>
      <c r="L245">
        <f>COUNTIF(Table1[Merchant_ID],Table1[[#This Row],[Merchant_ID]])</f>
        <v>2</v>
      </c>
    </row>
    <row r="246" spans="1:12" x14ac:dyDescent="0.35">
      <c r="A246" t="s">
        <v>72</v>
      </c>
      <c r="B246">
        <v>114</v>
      </c>
      <c r="C246" t="s">
        <v>16</v>
      </c>
      <c r="D246" s="12">
        <v>42114</v>
      </c>
      <c r="E246">
        <v>565</v>
      </c>
      <c r="F246" t="s">
        <v>11</v>
      </c>
      <c r="G246" t="s">
        <v>16</v>
      </c>
      <c r="H246">
        <v>555219</v>
      </c>
      <c r="I246" s="12">
        <v>42368</v>
      </c>
      <c r="J246">
        <v>113</v>
      </c>
      <c r="K246" t="str">
        <f t="shared" si="3"/>
        <v>FR - FR</v>
      </c>
      <c r="L246">
        <f>COUNTIF(Table1[Merchant_ID],Table1[[#This Row],[Merchant_ID]])</f>
        <v>1</v>
      </c>
    </row>
    <row r="247" spans="1:12" x14ac:dyDescent="0.35">
      <c r="A247" t="s">
        <v>1578</v>
      </c>
      <c r="B247">
        <v>114</v>
      </c>
      <c r="C247" t="s">
        <v>26</v>
      </c>
      <c r="D247" s="12">
        <v>42114</v>
      </c>
      <c r="E247">
        <v>20167</v>
      </c>
      <c r="F247" t="s">
        <v>11</v>
      </c>
      <c r="G247" t="s">
        <v>26</v>
      </c>
      <c r="H247">
        <v>62590</v>
      </c>
      <c r="I247" s="12">
        <v>42343</v>
      </c>
      <c r="J247">
        <v>25326</v>
      </c>
      <c r="K247" t="str">
        <f t="shared" si="3"/>
        <v>ES - ES</v>
      </c>
      <c r="L247">
        <f>COUNTIF(Table1[Merchant_ID],Table1[[#This Row],[Merchant_ID]])</f>
        <v>1</v>
      </c>
    </row>
    <row r="248" spans="1:12" x14ac:dyDescent="0.35">
      <c r="A248" t="s">
        <v>50</v>
      </c>
      <c r="B248">
        <v>114</v>
      </c>
      <c r="C248" t="s">
        <v>21</v>
      </c>
      <c r="D248" s="12">
        <v>42114</v>
      </c>
      <c r="E248">
        <v>17417</v>
      </c>
      <c r="F248" t="s">
        <v>11</v>
      </c>
      <c r="G248" t="s">
        <v>21</v>
      </c>
      <c r="H248">
        <v>59466</v>
      </c>
      <c r="I248" s="12">
        <v>42333</v>
      </c>
      <c r="J248">
        <v>19698</v>
      </c>
      <c r="K248" t="str">
        <f t="shared" si="3"/>
        <v>IT - IT</v>
      </c>
      <c r="L248">
        <f>COUNTIF(Table1[Merchant_ID],Table1[[#This Row],[Merchant_ID]])</f>
        <v>2</v>
      </c>
    </row>
    <row r="249" spans="1:12" x14ac:dyDescent="0.35">
      <c r="A249" t="s">
        <v>443</v>
      </c>
      <c r="B249">
        <v>114</v>
      </c>
      <c r="C249" t="s">
        <v>21</v>
      </c>
      <c r="D249" s="12">
        <v>42114</v>
      </c>
      <c r="E249">
        <v>3209</v>
      </c>
      <c r="F249" t="s">
        <v>11</v>
      </c>
      <c r="G249" t="s">
        <v>10</v>
      </c>
      <c r="H249">
        <v>299429</v>
      </c>
      <c r="I249" s="12">
        <v>42319</v>
      </c>
      <c r="J249">
        <v>4221</v>
      </c>
      <c r="K249" t="str">
        <f t="shared" si="3"/>
        <v>IT - DE</v>
      </c>
      <c r="L249">
        <f>COUNTIF(Table1[Merchant_ID],Table1[[#This Row],[Merchant_ID]])</f>
        <v>2</v>
      </c>
    </row>
    <row r="250" spans="1:12" x14ac:dyDescent="0.35">
      <c r="A250" t="s">
        <v>2432</v>
      </c>
      <c r="B250">
        <v>114</v>
      </c>
      <c r="C250" t="s">
        <v>16</v>
      </c>
      <c r="D250" s="12">
        <v>42115</v>
      </c>
      <c r="E250">
        <v>5875</v>
      </c>
      <c r="F250" t="s">
        <v>11</v>
      </c>
      <c r="G250" t="s">
        <v>16</v>
      </c>
      <c r="H250">
        <v>598</v>
      </c>
      <c r="I250" s="12">
        <v>42468</v>
      </c>
      <c r="J250">
        <v>9090</v>
      </c>
      <c r="K250" t="str">
        <f t="shared" si="3"/>
        <v>FR - FR</v>
      </c>
      <c r="L250">
        <f>COUNTIF(Table1[Merchant_ID],Table1[[#This Row],[Merchant_ID]])</f>
        <v>3</v>
      </c>
    </row>
    <row r="251" spans="1:12" x14ac:dyDescent="0.35">
      <c r="A251" t="s">
        <v>872</v>
      </c>
      <c r="B251">
        <v>114</v>
      </c>
      <c r="C251" t="s">
        <v>21</v>
      </c>
      <c r="D251" s="12">
        <v>42115</v>
      </c>
      <c r="E251">
        <v>9534</v>
      </c>
      <c r="F251" t="s">
        <v>11</v>
      </c>
      <c r="G251" t="s">
        <v>21</v>
      </c>
      <c r="H251">
        <v>941850</v>
      </c>
      <c r="I251" s="12">
        <v>42330</v>
      </c>
      <c r="J251">
        <v>10131</v>
      </c>
      <c r="K251" t="str">
        <f t="shared" si="3"/>
        <v>IT - IT</v>
      </c>
      <c r="L251">
        <f>COUNTIF(Table1[Merchant_ID],Table1[[#This Row],[Merchant_ID]])</f>
        <v>5</v>
      </c>
    </row>
    <row r="252" spans="1:12" x14ac:dyDescent="0.35">
      <c r="A252" t="s">
        <v>2424</v>
      </c>
      <c r="B252">
        <v>114</v>
      </c>
      <c r="C252" t="s">
        <v>16</v>
      </c>
      <c r="D252" s="12">
        <v>42116</v>
      </c>
      <c r="E252">
        <v>9350</v>
      </c>
      <c r="F252" t="s">
        <v>11</v>
      </c>
      <c r="G252" t="s">
        <v>26</v>
      </c>
      <c r="H252">
        <v>91901</v>
      </c>
      <c r="I252" s="12">
        <v>42482</v>
      </c>
      <c r="J252">
        <v>12945</v>
      </c>
      <c r="K252" t="str">
        <f t="shared" si="3"/>
        <v>FR - ES</v>
      </c>
      <c r="L252">
        <f>COUNTIF(Table1[Merchant_ID],Table1[[#This Row],[Merchant_ID]])</f>
        <v>3</v>
      </c>
    </row>
    <row r="253" spans="1:12" x14ac:dyDescent="0.35">
      <c r="A253" t="s">
        <v>2425</v>
      </c>
      <c r="B253">
        <v>114</v>
      </c>
      <c r="C253" t="s">
        <v>26</v>
      </c>
      <c r="D253" s="12">
        <v>42116</v>
      </c>
      <c r="E253">
        <v>5522</v>
      </c>
      <c r="F253" t="s">
        <v>11</v>
      </c>
      <c r="G253" t="s">
        <v>26</v>
      </c>
      <c r="H253">
        <v>336839</v>
      </c>
      <c r="I253" s="12">
        <v>42482</v>
      </c>
      <c r="J253">
        <v>8513</v>
      </c>
      <c r="K253" t="str">
        <f t="shared" si="3"/>
        <v>ES - ES</v>
      </c>
      <c r="L253">
        <f>COUNTIF(Table1[Merchant_ID],Table1[[#This Row],[Merchant_ID]])</f>
        <v>7</v>
      </c>
    </row>
    <row r="254" spans="1:12" x14ac:dyDescent="0.35">
      <c r="A254" t="s">
        <v>1517</v>
      </c>
      <c r="B254">
        <v>114</v>
      </c>
      <c r="C254" t="s">
        <v>26</v>
      </c>
      <c r="D254" s="12">
        <v>42116</v>
      </c>
      <c r="E254">
        <v>17784</v>
      </c>
      <c r="F254" t="s">
        <v>11</v>
      </c>
      <c r="G254" t="s">
        <v>26</v>
      </c>
      <c r="H254">
        <v>460949</v>
      </c>
      <c r="I254" s="12">
        <v>42371</v>
      </c>
      <c r="J254">
        <v>18714</v>
      </c>
      <c r="K254" t="str">
        <f t="shared" si="3"/>
        <v>ES - ES</v>
      </c>
      <c r="L254">
        <f>COUNTIF(Table1[Merchant_ID],Table1[[#This Row],[Merchant_ID]])</f>
        <v>2</v>
      </c>
    </row>
    <row r="255" spans="1:12" x14ac:dyDescent="0.35">
      <c r="A255" t="s">
        <v>2703</v>
      </c>
      <c r="B255">
        <v>114</v>
      </c>
      <c r="C255" t="s">
        <v>10</v>
      </c>
      <c r="D255" s="12">
        <v>42116</v>
      </c>
      <c r="E255">
        <v>5434</v>
      </c>
      <c r="F255" t="s">
        <v>11</v>
      </c>
      <c r="G255" t="s">
        <v>12</v>
      </c>
      <c r="H255">
        <v>58556</v>
      </c>
      <c r="I255" s="12">
        <v>42345</v>
      </c>
      <c r="J255">
        <v>4925</v>
      </c>
      <c r="K255" t="str">
        <f t="shared" si="3"/>
        <v>DE - PL &amp; Baltics</v>
      </c>
      <c r="L255">
        <f>COUNTIF(Table1[Merchant_ID],Table1[[#This Row],[Merchant_ID]])</f>
        <v>6</v>
      </c>
    </row>
    <row r="256" spans="1:12" x14ac:dyDescent="0.35">
      <c r="A256" t="s">
        <v>2617</v>
      </c>
      <c r="B256">
        <v>114</v>
      </c>
      <c r="C256" t="s">
        <v>16</v>
      </c>
      <c r="D256" s="12">
        <v>42117</v>
      </c>
      <c r="E256">
        <v>934</v>
      </c>
      <c r="F256" t="s">
        <v>11</v>
      </c>
      <c r="G256" t="s">
        <v>16</v>
      </c>
      <c r="H256">
        <v>418</v>
      </c>
      <c r="I256" s="12">
        <v>42370</v>
      </c>
      <c r="J256">
        <v>176</v>
      </c>
      <c r="K256" t="str">
        <f t="shared" si="3"/>
        <v>FR - FR</v>
      </c>
      <c r="L256">
        <f>COUNTIF(Table1[Merchant_ID],Table1[[#This Row],[Merchant_ID]])</f>
        <v>4</v>
      </c>
    </row>
    <row r="257" spans="1:12" x14ac:dyDescent="0.35">
      <c r="A257" t="s">
        <v>814</v>
      </c>
      <c r="B257">
        <v>114</v>
      </c>
      <c r="C257" t="s">
        <v>16</v>
      </c>
      <c r="D257" s="12">
        <v>42118</v>
      </c>
      <c r="E257">
        <v>2766</v>
      </c>
      <c r="F257" t="s">
        <v>11</v>
      </c>
      <c r="G257" t="s">
        <v>16</v>
      </c>
      <c r="H257">
        <v>9959</v>
      </c>
      <c r="I257" s="12">
        <v>42370</v>
      </c>
      <c r="J257">
        <v>2751</v>
      </c>
      <c r="K257" t="str">
        <f t="shared" si="3"/>
        <v>FR - FR</v>
      </c>
      <c r="L257">
        <f>COUNTIF(Table1[Merchant_ID],Table1[[#This Row],[Merchant_ID]])</f>
        <v>1</v>
      </c>
    </row>
    <row r="258" spans="1:12" x14ac:dyDescent="0.35">
      <c r="A258" t="s">
        <v>1650</v>
      </c>
      <c r="B258">
        <v>114</v>
      </c>
      <c r="C258" t="s">
        <v>16</v>
      </c>
      <c r="D258" s="12">
        <v>42118</v>
      </c>
      <c r="E258">
        <v>9809</v>
      </c>
      <c r="F258" t="s">
        <v>11</v>
      </c>
      <c r="G258" t="s">
        <v>16</v>
      </c>
      <c r="H258">
        <v>693199</v>
      </c>
      <c r="I258" s="12">
        <v>42321</v>
      </c>
      <c r="J258">
        <v>12804</v>
      </c>
      <c r="K258" t="str">
        <f t="shared" si="3"/>
        <v>FR - FR</v>
      </c>
      <c r="L258">
        <f>COUNTIF(Table1[Merchant_ID],Table1[[#This Row],[Merchant_ID]])</f>
        <v>8</v>
      </c>
    </row>
    <row r="259" spans="1:12" x14ac:dyDescent="0.35">
      <c r="A259" t="s">
        <v>2848</v>
      </c>
      <c r="B259">
        <v>114</v>
      </c>
      <c r="C259" t="s">
        <v>16</v>
      </c>
      <c r="D259" s="12">
        <v>42119</v>
      </c>
      <c r="E259">
        <v>1606</v>
      </c>
      <c r="F259" t="s">
        <v>11</v>
      </c>
      <c r="G259" t="s">
        <v>16</v>
      </c>
      <c r="H259">
        <v>935299</v>
      </c>
      <c r="I259" s="12">
        <v>42318</v>
      </c>
      <c r="J259">
        <v>2536</v>
      </c>
      <c r="K259" t="str">
        <f t="shared" ref="K259:K322" si="4">C259&amp;" - "&amp;G259</f>
        <v>FR - FR</v>
      </c>
      <c r="L259">
        <f>COUNTIF(Table1[Merchant_ID],Table1[[#This Row],[Merchant_ID]])</f>
        <v>1</v>
      </c>
    </row>
    <row r="260" spans="1:12" x14ac:dyDescent="0.35">
      <c r="A260" t="s">
        <v>932</v>
      </c>
      <c r="B260">
        <v>114</v>
      </c>
      <c r="C260" t="s">
        <v>16</v>
      </c>
      <c r="D260" s="12">
        <v>42119</v>
      </c>
      <c r="E260">
        <v>32084</v>
      </c>
      <c r="F260" t="s">
        <v>11</v>
      </c>
      <c r="G260" t="s">
        <v>16</v>
      </c>
      <c r="H260">
        <v>592949</v>
      </c>
      <c r="I260" s="12">
        <v>42304</v>
      </c>
      <c r="J260">
        <v>45024</v>
      </c>
      <c r="K260" t="str">
        <f t="shared" si="4"/>
        <v>FR - FR</v>
      </c>
      <c r="L260">
        <f>COUNTIF(Table1[Merchant_ID],Table1[[#This Row],[Merchant_ID]])</f>
        <v>3</v>
      </c>
    </row>
    <row r="261" spans="1:12" x14ac:dyDescent="0.35">
      <c r="A261" t="s">
        <v>2655</v>
      </c>
      <c r="B261">
        <v>114</v>
      </c>
      <c r="C261" t="s">
        <v>16</v>
      </c>
      <c r="D261" s="12">
        <v>42121</v>
      </c>
      <c r="E261">
        <v>4204</v>
      </c>
      <c r="F261" t="s">
        <v>11</v>
      </c>
      <c r="G261" t="s">
        <v>10</v>
      </c>
      <c r="H261">
        <v>933643</v>
      </c>
      <c r="I261" s="12">
        <v>42361</v>
      </c>
      <c r="J261">
        <v>5630</v>
      </c>
      <c r="K261" t="str">
        <f t="shared" si="4"/>
        <v>FR - DE</v>
      </c>
      <c r="L261">
        <f>COUNTIF(Table1[Merchant_ID],Table1[[#This Row],[Merchant_ID]])</f>
        <v>2</v>
      </c>
    </row>
    <row r="262" spans="1:12" x14ac:dyDescent="0.35">
      <c r="A262" t="s">
        <v>883</v>
      </c>
      <c r="B262">
        <v>114</v>
      </c>
      <c r="C262" t="s">
        <v>21</v>
      </c>
      <c r="D262" s="12">
        <v>42121</v>
      </c>
      <c r="E262">
        <v>4906</v>
      </c>
      <c r="F262" t="s">
        <v>11</v>
      </c>
      <c r="G262" t="s">
        <v>10</v>
      </c>
      <c r="H262">
        <v>989125</v>
      </c>
      <c r="I262" s="12">
        <v>42331</v>
      </c>
      <c r="J262">
        <v>3518</v>
      </c>
      <c r="K262" t="str">
        <f t="shared" si="4"/>
        <v>IT - DE</v>
      </c>
      <c r="L262">
        <f>COUNTIF(Table1[Merchant_ID],Table1[[#This Row],[Merchant_ID]])</f>
        <v>5</v>
      </c>
    </row>
    <row r="263" spans="1:12" x14ac:dyDescent="0.35">
      <c r="A263" t="s">
        <v>71</v>
      </c>
      <c r="B263">
        <v>114</v>
      </c>
      <c r="C263" t="s">
        <v>16</v>
      </c>
      <c r="D263" s="12">
        <v>42121</v>
      </c>
      <c r="E263">
        <v>22550</v>
      </c>
      <c r="F263" t="s">
        <v>11</v>
      </c>
      <c r="G263" t="s">
        <v>16</v>
      </c>
      <c r="H263">
        <v>951049</v>
      </c>
      <c r="I263" s="12">
        <v>42315</v>
      </c>
      <c r="J263">
        <v>28844</v>
      </c>
      <c r="K263" t="str">
        <f t="shared" si="4"/>
        <v>FR - FR</v>
      </c>
      <c r="L263">
        <f>COUNTIF(Table1[Merchant_ID],Table1[[#This Row],[Merchant_ID]])</f>
        <v>1</v>
      </c>
    </row>
    <row r="264" spans="1:12" x14ac:dyDescent="0.35">
      <c r="A264" t="s">
        <v>2635</v>
      </c>
      <c r="B264">
        <v>114</v>
      </c>
      <c r="C264" t="s">
        <v>16</v>
      </c>
      <c r="D264" s="12">
        <v>42122</v>
      </c>
      <c r="E264">
        <v>3680</v>
      </c>
      <c r="F264" t="s">
        <v>11</v>
      </c>
      <c r="G264" t="s">
        <v>14</v>
      </c>
      <c r="H264">
        <v>46045</v>
      </c>
      <c r="I264" s="12">
        <v>42368</v>
      </c>
      <c r="J264">
        <v>3237</v>
      </c>
      <c r="K264" t="str">
        <f t="shared" si="4"/>
        <v>FR - NL</v>
      </c>
      <c r="L264">
        <f>COUNTIF(Table1[Merchant_ID],Table1[[#This Row],[Merchant_ID]])</f>
        <v>1</v>
      </c>
    </row>
    <row r="265" spans="1:12" x14ac:dyDescent="0.35">
      <c r="A265" t="s">
        <v>2656</v>
      </c>
      <c r="B265">
        <v>114</v>
      </c>
      <c r="C265" t="s">
        <v>16</v>
      </c>
      <c r="D265" s="12">
        <v>42122</v>
      </c>
      <c r="E265">
        <v>9167</v>
      </c>
      <c r="F265" t="s">
        <v>11</v>
      </c>
      <c r="G265" t="s">
        <v>14</v>
      </c>
      <c r="H265">
        <v>686269</v>
      </c>
      <c r="I265" s="12">
        <v>42361</v>
      </c>
      <c r="J265">
        <v>7880</v>
      </c>
      <c r="K265" t="str">
        <f t="shared" si="4"/>
        <v>FR - NL</v>
      </c>
      <c r="L265">
        <f>COUNTIF(Table1[Merchant_ID],Table1[[#This Row],[Merchant_ID]])</f>
        <v>3</v>
      </c>
    </row>
    <row r="266" spans="1:12" x14ac:dyDescent="0.35">
      <c r="A266" t="s">
        <v>1405</v>
      </c>
      <c r="B266">
        <v>114</v>
      </c>
      <c r="C266" t="s">
        <v>21</v>
      </c>
      <c r="D266" s="12">
        <v>42123</v>
      </c>
      <c r="E266">
        <v>15034</v>
      </c>
      <c r="F266" t="s">
        <v>11</v>
      </c>
      <c r="G266" t="s">
        <v>16</v>
      </c>
      <c r="H266">
        <v>358</v>
      </c>
      <c r="I266" s="12">
        <v>42489</v>
      </c>
      <c r="J266">
        <v>20824</v>
      </c>
      <c r="K266" t="str">
        <f t="shared" si="4"/>
        <v>IT - FR</v>
      </c>
      <c r="L266">
        <f>COUNTIF(Table1[Merchant_ID],Table1[[#This Row],[Merchant_ID]])</f>
        <v>1</v>
      </c>
    </row>
    <row r="267" spans="1:12" x14ac:dyDescent="0.35">
      <c r="A267" t="s">
        <v>2428</v>
      </c>
      <c r="B267">
        <v>114</v>
      </c>
      <c r="C267" t="s">
        <v>16</v>
      </c>
      <c r="D267" s="12">
        <v>42123</v>
      </c>
      <c r="E267">
        <v>10725</v>
      </c>
      <c r="F267" t="s">
        <v>11</v>
      </c>
      <c r="G267" t="s">
        <v>16</v>
      </c>
      <c r="H267">
        <v>230969</v>
      </c>
      <c r="I267" s="12">
        <v>42488</v>
      </c>
      <c r="J267">
        <v>9146</v>
      </c>
      <c r="K267" t="str">
        <f t="shared" si="4"/>
        <v>FR - FR</v>
      </c>
      <c r="L267">
        <f>COUNTIF(Table1[Merchant_ID],Table1[[#This Row],[Merchant_ID]])</f>
        <v>2</v>
      </c>
    </row>
    <row r="268" spans="1:12" x14ac:dyDescent="0.35">
      <c r="A268" t="s">
        <v>2752</v>
      </c>
      <c r="B268">
        <v>114</v>
      </c>
      <c r="C268" t="s">
        <v>26</v>
      </c>
      <c r="D268" s="12">
        <v>42123</v>
      </c>
      <c r="E268">
        <v>2377</v>
      </c>
      <c r="F268" t="s">
        <v>11</v>
      </c>
      <c r="G268" t="s">
        <v>26</v>
      </c>
      <c r="H268">
        <v>99099</v>
      </c>
      <c r="I268" s="12">
        <v>42343</v>
      </c>
      <c r="J268">
        <v>2533</v>
      </c>
      <c r="K268" t="str">
        <f t="shared" si="4"/>
        <v>ES - ES</v>
      </c>
      <c r="L268">
        <f>COUNTIF(Table1[Merchant_ID],Table1[[#This Row],[Merchant_ID]])</f>
        <v>6</v>
      </c>
    </row>
    <row r="269" spans="1:12" x14ac:dyDescent="0.35">
      <c r="A269" t="s">
        <v>1699</v>
      </c>
      <c r="B269">
        <v>114</v>
      </c>
      <c r="C269" t="s">
        <v>10</v>
      </c>
      <c r="D269" s="12">
        <v>42123</v>
      </c>
      <c r="E269">
        <v>25667</v>
      </c>
      <c r="F269" t="s">
        <v>11</v>
      </c>
      <c r="G269" t="s">
        <v>12</v>
      </c>
      <c r="H269">
        <v>930623</v>
      </c>
      <c r="I269" s="12">
        <v>42309</v>
      </c>
      <c r="J269">
        <v>33768</v>
      </c>
      <c r="K269" t="str">
        <f t="shared" si="4"/>
        <v>DE - PL &amp; Baltics</v>
      </c>
      <c r="L269">
        <f>COUNTIF(Table1[Merchant_ID],Table1[[#This Row],[Merchant_ID]])</f>
        <v>3</v>
      </c>
    </row>
    <row r="270" spans="1:12" x14ac:dyDescent="0.35">
      <c r="A270" t="s">
        <v>816</v>
      </c>
      <c r="B270">
        <v>114</v>
      </c>
      <c r="C270" t="s">
        <v>21</v>
      </c>
      <c r="D270" s="12">
        <v>42124</v>
      </c>
      <c r="E270">
        <v>3549</v>
      </c>
      <c r="F270" t="s">
        <v>11</v>
      </c>
      <c r="G270" t="s">
        <v>21</v>
      </c>
      <c r="H270">
        <v>555899</v>
      </c>
      <c r="I270" s="12">
        <v>42375</v>
      </c>
      <c r="J270">
        <v>3595</v>
      </c>
      <c r="K270" t="str">
        <f t="shared" si="4"/>
        <v>IT - IT</v>
      </c>
      <c r="L270">
        <f>COUNTIF(Table1[Merchant_ID],Table1[[#This Row],[Merchant_ID]])</f>
        <v>1</v>
      </c>
    </row>
    <row r="271" spans="1:12" x14ac:dyDescent="0.35">
      <c r="A271" t="s">
        <v>98</v>
      </c>
      <c r="B271">
        <v>114</v>
      </c>
      <c r="C271" t="s">
        <v>21</v>
      </c>
      <c r="D271" s="12">
        <v>42124</v>
      </c>
      <c r="E271">
        <v>1100</v>
      </c>
      <c r="F271" t="s">
        <v>11</v>
      </c>
      <c r="G271" t="s">
        <v>14</v>
      </c>
      <c r="H271">
        <v>59964</v>
      </c>
      <c r="I271" s="12">
        <v>42358</v>
      </c>
      <c r="J271">
        <v>459</v>
      </c>
      <c r="K271" t="str">
        <f t="shared" si="4"/>
        <v>IT - NL</v>
      </c>
      <c r="L271">
        <f>COUNTIF(Table1[Merchant_ID],Table1[[#This Row],[Merchant_ID]])</f>
        <v>6</v>
      </c>
    </row>
    <row r="272" spans="1:12" x14ac:dyDescent="0.35">
      <c r="A272" t="s">
        <v>2873</v>
      </c>
      <c r="B272">
        <v>114</v>
      </c>
      <c r="C272" t="s">
        <v>21</v>
      </c>
      <c r="D272" s="12">
        <v>42124</v>
      </c>
      <c r="E272">
        <v>3680</v>
      </c>
      <c r="F272" t="s">
        <v>11</v>
      </c>
      <c r="G272" t="s">
        <v>10</v>
      </c>
      <c r="H272">
        <v>936311</v>
      </c>
      <c r="I272" s="12">
        <v>42317</v>
      </c>
      <c r="J272">
        <v>5719</v>
      </c>
      <c r="K272" t="str">
        <f t="shared" si="4"/>
        <v>IT - DE</v>
      </c>
      <c r="L272">
        <f>COUNTIF(Table1[Merchant_ID],Table1[[#This Row],[Merchant_ID]])</f>
        <v>14</v>
      </c>
    </row>
    <row r="273" spans="1:12" x14ac:dyDescent="0.35">
      <c r="A273" t="s">
        <v>96</v>
      </c>
      <c r="B273">
        <v>114</v>
      </c>
      <c r="C273" t="s">
        <v>16</v>
      </c>
      <c r="D273" s="12">
        <v>42124</v>
      </c>
      <c r="E273">
        <v>1521</v>
      </c>
      <c r="F273" t="s">
        <v>11</v>
      </c>
      <c r="G273" t="s">
        <v>16</v>
      </c>
      <c r="H273">
        <v>659599</v>
      </c>
      <c r="I273" s="12">
        <v>42310</v>
      </c>
      <c r="J273">
        <v>2335</v>
      </c>
      <c r="K273" t="str">
        <f t="shared" si="4"/>
        <v>FR - FR</v>
      </c>
      <c r="L273">
        <f>COUNTIF(Table1[Merchant_ID],Table1[[#This Row],[Merchant_ID]])</f>
        <v>2</v>
      </c>
    </row>
    <row r="274" spans="1:12" x14ac:dyDescent="0.35">
      <c r="A274" t="s">
        <v>1539</v>
      </c>
      <c r="B274">
        <v>114</v>
      </c>
      <c r="C274" t="s">
        <v>16</v>
      </c>
      <c r="D274" s="12">
        <v>42126</v>
      </c>
      <c r="E274">
        <v>1606</v>
      </c>
      <c r="F274" t="s">
        <v>11</v>
      </c>
      <c r="G274" t="s">
        <v>14</v>
      </c>
      <c r="H274">
        <v>41583</v>
      </c>
      <c r="I274" s="12">
        <v>42370</v>
      </c>
      <c r="J274">
        <v>957</v>
      </c>
      <c r="K274" t="str">
        <f t="shared" si="4"/>
        <v>FR - NL</v>
      </c>
      <c r="L274">
        <f>COUNTIF(Table1[Merchant_ID],Table1[[#This Row],[Merchant_ID]])</f>
        <v>2</v>
      </c>
    </row>
    <row r="275" spans="1:12" x14ac:dyDescent="0.35">
      <c r="A275" t="s">
        <v>78</v>
      </c>
      <c r="B275">
        <v>114</v>
      </c>
      <c r="C275" t="s">
        <v>16</v>
      </c>
      <c r="D275" s="12">
        <v>42128</v>
      </c>
      <c r="E275">
        <v>1862</v>
      </c>
      <c r="F275" t="s">
        <v>11</v>
      </c>
      <c r="G275" t="s">
        <v>14</v>
      </c>
      <c r="H275">
        <v>562099</v>
      </c>
      <c r="I275" s="12">
        <v>42377</v>
      </c>
      <c r="J275">
        <v>1271</v>
      </c>
      <c r="K275" t="str">
        <f t="shared" si="4"/>
        <v>FR - NL</v>
      </c>
      <c r="L275">
        <f>COUNTIF(Table1[Merchant_ID],Table1[[#This Row],[Merchant_ID]])</f>
        <v>2</v>
      </c>
    </row>
    <row r="276" spans="1:12" x14ac:dyDescent="0.35">
      <c r="A276" t="s">
        <v>2674</v>
      </c>
      <c r="B276">
        <v>114</v>
      </c>
      <c r="C276" t="s">
        <v>21</v>
      </c>
      <c r="D276" s="12">
        <v>42128</v>
      </c>
      <c r="E276">
        <v>8250</v>
      </c>
      <c r="F276" t="s">
        <v>11</v>
      </c>
      <c r="G276" t="s">
        <v>10</v>
      </c>
      <c r="H276">
        <v>526919</v>
      </c>
      <c r="I276" s="12">
        <v>42364</v>
      </c>
      <c r="J276">
        <v>6207</v>
      </c>
      <c r="K276" t="str">
        <f t="shared" si="4"/>
        <v>IT - DE</v>
      </c>
      <c r="L276">
        <f>COUNTIF(Table1[Merchant_ID],Table1[[#This Row],[Merchant_ID]])</f>
        <v>6</v>
      </c>
    </row>
    <row r="277" spans="1:12" x14ac:dyDescent="0.35">
      <c r="A277" t="s">
        <v>2881</v>
      </c>
      <c r="B277">
        <v>114</v>
      </c>
      <c r="C277" t="s">
        <v>16</v>
      </c>
      <c r="D277" s="12">
        <v>42129</v>
      </c>
      <c r="E277">
        <v>1268</v>
      </c>
      <c r="F277" t="s">
        <v>11</v>
      </c>
      <c r="G277" t="s">
        <v>16</v>
      </c>
      <c r="H277">
        <v>821419</v>
      </c>
      <c r="I277" s="12">
        <v>42319</v>
      </c>
      <c r="J277">
        <v>2017</v>
      </c>
      <c r="K277" t="str">
        <f t="shared" si="4"/>
        <v>FR - FR</v>
      </c>
      <c r="L277">
        <f>COUNTIF(Table1[Merchant_ID],Table1[[#This Row],[Merchant_ID]])</f>
        <v>3</v>
      </c>
    </row>
    <row r="278" spans="1:12" x14ac:dyDescent="0.35">
      <c r="A278" t="s">
        <v>2628</v>
      </c>
      <c r="B278">
        <v>114</v>
      </c>
      <c r="C278" t="s">
        <v>10</v>
      </c>
      <c r="D278" s="12">
        <v>42130</v>
      </c>
      <c r="E278">
        <v>1521</v>
      </c>
      <c r="F278" t="s">
        <v>11</v>
      </c>
      <c r="G278" t="s">
        <v>10</v>
      </c>
      <c r="H278">
        <v>66162</v>
      </c>
      <c r="I278" s="12">
        <v>42378</v>
      </c>
      <c r="J278">
        <v>1007</v>
      </c>
      <c r="K278" t="str">
        <f t="shared" si="4"/>
        <v>DE - DE</v>
      </c>
      <c r="L278">
        <f>COUNTIF(Table1[Merchant_ID],Table1[[#This Row],[Merchant_ID]])</f>
        <v>1</v>
      </c>
    </row>
    <row r="279" spans="1:12" x14ac:dyDescent="0.35">
      <c r="A279" t="s">
        <v>2682</v>
      </c>
      <c r="B279">
        <v>114</v>
      </c>
      <c r="C279" t="s">
        <v>16</v>
      </c>
      <c r="D279" s="12">
        <v>42130</v>
      </c>
      <c r="E279">
        <v>7975</v>
      </c>
      <c r="F279" t="s">
        <v>11</v>
      </c>
      <c r="G279" t="s">
        <v>10</v>
      </c>
      <c r="H279">
        <v>933643</v>
      </c>
      <c r="I279" s="12">
        <v>42365</v>
      </c>
      <c r="J279">
        <v>7176</v>
      </c>
      <c r="K279" t="str">
        <f t="shared" si="4"/>
        <v>FR - DE</v>
      </c>
      <c r="L279">
        <f>COUNTIF(Table1[Merchant_ID],Table1[[#This Row],[Merchant_ID]])</f>
        <v>2</v>
      </c>
    </row>
    <row r="280" spans="1:12" x14ac:dyDescent="0.35">
      <c r="A280" t="s">
        <v>1408</v>
      </c>
      <c r="B280">
        <v>114</v>
      </c>
      <c r="C280" t="s">
        <v>10</v>
      </c>
      <c r="D280" s="12">
        <v>42131</v>
      </c>
      <c r="E280">
        <v>1521</v>
      </c>
      <c r="F280" t="s">
        <v>11</v>
      </c>
      <c r="G280" t="s">
        <v>12</v>
      </c>
      <c r="H280">
        <v>51953</v>
      </c>
      <c r="I280" s="12">
        <v>42492</v>
      </c>
      <c r="J280">
        <v>690</v>
      </c>
      <c r="K280" t="str">
        <f t="shared" si="4"/>
        <v>DE - PL &amp; Baltics</v>
      </c>
      <c r="L280">
        <f>COUNTIF(Table1[Merchant_ID],Table1[[#This Row],[Merchant_ID]])</f>
        <v>11</v>
      </c>
    </row>
    <row r="281" spans="1:12" x14ac:dyDescent="0.35">
      <c r="A281" t="s">
        <v>84</v>
      </c>
      <c r="B281">
        <v>114</v>
      </c>
      <c r="C281" t="s">
        <v>26</v>
      </c>
      <c r="D281" s="12">
        <v>42131</v>
      </c>
      <c r="E281">
        <v>1862</v>
      </c>
      <c r="F281" t="s">
        <v>11</v>
      </c>
      <c r="G281" t="s">
        <v>26</v>
      </c>
      <c r="H281">
        <v>340259</v>
      </c>
      <c r="I281" s="12">
        <v>42489</v>
      </c>
      <c r="J281">
        <v>2893</v>
      </c>
      <c r="K281" t="str">
        <f t="shared" si="4"/>
        <v>ES - ES</v>
      </c>
      <c r="L281">
        <f>COUNTIF(Table1[Merchant_ID],Table1[[#This Row],[Merchant_ID]])</f>
        <v>2</v>
      </c>
    </row>
    <row r="282" spans="1:12" x14ac:dyDescent="0.35">
      <c r="A282" t="s">
        <v>845</v>
      </c>
      <c r="B282">
        <v>114</v>
      </c>
      <c r="C282" t="s">
        <v>16</v>
      </c>
      <c r="D282" s="12">
        <v>42131</v>
      </c>
      <c r="E282">
        <v>2563</v>
      </c>
      <c r="F282" t="s">
        <v>11</v>
      </c>
      <c r="G282" t="s">
        <v>10</v>
      </c>
      <c r="H282">
        <v>653119</v>
      </c>
      <c r="I282" s="12">
        <v>42368</v>
      </c>
      <c r="J282">
        <v>1583</v>
      </c>
      <c r="K282" t="str">
        <f t="shared" si="4"/>
        <v>FR - DE</v>
      </c>
      <c r="L282">
        <f>COUNTIF(Table1[Merchant_ID],Table1[[#This Row],[Merchant_ID]])</f>
        <v>2</v>
      </c>
    </row>
    <row r="283" spans="1:12" x14ac:dyDescent="0.35">
      <c r="A283" t="s">
        <v>105</v>
      </c>
      <c r="B283">
        <v>114</v>
      </c>
      <c r="C283" t="s">
        <v>26</v>
      </c>
      <c r="D283" s="12">
        <v>42131</v>
      </c>
      <c r="E283">
        <v>7150</v>
      </c>
      <c r="F283" t="s">
        <v>11</v>
      </c>
      <c r="G283" t="s">
        <v>26</v>
      </c>
      <c r="H283">
        <v>239409</v>
      </c>
      <c r="I283" s="12">
        <v>42338</v>
      </c>
      <c r="J283">
        <v>10694</v>
      </c>
      <c r="K283" t="str">
        <f t="shared" si="4"/>
        <v>ES - ES</v>
      </c>
      <c r="L283">
        <f>COUNTIF(Table1[Merchant_ID],Table1[[#This Row],[Merchant_ID]])</f>
        <v>2</v>
      </c>
    </row>
    <row r="284" spans="1:12" x14ac:dyDescent="0.35">
      <c r="A284" t="s">
        <v>1680</v>
      </c>
      <c r="B284">
        <v>114</v>
      </c>
      <c r="C284" t="s">
        <v>16</v>
      </c>
      <c r="D284" s="12">
        <v>42131</v>
      </c>
      <c r="E284">
        <v>445</v>
      </c>
      <c r="F284" t="s">
        <v>11</v>
      </c>
      <c r="G284" t="s">
        <v>10</v>
      </c>
      <c r="H284">
        <v>982610</v>
      </c>
      <c r="I284" s="12">
        <v>42324</v>
      </c>
      <c r="J284">
        <v>753</v>
      </c>
      <c r="K284" t="str">
        <f t="shared" si="4"/>
        <v>FR - DE</v>
      </c>
      <c r="L284">
        <f>COUNTIF(Table1[Merchant_ID],Table1[[#This Row],[Merchant_ID]])</f>
        <v>2</v>
      </c>
    </row>
    <row r="285" spans="1:12" x14ac:dyDescent="0.35">
      <c r="A285" t="s">
        <v>1683</v>
      </c>
      <c r="B285">
        <v>114</v>
      </c>
      <c r="C285" t="s">
        <v>21</v>
      </c>
      <c r="D285" s="12">
        <v>42131</v>
      </c>
      <c r="E285">
        <v>3026</v>
      </c>
      <c r="F285" t="s">
        <v>11</v>
      </c>
      <c r="G285" t="s">
        <v>17</v>
      </c>
      <c r="H285">
        <v>496019</v>
      </c>
      <c r="I285" s="12">
        <v>42323</v>
      </c>
      <c r="J285">
        <v>3377</v>
      </c>
      <c r="K285" t="str">
        <f t="shared" si="4"/>
        <v>IT - HU</v>
      </c>
      <c r="L285">
        <f>COUNTIF(Table1[Merchant_ID],Table1[[#This Row],[Merchant_ID]])</f>
        <v>1</v>
      </c>
    </row>
    <row r="286" spans="1:12" x14ac:dyDescent="0.35">
      <c r="A286" t="s">
        <v>2431</v>
      </c>
      <c r="B286">
        <v>114</v>
      </c>
      <c r="C286" t="s">
        <v>16</v>
      </c>
      <c r="D286" s="12">
        <v>42132</v>
      </c>
      <c r="E286">
        <v>1692</v>
      </c>
      <c r="F286" t="s">
        <v>11</v>
      </c>
      <c r="G286" t="s">
        <v>14</v>
      </c>
      <c r="H286">
        <v>44105</v>
      </c>
      <c r="I286" s="12">
        <v>42487</v>
      </c>
      <c r="J286">
        <v>3127</v>
      </c>
      <c r="K286" t="str">
        <f t="shared" si="4"/>
        <v>FR - NL</v>
      </c>
      <c r="L286">
        <f>COUNTIF(Table1[Merchant_ID],Table1[[#This Row],[Merchant_ID]])</f>
        <v>2</v>
      </c>
    </row>
    <row r="287" spans="1:12" x14ac:dyDescent="0.35">
      <c r="A287" t="s">
        <v>60</v>
      </c>
      <c r="B287">
        <v>114</v>
      </c>
      <c r="C287" t="s">
        <v>16</v>
      </c>
      <c r="D287" s="12">
        <v>42132</v>
      </c>
      <c r="E287">
        <v>7348</v>
      </c>
      <c r="F287" t="s">
        <v>11</v>
      </c>
      <c r="G287" t="s">
        <v>16</v>
      </c>
      <c r="H287">
        <v>585</v>
      </c>
      <c r="I287" s="12">
        <v>42481</v>
      </c>
      <c r="J287">
        <v>11348</v>
      </c>
      <c r="K287" t="str">
        <f t="shared" si="4"/>
        <v>FR - FR</v>
      </c>
      <c r="L287">
        <f>COUNTIF(Table1[Merchant_ID],Table1[[#This Row],[Merchant_ID]])</f>
        <v>6</v>
      </c>
    </row>
    <row r="288" spans="1:12" x14ac:dyDescent="0.35">
      <c r="A288" t="s">
        <v>1520</v>
      </c>
      <c r="B288">
        <v>114</v>
      </c>
      <c r="C288" t="s">
        <v>16</v>
      </c>
      <c r="D288" s="12">
        <v>42132</v>
      </c>
      <c r="E288">
        <v>4919</v>
      </c>
      <c r="F288" t="s">
        <v>11</v>
      </c>
      <c r="G288" t="s">
        <v>17</v>
      </c>
      <c r="H288">
        <v>148199</v>
      </c>
      <c r="I288" s="12">
        <v>42386</v>
      </c>
      <c r="J288">
        <v>6051</v>
      </c>
      <c r="K288" t="str">
        <f t="shared" si="4"/>
        <v>FR - HU</v>
      </c>
      <c r="L288">
        <f>COUNTIF(Table1[Merchant_ID],Table1[[#This Row],[Merchant_ID]])</f>
        <v>1</v>
      </c>
    </row>
    <row r="289" spans="1:12" x14ac:dyDescent="0.35">
      <c r="A289" t="s">
        <v>823</v>
      </c>
      <c r="B289">
        <v>114</v>
      </c>
      <c r="C289" t="s">
        <v>21</v>
      </c>
      <c r="D289" s="12">
        <v>42132</v>
      </c>
      <c r="E289">
        <v>687</v>
      </c>
      <c r="F289" t="s">
        <v>11</v>
      </c>
      <c r="G289" t="s">
        <v>14</v>
      </c>
      <c r="H289">
        <v>526499</v>
      </c>
      <c r="I289" s="12">
        <v>42379</v>
      </c>
      <c r="J289">
        <v>141</v>
      </c>
      <c r="K289" t="str">
        <f t="shared" si="4"/>
        <v>IT - NL</v>
      </c>
      <c r="L289">
        <f>COUNTIF(Table1[Merchant_ID],Table1[[#This Row],[Merchant_ID]])</f>
        <v>13</v>
      </c>
    </row>
    <row r="290" spans="1:12" x14ac:dyDescent="0.35">
      <c r="A290" t="s">
        <v>893</v>
      </c>
      <c r="B290">
        <v>114</v>
      </c>
      <c r="C290" t="s">
        <v>16</v>
      </c>
      <c r="D290" s="12">
        <v>42132</v>
      </c>
      <c r="E290">
        <v>4042</v>
      </c>
      <c r="F290" t="s">
        <v>11</v>
      </c>
      <c r="G290" t="s">
        <v>14</v>
      </c>
      <c r="H290">
        <v>96898</v>
      </c>
      <c r="I290" s="12">
        <v>42338</v>
      </c>
      <c r="J290">
        <v>4644</v>
      </c>
      <c r="K290" t="str">
        <f t="shared" si="4"/>
        <v>FR - NL</v>
      </c>
      <c r="L290">
        <f>COUNTIF(Table1[Merchant_ID],Table1[[#This Row],[Merchant_ID]])</f>
        <v>2</v>
      </c>
    </row>
    <row r="291" spans="1:12" x14ac:dyDescent="0.35">
      <c r="A291" t="s">
        <v>826</v>
      </c>
      <c r="B291">
        <v>114</v>
      </c>
      <c r="C291" t="s">
        <v>21</v>
      </c>
      <c r="D291" s="12">
        <v>42133</v>
      </c>
      <c r="E291">
        <v>2377</v>
      </c>
      <c r="F291" t="s">
        <v>11</v>
      </c>
      <c r="G291" t="s">
        <v>21</v>
      </c>
      <c r="H291">
        <v>160659</v>
      </c>
      <c r="I291" s="12">
        <v>42379</v>
      </c>
      <c r="J291">
        <v>1830</v>
      </c>
      <c r="K291" t="str">
        <f t="shared" si="4"/>
        <v>IT - IT</v>
      </c>
      <c r="L291">
        <f>COUNTIF(Table1[Merchant_ID],Table1[[#This Row],[Merchant_ID]])</f>
        <v>2</v>
      </c>
    </row>
    <row r="292" spans="1:12" x14ac:dyDescent="0.35">
      <c r="A292" t="s">
        <v>109</v>
      </c>
      <c r="B292">
        <v>114</v>
      </c>
      <c r="C292" t="s">
        <v>16</v>
      </c>
      <c r="D292" s="12">
        <v>42133</v>
      </c>
      <c r="E292">
        <v>577</v>
      </c>
      <c r="F292" t="s">
        <v>11</v>
      </c>
      <c r="G292" t="s">
        <v>10</v>
      </c>
      <c r="H292">
        <v>229639</v>
      </c>
      <c r="I292" s="12">
        <v>42347</v>
      </c>
      <c r="J292">
        <v>957</v>
      </c>
      <c r="K292" t="str">
        <f t="shared" si="4"/>
        <v>FR - DE</v>
      </c>
      <c r="L292">
        <f>COUNTIF(Table1[Merchant_ID],Table1[[#This Row],[Merchant_ID]])</f>
        <v>2</v>
      </c>
    </row>
    <row r="293" spans="1:12" x14ac:dyDescent="0.35">
      <c r="A293" t="s">
        <v>2429</v>
      </c>
      <c r="B293">
        <v>114</v>
      </c>
      <c r="C293" t="s">
        <v>10</v>
      </c>
      <c r="D293" s="12">
        <v>42135</v>
      </c>
      <c r="E293">
        <v>25667</v>
      </c>
      <c r="F293" t="s">
        <v>11</v>
      </c>
      <c r="G293" t="s">
        <v>12</v>
      </c>
      <c r="H293">
        <v>59908</v>
      </c>
      <c r="I293" s="12">
        <v>42494</v>
      </c>
      <c r="J293">
        <v>39467</v>
      </c>
      <c r="K293" t="str">
        <f t="shared" si="4"/>
        <v>DE - PL &amp; Baltics</v>
      </c>
      <c r="L293">
        <f>COUNTIF(Table1[Merchant_ID],Table1[[#This Row],[Merchant_ID]])</f>
        <v>3</v>
      </c>
    </row>
    <row r="294" spans="1:12" x14ac:dyDescent="0.35">
      <c r="A294" t="s">
        <v>1536</v>
      </c>
      <c r="B294">
        <v>114</v>
      </c>
      <c r="C294" t="s">
        <v>26</v>
      </c>
      <c r="D294" s="12">
        <v>42135</v>
      </c>
      <c r="E294">
        <v>3680</v>
      </c>
      <c r="F294" t="s">
        <v>11</v>
      </c>
      <c r="G294" t="s">
        <v>26</v>
      </c>
      <c r="H294">
        <v>624969</v>
      </c>
      <c r="I294" s="12">
        <v>42380</v>
      </c>
      <c r="J294">
        <v>2779</v>
      </c>
      <c r="K294" t="str">
        <f t="shared" si="4"/>
        <v>ES - ES</v>
      </c>
      <c r="L294">
        <f>COUNTIF(Table1[Merchant_ID],Table1[[#This Row],[Merchant_ID]])</f>
        <v>2</v>
      </c>
    </row>
    <row r="295" spans="1:12" x14ac:dyDescent="0.35">
      <c r="A295" t="s">
        <v>2768</v>
      </c>
      <c r="B295">
        <v>114</v>
      </c>
      <c r="C295" t="s">
        <v>16</v>
      </c>
      <c r="D295" s="12">
        <v>42135</v>
      </c>
      <c r="E295">
        <v>1310</v>
      </c>
      <c r="F295" t="s">
        <v>11</v>
      </c>
      <c r="G295" t="s">
        <v>17</v>
      </c>
      <c r="H295">
        <v>553359</v>
      </c>
      <c r="I295" s="12">
        <v>42351</v>
      </c>
      <c r="J295">
        <v>2081</v>
      </c>
      <c r="K295" t="str">
        <f t="shared" si="4"/>
        <v>FR - HU</v>
      </c>
      <c r="L295">
        <f>COUNTIF(Table1[Merchant_ID],Table1[[#This Row],[Merchant_ID]])</f>
        <v>3</v>
      </c>
    </row>
    <row r="296" spans="1:12" x14ac:dyDescent="0.35">
      <c r="A296" t="s">
        <v>2779</v>
      </c>
      <c r="B296">
        <v>114</v>
      </c>
      <c r="C296" t="s">
        <v>16</v>
      </c>
      <c r="D296" s="12">
        <v>42135</v>
      </c>
      <c r="E296">
        <v>4116</v>
      </c>
      <c r="F296" t="s">
        <v>11</v>
      </c>
      <c r="G296" t="s">
        <v>16</v>
      </c>
      <c r="H296">
        <v>34484</v>
      </c>
      <c r="I296" s="12">
        <v>42348</v>
      </c>
      <c r="J296">
        <v>6388</v>
      </c>
      <c r="K296" t="str">
        <f t="shared" si="4"/>
        <v>FR - FR</v>
      </c>
      <c r="L296">
        <f>COUNTIF(Table1[Merchant_ID],Table1[[#This Row],[Merchant_ID]])</f>
        <v>32</v>
      </c>
    </row>
    <row r="297" spans="1:12" x14ac:dyDescent="0.35">
      <c r="A297" t="s">
        <v>106</v>
      </c>
      <c r="B297">
        <v>114</v>
      </c>
      <c r="C297" t="s">
        <v>10</v>
      </c>
      <c r="D297" s="12">
        <v>42136</v>
      </c>
      <c r="E297">
        <v>7792</v>
      </c>
      <c r="F297" t="s">
        <v>11</v>
      </c>
      <c r="G297" t="s">
        <v>12</v>
      </c>
      <c r="H297">
        <v>51953</v>
      </c>
      <c r="I297" s="12">
        <v>42492</v>
      </c>
      <c r="J297">
        <v>9568</v>
      </c>
      <c r="K297" t="str">
        <f t="shared" si="4"/>
        <v>DE - PL &amp; Baltics</v>
      </c>
      <c r="L297">
        <f>COUNTIF(Table1[Merchant_ID],Table1[[#This Row],[Merchant_ID]])</f>
        <v>11</v>
      </c>
    </row>
    <row r="298" spans="1:12" x14ac:dyDescent="0.35">
      <c r="A298" t="s">
        <v>1540</v>
      </c>
      <c r="B298">
        <v>114</v>
      </c>
      <c r="C298" t="s">
        <v>26</v>
      </c>
      <c r="D298" s="12">
        <v>42137</v>
      </c>
      <c r="E298">
        <v>4906</v>
      </c>
      <c r="F298" t="s">
        <v>11</v>
      </c>
      <c r="G298" t="s">
        <v>26</v>
      </c>
      <c r="H298">
        <v>950495</v>
      </c>
      <c r="I298" s="12">
        <v>42381</v>
      </c>
      <c r="J298">
        <v>3588</v>
      </c>
      <c r="K298" t="str">
        <f t="shared" si="4"/>
        <v>ES - ES</v>
      </c>
      <c r="L298">
        <f>COUNTIF(Table1[Merchant_ID],Table1[[#This Row],[Merchant_ID]])</f>
        <v>3</v>
      </c>
    </row>
    <row r="299" spans="1:12" x14ac:dyDescent="0.35">
      <c r="A299" t="s">
        <v>110</v>
      </c>
      <c r="B299">
        <v>114</v>
      </c>
      <c r="C299" t="s">
        <v>16</v>
      </c>
      <c r="D299" s="12">
        <v>42137</v>
      </c>
      <c r="E299">
        <v>4599</v>
      </c>
      <c r="F299" t="s">
        <v>11</v>
      </c>
      <c r="G299" t="s">
        <v>10</v>
      </c>
      <c r="H299">
        <v>653119</v>
      </c>
      <c r="I299" s="12">
        <v>42371</v>
      </c>
      <c r="J299">
        <v>4573</v>
      </c>
      <c r="K299" t="str">
        <f t="shared" si="4"/>
        <v>FR - DE</v>
      </c>
      <c r="L299">
        <f>COUNTIF(Table1[Merchant_ID],Table1[[#This Row],[Merchant_ID]])</f>
        <v>2</v>
      </c>
    </row>
    <row r="300" spans="1:12" x14ac:dyDescent="0.35">
      <c r="A300" t="s">
        <v>77</v>
      </c>
      <c r="B300">
        <v>114</v>
      </c>
      <c r="C300" t="s">
        <v>16</v>
      </c>
      <c r="D300" s="12">
        <v>42137</v>
      </c>
      <c r="E300">
        <v>18334</v>
      </c>
      <c r="F300" t="s">
        <v>11</v>
      </c>
      <c r="G300" t="s">
        <v>12</v>
      </c>
      <c r="H300">
        <v>52395</v>
      </c>
      <c r="I300" s="12">
        <v>42367</v>
      </c>
      <c r="J300">
        <v>20050</v>
      </c>
      <c r="K300" t="str">
        <f t="shared" si="4"/>
        <v>FR - PL &amp; Baltics</v>
      </c>
      <c r="L300">
        <f>COUNTIF(Table1[Merchant_ID],Table1[[#This Row],[Merchant_ID]])</f>
        <v>3</v>
      </c>
    </row>
    <row r="301" spans="1:12" x14ac:dyDescent="0.35">
      <c r="A301" t="s">
        <v>918</v>
      </c>
      <c r="B301">
        <v>114</v>
      </c>
      <c r="C301" t="s">
        <v>16</v>
      </c>
      <c r="D301" s="12">
        <v>42137</v>
      </c>
      <c r="E301">
        <v>8250</v>
      </c>
      <c r="F301" t="s">
        <v>11</v>
      </c>
      <c r="G301" t="s">
        <v>16</v>
      </c>
      <c r="H301">
        <v>509329</v>
      </c>
      <c r="I301" s="12">
        <v>42329</v>
      </c>
      <c r="J301">
        <v>8442</v>
      </c>
      <c r="K301" t="str">
        <f t="shared" si="4"/>
        <v>FR - FR</v>
      </c>
      <c r="L301">
        <f>COUNTIF(Table1[Merchant_ID],Table1[[#This Row],[Merchant_ID]])</f>
        <v>2</v>
      </c>
    </row>
    <row r="302" spans="1:12" x14ac:dyDescent="0.35">
      <c r="A302" t="s">
        <v>2430</v>
      </c>
      <c r="B302">
        <v>114</v>
      </c>
      <c r="C302" t="s">
        <v>21</v>
      </c>
      <c r="D302" s="12">
        <v>42138</v>
      </c>
      <c r="E302">
        <v>9534</v>
      </c>
      <c r="F302" t="s">
        <v>11</v>
      </c>
      <c r="G302" t="s">
        <v>10</v>
      </c>
      <c r="H302">
        <v>680329</v>
      </c>
      <c r="I302" s="12">
        <v>42494</v>
      </c>
      <c r="J302">
        <v>12663</v>
      </c>
      <c r="K302" t="str">
        <f t="shared" si="4"/>
        <v>IT - DE</v>
      </c>
      <c r="L302">
        <f>COUNTIF(Table1[Merchant_ID],Table1[[#This Row],[Merchant_ID]])</f>
        <v>1</v>
      </c>
    </row>
    <row r="303" spans="1:12" x14ac:dyDescent="0.35">
      <c r="A303" t="s">
        <v>2464</v>
      </c>
      <c r="B303">
        <v>114</v>
      </c>
      <c r="C303" t="s">
        <v>21</v>
      </c>
      <c r="D303" s="12">
        <v>42138</v>
      </c>
      <c r="E303">
        <v>2162</v>
      </c>
      <c r="F303" t="s">
        <v>11</v>
      </c>
      <c r="G303" t="s">
        <v>17</v>
      </c>
      <c r="H303">
        <v>931552</v>
      </c>
      <c r="I303" s="12">
        <v>42464</v>
      </c>
      <c r="J303">
        <v>3318</v>
      </c>
      <c r="K303" t="str">
        <f t="shared" si="4"/>
        <v>IT - HU</v>
      </c>
      <c r="L303">
        <f>COUNTIF(Table1[Merchant_ID],Table1[[#This Row],[Merchant_ID]])</f>
        <v>4</v>
      </c>
    </row>
    <row r="304" spans="1:12" x14ac:dyDescent="0.35">
      <c r="A304" t="s">
        <v>2633</v>
      </c>
      <c r="B304">
        <v>114</v>
      </c>
      <c r="C304" t="s">
        <v>21</v>
      </c>
      <c r="D304" s="12">
        <v>42138</v>
      </c>
      <c r="E304">
        <v>1862</v>
      </c>
      <c r="F304" t="s">
        <v>11</v>
      </c>
      <c r="G304" t="s">
        <v>17</v>
      </c>
      <c r="H304">
        <v>242099</v>
      </c>
      <c r="I304" s="12">
        <v>42384</v>
      </c>
      <c r="J304">
        <v>954</v>
      </c>
      <c r="K304" t="str">
        <f t="shared" si="4"/>
        <v>IT - HU</v>
      </c>
      <c r="L304">
        <f>COUNTIF(Table1[Merchant_ID],Table1[[#This Row],[Merchant_ID]])</f>
        <v>1</v>
      </c>
    </row>
    <row r="305" spans="1:12" x14ac:dyDescent="0.35">
      <c r="A305" t="s">
        <v>1433</v>
      </c>
      <c r="B305">
        <v>114</v>
      </c>
      <c r="C305" t="s">
        <v>16</v>
      </c>
      <c r="D305" s="12">
        <v>42139</v>
      </c>
      <c r="E305">
        <v>2377</v>
      </c>
      <c r="F305" t="s">
        <v>11</v>
      </c>
      <c r="G305" t="s">
        <v>16</v>
      </c>
      <c r="H305">
        <v>39602</v>
      </c>
      <c r="I305" s="12">
        <v>42461</v>
      </c>
      <c r="J305">
        <v>3719</v>
      </c>
      <c r="K305" t="str">
        <f t="shared" si="4"/>
        <v>FR - FR</v>
      </c>
      <c r="L305">
        <f>COUNTIF(Table1[Merchant_ID],Table1[[#This Row],[Merchant_ID]])</f>
        <v>3</v>
      </c>
    </row>
    <row r="306" spans="1:12" x14ac:dyDescent="0.35">
      <c r="A306" t="s">
        <v>111</v>
      </c>
      <c r="B306">
        <v>114</v>
      </c>
      <c r="C306" t="s">
        <v>21</v>
      </c>
      <c r="D306" s="12">
        <v>42139</v>
      </c>
      <c r="E306">
        <v>7609</v>
      </c>
      <c r="F306" t="s">
        <v>11</v>
      </c>
      <c r="G306" t="s">
        <v>14</v>
      </c>
      <c r="H306">
        <v>24526</v>
      </c>
      <c r="I306" s="12">
        <v>42332</v>
      </c>
      <c r="J306">
        <v>10483</v>
      </c>
      <c r="K306" t="str">
        <f t="shared" si="4"/>
        <v>IT - NL</v>
      </c>
      <c r="L306">
        <f>COUNTIF(Table1[Merchant_ID],Table1[[#This Row],[Merchant_ID]])</f>
        <v>2</v>
      </c>
    </row>
    <row r="307" spans="1:12" x14ac:dyDescent="0.35">
      <c r="A307" t="s">
        <v>2434</v>
      </c>
      <c r="B307">
        <v>114</v>
      </c>
      <c r="C307" t="s">
        <v>16</v>
      </c>
      <c r="D307" s="12">
        <v>42140</v>
      </c>
      <c r="E307">
        <v>5699</v>
      </c>
      <c r="F307" t="s">
        <v>11</v>
      </c>
      <c r="G307" t="s">
        <v>16</v>
      </c>
      <c r="H307">
        <v>36616</v>
      </c>
      <c r="I307" s="12">
        <v>42492</v>
      </c>
      <c r="J307">
        <v>5628</v>
      </c>
      <c r="K307" t="str">
        <f t="shared" si="4"/>
        <v>FR - FR</v>
      </c>
      <c r="L307">
        <f>COUNTIF(Table1[Merchant_ID],Table1[[#This Row],[Merchant_ID]])</f>
        <v>6</v>
      </c>
    </row>
    <row r="308" spans="1:12" x14ac:dyDescent="0.35">
      <c r="A308" t="s">
        <v>2642</v>
      </c>
      <c r="B308">
        <v>114</v>
      </c>
      <c r="C308" t="s">
        <v>10</v>
      </c>
      <c r="D308" s="12">
        <v>42140</v>
      </c>
      <c r="E308">
        <v>2809</v>
      </c>
      <c r="F308" t="s">
        <v>11</v>
      </c>
      <c r="G308" t="s">
        <v>12</v>
      </c>
      <c r="H308">
        <v>525529</v>
      </c>
      <c r="I308" s="12">
        <v>42384</v>
      </c>
      <c r="J308">
        <v>3588</v>
      </c>
      <c r="K308" t="str">
        <f t="shared" si="4"/>
        <v>DE - PL &amp; Baltics</v>
      </c>
      <c r="L308">
        <f>COUNTIF(Table1[Merchant_ID],Table1[[#This Row],[Merchant_ID]])</f>
        <v>3</v>
      </c>
    </row>
    <row r="309" spans="1:12" x14ac:dyDescent="0.35">
      <c r="A309" t="s">
        <v>1411</v>
      </c>
      <c r="B309">
        <v>114</v>
      </c>
      <c r="C309" t="s">
        <v>16</v>
      </c>
      <c r="D309" s="12">
        <v>42142</v>
      </c>
      <c r="E309">
        <v>4116</v>
      </c>
      <c r="F309" t="s">
        <v>11</v>
      </c>
      <c r="G309" t="s">
        <v>16</v>
      </c>
      <c r="H309">
        <v>91882</v>
      </c>
      <c r="I309" s="12">
        <v>42492</v>
      </c>
      <c r="J309">
        <v>3518</v>
      </c>
      <c r="K309" t="str">
        <f t="shared" si="4"/>
        <v>FR - FR</v>
      </c>
      <c r="L309">
        <f>COUNTIF(Table1[Merchant_ID],Table1[[#This Row],[Merchant_ID]])</f>
        <v>2</v>
      </c>
    </row>
    <row r="310" spans="1:12" x14ac:dyDescent="0.35">
      <c r="A310" t="s">
        <v>830</v>
      </c>
      <c r="B310">
        <v>114</v>
      </c>
      <c r="C310" t="s">
        <v>16</v>
      </c>
      <c r="D310" s="12">
        <v>42143</v>
      </c>
      <c r="E310">
        <v>1862</v>
      </c>
      <c r="F310" t="s">
        <v>11</v>
      </c>
      <c r="G310" t="s">
        <v>10</v>
      </c>
      <c r="H310">
        <v>318429</v>
      </c>
      <c r="I310" s="12">
        <v>42386</v>
      </c>
      <c r="J310">
        <v>1900</v>
      </c>
      <c r="K310" t="str">
        <f t="shared" si="4"/>
        <v>FR - DE</v>
      </c>
      <c r="L310">
        <f>COUNTIF(Table1[Merchant_ID],Table1[[#This Row],[Merchant_ID]])</f>
        <v>2</v>
      </c>
    </row>
    <row r="311" spans="1:12" x14ac:dyDescent="0.35">
      <c r="A311" t="s">
        <v>436</v>
      </c>
      <c r="B311">
        <v>114</v>
      </c>
      <c r="C311" t="s">
        <v>21</v>
      </c>
      <c r="D311" s="12">
        <v>42144</v>
      </c>
      <c r="E311">
        <v>8709</v>
      </c>
      <c r="F311" t="s">
        <v>11</v>
      </c>
      <c r="G311" t="s">
        <v>10</v>
      </c>
      <c r="H311">
        <v>201169</v>
      </c>
      <c r="I311" s="12">
        <v>42357</v>
      </c>
      <c r="J311">
        <v>13437</v>
      </c>
      <c r="K311" t="str">
        <f t="shared" si="4"/>
        <v>IT - DE</v>
      </c>
      <c r="L311">
        <f>COUNTIF(Table1[Merchant_ID],Table1[[#This Row],[Merchant_ID]])</f>
        <v>1</v>
      </c>
    </row>
    <row r="312" spans="1:12" x14ac:dyDescent="0.35">
      <c r="A312" t="s">
        <v>119</v>
      </c>
      <c r="B312">
        <v>114</v>
      </c>
      <c r="C312" t="s">
        <v>16</v>
      </c>
      <c r="D312" s="12">
        <v>42145</v>
      </c>
      <c r="E312">
        <v>3157</v>
      </c>
      <c r="F312" t="s">
        <v>11</v>
      </c>
      <c r="G312" t="s">
        <v>16</v>
      </c>
      <c r="H312">
        <v>31296</v>
      </c>
      <c r="I312" s="12">
        <v>42510</v>
      </c>
      <c r="J312">
        <v>4424</v>
      </c>
      <c r="K312" t="str">
        <f t="shared" si="4"/>
        <v>FR - FR</v>
      </c>
      <c r="L312">
        <f>COUNTIF(Table1[Merchant_ID],Table1[[#This Row],[Merchant_ID]])</f>
        <v>1</v>
      </c>
    </row>
    <row r="313" spans="1:12" x14ac:dyDescent="0.35">
      <c r="A313" t="s">
        <v>1418</v>
      </c>
      <c r="B313">
        <v>114</v>
      </c>
      <c r="C313" t="s">
        <v>10</v>
      </c>
      <c r="D313" s="12">
        <v>42146</v>
      </c>
      <c r="E313">
        <v>2809</v>
      </c>
      <c r="F313" t="s">
        <v>11</v>
      </c>
      <c r="G313" t="s">
        <v>12</v>
      </c>
      <c r="H313">
        <v>52229</v>
      </c>
      <c r="I313" s="12">
        <v>42489</v>
      </c>
      <c r="J313">
        <v>4382</v>
      </c>
      <c r="K313" t="str">
        <f t="shared" si="4"/>
        <v>DE - PL &amp; Baltics</v>
      </c>
      <c r="L313">
        <f>COUNTIF(Table1[Merchant_ID],Table1[[#This Row],[Merchant_ID]])</f>
        <v>7</v>
      </c>
    </row>
    <row r="314" spans="1:12" x14ac:dyDescent="0.35">
      <c r="A314" t="s">
        <v>2654</v>
      </c>
      <c r="B314">
        <v>114</v>
      </c>
      <c r="C314" t="s">
        <v>16</v>
      </c>
      <c r="D314" s="12">
        <v>42146</v>
      </c>
      <c r="E314">
        <v>3069</v>
      </c>
      <c r="F314" t="s">
        <v>11</v>
      </c>
      <c r="G314" t="s">
        <v>10</v>
      </c>
      <c r="H314">
        <v>238019</v>
      </c>
      <c r="I314" s="12">
        <v>42386</v>
      </c>
      <c r="J314">
        <v>3377</v>
      </c>
      <c r="K314" t="str">
        <f t="shared" si="4"/>
        <v>FR - DE</v>
      </c>
      <c r="L314">
        <f>COUNTIF(Table1[Merchant_ID],Table1[[#This Row],[Merchant_ID]])</f>
        <v>1</v>
      </c>
    </row>
    <row r="315" spans="1:12" x14ac:dyDescent="0.35">
      <c r="A315" t="s">
        <v>2445</v>
      </c>
      <c r="B315">
        <v>114</v>
      </c>
      <c r="C315" t="s">
        <v>16</v>
      </c>
      <c r="D315" s="12">
        <v>42147</v>
      </c>
      <c r="E315">
        <v>1100</v>
      </c>
      <c r="F315" t="s">
        <v>11</v>
      </c>
      <c r="G315" t="s">
        <v>14</v>
      </c>
      <c r="H315">
        <v>936886</v>
      </c>
      <c r="I315" s="12">
        <v>42489</v>
      </c>
      <c r="J315">
        <v>1759</v>
      </c>
      <c r="K315" t="str">
        <f t="shared" si="4"/>
        <v>FR - NL</v>
      </c>
      <c r="L315">
        <f>COUNTIF(Table1[Merchant_ID],Table1[[#This Row],[Merchant_ID]])</f>
        <v>2</v>
      </c>
    </row>
    <row r="316" spans="1:12" x14ac:dyDescent="0.35">
      <c r="A316" t="s">
        <v>2860</v>
      </c>
      <c r="B316">
        <v>114</v>
      </c>
      <c r="C316" t="s">
        <v>16</v>
      </c>
      <c r="D316" s="12">
        <v>42147</v>
      </c>
      <c r="E316">
        <v>1521</v>
      </c>
      <c r="F316" t="s">
        <v>11</v>
      </c>
      <c r="G316" t="s">
        <v>14</v>
      </c>
      <c r="H316">
        <v>960819</v>
      </c>
      <c r="I316" s="12">
        <v>42343</v>
      </c>
      <c r="J316">
        <v>2405</v>
      </c>
      <c r="K316" t="str">
        <f t="shared" si="4"/>
        <v>FR - NL</v>
      </c>
      <c r="L316">
        <f>COUNTIF(Table1[Merchant_ID],Table1[[#This Row],[Merchant_ID]])</f>
        <v>3</v>
      </c>
    </row>
    <row r="317" spans="1:12" x14ac:dyDescent="0.35">
      <c r="A317" t="s">
        <v>1417</v>
      </c>
      <c r="B317">
        <v>114</v>
      </c>
      <c r="C317" t="s">
        <v>21</v>
      </c>
      <c r="D317" s="12">
        <v>42149</v>
      </c>
      <c r="E317">
        <v>7334</v>
      </c>
      <c r="F317" t="s">
        <v>11</v>
      </c>
      <c r="G317" t="s">
        <v>10</v>
      </c>
      <c r="H317">
        <v>623259</v>
      </c>
      <c r="I317" s="12">
        <v>42494</v>
      </c>
      <c r="J317">
        <v>9849</v>
      </c>
      <c r="K317" t="str">
        <f t="shared" si="4"/>
        <v>IT - DE</v>
      </c>
      <c r="L317">
        <f>COUNTIF(Table1[Merchant_ID],Table1[[#This Row],[Merchant_ID]])</f>
        <v>2</v>
      </c>
    </row>
    <row r="318" spans="1:12" x14ac:dyDescent="0.35">
      <c r="A318" t="s">
        <v>2448</v>
      </c>
      <c r="B318">
        <v>114</v>
      </c>
      <c r="C318" t="s">
        <v>21</v>
      </c>
      <c r="D318" s="12">
        <v>42149</v>
      </c>
      <c r="E318">
        <v>445</v>
      </c>
      <c r="F318" t="s">
        <v>11</v>
      </c>
      <c r="G318" t="s">
        <v>10</v>
      </c>
      <c r="H318">
        <v>62999</v>
      </c>
      <c r="I318" s="12">
        <v>42488</v>
      </c>
      <c r="J318">
        <v>141</v>
      </c>
      <c r="K318" t="str">
        <f t="shared" si="4"/>
        <v>IT - DE</v>
      </c>
      <c r="L318">
        <f>COUNTIF(Table1[Merchant_ID],Table1[[#This Row],[Merchant_ID]])</f>
        <v>5</v>
      </c>
    </row>
    <row r="319" spans="1:12" x14ac:dyDescent="0.35">
      <c r="A319" t="s">
        <v>356</v>
      </c>
      <c r="B319">
        <v>114</v>
      </c>
      <c r="C319" t="s">
        <v>21</v>
      </c>
      <c r="D319" s="12">
        <v>42149</v>
      </c>
      <c r="E319">
        <v>10359</v>
      </c>
      <c r="F319" t="s">
        <v>11</v>
      </c>
      <c r="G319" t="s">
        <v>21</v>
      </c>
      <c r="H319">
        <v>941850</v>
      </c>
      <c r="I319" s="12">
        <v>42488</v>
      </c>
      <c r="J319">
        <v>7739</v>
      </c>
      <c r="K319" t="str">
        <f t="shared" si="4"/>
        <v>IT - IT</v>
      </c>
      <c r="L319">
        <f>COUNTIF(Table1[Merchant_ID],Table1[[#This Row],[Merchant_ID]])</f>
        <v>5</v>
      </c>
    </row>
    <row r="320" spans="1:12" x14ac:dyDescent="0.35">
      <c r="A320" t="s">
        <v>2760</v>
      </c>
      <c r="B320">
        <v>114</v>
      </c>
      <c r="C320" t="s">
        <v>10</v>
      </c>
      <c r="D320" s="12">
        <v>42149</v>
      </c>
      <c r="E320">
        <v>1310</v>
      </c>
      <c r="F320" t="s">
        <v>11</v>
      </c>
      <c r="G320" t="s">
        <v>14</v>
      </c>
      <c r="H320">
        <v>434859</v>
      </c>
      <c r="I320" s="12">
        <v>42367</v>
      </c>
      <c r="J320">
        <v>2081</v>
      </c>
      <c r="K320" t="str">
        <f t="shared" si="4"/>
        <v>DE - NL</v>
      </c>
      <c r="L320">
        <f>COUNTIF(Table1[Merchant_ID],Table1[[#This Row],[Merchant_ID]])</f>
        <v>3</v>
      </c>
    </row>
    <row r="321" spans="1:12" x14ac:dyDescent="0.35">
      <c r="A321" t="s">
        <v>755</v>
      </c>
      <c r="B321">
        <v>114</v>
      </c>
      <c r="C321" t="s">
        <v>16</v>
      </c>
      <c r="D321" s="12">
        <v>42150</v>
      </c>
      <c r="E321">
        <v>18975</v>
      </c>
      <c r="F321" t="s">
        <v>11</v>
      </c>
      <c r="G321" t="s">
        <v>16</v>
      </c>
      <c r="H321">
        <v>93266</v>
      </c>
      <c r="I321" s="12">
        <v>42480</v>
      </c>
      <c r="J321">
        <v>29196</v>
      </c>
      <c r="K321" t="str">
        <f t="shared" si="4"/>
        <v>FR - FR</v>
      </c>
      <c r="L321">
        <f>COUNTIF(Table1[Merchant_ID],Table1[[#This Row],[Merchant_ID]])</f>
        <v>12</v>
      </c>
    </row>
    <row r="322" spans="1:12" x14ac:dyDescent="0.35">
      <c r="A322" t="s">
        <v>1443</v>
      </c>
      <c r="B322">
        <v>114</v>
      </c>
      <c r="C322" t="s">
        <v>10</v>
      </c>
      <c r="D322" s="12">
        <v>42150</v>
      </c>
      <c r="E322">
        <v>2615</v>
      </c>
      <c r="F322" t="s">
        <v>11</v>
      </c>
      <c r="G322" t="s">
        <v>12</v>
      </c>
      <c r="H322">
        <v>866989</v>
      </c>
      <c r="I322" s="12">
        <v>42461</v>
      </c>
      <c r="J322">
        <v>4084</v>
      </c>
      <c r="K322" t="str">
        <f t="shared" si="4"/>
        <v>DE - PL &amp; Baltics</v>
      </c>
      <c r="L322">
        <f>COUNTIF(Table1[Merchant_ID],Table1[[#This Row],[Merchant_ID]])</f>
        <v>4</v>
      </c>
    </row>
    <row r="323" spans="1:12" x14ac:dyDescent="0.35">
      <c r="A323" t="s">
        <v>2646</v>
      </c>
      <c r="B323">
        <v>114</v>
      </c>
      <c r="C323" t="s">
        <v>16</v>
      </c>
      <c r="D323" s="12">
        <v>42150</v>
      </c>
      <c r="E323">
        <v>1395</v>
      </c>
      <c r="F323" t="s">
        <v>11</v>
      </c>
      <c r="G323" t="s">
        <v>14</v>
      </c>
      <c r="H323">
        <v>163029</v>
      </c>
      <c r="I323" s="12">
        <v>42393</v>
      </c>
      <c r="J323">
        <v>651</v>
      </c>
      <c r="K323" t="str">
        <f t="shared" ref="K323:K386" si="5">C323&amp;" - "&amp;G323</f>
        <v>FR - NL</v>
      </c>
      <c r="L323">
        <f>COUNTIF(Table1[Merchant_ID],Table1[[#This Row],[Merchant_ID]])</f>
        <v>1</v>
      </c>
    </row>
    <row r="324" spans="1:12" x14ac:dyDescent="0.35">
      <c r="A324" t="s">
        <v>2712</v>
      </c>
      <c r="B324">
        <v>114</v>
      </c>
      <c r="C324" t="s">
        <v>10</v>
      </c>
      <c r="D324" s="12">
        <v>42150</v>
      </c>
      <c r="E324">
        <v>28875</v>
      </c>
      <c r="F324" t="s">
        <v>11</v>
      </c>
      <c r="G324" t="s">
        <v>12</v>
      </c>
      <c r="H324">
        <v>930623</v>
      </c>
      <c r="I324" s="12">
        <v>42378</v>
      </c>
      <c r="J324">
        <v>32162</v>
      </c>
      <c r="K324" t="str">
        <f t="shared" si="5"/>
        <v>DE - PL &amp; Baltics</v>
      </c>
      <c r="L324">
        <f>COUNTIF(Table1[Merchant_ID],Table1[[#This Row],[Merchant_ID]])</f>
        <v>3</v>
      </c>
    </row>
    <row r="325" spans="1:12" x14ac:dyDescent="0.35">
      <c r="A325" t="s">
        <v>1412</v>
      </c>
      <c r="B325">
        <v>114</v>
      </c>
      <c r="C325" t="s">
        <v>26</v>
      </c>
      <c r="D325" s="12">
        <v>42151</v>
      </c>
      <c r="E325">
        <v>17692</v>
      </c>
      <c r="F325" t="s">
        <v>11</v>
      </c>
      <c r="G325" t="s">
        <v>26</v>
      </c>
      <c r="H325">
        <v>62148</v>
      </c>
      <c r="I325" s="12">
        <v>42500</v>
      </c>
      <c r="J325">
        <v>24468</v>
      </c>
      <c r="K325" t="str">
        <f t="shared" si="5"/>
        <v>ES - ES</v>
      </c>
      <c r="L325">
        <f>COUNTIF(Table1[Merchant_ID],Table1[[#This Row],[Merchant_ID]])</f>
        <v>1</v>
      </c>
    </row>
    <row r="326" spans="1:12" x14ac:dyDescent="0.35">
      <c r="A326" t="s">
        <v>1436</v>
      </c>
      <c r="B326">
        <v>114</v>
      </c>
      <c r="C326" t="s">
        <v>10</v>
      </c>
      <c r="D326" s="12">
        <v>42151</v>
      </c>
      <c r="E326">
        <v>5611</v>
      </c>
      <c r="F326" t="s">
        <v>11</v>
      </c>
      <c r="G326" t="s">
        <v>14</v>
      </c>
      <c r="H326">
        <v>23905</v>
      </c>
      <c r="I326" s="12">
        <v>42468</v>
      </c>
      <c r="J326">
        <v>8683</v>
      </c>
      <c r="K326" t="str">
        <f t="shared" si="5"/>
        <v>DE - NL</v>
      </c>
      <c r="L326">
        <f>COUNTIF(Table1[Merchant_ID],Table1[[#This Row],[Merchant_ID]])</f>
        <v>1</v>
      </c>
    </row>
    <row r="327" spans="1:12" x14ac:dyDescent="0.35">
      <c r="A327" t="s">
        <v>2643</v>
      </c>
      <c r="B327">
        <v>114</v>
      </c>
      <c r="C327" t="s">
        <v>21</v>
      </c>
      <c r="D327" s="12">
        <v>42151</v>
      </c>
      <c r="E327">
        <v>4376</v>
      </c>
      <c r="F327" t="s">
        <v>11</v>
      </c>
      <c r="G327" t="s">
        <v>21</v>
      </c>
      <c r="H327">
        <v>226689</v>
      </c>
      <c r="I327" s="12">
        <v>42395</v>
      </c>
      <c r="J327">
        <v>3308</v>
      </c>
      <c r="K327" t="str">
        <f t="shared" si="5"/>
        <v>IT - IT</v>
      </c>
      <c r="L327">
        <f>COUNTIF(Table1[Merchant_ID],Table1[[#This Row],[Merchant_ID]])</f>
        <v>3</v>
      </c>
    </row>
    <row r="328" spans="1:12" x14ac:dyDescent="0.35">
      <c r="A328" t="s">
        <v>843</v>
      </c>
      <c r="B328">
        <v>114</v>
      </c>
      <c r="C328" t="s">
        <v>16</v>
      </c>
      <c r="D328" s="12">
        <v>42152</v>
      </c>
      <c r="E328">
        <v>1268</v>
      </c>
      <c r="F328" t="s">
        <v>11</v>
      </c>
      <c r="G328" t="s">
        <v>17</v>
      </c>
      <c r="H328">
        <v>213989</v>
      </c>
      <c r="I328" s="12">
        <v>42389</v>
      </c>
      <c r="J328">
        <v>530</v>
      </c>
      <c r="K328" t="str">
        <f t="shared" si="5"/>
        <v>FR - HU</v>
      </c>
      <c r="L328">
        <f>COUNTIF(Table1[Merchant_ID],Table1[[#This Row],[Merchant_ID]])</f>
        <v>4</v>
      </c>
    </row>
    <row r="329" spans="1:12" x14ac:dyDescent="0.35">
      <c r="A329" t="s">
        <v>2894</v>
      </c>
      <c r="B329">
        <v>114</v>
      </c>
      <c r="C329" t="s">
        <v>16</v>
      </c>
      <c r="D329" s="12">
        <v>42152</v>
      </c>
      <c r="E329">
        <v>3680</v>
      </c>
      <c r="F329" t="s">
        <v>11</v>
      </c>
      <c r="G329" t="s">
        <v>16</v>
      </c>
      <c r="H329">
        <v>863889</v>
      </c>
      <c r="I329" s="12">
        <v>42340</v>
      </c>
      <c r="J329">
        <v>5719</v>
      </c>
      <c r="K329" t="str">
        <f t="shared" si="5"/>
        <v>FR - FR</v>
      </c>
      <c r="L329">
        <f>COUNTIF(Table1[Merchant_ID],Table1[[#This Row],[Merchant_ID]])</f>
        <v>2</v>
      </c>
    </row>
    <row r="330" spans="1:12" x14ac:dyDescent="0.35">
      <c r="A330" t="s">
        <v>746</v>
      </c>
      <c r="B330">
        <v>114</v>
      </c>
      <c r="C330" t="s">
        <v>16</v>
      </c>
      <c r="D330" s="12">
        <v>42153</v>
      </c>
      <c r="E330">
        <v>8709</v>
      </c>
      <c r="F330" t="s">
        <v>11</v>
      </c>
      <c r="G330" t="s">
        <v>16</v>
      </c>
      <c r="H330">
        <v>19891</v>
      </c>
      <c r="I330" s="12">
        <v>42513</v>
      </c>
      <c r="J330">
        <v>9990</v>
      </c>
      <c r="K330" t="str">
        <f t="shared" si="5"/>
        <v>FR - FR</v>
      </c>
      <c r="L330">
        <f>COUNTIF(Table1[Merchant_ID],Table1[[#This Row],[Merchant_ID]])</f>
        <v>5</v>
      </c>
    </row>
    <row r="331" spans="1:12" x14ac:dyDescent="0.35">
      <c r="A331" t="s">
        <v>1413</v>
      </c>
      <c r="B331">
        <v>114</v>
      </c>
      <c r="C331" t="s">
        <v>26</v>
      </c>
      <c r="D331" s="12">
        <v>42153</v>
      </c>
      <c r="E331">
        <v>10084</v>
      </c>
      <c r="F331" t="s">
        <v>11</v>
      </c>
      <c r="G331" t="s">
        <v>26</v>
      </c>
      <c r="H331">
        <v>69128</v>
      </c>
      <c r="I331" s="12">
        <v>42502</v>
      </c>
      <c r="J331">
        <v>15513</v>
      </c>
      <c r="K331" t="str">
        <f t="shared" si="5"/>
        <v>ES - ES</v>
      </c>
      <c r="L331">
        <f>COUNTIF(Table1[Merchant_ID],Table1[[#This Row],[Merchant_ID]])</f>
        <v>8</v>
      </c>
    </row>
    <row r="332" spans="1:12" x14ac:dyDescent="0.35">
      <c r="A332" t="s">
        <v>1416</v>
      </c>
      <c r="B332">
        <v>114</v>
      </c>
      <c r="C332" t="s">
        <v>26</v>
      </c>
      <c r="D332" s="12">
        <v>42153</v>
      </c>
      <c r="E332">
        <v>484</v>
      </c>
      <c r="F332" t="s">
        <v>11</v>
      </c>
      <c r="G332" t="s">
        <v>26</v>
      </c>
      <c r="H332">
        <v>491909</v>
      </c>
      <c r="I332" s="12">
        <v>42502</v>
      </c>
      <c r="J332">
        <v>1436</v>
      </c>
      <c r="K332" t="str">
        <f t="shared" si="5"/>
        <v>ES - ES</v>
      </c>
      <c r="L332">
        <f>COUNTIF(Table1[Merchant_ID],Table1[[#This Row],[Merchant_ID]])</f>
        <v>3</v>
      </c>
    </row>
    <row r="333" spans="1:12" x14ac:dyDescent="0.35">
      <c r="A333" t="s">
        <v>1571</v>
      </c>
      <c r="B333">
        <v>114</v>
      </c>
      <c r="C333" t="s">
        <v>16</v>
      </c>
      <c r="D333" s="12">
        <v>42153</v>
      </c>
      <c r="E333">
        <v>1268</v>
      </c>
      <c r="F333" t="s">
        <v>11</v>
      </c>
      <c r="G333" t="s">
        <v>14</v>
      </c>
      <c r="H333">
        <v>23026</v>
      </c>
      <c r="I333" s="12">
        <v>42383</v>
      </c>
      <c r="J333">
        <v>570</v>
      </c>
      <c r="K333" t="str">
        <f t="shared" si="5"/>
        <v>FR - NL</v>
      </c>
      <c r="L333">
        <f>COUNTIF(Table1[Merchant_ID],Table1[[#This Row],[Merchant_ID]])</f>
        <v>2</v>
      </c>
    </row>
    <row r="334" spans="1:12" x14ac:dyDescent="0.35">
      <c r="A334" t="s">
        <v>2869</v>
      </c>
      <c r="B334">
        <v>114</v>
      </c>
      <c r="C334" t="s">
        <v>10</v>
      </c>
      <c r="D334" s="12">
        <v>42153</v>
      </c>
      <c r="E334">
        <v>2377</v>
      </c>
      <c r="F334" t="s">
        <v>11</v>
      </c>
      <c r="G334" t="s">
        <v>12</v>
      </c>
      <c r="H334">
        <v>51921</v>
      </c>
      <c r="I334" s="12">
        <v>42346</v>
      </c>
      <c r="J334">
        <v>2464</v>
      </c>
      <c r="K334" t="str">
        <f t="shared" si="5"/>
        <v>DE - PL &amp; Baltics</v>
      </c>
      <c r="L334">
        <f>COUNTIF(Table1[Merchant_ID],Table1[[#This Row],[Merchant_ID]])</f>
        <v>1</v>
      </c>
    </row>
    <row r="335" spans="1:12" x14ac:dyDescent="0.35">
      <c r="A335" t="s">
        <v>104</v>
      </c>
      <c r="B335">
        <v>114</v>
      </c>
      <c r="C335" t="s">
        <v>21</v>
      </c>
      <c r="D335" s="12">
        <v>42154</v>
      </c>
      <c r="E335">
        <v>213</v>
      </c>
      <c r="F335" t="s">
        <v>11</v>
      </c>
      <c r="G335" t="s">
        <v>14</v>
      </c>
      <c r="H335">
        <v>526499</v>
      </c>
      <c r="I335" s="12">
        <v>42473</v>
      </c>
      <c r="J335">
        <v>327</v>
      </c>
      <c r="K335" t="str">
        <f t="shared" si="5"/>
        <v>IT - NL</v>
      </c>
      <c r="L335">
        <f>COUNTIF(Table1[Merchant_ID],Table1[[#This Row],[Merchant_ID]])</f>
        <v>13</v>
      </c>
    </row>
    <row r="336" spans="1:12" x14ac:dyDescent="0.35">
      <c r="A336" t="s">
        <v>437</v>
      </c>
      <c r="B336">
        <v>114</v>
      </c>
      <c r="C336" t="s">
        <v>21</v>
      </c>
      <c r="D336" s="12">
        <v>42154</v>
      </c>
      <c r="E336">
        <v>8709</v>
      </c>
      <c r="F336" t="s">
        <v>11</v>
      </c>
      <c r="G336" t="s">
        <v>10</v>
      </c>
      <c r="H336">
        <v>24494</v>
      </c>
      <c r="I336" s="12">
        <v>42367</v>
      </c>
      <c r="J336">
        <v>14070</v>
      </c>
      <c r="K336" t="str">
        <f t="shared" si="5"/>
        <v>IT - DE</v>
      </c>
      <c r="L336">
        <f>COUNTIF(Table1[Merchant_ID],Table1[[#This Row],[Merchant_ID]])</f>
        <v>2</v>
      </c>
    </row>
    <row r="337" spans="1:12" x14ac:dyDescent="0.35">
      <c r="A337" t="s">
        <v>1435</v>
      </c>
      <c r="B337">
        <v>114</v>
      </c>
      <c r="C337" t="s">
        <v>16</v>
      </c>
      <c r="D337" s="12">
        <v>42156</v>
      </c>
      <c r="E337">
        <v>1268</v>
      </c>
      <c r="F337" t="s">
        <v>11</v>
      </c>
      <c r="G337" t="s">
        <v>26</v>
      </c>
      <c r="H337">
        <v>950495</v>
      </c>
      <c r="I337" s="12">
        <v>42476</v>
      </c>
      <c r="J337">
        <v>2017</v>
      </c>
      <c r="K337" t="str">
        <f t="shared" si="5"/>
        <v>FR - ES</v>
      </c>
      <c r="L337">
        <f>COUNTIF(Table1[Merchant_ID],Table1[[#This Row],[Merchant_ID]])</f>
        <v>3</v>
      </c>
    </row>
    <row r="338" spans="1:12" x14ac:dyDescent="0.35">
      <c r="A338" t="s">
        <v>80</v>
      </c>
      <c r="B338">
        <v>114</v>
      </c>
      <c r="C338" t="s">
        <v>26</v>
      </c>
      <c r="D338" s="12">
        <v>42156</v>
      </c>
      <c r="E338">
        <v>2809</v>
      </c>
      <c r="F338" t="s">
        <v>11</v>
      </c>
      <c r="G338" t="s">
        <v>26</v>
      </c>
      <c r="H338">
        <v>404499</v>
      </c>
      <c r="I338" s="12">
        <v>42476</v>
      </c>
      <c r="J338">
        <v>4347</v>
      </c>
      <c r="K338" t="str">
        <f t="shared" si="5"/>
        <v>ES - ES</v>
      </c>
      <c r="L338">
        <f>COUNTIF(Table1[Merchant_ID],Table1[[#This Row],[Merchant_ID]])</f>
        <v>4</v>
      </c>
    </row>
    <row r="339" spans="1:12" x14ac:dyDescent="0.35">
      <c r="A339" t="s">
        <v>762</v>
      </c>
      <c r="B339">
        <v>114</v>
      </c>
      <c r="C339" t="s">
        <v>21</v>
      </c>
      <c r="D339" s="12">
        <v>42156</v>
      </c>
      <c r="E339">
        <v>6450</v>
      </c>
      <c r="F339" t="s">
        <v>11</v>
      </c>
      <c r="G339" t="s">
        <v>17</v>
      </c>
      <c r="H339">
        <v>939203</v>
      </c>
      <c r="I339" s="12">
        <v>42469</v>
      </c>
      <c r="J339">
        <v>9900</v>
      </c>
      <c r="K339" t="str">
        <f t="shared" si="5"/>
        <v>IT - HU</v>
      </c>
      <c r="L339">
        <f>COUNTIF(Table1[Merchant_ID],Table1[[#This Row],[Merchant_ID]])</f>
        <v>1</v>
      </c>
    </row>
    <row r="340" spans="1:12" x14ac:dyDescent="0.35">
      <c r="A340" t="s">
        <v>1562</v>
      </c>
      <c r="B340">
        <v>114</v>
      </c>
      <c r="C340" t="s">
        <v>21</v>
      </c>
      <c r="D340" s="12">
        <v>42156</v>
      </c>
      <c r="E340">
        <v>3942</v>
      </c>
      <c r="F340" t="s">
        <v>11</v>
      </c>
      <c r="G340" t="s">
        <v>14</v>
      </c>
      <c r="H340">
        <v>46960</v>
      </c>
      <c r="I340" s="12">
        <v>42391</v>
      </c>
      <c r="J340">
        <v>2885</v>
      </c>
      <c r="K340" t="str">
        <f t="shared" si="5"/>
        <v>IT - NL</v>
      </c>
      <c r="L340">
        <f>COUNTIF(Table1[Merchant_ID],Table1[[#This Row],[Merchant_ID]])</f>
        <v>1</v>
      </c>
    </row>
    <row r="341" spans="1:12" x14ac:dyDescent="0.35">
      <c r="A341" t="s">
        <v>2444</v>
      </c>
      <c r="B341">
        <v>114</v>
      </c>
      <c r="C341" t="s">
        <v>16</v>
      </c>
      <c r="D341" s="12">
        <v>42157</v>
      </c>
      <c r="E341">
        <v>3910</v>
      </c>
      <c r="F341" t="s">
        <v>11</v>
      </c>
      <c r="G341" t="s">
        <v>16</v>
      </c>
      <c r="H341">
        <v>23191</v>
      </c>
      <c r="I341" s="12">
        <v>42501</v>
      </c>
      <c r="J341">
        <v>6072</v>
      </c>
      <c r="K341" t="str">
        <f t="shared" si="5"/>
        <v>FR - FR</v>
      </c>
      <c r="L341">
        <f>COUNTIF(Table1[Merchant_ID],Table1[[#This Row],[Merchant_ID]])</f>
        <v>7</v>
      </c>
    </row>
    <row r="342" spans="1:12" x14ac:dyDescent="0.35">
      <c r="A342" t="s">
        <v>2467</v>
      </c>
      <c r="B342">
        <v>114</v>
      </c>
      <c r="C342" t="s">
        <v>16</v>
      </c>
      <c r="D342" s="12">
        <v>42157</v>
      </c>
      <c r="E342">
        <v>2809</v>
      </c>
      <c r="F342" t="s">
        <v>11</v>
      </c>
      <c r="G342" t="s">
        <v>14</v>
      </c>
      <c r="H342">
        <v>42280</v>
      </c>
      <c r="I342" s="12">
        <v>42482</v>
      </c>
      <c r="J342">
        <v>5066</v>
      </c>
      <c r="K342" t="str">
        <f t="shared" si="5"/>
        <v>FR - NL</v>
      </c>
      <c r="L342">
        <f>COUNTIF(Table1[Merchant_ID],Table1[[#This Row],[Merchant_ID]])</f>
        <v>5</v>
      </c>
    </row>
    <row r="343" spans="1:12" x14ac:dyDescent="0.35">
      <c r="A343" t="s">
        <v>2802</v>
      </c>
      <c r="B343">
        <v>114</v>
      </c>
      <c r="C343" t="s">
        <v>26</v>
      </c>
      <c r="D343" s="12">
        <v>42157</v>
      </c>
      <c r="E343">
        <v>7334</v>
      </c>
      <c r="F343" t="s">
        <v>11</v>
      </c>
      <c r="G343" t="s">
        <v>26</v>
      </c>
      <c r="H343">
        <v>20299</v>
      </c>
      <c r="I343" s="12">
        <v>42364</v>
      </c>
      <c r="J343">
        <v>6051</v>
      </c>
      <c r="K343" t="str">
        <f t="shared" si="5"/>
        <v>ES - ES</v>
      </c>
      <c r="L343">
        <f>COUNTIF(Table1[Merchant_ID],Table1[[#This Row],[Merchant_ID]])</f>
        <v>1</v>
      </c>
    </row>
    <row r="344" spans="1:12" x14ac:dyDescent="0.35">
      <c r="A344" t="s">
        <v>2820</v>
      </c>
      <c r="B344">
        <v>114</v>
      </c>
      <c r="C344" t="s">
        <v>16</v>
      </c>
      <c r="D344" s="12">
        <v>42157</v>
      </c>
      <c r="E344">
        <v>289</v>
      </c>
      <c r="F344" t="s">
        <v>11</v>
      </c>
      <c r="G344" t="s">
        <v>16</v>
      </c>
      <c r="H344">
        <v>928019</v>
      </c>
      <c r="I344" s="12">
        <v>42361</v>
      </c>
      <c r="J344">
        <v>514</v>
      </c>
      <c r="K344" t="str">
        <f t="shared" si="5"/>
        <v>FR - FR</v>
      </c>
      <c r="L344">
        <f>COUNTIF(Table1[Merchant_ID],Table1[[#This Row],[Merchant_ID]])</f>
        <v>2</v>
      </c>
    </row>
    <row r="345" spans="1:12" x14ac:dyDescent="0.35">
      <c r="A345" t="s">
        <v>1668</v>
      </c>
      <c r="B345">
        <v>114</v>
      </c>
      <c r="C345" t="s">
        <v>10</v>
      </c>
      <c r="D345" s="12">
        <v>42157</v>
      </c>
      <c r="E345">
        <v>4994</v>
      </c>
      <c r="F345" t="s">
        <v>11</v>
      </c>
      <c r="G345" t="s">
        <v>12</v>
      </c>
      <c r="H345">
        <v>52941</v>
      </c>
      <c r="I345" s="12">
        <v>42353</v>
      </c>
      <c r="J345">
        <v>5277</v>
      </c>
      <c r="K345" t="str">
        <f t="shared" si="5"/>
        <v>DE - PL &amp; Baltics</v>
      </c>
      <c r="L345">
        <f>COUNTIF(Table1[Merchant_ID],Table1[[#This Row],[Merchant_ID]])</f>
        <v>1</v>
      </c>
    </row>
    <row r="346" spans="1:12" x14ac:dyDescent="0.35">
      <c r="A346" t="s">
        <v>758</v>
      </c>
      <c r="B346">
        <v>114</v>
      </c>
      <c r="C346" t="s">
        <v>16</v>
      </c>
      <c r="D346" s="12">
        <v>42158</v>
      </c>
      <c r="E346">
        <v>4730</v>
      </c>
      <c r="F346" t="s">
        <v>11</v>
      </c>
      <c r="G346" t="s">
        <v>16</v>
      </c>
      <c r="H346">
        <v>868639</v>
      </c>
      <c r="I346" s="12">
        <v>42478</v>
      </c>
      <c r="J346">
        <v>7753</v>
      </c>
      <c r="K346" t="str">
        <f t="shared" si="5"/>
        <v>FR - FR</v>
      </c>
      <c r="L346">
        <f>COUNTIF(Table1[Merchant_ID],Table1[[#This Row],[Merchant_ID]])</f>
        <v>1</v>
      </c>
    </row>
    <row r="347" spans="1:12" x14ac:dyDescent="0.35">
      <c r="A347" t="s">
        <v>2823</v>
      </c>
      <c r="B347">
        <v>114</v>
      </c>
      <c r="C347" t="s">
        <v>21</v>
      </c>
      <c r="D347" s="12">
        <v>42158</v>
      </c>
      <c r="E347">
        <v>5214</v>
      </c>
      <c r="F347" t="s">
        <v>11</v>
      </c>
      <c r="G347" t="s">
        <v>12</v>
      </c>
      <c r="H347">
        <v>888619</v>
      </c>
      <c r="I347" s="12">
        <v>42361</v>
      </c>
      <c r="J347">
        <v>8074</v>
      </c>
      <c r="K347" t="str">
        <f t="shared" si="5"/>
        <v>IT - PL &amp; Baltics</v>
      </c>
      <c r="L347">
        <f>COUNTIF(Table1[Merchant_ID],Table1[[#This Row],[Merchant_ID]])</f>
        <v>5</v>
      </c>
    </row>
    <row r="348" spans="1:12" x14ac:dyDescent="0.35">
      <c r="A348" t="s">
        <v>1410</v>
      </c>
      <c r="B348">
        <v>114</v>
      </c>
      <c r="C348" t="s">
        <v>21</v>
      </c>
      <c r="D348" s="12">
        <v>42159</v>
      </c>
      <c r="E348">
        <v>6317</v>
      </c>
      <c r="F348" t="s">
        <v>11</v>
      </c>
      <c r="G348" t="s">
        <v>21</v>
      </c>
      <c r="H348">
        <v>63396</v>
      </c>
      <c r="I348" s="12">
        <v>42513</v>
      </c>
      <c r="J348">
        <v>8302</v>
      </c>
      <c r="K348" t="str">
        <f t="shared" si="5"/>
        <v>IT - IT</v>
      </c>
      <c r="L348">
        <f>COUNTIF(Table1[Merchant_ID],Table1[[#This Row],[Merchant_ID]])</f>
        <v>12</v>
      </c>
    </row>
    <row r="349" spans="1:12" x14ac:dyDescent="0.35">
      <c r="A349" t="s">
        <v>848</v>
      </c>
      <c r="B349">
        <v>114</v>
      </c>
      <c r="C349" t="s">
        <v>21</v>
      </c>
      <c r="D349" s="12">
        <v>42159</v>
      </c>
      <c r="E349">
        <v>4511</v>
      </c>
      <c r="F349" t="s">
        <v>11</v>
      </c>
      <c r="G349" t="s">
        <v>16</v>
      </c>
      <c r="H349">
        <v>36808</v>
      </c>
      <c r="I349" s="12">
        <v>42394</v>
      </c>
      <c r="J349">
        <v>4278</v>
      </c>
      <c r="K349" t="str">
        <f t="shared" si="5"/>
        <v>IT - FR</v>
      </c>
      <c r="L349">
        <f>COUNTIF(Table1[Merchant_ID],Table1[[#This Row],[Merchant_ID]])</f>
        <v>2</v>
      </c>
    </row>
    <row r="350" spans="1:12" x14ac:dyDescent="0.35">
      <c r="A350" t="s">
        <v>2687</v>
      </c>
      <c r="B350">
        <v>114</v>
      </c>
      <c r="C350" t="s">
        <v>16</v>
      </c>
      <c r="D350" s="12">
        <v>42159</v>
      </c>
      <c r="E350">
        <v>6052</v>
      </c>
      <c r="F350" t="s">
        <v>11</v>
      </c>
      <c r="G350" t="s">
        <v>17</v>
      </c>
      <c r="H350">
        <v>939911</v>
      </c>
      <c r="I350" s="12">
        <v>42393</v>
      </c>
      <c r="J350">
        <v>5144</v>
      </c>
      <c r="K350" t="str">
        <f t="shared" si="5"/>
        <v>FR - HU</v>
      </c>
      <c r="L350">
        <f>COUNTIF(Table1[Merchant_ID],Table1[[#This Row],[Merchant_ID]])</f>
        <v>3</v>
      </c>
    </row>
    <row r="351" spans="1:12" x14ac:dyDescent="0.35">
      <c r="A351" t="s">
        <v>2872</v>
      </c>
      <c r="B351">
        <v>114</v>
      </c>
      <c r="C351" t="s">
        <v>21</v>
      </c>
      <c r="D351" s="12">
        <v>42159</v>
      </c>
      <c r="E351">
        <v>4511</v>
      </c>
      <c r="F351" t="s">
        <v>11</v>
      </c>
      <c r="G351" t="s">
        <v>14</v>
      </c>
      <c r="H351">
        <v>969499</v>
      </c>
      <c r="I351" s="12">
        <v>42352</v>
      </c>
      <c r="J351">
        <v>5769</v>
      </c>
      <c r="K351" t="str">
        <f t="shared" si="5"/>
        <v>IT - NL</v>
      </c>
      <c r="L351">
        <f>COUNTIF(Table1[Merchant_ID],Table1[[#This Row],[Merchant_ID]])</f>
        <v>8</v>
      </c>
    </row>
    <row r="352" spans="1:12" x14ac:dyDescent="0.35">
      <c r="A352" t="s">
        <v>836</v>
      </c>
      <c r="B352">
        <v>114</v>
      </c>
      <c r="C352" t="s">
        <v>21</v>
      </c>
      <c r="D352" s="12">
        <v>42160</v>
      </c>
      <c r="E352">
        <v>4116</v>
      </c>
      <c r="F352" t="s">
        <v>11</v>
      </c>
      <c r="G352" t="s">
        <v>10</v>
      </c>
      <c r="H352">
        <v>219199</v>
      </c>
      <c r="I352" s="12">
        <v>42400</v>
      </c>
      <c r="J352">
        <v>2885</v>
      </c>
      <c r="K352" t="str">
        <f t="shared" si="5"/>
        <v>IT - DE</v>
      </c>
      <c r="L352">
        <f>COUNTIF(Table1[Merchant_ID],Table1[[#This Row],[Merchant_ID]])</f>
        <v>1</v>
      </c>
    </row>
    <row r="353" spans="1:12" x14ac:dyDescent="0.35">
      <c r="A353" t="s">
        <v>2688</v>
      </c>
      <c r="B353">
        <v>114</v>
      </c>
      <c r="C353" t="s">
        <v>16</v>
      </c>
      <c r="D353" s="12">
        <v>42160</v>
      </c>
      <c r="E353">
        <v>4994</v>
      </c>
      <c r="F353" t="s">
        <v>11</v>
      </c>
      <c r="G353" t="s">
        <v>17</v>
      </c>
      <c r="H353">
        <v>156299</v>
      </c>
      <c r="I353" s="12">
        <v>42393</v>
      </c>
      <c r="J353">
        <v>5771</v>
      </c>
      <c r="K353" t="str">
        <f t="shared" si="5"/>
        <v>FR - HU</v>
      </c>
      <c r="L353">
        <f>COUNTIF(Table1[Merchant_ID],Table1[[#This Row],[Merchant_ID]])</f>
        <v>1</v>
      </c>
    </row>
    <row r="354" spans="1:12" x14ac:dyDescent="0.35">
      <c r="A354" t="s">
        <v>749</v>
      </c>
      <c r="B354">
        <v>114</v>
      </c>
      <c r="C354" t="s">
        <v>16</v>
      </c>
      <c r="D354" s="12">
        <v>42161</v>
      </c>
      <c r="E354">
        <v>24475</v>
      </c>
      <c r="F354" t="s">
        <v>11</v>
      </c>
      <c r="G354" t="s">
        <v>16</v>
      </c>
      <c r="H354">
        <v>93266</v>
      </c>
      <c r="I354" s="12">
        <v>42516</v>
      </c>
      <c r="J354">
        <v>37638</v>
      </c>
      <c r="K354" t="str">
        <f t="shared" si="5"/>
        <v>FR - FR</v>
      </c>
      <c r="L354">
        <f>COUNTIF(Table1[Merchant_ID],Table1[[#This Row],[Merchant_ID]])</f>
        <v>12</v>
      </c>
    </row>
    <row r="355" spans="1:12" x14ac:dyDescent="0.35">
      <c r="A355" t="s">
        <v>747</v>
      </c>
      <c r="B355">
        <v>114</v>
      </c>
      <c r="C355" t="s">
        <v>10</v>
      </c>
      <c r="D355" s="12">
        <v>42163</v>
      </c>
      <c r="E355">
        <v>5434</v>
      </c>
      <c r="F355" t="s">
        <v>11</v>
      </c>
      <c r="G355" t="s">
        <v>12</v>
      </c>
      <c r="H355">
        <v>56541</v>
      </c>
      <c r="I355" s="12">
        <v>42520</v>
      </c>
      <c r="J355">
        <v>8412</v>
      </c>
      <c r="K355" t="str">
        <f t="shared" si="5"/>
        <v>DE - PL &amp; Baltics</v>
      </c>
      <c r="L355">
        <f>COUNTIF(Table1[Merchant_ID],Table1[[#This Row],[Merchant_ID]])</f>
        <v>2</v>
      </c>
    </row>
    <row r="356" spans="1:12" x14ac:dyDescent="0.35">
      <c r="A356" t="s">
        <v>2689</v>
      </c>
      <c r="B356">
        <v>114</v>
      </c>
      <c r="C356" t="s">
        <v>21</v>
      </c>
      <c r="D356" s="12">
        <v>42163</v>
      </c>
      <c r="E356">
        <v>5434</v>
      </c>
      <c r="F356" t="s">
        <v>11</v>
      </c>
      <c r="G356" t="s">
        <v>10</v>
      </c>
      <c r="H356">
        <v>989895</v>
      </c>
      <c r="I356" s="12">
        <v>42396</v>
      </c>
      <c r="J356">
        <v>6052</v>
      </c>
      <c r="K356" t="str">
        <f t="shared" si="5"/>
        <v>IT - DE</v>
      </c>
      <c r="L356">
        <f>COUNTIF(Table1[Merchant_ID],Table1[[#This Row],[Merchant_ID]])</f>
        <v>1</v>
      </c>
    </row>
    <row r="357" spans="1:12" x14ac:dyDescent="0.35">
      <c r="A357" t="s">
        <v>1566</v>
      </c>
      <c r="B357">
        <v>114</v>
      </c>
      <c r="C357" t="s">
        <v>26</v>
      </c>
      <c r="D357" s="12">
        <v>42163</v>
      </c>
      <c r="E357">
        <v>2809</v>
      </c>
      <c r="F357" t="s">
        <v>11</v>
      </c>
      <c r="G357" t="s">
        <v>26</v>
      </c>
      <c r="H357">
        <v>930312</v>
      </c>
      <c r="I357" s="12">
        <v>42396</v>
      </c>
      <c r="J357">
        <v>2885</v>
      </c>
      <c r="K357" t="str">
        <f t="shared" si="5"/>
        <v>ES - ES</v>
      </c>
      <c r="L357">
        <f>COUNTIF(Table1[Merchant_ID],Table1[[#This Row],[Merchant_ID]])</f>
        <v>3</v>
      </c>
    </row>
    <row r="358" spans="1:12" x14ac:dyDescent="0.35">
      <c r="A358" t="s">
        <v>1567</v>
      </c>
      <c r="B358">
        <v>114</v>
      </c>
      <c r="C358" t="s">
        <v>10</v>
      </c>
      <c r="D358" s="12">
        <v>42163</v>
      </c>
      <c r="E358">
        <v>1947</v>
      </c>
      <c r="F358" t="s">
        <v>11</v>
      </c>
      <c r="G358" t="s">
        <v>12</v>
      </c>
      <c r="H358">
        <v>52661</v>
      </c>
      <c r="I358" s="12">
        <v>42396</v>
      </c>
      <c r="J358">
        <v>1337</v>
      </c>
      <c r="K358" t="str">
        <f t="shared" si="5"/>
        <v>DE - PL &amp; Baltics</v>
      </c>
      <c r="L358">
        <f>COUNTIF(Table1[Merchant_ID],Table1[[#This Row],[Merchant_ID]])</f>
        <v>2</v>
      </c>
    </row>
    <row r="359" spans="1:12" x14ac:dyDescent="0.35">
      <c r="A359" t="s">
        <v>2472</v>
      </c>
      <c r="B359">
        <v>114</v>
      </c>
      <c r="C359" t="s">
        <v>16</v>
      </c>
      <c r="D359" s="12">
        <v>42164</v>
      </c>
      <c r="E359">
        <v>5655</v>
      </c>
      <c r="F359" t="s">
        <v>11</v>
      </c>
      <c r="G359" t="s">
        <v>14</v>
      </c>
      <c r="H359">
        <v>930192</v>
      </c>
      <c r="I359" s="12">
        <v>42483</v>
      </c>
      <c r="J359">
        <v>8751</v>
      </c>
      <c r="K359" t="str">
        <f t="shared" si="5"/>
        <v>FR - NL</v>
      </c>
      <c r="L359">
        <f>COUNTIF(Table1[Merchant_ID],Table1[[#This Row],[Merchant_ID]])</f>
        <v>6</v>
      </c>
    </row>
    <row r="360" spans="1:12" x14ac:dyDescent="0.35">
      <c r="A360" t="s">
        <v>2498</v>
      </c>
      <c r="B360">
        <v>114</v>
      </c>
      <c r="C360" t="s">
        <v>16</v>
      </c>
      <c r="D360" s="12">
        <v>42164</v>
      </c>
      <c r="E360">
        <v>4996</v>
      </c>
      <c r="F360" t="s">
        <v>11</v>
      </c>
      <c r="G360" t="s">
        <v>16</v>
      </c>
      <c r="H360">
        <v>409533</v>
      </c>
      <c r="I360" s="12">
        <v>42465</v>
      </c>
      <c r="J360">
        <v>8302</v>
      </c>
      <c r="K360" t="str">
        <f t="shared" si="5"/>
        <v>FR - FR</v>
      </c>
      <c r="L360">
        <f>COUNTIF(Table1[Merchant_ID],Table1[[#This Row],[Merchant_ID]])</f>
        <v>1</v>
      </c>
    </row>
    <row r="361" spans="1:12" x14ac:dyDescent="0.35">
      <c r="A361" t="s">
        <v>1563</v>
      </c>
      <c r="B361">
        <v>114</v>
      </c>
      <c r="C361" t="s">
        <v>21</v>
      </c>
      <c r="D361" s="12">
        <v>42164</v>
      </c>
      <c r="E361">
        <v>213</v>
      </c>
      <c r="F361" t="s">
        <v>11</v>
      </c>
      <c r="G361" t="s">
        <v>10</v>
      </c>
      <c r="H361">
        <v>164899</v>
      </c>
      <c r="I361" s="12">
        <v>42398</v>
      </c>
      <c r="J361">
        <v>423</v>
      </c>
      <c r="K361" t="str">
        <f t="shared" si="5"/>
        <v>IT - DE</v>
      </c>
      <c r="L361">
        <f>COUNTIF(Table1[Merchant_ID],Table1[[#This Row],[Merchant_ID]])</f>
        <v>1</v>
      </c>
    </row>
    <row r="362" spans="1:12" x14ac:dyDescent="0.35">
      <c r="A362" t="s">
        <v>63</v>
      </c>
      <c r="B362">
        <v>114</v>
      </c>
      <c r="C362" t="s">
        <v>21</v>
      </c>
      <c r="D362" s="12">
        <v>42164</v>
      </c>
      <c r="E362">
        <v>1437</v>
      </c>
      <c r="F362" t="s">
        <v>11</v>
      </c>
      <c r="G362" t="s">
        <v>14</v>
      </c>
      <c r="H362">
        <v>169899</v>
      </c>
      <c r="I362" s="12">
        <v>42398</v>
      </c>
      <c r="J362">
        <v>1198</v>
      </c>
      <c r="K362" t="str">
        <f t="shared" si="5"/>
        <v>IT - NL</v>
      </c>
      <c r="L362">
        <f>COUNTIF(Table1[Merchant_ID],Table1[[#This Row],[Merchant_ID]])</f>
        <v>1</v>
      </c>
    </row>
    <row r="363" spans="1:12" x14ac:dyDescent="0.35">
      <c r="A363" t="s">
        <v>1569</v>
      </c>
      <c r="B363">
        <v>114</v>
      </c>
      <c r="C363" t="s">
        <v>16</v>
      </c>
      <c r="D363" s="12">
        <v>42165</v>
      </c>
      <c r="E363">
        <v>4029</v>
      </c>
      <c r="F363" t="s">
        <v>11</v>
      </c>
      <c r="G363" t="s">
        <v>16</v>
      </c>
      <c r="H363">
        <v>523399</v>
      </c>
      <c r="I363" s="12">
        <v>42397</v>
      </c>
      <c r="J363">
        <v>4334</v>
      </c>
      <c r="K363" t="str">
        <f t="shared" si="5"/>
        <v>FR - FR</v>
      </c>
      <c r="L363">
        <f>COUNTIF(Table1[Merchant_ID],Table1[[#This Row],[Merchant_ID]])</f>
        <v>3</v>
      </c>
    </row>
    <row r="364" spans="1:12" x14ac:dyDescent="0.35">
      <c r="A364" t="s">
        <v>2739</v>
      </c>
      <c r="B364">
        <v>114</v>
      </c>
      <c r="C364" t="s">
        <v>21</v>
      </c>
      <c r="D364" s="12">
        <v>42165</v>
      </c>
      <c r="E364">
        <v>2205</v>
      </c>
      <c r="F364" t="s">
        <v>11</v>
      </c>
      <c r="G364" t="s">
        <v>16</v>
      </c>
      <c r="H364">
        <v>299569</v>
      </c>
      <c r="I364" s="12">
        <v>42389</v>
      </c>
      <c r="J364">
        <v>1407</v>
      </c>
      <c r="K364" t="str">
        <f t="shared" si="5"/>
        <v>IT - FR</v>
      </c>
      <c r="L364">
        <f>COUNTIF(Table1[Merchant_ID],Table1[[#This Row],[Merchant_ID]])</f>
        <v>3</v>
      </c>
    </row>
    <row r="365" spans="1:12" x14ac:dyDescent="0.35">
      <c r="A365" t="s">
        <v>2764</v>
      </c>
      <c r="B365">
        <v>114</v>
      </c>
      <c r="C365" t="s">
        <v>10</v>
      </c>
      <c r="D365" s="12">
        <v>42165</v>
      </c>
      <c r="E365">
        <v>2809</v>
      </c>
      <c r="F365" t="s">
        <v>11</v>
      </c>
      <c r="G365" t="s">
        <v>10</v>
      </c>
      <c r="H365">
        <v>526919</v>
      </c>
      <c r="I365" s="12">
        <v>42382</v>
      </c>
      <c r="J365">
        <v>2392</v>
      </c>
      <c r="K365" t="str">
        <f t="shared" si="5"/>
        <v>DE - DE</v>
      </c>
      <c r="L365">
        <f>COUNTIF(Table1[Merchant_ID],Table1[[#This Row],[Merchant_ID]])</f>
        <v>6</v>
      </c>
    </row>
    <row r="366" spans="1:12" x14ac:dyDescent="0.35">
      <c r="A366" t="s">
        <v>745</v>
      </c>
      <c r="B366">
        <v>114</v>
      </c>
      <c r="C366" t="s">
        <v>21</v>
      </c>
      <c r="D366" s="12">
        <v>42166</v>
      </c>
      <c r="E366">
        <v>4906</v>
      </c>
      <c r="F366" t="s">
        <v>11</v>
      </c>
      <c r="G366" t="s">
        <v>21</v>
      </c>
      <c r="H366">
        <v>262919</v>
      </c>
      <c r="I366" s="12">
        <v>42529</v>
      </c>
      <c r="J366">
        <v>4925</v>
      </c>
      <c r="K366" t="str">
        <f t="shared" si="5"/>
        <v>IT - IT</v>
      </c>
      <c r="L366">
        <f>COUNTIF(Table1[Merchant_ID],Table1[[#This Row],[Merchant_ID]])</f>
        <v>1</v>
      </c>
    </row>
    <row r="367" spans="1:12" x14ac:dyDescent="0.35">
      <c r="A367" t="s">
        <v>2683</v>
      </c>
      <c r="B367">
        <v>114</v>
      </c>
      <c r="C367" t="s">
        <v>16</v>
      </c>
      <c r="D367" s="12">
        <v>42166</v>
      </c>
      <c r="E367">
        <v>13017</v>
      </c>
      <c r="F367" t="s">
        <v>11</v>
      </c>
      <c r="G367" t="s">
        <v>12</v>
      </c>
      <c r="H367">
        <v>52989</v>
      </c>
      <c r="I367" s="12">
        <v>42400</v>
      </c>
      <c r="J367">
        <v>14789</v>
      </c>
      <c r="K367" t="str">
        <f t="shared" si="5"/>
        <v>FR - PL &amp; Baltics</v>
      </c>
      <c r="L367">
        <f>COUNTIF(Table1[Merchant_ID],Table1[[#This Row],[Merchant_ID]])</f>
        <v>11</v>
      </c>
    </row>
    <row r="368" spans="1:12" x14ac:dyDescent="0.35">
      <c r="A368" t="s">
        <v>2691</v>
      </c>
      <c r="B368">
        <v>114</v>
      </c>
      <c r="C368" t="s">
        <v>21</v>
      </c>
      <c r="D368" s="12">
        <v>42166</v>
      </c>
      <c r="E368">
        <v>1521</v>
      </c>
      <c r="F368" t="s">
        <v>11</v>
      </c>
      <c r="G368" t="s">
        <v>14</v>
      </c>
      <c r="H368">
        <v>939092</v>
      </c>
      <c r="I368" s="12">
        <v>42399</v>
      </c>
      <c r="J368">
        <v>1267</v>
      </c>
      <c r="K368" t="str">
        <f t="shared" si="5"/>
        <v>IT - NL</v>
      </c>
      <c r="L368">
        <f>COUNTIF(Table1[Merchant_ID],Table1[[#This Row],[Merchant_ID]])</f>
        <v>4</v>
      </c>
    </row>
    <row r="369" spans="1:12" x14ac:dyDescent="0.35">
      <c r="A369" t="s">
        <v>2772</v>
      </c>
      <c r="B369">
        <v>114</v>
      </c>
      <c r="C369" t="s">
        <v>16</v>
      </c>
      <c r="D369" s="12">
        <v>42166</v>
      </c>
      <c r="E369">
        <v>7700</v>
      </c>
      <c r="F369" t="s">
        <v>11</v>
      </c>
      <c r="G369" t="s">
        <v>14</v>
      </c>
      <c r="H369">
        <v>285469</v>
      </c>
      <c r="I369" s="12">
        <v>42380</v>
      </c>
      <c r="J369">
        <v>14774</v>
      </c>
      <c r="K369" t="str">
        <f t="shared" si="5"/>
        <v>FR - NL</v>
      </c>
      <c r="L369">
        <f>COUNTIF(Table1[Merchant_ID],Table1[[#This Row],[Merchant_ID]])</f>
        <v>1</v>
      </c>
    </row>
    <row r="370" spans="1:12" x14ac:dyDescent="0.35">
      <c r="A370" t="s">
        <v>2455</v>
      </c>
      <c r="B370">
        <v>114</v>
      </c>
      <c r="C370" t="s">
        <v>10</v>
      </c>
      <c r="D370" s="12">
        <v>42167</v>
      </c>
      <c r="E370">
        <v>5478</v>
      </c>
      <c r="F370" t="s">
        <v>11</v>
      </c>
      <c r="G370" t="s">
        <v>12</v>
      </c>
      <c r="H370">
        <v>95164</v>
      </c>
      <c r="I370" s="12">
        <v>42500</v>
      </c>
      <c r="J370">
        <v>8479</v>
      </c>
      <c r="K370" t="str">
        <f t="shared" si="5"/>
        <v>DE - PL &amp; Baltics</v>
      </c>
      <c r="L370">
        <f>COUNTIF(Table1[Merchant_ID],Table1[[#This Row],[Merchant_ID]])</f>
        <v>3</v>
      </c>
    </row>
    <row r="371" spans="1:12" x14ac:dyDescent="0.35">
      <c r="A371" t="s">
        <v>2468</v>
      </c>
      <c r="B371">
        <v>114</v>
      </c>
      <c r="C371" t="s">
        <v>16</v>
      </c>
      <c r="D371" s="12">
        <v>42167</v>
      </c>
      <c r="E371">
        <v>8984</v>
      </c>
      <c r="F371" t="s">
        <v>11</v>
      </c>
      <c r="G371" t="s">
        <v>10</v>
      </c>
      <c r="H371">
        <v>25310</v>
      </c>
      <c r="I371" s="12">
        <v>42489</v>
      </c>
      <c r="J371">
        <v>13789</v>
      </c>
      <c r="K371" t="str">
        <f t="shared" si="5"/>
        <v>FR - DE</v>
      </c>
      <c r="L371">
        <f>COUNTIF(Table1[Merchant_ID],Table1[[#This Row],[Merchant_ID]])</f>
        <v>3</v>
      </c>
    </row>
    <row r="372" spans="1:12" x14ac:dyDescent="0.35">
      <c r="A372" t="s">
        <v>1692</v>
      </c>
      <c r="B372">
        <v>114</v>
      </c>
      <c r="C372" t="s">
        <v>10</v>
      </c>
      <c r="D372" s="12">
        <v>42167</v>
      </c>
      <c r="E372">
        <v>4555</v>
      </c>
      <c r="F372" t="s">
        <v>11</v>
      </c>
      <c r="G372" t="s">
        <v>14</v>
      </c>
      <c r="H372">
        <v>969499</v>
      </c>
      <c r="I372" s="12">
        <v>42356</v>
      </c>
      <c r="J372">
        <v>4221</v>
      </c>
      <c r="K372" t="str">
        <f t="shared" si="5"/>
        <v>DE - NL</v>
      </c>
      <c r="L372">
        <f>COUNTIF(Table1[Merchant_ID],Table1[[#This Row],[Merchant_ID]])</f>
        <v>8</v>
      </c>
    </row>
    <row r="373" spans="1:12" x14ac:dyDescent="0.35">
      <c r="A373" t="s">
        <v>130</v>
      </c>
      <c r="B373">
        <v>114</v>
      </c>
      <c r="C373" t="s">
        <v>16</v>
      </c>
      <c r="D373" s="12">
        <v>42168</v>
      </c>
      <c r="E373">
        <v>4818</v>
      </c>
      <c r="F373" t="s">
        <v>11</v>
      </c>
      <c r="G373" t="s">
        <v>16</v>
      </c>
      <c r="H373">
        <v>491</v>
      </c>
      <c r="I373" s="12">
        <v>42383</v>
      </c>
      <c r="J373">
        <v>7466</v>
      </c>
      <c r="K373" t="str">
        <f t="shared" si="5"/>
        <v>FR - FR</v>
      </c>
      <c r="L373">
        <f>COUNTIF(Table1[Merchant_ID],Table1[[#This Row],[Merchant_ID]])</f>
        <v>9</v>
      </c>
    </row>
    <row r="374" spans="1:12" x14ac:dyDescent="0.35">
      <c r="A374" t="s">
        <v>1644</v>
      </c>
      <c r="B374">
        <v>114</v>
      </c>
      <c r="C374" t="s">
        <v>16</v>
      </c>
      <c r="D374" s="12">
        <v>42168</v>
      </c>
      <c r="E374">
        <v>2896</v>
      </c>
      <c r="F374" t="s">
        <v>11</v>
      </c>
      <c r="G374" t="s">
        <v>14</v>
      </c>
      <c r="H374">
        <v>41583</v>
      </c>
      <c r="I374" s="12">
        <v>42372</v>
      </c>
      <c r="J374">
        <v>2252</v>
      </c>
      <c r="K374" t="str">
        <f t="shared" si="5"/>
        <v>FR - NL</v>
      </c>
      <c r="L374">
        <f>COUNTIF(Table1[Merchant_ID],Table1[[#This Row],[Merchant_ID]])</f>
        <v>2</v>
      </c>
    </row>
    <row r="375" spans="1:12" x14ac:dyDescent="0.35">
      <c r="A375" t="s">
        <v>1406</v>
      </c>
      <c r="B375">
        <v>114</v>
      </c>
      <c r="C375" t="s">
        <v>21</v>
      </c>
      <c r="D375" s="12">
        <v>42170</v>
      </c>
      <c r="E375">
        <v>11459</v>
      </c>
      <c r="F375" t="s">
        <v>11</v>
      </c>
      <c r="G375" t="s">
        <v>26</v>
      </c>
      <c r="H375">
        <v>902926</v>
      </c>
      <c r="I375" s="12">
        <v>42534</v>
      </c>
      <c r="J375">
        <v>12804</v>
      </c>
      <c r="K375" t="str">
        <f t="shared" si="5"/>
        <v>IT - ES</v>
      </c>
      <c r="L375">
        <f>COUNTIF(Table1[Merchant_ID],Table1[[#This Row],[Merchant_ID]])</f>
        <v>7</v>
      </c>
    </row>
    <row r="376" spans="1:12" x14ac:dyDescent="0.35">
      <c r="A376" t="s">
        <v>1432</v>
      </c>
      <c r="B376">
        <v>114</v>
      </c>
      <c r="C376" t="s">
        <v>21</v>
      </c>
      <c r="D376" s="12">
        <v>42170</v>
      </c>
      <c r="E376">
        <v>8709</v>
      </c>
      <c r="F376" t="s">
        <v>11</v>
      </c>
      <c r="G376" t="s">
        <v>12</v>
      </c>
      <c r="H376">
        <v>56960</v>
      </c>
      <c r="I376" s="12">
        <v>42493</v>
      </c>
      <c r="J376">
        <v>12171</v>
      </c>
      <c r="K376" t="str">
        <f t="shared" si="5"/>
        <v>IT - PL &amp; Baltics</v>
      </c>
      <c r="L376">
        <f>COUNTIF(Table1[Merchant_ID],Table1[[#This Row],[Merchant_ID]])</f>
        <v>1</v>
      </c>
    </row>
    <row r="377" spans="1:12" x14ac:dyDescent="0.35">
      <c r="A377" t="s">
        <v>1447</v>
      </c>
      <c r="B377">
        <v>114</v>
      </c>
      <c r="C377" t="s">
        <v>26</v>
      </c>
      <c r="D377" s="12">
        <v>42170</v>
      </c>
      <c r="E377">
        <v>3680</v>
      </c>
      <c r="F377" t="s">
        <v>11</v>
      </c>
      <c r="G377" t="s">
        <v>26</v>
      </c>
      <c r="H377">
        <v>69128</v>
      </c>
      <c r="I377" s="12">
        <v>42478</v>
      </c>
      <c r="J377">
        <v>5683</v>
      </c>
      <c r="K377" t="str">
        <f t="shared" si="5"/>
        <v>ES - ES</v>
      </c>
      <c r="L377">
        <f>COUNTIF(Table1[Merchant_ID],Table1[[#This Row],[Merchant_ID]])</f>
        <v>8</v>
      </c>
    </row>
    <row r="378" spans="1:12" x14ac:dyDescent="0.35">
      <c r="A378" t="s">
        <v>774</v>
      </c>
      <c r="B378">
        <v>114</v>
      </c>
      <c r="C378" t="s">
        <v>21</v>
      </c>
      <c r="D378" s="12">
        <v>42170</v>
      </c>
      <c r="E378">
        <v>1521</v>
      </c>
      <c r="F378" t="s">
        <v>11</v>
      </c>
      <c r="G378" t="s">
        <v>10</v>
      </c>
      <c r="H378">
        <v>362049</v>
      </c>
      <c r="I378" s="12">
        <v>42461</v>
      </c>
      <c r="J378">
        <v>2336</v>
      </c>
      <c r="K378" t="str">
        <f t="shared" si="5"/>
        <v>IT - DE</v>
      </c>
      <c r="L378">
        <f>COUNTIF(Table1[Merchant_ID],Table1[[#This Row],[Merchant_ID]])</f>
        <v>2</v>
      </c>
    </row>
    <row r="379" spans="1:12" x14ac:dyDescent="0.35">
      <c r="A379" t="s">
        <v>1597</v>
      </c>
      <c r="B379">
        <v>114</v>
      </c>
      <c r="C379" t="s">
        <v>21</v>
      </c>
      <c r="D379" s="12">
        <v>42170</v>
      </c>
      <c r="E379">
        <v>5875</v>
      </c>
      <c r="F379" t="s">
        <v>11</v>
      </c>
      <c r="G379" t="s">
        <v>26</v>
      </c>
      <c r="H379">
        <v>95524</v>
      </c>
      <c r="I379" s="12">
        <v>42392</v>
      </c>
      <c r="J379">
        <v>5855</v>
      </c>
      <c r="K379" t="str">
        <f t="shared" si="5"/>
        <v>IT - ES</v>
      </c>
      <c r="L379">
        <f>COUNTIF(Table1[Merchant_ID],Table1[[#This Row],[Merchant_ID]])</f>
        <v>1</v>
      </c>
    </row>
    <row r="380" spans="1:12" x14ac:dyDescent="0.35">
      <c r="A380" t="s">
        <v>750</v>
      </c>
      <c r="B380">
        <v>114</v>
      </c>
      <c r="C380" t="s">
        <v>16</v>
      </c>
      <c r="D380" s="12">
        <v>42171</v>
      </c>
      <c r="E380">
        <v>9350</v>
      </c>
      <c r="F380" t="s">
        <v>11</v>
      </c>
      <c r="G380" t="s">
        <v>17</v>
      </c>
      <c r="H380">
        <v>263509</v>
      </c>
      <c r="I380" s="12">
        <v>42524</v>
      </c>
      <c r="J380">
        <v>10553</v>
      </c>
      <c r="K380" t="str">
        <f t="shared" si="5"/>
        <v>FR - HU</v>
      </c>
      <c r="L380">
        <f>COUNTIF(Table1[Merchant_ID],Table1[[#This Row],[Merchant_ID]])</f>
        <v>1</v>
      </c>
    </row>
    <row r="381" spans="1:12" x14ac:dyDescent="0.35">
      <c r="A381" t="s">
        <v>753</v>
      </c>
      <c r="B381">
        <v>114</v>
      </c>
      <c r="C381" t="s">
        <v>16</v>
      </c>
      <c r="D381" s="12">
        <v>42171</v>
      </c>
      <c r="E381">
        <v>10359</v>
      </c>
      <c r="F381" t="s">
        <v>11</v>
      </c>
      <c r="G381" t="s">
        <v>16</v>
      </c>
      <c r="H381">
        <v>82601</v>
      </c>
      <c r="I381" s="12">
        <v>42514</v>
      </c>
      <c r="J381">
        <v>13789</v>
      </c>
      <c r="K381" t="str">
        <f t="shared" si="5"/>
        <v>FR - FR</v>
      </c>
      <c r="L381">
        <f>COUNTIF(Table1[Merchant_ID],Table1[[#This Row],[Merchant_ID]])</f>
        <v>1</v>
      </c>
    </row>
    <row r="382" spans="1:12" x14ac:dyDescent="0.35">
      <c r="A382" t="s">
        <v>2514</v>
      </c>
      <c r="B382">
        <v>114</v>
      </c>
      <c r="C382" t="s">
        <v>16</v>
      </c>
      <c r="D382" s="12">
        <v>42171</v>
      </c>
      <c r="E382">
        <v>6229</v>
      </c>
      <c r="F382" t="s">
        <v>11</v>
      </c>
      <c r="G382" t="s">
        <v>10</v>
      </c>
      <c r="H382">
        <v>19229</v>
      </c>
      <c r="I382" s="12">
        <v>42465</v>
      </c>
      <c r="J382">
        <v>9631</v>
      </c>
      <c r="K382" t="str">
        <f t="shared" si="5"/>
        <v>FR - DE</v>
      </c>
      <c r="L382">
        <f>COUNTIF(Table1[Merchant_ID],Table1[[#This Row],[Merchant_ID]])</f>
        <v>7</v>
      </c>
    </row>
    <row r="383" spans="1:12" x14ac:dyDescent="0.35">
      <c r="A383" t="s">
        <v>1565</v>
      </c>
      <c r="B383">
        <v>114</v>
      </c>
      <c r="C383" t="s">
        <v>21</v>
      </c>
      <c r="D383" s="12">
        <v>42171</v>
      </c>
      <c r="E383">
        <v>4116</v>
      </c>
      <c r="F383" t="s">
        <v>11</v>
      </c>
      <c r="G383" t="s">
        <v>10</v>
      </c>
      <c r="H383">
        <v>663269</v>
      </c>
      <c r="I383" s="12">
        <v>42405</v>
      </c>
      <c r="J383">
        <v>2999</v>
      </c>
      <c r="K383" t="str">
        <f t="shared" si="5"/>
        <v>IT - DE</v>
      </c>
      <c r="L383">
        <f>COUNTIF(Table1[Merchant_ID],Table1[[#This Row],[Merchant_ID]])</f>
        <v>1</v>
      </c>
    </row>
    <row r="384" spans="1:12" x14ac:dyDescent="0.35">
      <c r="A384" t="s">
        <v>1600</v>
      </c>
      <c r="B384">
        <v>114</v>
      </c>
      <c r="C384" t="s">
        <v>21</v>
      </c>
      <c r="D384" s="12">
        <v>42171</v>
      </c>
      <c r="E384">
        <v>2680</v>
      </c>
      <c r="F384" t="s">
        <v>11</v>
      </c>
      <c r="G384" t="s">
        <v>21</v>
      </c>
      <c r="H384">
        <v>154959</v>
      </c>
      <c r="I384" s="12">
        <v>42392</v>
      </c>
      <c r="J384">
        <v>2392</v>
      </c>
      <c r="K384" t="str">
        <f t="shared" si="5"/>
        <v>IT - IT</v>
      </c>
      <c r="L384">
        <f>COUNTIF(Table1[Merchant_ID],Table1[[#This Row],[Merchant_ID]])</f>
        <v>2</v>
      </c>
    </row>
    <row r="385" spans="1:12" x14ac:dyDescent="0.35">
      <c r="A385" t="s">
        <v>2846</v>
      </c>
      <c r="B385">
        <v>114</v>
      </c>
      <c r="C385" t="s">
        <v>26</v>
      </c>
      <c r="D385" s="12">
        <v>42171</v>
      </c>
      <c r="E385">
        <v>11825</v>
      </c>
      <c r="F385" t="s">
        <v>11</v>
      </c>
      <c r="G385" t="s">
        <v>26</v>
      </c>
      <c r="H385">
        <v>904655</v>
      </c>
      <c r="I385" s="12">
        <v>42371</v>
      </c>
      <c r="J385">
        <v>12945</v>
      </c>
      <c r="K385" t="str">
        <f t="shared" si="5"/>
        <v>ES - ES</v>
      </c>
      <c r="L385">
        <f>COUNTIF(Table1[Merchant_ID],Table1[[#This Row],[Merchant_ID]])</f>
        <v>3</v>
      </c>
    </row>
    <row r="386" spans="1:12" x14ac:dyDescent="0.35">
      <c r="A386" t="s">
        <v>2717</v>
      </c>
      <c r="B386">
        <v>114</v>
      </c>
      <c r="C386" t="s">
        <v>21</v>
      </c>
      <c r="D386" s="12">
        <v>42173</v>
      </c>
      <c r="E386">
        <v>7334</v>
      </c>
      <c r="F386" t="s">
        <v>11</v>
      </c>
      <c r="G386" t="s">
        <v>10</v>
      </c>
      <c r="H386">
        <v>936311</v>
      </c>
      <c r="I386" s="12">
        <v>42400</v>
      </c>
      <c r="J386">
        <v>11327</v>
      </c>
      <c r="K386" t="str">
        <f t="shared" si="5"/>
        <v>IT - DE</v>
      </c>
      <c r="L386">
        <f>COUNTIF(Table1[Merchant_ID],Table1[[#This Row],[Merchant_ID]])</f>
        <v>14</v>
      </c>
    </row>
    <row r="387" spans="1:12" x14ac:dyDescent="0.35">
      <c r="A387" t="s">
        <v>2895</v>
      </c>
      <c r="B387">
        <v>114</v>
      </c>
      <c r="C387" t="s">
        <v>10</v>
      </c>
      <c r="D387" s="12">
        <v>42173</v>
      </c>
      <c r="E387">
        <v>3680</v>
      </c>
      <c r="F387" t="s">
        <v>11</v>
      </c>
      <c r="G387" t="s">
        <v>12</v>
      </c>
      <c r="H387">
        <v>53969</v>
      </c>
      <c r="I387" s="12">
        <v>42361</v>
      </c>
      <c r="J387">
        <v>4221</v>
      </c>
      <c r="K387" t="str">
        <f t="shared" ref="K387:K450" si="6">C387&amp;" - "&amp;G387</f>
        <v>DE - PL &amp; Baltics</v>
      </c>
      <c r="L387">
        <f>COUNTIF(Table1[Merchant_ID],Table1[[#This Row],[Merchant_ID]])</f>
        <v>3</v>
      </c>
    </row>
    <row r="388" spans="1:12" x14ac:dyDescent="0.35">
      <c r="A388" t="s">
        <v>2471</v>
      </c>
      <c r="B388">
        <v>114</v>
      </c>
      <c r="C388" t="s">
        <v>16</v>
      </c>
      <c r="D388" s="12">
        <v>42174</v>
      </c>
      <c r="E388">
        <v>14025</v>
      </c>
      <c r="F388" t="s">
        <v>11</v>
      </c>
      <c r="G388" t="s">
        <v>16</v>
      </c>
      <c r="H388">
        <v>231099</v>
      </c>
      <c r="I388" s="12">
        <v>42494</v>
      </c>
      <c r="J388">
        <v>18432</v>
      </c>
      <c r="K388" t="str">
        <f t="shared" si="6"/>
        <v>FR - FR</v>
      </c>
      <c r="L388">
        <f>COUNTIF(Table1[Merchant_ID],Table1[[#This Row],[Merchant_ID]])</f>
        <v>1</v>
      </c>
    </row>
    <row r="389" spans="1:12" x14ac:dyDescent="0.35">
      <c r="A389" t="s">
        <v>2792</v>
      </c>
      <c r="B389">
        <v>114</v>
      </c>
      <c r="C389" t="s">
        <v>21</v>
      </c>
      <c r="D389" s="12">
        <v>42174</v>
      </c>
      <c r="E389">
        <v>14209</v>
      </c>
      <c r="F389" t="s">
        <v>11</v>
      </c>
      <c r="G389" t="s">
        <v>26</v>
      </c>
      <c r="H389">
        <v>825489</v>
      </c>
      <c r="I389" s="12">
        <v>42383</v>
      </c>
      <c r="J389">
        <v>18854</v>
      </c>
      <c r="K389" t="str">
        <f t="shared" si="6"/>
        <v>IT - ES</v>
      </c>
      <c r="L389">
        <f>COUNTIF(Table1[Merchant_ID],Table1[[#This Row],[Merchant_ID]])</f>
        <v>1</v>
      </c>
    </row>
    <row r="390" spans="1:12" x14ac:dyDescent="0.35">
      <c r="A390" t="s">
        <v>2804</v>
      </c>
      <c r="B390">
        <v>114</v>
      </c>
      <c r="C390" t="s">
        <v>10</v>
      </c>
      <c r="D390" s="12">
        <v>42174</v>
      </c>
      <c r="E390">
        <v>19525</v>
      </c>
      <c r="F390" t="s">
        <v>11</v>
      </c>
      <c r="G390" t="s">
        <v>16</v>
      </c>
      <c r="H390">
        <v>93266</v>
      </c>
      <c r="I390" s="12">
        <v>42381</v>
      </c>
      <c r="J390">
        <v>30040</v>
      </c>
      <c r="K390" t="str">
        <f t="shared" si="6"/>
        <v>DE - FR</v>
      </c>
      <c r="L390">
        <f>COUNTIF(Table1[Merchant_ID],Table1[[#This Row],[Merchant_ID]])</f>
        <v>12</v>
      </c>
    </row>
    <row r="391" spans="1:12" x14ac:dyDescent="0.35">
      <c r="A391" t="s">
        <v>894</v>
      </c>
      <c r="B391">
        <v>114</v>
      </c>
      <c r="C391" t="s">
        <v>21</v>
      </c>
      <c r="D391" s="12">
        <v>42174</v>
      </c>
      <c r="E391">
        <v>3592</v>
      </c>
      <c r="F391" t="s">
        <v>11</v>
      </c>
      <c r="G391" t="s">
        <v>10</v>
      </c>
      <c r="H391">
        <v>465399</v>
      </c>
      <c r="I391" s="12">
        <v>42379</v>
      </c>
      <c r="J391">
        <v>5583</v>
      </c>
      <c r="K391" t="str">
        <f t="shared" si="6"/>
        <v>IT - DE</v>
      </c>
      <c r="L391">
        <f>COUNTIF(Table1[Merchant_ID],Table1[[#This Row],[Merchant_ID]])</f>
        <v>1</v>
      </c>
    </row>
    <row r="392" spans="1:12" x14ac:dyDescent="0.35">
      <c r="A392" t="s">
        <v>2908</v>
      </c>
      <c r="B392">
        <v>114</v>
      </c>
      <c r="C392" t="s">
        <v>16</v>
      </c>
      <c r="D392" s="12">
        <v>42174</v>
      </c>
      <c r="E392">
        <v>29059</v>
      </c>
      <c r="F392" t="s">
        <v>11</v>
      </c>
      <c r="G392" t="s">
        <v>14</v>
      </c>
      <c r="H392">
        <v>930192</v>
      </c>
      <c r="I392" s="12">
        <v>42358</v>
      </c>
      <c r="J392">
        <v>37973</v>
      </c>
      <c r="K392" t="str">
        <f t="shared" si="6"/>
        <v>FR - NL</v>
      </c>
      <c r="L392">
        <f>COUNTIF(Table1[Merchant_ID],Table1[[#This Row],[Merchant_ID]])</f>
        <v>6</v>
      </c>
    </row>
    <row r="393" spans="1:12" x14ac:dyDescent="0.35">
      <c r="A393" t="s">
        <v>2491</v>
      </c>
      <c r="B393">
        <v>114</v>
      </c>
      <c r="C393" t="s">
        <v>16</v>
      </c>
      <c r="D393" s="12">
        <v>42175</v>
      </c>
      <c r="E393">
        <v>4642</v>
      </c>
      <c r="F393" t="s">
        <v>11</v>
      </c>
      <c r="G393" t="s">
        <v>16</v>
      </c>
      <c r="H393">
        <v>202529</v>
      </c>
      <c r="I393" s="12">
        <v>42481</v>
      </c>
      <c r="J393">
        <v>7196</v>
      </c>
      <c r="K393" t="str">
        <f t="shared" si="6"/>
        <v>FR - FR</v>
      </c>
      <c r="L393">
        <f>COUNTIF(Table1[Merchant_ID],Table1[[#This Row],[Merchant_ID]])</f>
        <v>2</v>
      </c>
    </row>
    <row r="394" spans="1:12" x14ac:dyDescent="0.35">
      <c r="A394" t="s">
        <v>1584</v>
      </c>
      <c r="B394">
        <v>114</v>
      </c>
      <c r="C394" t="s">
        <v>16</v>
      </c>
      <c r="D394" s="12">
        <v>42175</v>
      </c>
      <c r="E394">
        <v>19709</v>
      </c>
      <c r="F394" t="s">
        <v>11</v>
      </c>
      <c r="G394" t="s">
        <v>16</v>
      </c>
      <c r="H394">
        <v>31959</v>
      </c>
      <c r="I394" s="12">
        <v>42401</v>
      </c>
      <c r="J394">
        <v>22020</v>
      </c>
      <c r="K394" t="str">
        <f t="shared" si="6"/>
        <v>FR - FR</v>
      </c>
      <c r="L394">
        <f>COUNTIF(Table1[Merchant_ID],Table1[[#This Row],[Merchant_ID]])</f>
        <v>5</v>
      </c>
    </row>
    <row r="395" spans="1:12" x14ac:dyDescent="0.35">
      <c r="A395" t="s">
        <v>352</v>
      </c>
      <c r="B395">
        <v>114</v>
      </c>
      <c r="C395" t="s">
        <v>10</v>
      </c>
      <c r="D395" s="12">
        <v>42177</v>
      </c>
      <c r="E395">
        <v>1742</v>
      </c>
      <c r="F395" t="s">
        <v>11</v>
      </c>
      <c r="G395" t="s">
        <v>14</v>
      </c>
      <c r="H395">
        <v>969499</v>
      </c>
      <c r="I395" s="12">
        <v>42530</v>
      </c>
      <c r="J395">
        <v>2674</v>
      </c>
      <c r="K395" t="str">
        <f t="shared" si="6"/>
        <v>DE - NL</v>
      </c>
      <c r="L395">
        <f>COUNTIF(Table1[Merchant_ID],Table1[[#This Row],[Merchant_ID]])</f>
        <v>8</v>
      </c>
    </row>
    <row r="396" spans="1:12" x14ac:dyDescent="0.35">
      <c r="A396" t="s">
        <v>355</v>
      </c>
      <c r="B396">
        <v>114</v>
      </c>
      <c r="C396" t="s">
        <v>21</v>
      </c>
      <c r="D396" s="12">
        <v>42177</v>
      </c>
      <c r="E396">
        <v>4906</v>
      </c>
      <c r="F396" t="s">
        <v>11</v>
      </c>
      <c r="G396" t="s">
        <v>10</v>
      </c>
      <c r="H396">
        <v>930063</v>
      </c>
      <c r="I396" s="12">
        <v>42516</v>
      </c>
      <c r="J396">
        <v>7742</v>
      </c>
      <c r="K396" t="str">
        <f t="shared" si="6"/>
        <v>IT - DE</v>
      </c>
      <c r="L396">
        <f>COUNTIF(Table1[Merchant_ID],Table1[[#This Row],[Merchant_ID]])</f>
        <v>1</v>
      </c>
    </row>
    <row r="397" spans="1:12" x14ac:dyDescent="0.35">
      <c r="A397" t="s">
        <v>2715</v>
      </c>
      <c r="B397">
        <v>114</v>
      </c>
      <c r="C397" t="s">
        <v>21</v>
      </c>
      <c r="D397" s="12">
        <v>42177</v>
      </c>
      <c r="E397">
        <v>1353</v>
      </c>
      <c r="F397" t="s">
        <v>11</v>
      </c>
      <c r="G397" t="s">
        <v>10</v>
      </c>
      <c r="H397">
        <v>181699</v>
      </c>
      <c r="I397" s="12">
        <v>42405</v>
      </c>
      <c r="J397">
        <v>1126</v>
      </c>
      <c r="K397" t="str">
        <f t="shared" si="6"/>
        <v>IT - DE</v>
      </c>
      <c r="L397">
        <f>COUNTIF(Table1[Merchant_ID],Table1[[#This Row],[Merchant_ID]])</f>
        <v>1</v>
      </c>
    </row>
    <row r="398" spans="1:12" x14ac:dyDescent="0.35">
      <c r="A398" t="s">
        <v>2799</v>
      </c>
      <c r="B398">
        <v>114</v>
      </c>
      <c r="C398" t="s">
        <v>10</v>
      </c>
      <c r="D398" s="12">
        <v>42177</v>
      </c>
      <c r="E398">
        <v>6317</v>
      </c>
      <c r="F398" t="s">
        <v>11</v>
      </c>
      <c r="G398" t="s">
        <v>12</v>
      </c>
      <c r="H398">
        <v>55405</v>
      </c>
      <c r="I398" s="12">
        <v>42385</v>
      </c>
      <c r="J398">
        <v>6121</v>
      </c>
      <c r="K398" t="str">
        <f t="shared" si="6"/>
        <v>DE - PL &amp; Baltics</v>
      </c>
      <c r="L398">
        <f>COUNTIF(Table1[Merchant_ID],Table1[[#This Row],[Merchant_ID]])</f>
        <v>4</v>
      </c>
    </row>
    <row r="399" spans="1:12" x14ac:dyDescent="0.35">
      <c r="A399" t="s">
        <v>2435</v>
      </c>
      <c r="B399">
        <v>114</v>
      </c>
      <c r="C399" t="s">
        <v>21</v>
      </c>
      <c r="D399" s="12">
        <v>42178</v>
      </c>
      <c r="E399">
        <v>3157</v>
      </c>
      <c r="F399" t="s">
        <v>11</v>
      </c>
      <c r="G399" t="s">
        <v>10</v>
      </c>
      <c r="H399">
        <v>21993</v>
      </c>
      <c r="I399" s="12">
        <v>42528</v>
      </c>
      <c r="J399">
        <v>3799</v>
      </c>
      <c r="K399" t="str">
        <f t="shared" si="6"/>
        <v>IT - DE</v>
      </c>
      <c r="L399">
        <f>COUNTIF(Table1[Merchant_ID],Table1[[#This Row],[Merchant_ID]])</f>
        <v>1</v>
      </c>
    </row>
    <row r="400" spans="1:12" x14ac:dyDescent="0.35">
      <c r="A400" t="s">
        <v>2719</v>
      </c>
      <c r="B400">
        <v>114</v>
      </c>
      <c r="C400" t="s">
        <v>26</v>
      </c>
      <c r="D400" s="12">
        <v>42178</v>
      </c>
      <c r="E400">
        <v>3069</v>
      </c>
      <c r="F400" t="s">
        <v>11</v>
      </c>
      <c r="G400" t="s">
        <v>26</v>
      </c>
      <c r="H400">
        <v>664549</v>
      </c>
      <c r="I400" s="12">
        <v>42405</v>
      </c>
      <c r="J400">
        <v>1196</v>
      </c>
      <c r="K400" t="str">
        <f t="shared" si="6"/>
        <v>ES - ES</v>
      </c>
      <c r="L400">
        <f>COUNTIF(Table1[Merchant_ID],Table1[[#This Row],[Merchant_ID]])</f>
        <v>3</v>
      </c>
    </row>
    <row r="401" spans="1:12" x14ac:dyDescent="0.35">
      <c r="A401" t="s">
        <v>2721</v>
      </c>
      <c r="B401">
        <v>114</v>
      </c>
      <c r="C401" t="s">
        <v>21</v>
      </c>
      <c r="D401" s="12">
        <v>42178</v>
      </c>
      <c r="E401">
        <v>1100</v>
      </c>
      <c r="F401" t="s">
        <v>11</v>
      </c>
      <c r="G401" t="s">
        <v>10</v>
      </c>
      <c r="H401">
        <v>640669</v>
      </c>
      <c r="I401" s="12">
        <v>42405</v>
      </c>
      <c r="J401">
        <v>707</v>
      </c>
      <c r="K401" t="str">
        <f t="shared" si="6"/>
        <v>IT - DE</v>
      </c>
      <c r="L401">
        <f>COUNTIF(Table1[Merchant_ID],Table1[[#This Row],[Merchant_ID]])</f>
        <v>3</v>
      </c>
    </row>
    <row r="402" spans="1:12" x14ac:dyDescent="0.35">
      <c r="A402" t="s">
        <v>2787</v>
      </c>
      <c r="B402">
        <v>114</v>
      </c>
      <c r="C402" t="s">
        <v>16</v>
      </c>
      <c r="D402" s="12">
        <v>42178</v>
      </c>
      <c r="E402">
        <v>16500</v>
      </c>
      <c r="F402" t="s">
        <v>11</v>
      </c>
      <c r="G402" t="s">
        <v>10</v>
      </c>
      <c r="H402">
        <v>989983</v>
      </c>
      <c r="I402" s="12">
        <v>42389</v>
      </c>
      <c r="J402">
        <v>20402</v>
      </c>
      <c r="K402" t="str">
        <f t="shared" si="6"/>
        <v>FR - DE</v>
      </c>
      <c r="L402">
        <f>COUNTIF(Table1[Merchant_ID],Table1[[#This Row],[Merchant_ID]])</f>
        <v>3</v>
      </c>
    </row>
    <row r="403" spans="1:12" x14ac:dyDescent="0.35">
      <c r="A403" t="s">
        <v>2427</v>
      </c>
      <c r="B403">
        <v>114</v>
      </c>
      <c r="C403" t="s">
        <v>21</v>
      </c>
      <c r="D403" s="12">
        <v>42179</v>
      </c>
      <c r="E403">
        <v>7930</v>
      </c>
      <c r="F403" t="s">
        <v>11</v>
      </c>
      <c r="G403" t="s">
        <v>21</v>
      </c>
      <c r="H403">
        <v>312199</v>
      </c>
      <c r="I403" s="12">
        <v>42544</v>
      </c>
      <c r="J403">
        <v>9849</v>
      </c>
      <c r="K403" t="str">
        <f t="shared" si="6"/>
        <v>IT - IT</v>
      </c>
      <c r="L403">
        <f>COUNTIF(Table1[Merchant_ID],Table1[[#This Row],[Merchant_ID]])</f>
        <v>3</v>
      </c>
    </row>
    <row r="404" spans="1:12" x14ac:dyDescent="0.35">
      <c r="A404" t="s">
        <v>2526</v>
      </c>
      <c r="B404">
        <v>114</v>
      </c>
      <c r="C404" t="s">
        <v>26</v>
      </c>
      <c r="D404" s="12">
        <v>42179</v>
      </c>
      <c r="E404">
        <v>1268</v>
      </c>
      <c r="F404" t="s">
        <v>11</v>
      </c>
      <c r="G404" t="s">
        <v>26</v>
      </c>
      <c r="H404">
        <v>651199</v>
      </c>
      <c r="I404" s="12">
        <v>42468</v>
      </c>
      <c r="J404">
        <v>1982</v>
      </c>
      <c r="K404" t="str">
        <f t="shared" si="6"/>
        <v>ES - ES</v>
      </c>
      <c r="L404">
        <f>COUNTIF(Table1[Merchant_ID],Table1[[#This Row],[Merchant_ID]])</f>
        <v>2</v>
      </c>
    </row>
    <row r="405" spans="1:12" x14ac:dyDescent="0.35">
      <c r="A405" t="s">
        <v>140</v>
      </c>
      <c r="B405">
        <v>114</v>
      </c>
      <c r="C405" t="s">
        <v>16</v>
      </c>
      <c r="D405" s="12">
        <v>42179</v>
      </c>
      <c r="E405">
        <v>810</v>
      </c>
      <c r="F405" t="s">
        <v>11</v>
      </c>
      <c r="G405" t="s">
        <v>17</v>
      </c>
      <c r="H405">
        <v>343249</v>
      </c>
      <c r="I405" s="12">
        <v>42407</v>
      </c>
      <c r="J405">
        <v>1133</v>
      </c>
      <c r="K405" t="str">
        <f t="shared" si="6"/>
        <v>FR - HU</v>
      </c>
      <c r="L405">
        <f>COUNTIF(Table1[Merchant_ID],Table1[[#This Row],[Merchant_ID]])</f>
        <v>1</v>
      </c>
    </row>
    <row r="406" spans="1:12" x14ac:dyDescent="0.35">
      <c r="A406" t="s">
        <v>2736</v>
      </c>
      <c r="B406">
        <v>114</v>
      </c>
      <c r="C406" t="s">
        <v>21</v>
      </c>
      <c r="D406" s="12">
        <v>42179</v>
      </c>
      <c r="E406">
        <v>3026</v>
      </c>
      <c r="F406" t="s">
        <v>11</v>
      </c>
      <c r="G406" t="s">
        <v>17</v>
      </c>
      <c r="H406">
        <v>351899</v>
      </c>
      <c r="I406" s="12">
        <v>42404</v>
      </c>
      <c r="J406">
        <v>2463</v>
      </c>
      <c r="K406" t="str">
        <f t="shared" si="6"/>
        <v>IT - HU</v>
      </c>
      <c r="L406">
        <f>COUNTIF(Table1[Merchant_ID],Table1[[#This Row],[Merchant_ID]])</f>
        <v>5</v>
      </c>
    </row>
    <row r="407" spans="1:12" x14ac:dyDescent="0.35">
      <c r="A407" t="s">
        <v>2738</v>
      </c>
      <c r="B407">
        <v>114</v>
      </c>
      <c r="C407" t="s">
        <v>21</v>
      </c>
      <c r="D407" s="12">
        <v>42179</v>
      </c>
      <c r="E407">
        <v>5170</v>
      </c>
      <c r="F407" t="s">
        <v>11</v>
      </c>
      <c r="G407" t="s">
        <v>12</v>
      </c>
      <c r="H407">
        <v>58834</v>
      </c>
      <c r="I407" s="12">
        <v>42403</v>
      </c>
      <c r="J407">
        <v>4925</v>
      </c>
      <c r="K407" t="str">
        <f t="shared" si="6"/>
        <v>IT - PL &amp; Baltics</v>
      </c>
      <c r="L407">
        <f>COUNTIF(Table1[Merchant_ID],Table1[[#This Row],[Merchant_ID]])</f>
        <v>1</v>
      </c>
    </row>
    <row r="408" spans="1:12" x14ac:dyDescent="0.35">
      <c r="A408" t="s">
        <v>1587</v>
      </c>
      <c r="B408">
        <v>114</v>
      </c>
      <c r="C408" t="s">
        <v>21</v>
      </c>
      <c r="D408" s="12">
        <v>42179</v>
      </c>
      <c r="E408">
        <v>3505</v>
      </c>
      <c r="F408" t="s">
        <v>11</v>
      </c>
      <c r="G408" t="s">
        <v>26</v>
      </c>
      <c r="H408">
        <v>394999</v>
      </c>
      <c r="I408" s="12">
        <v>42403</v>
      </c>
      <c r="J408">
        <v>2885</v>
      </c>
      <c r="K408" t="str">
        <f t="shared" si="6"/>
        <v>IT - ES</v>
      </c>
      <c r="L408">
        <f>COUNTIF(Table1[Merchant_ID],Table1[[#This Row],[Merchant_ID]])</f>
        <v>2</v>
      </c>
    </row>
    <row r="409" spans="1:12" x14ac:dyDescent="0.35">
      <c r="A409" t="s">
        <v>931</v>
      </c>
      <c r="B409">
        <v>114</v>
      </c>
      <c r="C409" t="s">
        <v>16</v>
      </c>
      <c r="D409" s="12">
        <v>42179</v>
      </c>
      <c r="E409">
        <v>4292</v>
      </c>
      <c r="F409" t="s">
        <v>11</v>
      </c>
      <c r="G409" t="s">
        <v>16</v>
      </c>
      <c r="H409">
        <v>406</v>
      </c>
      <c r="I409" s="12">
        <v>42365</v>
      </c>
      <c r="J409">
        <v>6658</v>
      </c>
      <c r="K409" t="str">
        <f t="shared" si="6"/>
        <v>FR - FR</v>
      </c>
      <c r="L409">
        <f>COUNTIF(Table1[Merchant_ID],Table1[[#This Row],[Merchant_ID]])</f>
        <v>3</v>
      </c>
    </row>
    <row r="410" spans="1:12" x14ac:dyDescent="0.35">
      <c r="A410" t="s">
        <v>1610</v>
      </c>
      <c r="B410">
        <v>114</v>
      </c>
      <c r="C410" t="s">
        <v>10</v>
      </c>
      <c r="D410" s="12">
        <v>42180</v>
      </c>
      <c r="E410">
        <v>104</v>
      </c>
      <c r="F410" t="s">
        <v>11</v>
      </c>
      <c r="G410" t="s">
        <v>12</v>
      </c>
      <c r="H410">
        <v>698199</v>
      </c>
      <c r="I410" s="12">
        <v>42398</v>
      </c>
      <c r="J410">
        <v>354</v>
      </c>
      <c r="K410" t="str">
        <f t="shared" si="6"/>
        <v>DE - PL &amp; Baltics</v>
      </c>
      <c r="L410">
        <f>COUNTIF(Table1[Merchant_ID],Table1[[#This Row],[Merchant_ID]])</f>
        <v>2</v>
      </c>
    </row>
    <row r="411" spans="1:12" x14ac:dyDescent="0.35">
      <c r="A411" t="s">
        <v>913</v>
      </c>
      <c r="B411">
        <v>114</v>
      </c>
      <c r="C411" t="s">
        <v>21</v>
      </c>
      <c r="D411" s="12">
        <v>42180</v>
      </c>
      <c r="E411">
        <v>7884</v>
      </c>
      <c r="F411" t="s">
        <v>11</v>
      </c>
      <c r="G411" t="s">
        <v>21</v>
      </c>
      <c r="H411">
        <v>488049</v>
      </c>
      <c r="I411" s="12">
        <v>42375</v>
      </c>
      <c r="J411">
        <v>7317</v>
      </c>
      <c r="K411" t="str">
        <f t="shared" si="6"/>
        <v>IT - IT</v>
      </c>
      <c r="L411">
        <f>COUNTIF(Table1[Merchant_ID],Table1[[#This Row],[Merchant_ID]])</f>
        <v>4</v>
      </c>
    </row>
    <row r="412" spans="1:12" x14ac:dyDescent="0.35">
      <c r="A412" t="s">
        <v>761</v>
      </c>
      <c r="B412">
        <v>114</v>
      </c>
      <c r="C412" t="s">
        <v>26</v>
      </c>
      <c r="D412" s="12">
        <v>42181</v>
      </c>
      <c r="E412">
        <v>1521</v>
      </c>
      <c r="F412" t="s">
        <v>11</v>
      </c>
      <c r="G412" t="s">
        <v>26</v>
      </c>
      <c r="H412">
        <v>431039</v>
      </c>
      <c r="I412" s="12">
        <v>42496</v>
      </c>
      <c r="J412">
        <v>2335</v>
      </c>
      <c r="K412" t="str">
        <f t="shared" si="6"/>
        <v>ES - ES</v>
      </c>
      <c r="L412">
        <f>COUNTIF(Table1[Merchant_ID],Table1[[#This Row],[Merchant_ID]])</f>
        <v>1</v>
      </c>
    </row>
    <row r="413" spans="1:12" x14ac:dyDescent="0.35">
      <c r="A413" t="s">
        <v>1448</v>
      </c>
      <c r="B413">
        <v>114</v>
      </c>
      <c r="C413" t="s">
        <v>10</v>
      </c>
      <c r="D413" s="12">
        <v>42181</v>
      </c>
      <c r="E413">
        <v>3854</v>
      </c>
      <c r="F413" t="s">
        <v>11</v>
      </c>
      <c r="G413" t="s">
        <v>12</v>
      </c>
      <c r="H413">
        <v>56333</v>
      </c>
      <c r="I413" s="12">
        <v>42489</v>
      </c>
      <c r="J413">
        <v>5769</v>
      </c>
      <c r="K413" t="str">
        <f t="shared" si="6"/>
        <v>DE - PL &amp; Baltics</v>
      </c>
      <c r="L413">
        <f>COUNTIF(Table1[Merchant_ID],Table1[[#This Row],[Merchant_ID]])</f>
        <v>4</v>
      </c>
    </row>
    <row r="414" spans="1:12" x14ac:dyDescent="0.35">
      <c r="A414" t="s">
        <v>117</v>
      </c>
      <c r="B414">
        <v>114</v>
      </c>
      <c r="C414" t="s">
        <v>26</v>
      </c>
      <c r="D414" s="12">
        <v>42181</v>
      </c>
      <c r="E414">
        <v>4642</v>
      </c>
      <c r="F414" t="s">
        <v>11</v>
      </c>
      <c r="G414" t="s">
        <v>26</v>
      </c>
      <c r="H414">
        <v>436599</v>
      </c>
      <c r="I414" s="12">
        <v>42471</v>
      </c>
      <c r="J414">
        <v>7176</v>
      </c>
      <c r="K414" t="str">
        <f t="shared" si="6"/>
        <v>ES - ES</v>
      </c>
      <c r="L414">
        <f>COUNTIF(Table1[Merchant_ID],Table1[[#This Row],[Merchant_ID]])</f>
        <v>5</v>
      </c>
    </row>
    <row r="415" spans="1:12" x14ac:dyDescent="0.35">
      <c r="A415" t="s">
        <v>2546</v>
      </c>
      <c r="B415">
        <v>114</v>
      </c>
      <c r="C415" t="s">
        <v>26</v>
      </c>
      <c r="D415" s="12">
        <v>42181</v>
      </c>
      <c r="E415">
        <v>934</v>
      </c>
      <c r="F415" t="s">
        <v>11</v>
      </c>
      <c r="G415" t="s">
        <v>26</v>
      </c>
      <c r="H415">
        <v>829919</v>
      </c>
      <c r="I415" s="12">
        <v>42461</v>
      </c>
      <c r="J415">
        <v>1433</v>
      </c>
      <c r="K415" t="str">
        <f t="shared" si="6"/>
        <v>ES - ES</v>
      </c>
      <c r="L415">
        <f>COUNTIF(Table1[Merchant_ID],Table1[[#This Row],[Merchant_ID]])</f>
        <v>1</v>
      </c>
    </row>
    <row r="416" spans="1:12" x14ac:dyDescent="0.35">
      <c r="A416" t="s">
        <v>782</v>
      </c>
      <c r="B416">
        <v>114</v>
      </c>
      <c r="C416" t="s">
        <v>16</v>
      </c>
      <c r="D416" s="12">
        <v>42181</v>
      </c>
      <c r="E416">
        <v>1310</v>
      </c>
      <c r="F416" t="s">
        <v>11</v>
      </c>
      <c r="G416" t="s">
        <v>16</v>
      </c>
      <c r="H416">
        <v>24049</v>
      </c>
      <c r="I416" s="12">
        <v>42461</v>
      </c>
      <c r="J416">
        <v>2081</v>
      </c>
      <c r="K416" t="str">
        <f t="shared" si="6"/>
        <v>FR - FR</v>
      </c>
      <c r="L416">
        <f>COUNTIF(Table1[Merchant_ID],Table1[[#This Row],[Merchant_ID]])</f>
        <v>1</v>
      </c>
    </row>
    <row r="417" spans="1:12" x14ac:dyDescent="0.35">
      <c r="A417" t="s">
        <v>350</v>
      </c>
      <c r="B417">
        <v>114</v>
      </c>
      <c r="C417" t="s">
        <v>21</v>
      </c>
      <c r="D417" s="12">
        <v>42184</v>
      </c>
      <c r="E417">
        <v>4029</v>
      </c>
      <c r="F417" t="s">
        <v>11</v>
      </c>
      <c r="G417" t="s">
        <v>21</v>
      </c>
      <c r="H417">
        <v>65496</v>
      </c>
      <c r="I417" s="12">
        <v>42543</v>
      </c>
      <c r="J417">
        <v>4503</v>
      </c>
      <c r="K417" t="str">
        <f t="shared" si="6"/>
        <v>IT - IT</v>
      </c>
      <c r="L417">
        <f>COUNTIF(Table1[Merchant_ID],Table1[[#This Row],[Merchant_ID]])</f>
        <v>2</v>
      </c>
    </row>
    <row r="418" spans="1:12" x14ac:dyDescent="0.35">
      <c r="A418" t="s">
        <v>1437</v>
      </c>
      <c r="B418">
        <v>114</v>
      </c>
      <c r="C418" t="s">
        <v>16</v>
      </c>
      <c r="D418" s="12">
        <v>42184</v>
      </c>
      <c r="E418">
        <v>5787</v>
      </c>
      <c r="F418" t="s">
        <v>11</v>
      </c>
      <c r="G418" t="s">
        <v>16</v>
      </c>
      <c r="H418">
        <v>93698</v>
      </c>
      <c r="I418" s="12">
        <v>42500</v>
      </c>
      <c r="J418">
        <v>8953</v>
      </c>
      <c r="K418" t="str">
        <f t="shared" si="6"/>
        <v>FR - FR</v>
      </c>
      <c r="L418">
        <f>COUNTIF(Table1[Merchant_ID],Table1[[#This Row],[Merchant_ID]])</f>
        <v>5</v>
      </c>
    </row>
    <row r="419" spans="1:12" x14ac:dyDescent="0.35">
      <c r="A419" t="s">
        <v>2496</v>
      </c>
      <c r="B419">
        <v>114</v>
      </c>
      <c r="C419" t="s">
        <v>26</v>
      </c>
      <c r="D419" s="12">
        <v>42184</v>
      </c>
      <c r="E419">
        <v>6671</v>
      </c>
      <c r="F419" t="s">
        <v>11</v>
      </c>
      <c r="G419" t="s">
        <v>26</v>
      </c>
      <c r="H419">
        <v>561899</v>
      </c>
      <c r="I419" s="12">
        <v>42487</v>
      </c>
      <c r="J419">
        <v>10239</v>
      </c>
      <c r="K419" t="str">
        <f t="shared" si="6"/>
        <v>ES - ES</v>
      </c>
      <c r="L419">
        <f>COUNTIF(Table1[Merchant_ID],Table1[[#This Row],[Merchant_ID]])</f>
        <v>5</v>
      </c>
    </row>
    <row r="420" spans="1:12" x14ac:dyDescent="0.35">
      <c r="A420" t="s">
        <v>1679</v>
      </c>
      <c r="B420">
        <v>114</v>
      </c>
      <c r="C420" t="s">
        <v>10</v>
      </c>
      <c r="D420" s="12">
        <v>42184</v>
      </c>
      <c r="E420">
        <v>5522</v>
      </c>
      <c r="F420" t="s">
        <v>11</v>
      </c>
      <c r="G420" t="s">
        <v>12</v>
      </c>
      <c r="H420">
        <v>420099</v>
      </c>
      <c r="I420" s="12">
        <v>42377</v>
      </c>
      <c r="J420">
        <v>8547</v>
      </c>
      <c r="K420" t="str">
        <f t="shared" si="6"/>
        <v>DE - PL &amp; Baltics</v>
      </c>
      <c r="L420">
        <f>COUNTIF(Table1[Merchant_ID],Table1[[#This Row],[Merchant_ID]])</f>
        <v>4</v>
      </c>
    </row>
    <row r="421" spans="1:12" x14ac:dyDescent="0.35">
      <c r="A421" t="s">
        <v>914</v>
      </c>
      <c r="B421">
        <v>114</v>
      </c>
      <c r="C421" t="s">
        <v>10</v>
      </c>
      <c r="D421" s="12">
        <v>42184</v>
      </c>
      <c r="E421">
        <v>1606</v>
      </c>
      <c r="F421" t="s">
        <v>11</v>
      </c>
      <c r="G421" t="s">
        <v>14</v>
      </c>
      <c r="H421">
        <v>95125</v>
      </c>
      <c r="I421" s="12">
        <v>42377</v>
      </c>
      <c r="J421">
        <v>1295</v>
      </c>
      <c r="K421" t="str">
        <f t="shared" si="6"/>
        <v>DE - NL</v>
      </c>
      <c r="L421">
        <f>COUNTIF(Table1[Merchant_ID],Table1[[#This Row],[Merchant_ID]])</f>
        <v>1</v>
      </c>
    </row>
    <row r="422" spans="1:12" x14ac:dyDescent="0.35">
      <c r="A422" t="s">
        <v>456</v>
      </c>
      <c r="B422">
        <v>114</v>
      </c>
      <c r="C422" t="s">
        <v>21</v>
      </c>
      <c r="D422" s="12">
        <v>42184</v>
      </c>
      <c r="E422">
        <v>11275</v>
      </c>
      <c r="F422" t="s">
        <v>11</v>
      </c>
      <c r="G422" t="s">
        <v>21</v>
      </c>
      <c r="H422">
        <v>68441</v>
      </c>
      <c r="I422" s="12">
        <v>42374</v>
      </c>
      <c r="J422">
        <v>13015</v>
      </c>
      <c r="K422" t="str">
        <f t="shared" si="6"/>
        <v>IT - IT</v>
      </c>
      <c r="L422">
        <f>COUNTIF(Table1[Merchant_ID],Table1[[#This Row],[Merchant_ID]])</f>
        <v>3</v>
      </c>
    </row>
    <row r="423" spans="1:12" x14ac:dyDescent="0.35">
      <c r="A423" t="s">
        <v>146</v>
      </c>
      <c r="B423">
        <v>114</v>
      </c>
      <c r="C423" t="s">
        <v>10</v>
      </c>
      <c r="D423" s="12">
        <v>42185</v>
      </c>
      <c r="E423">
        <v>2809</v>
      </c>
      <c r="F423" t="s">
        <v>11</v>
      </c>
      <c r="G423" t="s">
        <v>14</v>
      </c>
      <c r="H423">
        <v>522989</v>
      </c>
      <c r="I423" s="12">
        <v>42534</v>
      </c>
      <c r="J423">
        <v>2744</v>
      </c>
      <c r="K423" t="str">
        <f t="shared" si="6"/>
        <v>DE - NL</v>
      </c>
      <c r="L423">
        <f>COUNTIF(Table1[Merchant_ID],Table1[[#This Row],[Merchant_ID]])</f>
        <v>5</v>
      </c>
    </row>
    <row r="424" spans="1:12" x14ac:dyDescent="0.35">
      <c r="A424" t="s">
        <v>2457</v>
      </c>
      <c r="B424">
        <v>114</v>
      </c>
      <c r="C424" t="s">
        <v>10</v>
      </c>
      <c r="D424" s="12">
        <v>42185</v>
      </c>
      <c r="E424">
        <v>4994</v>
      </c>
      <c r="F424" t="s">
        <v>11</v>
      </c>
      <c r="G424" t="s">
        <v>12</v>
      </c>
      <c r="H424">
        <v>51924</v>
      </c>
      <c r="I424" s="12">
        <v>42516</v>
      </c>
      <c r="J424">
        <v>5628</v>
      </c>
      <c r="K424" t="str">
        <f t="shared" si="6"/>
        <v>DE - PL &amp; Baltics</v>
      </c>
      <c r="L424">
        <f>COUNTIF(Table1[Merchant_ID],Table1[[#This Row],[Merchant_ID]])</f>
        <v>2</v>
      </c>
    </row>
    <row r="425" spans="1:12" x14ac:dyDescent="0.35">
      <c r="A425" t="s">
        <v>2735</v>
      </c>
      <c r="B425">
        <v>114</v>
      </c>
      <c r="C425" t="s">
        <v>21</v>
      </c>
      <c r="D425" s="12">
        <v>42185</v>
      </c>
      <c r="E425">
        <v>4906</v>
      </c>
      <c r="F425" t="s">
        <v>11</v>
      </c>
      <c r="G425" t="s">
        <v>26</v>
      </c>
      <c r="H425">
        <v>62594</v>
      </c>
      <c r="I425" s="12">
        <v>42410</v>
      </c>
      <c r="J425">
        <v>3874</v>
      </c>
      <c r="K425" t="str">
        <f t="shared" si="6"/>
        <v>IT - ES</v>
      </c>
      <c r="L425">
        <f>COUNTIF(Table1[Merchant_ID],Table1[[#This Row],[Merchant_ID]])</f>
        <v>6</v>
      </c>
    </row>
    <row r="426" spans="1:12" x14ac:dyDescent="0.35">
      <c r="A426" t="s">
        <v>2806</v>
      </c>
      <c r="B426">
        <v>114</v>
      </c>
      <c r="C426" t="s">
        <v>21</v>
      </c>
      <c r="D426" s="12">
        <v>42185</v>
      </c>
      <c r="E426">
        <v>2766</v>
      </c>
      <c r="F426" t="s">
        <v>11</v>
      </c>
      <c r="G426" t="s">
        <v>17</v>
      </c>
      <c r="H426">
        <v>269049</v>
      </c>
      <c r="I426" s="12">
        <v>42391</v>
      </c>
      <c r="J426">
        <v>2814</v>
      </c>
      <c r="K426" t="str">
        <f t="shared" si="6"/>
        <v>IT - HU</v>
      </c>
      <c r="L426">
        <f>COUNTIF(Table1[Merchant_ID],Table1[[#This Row],[Merchant_ID]])</f>
        <v>1</v>
      </c>
    </row>
    <row r="427" spans="1:12" x14ac:dyDescent="0.35">
      <c r="A427" t="s">
        <v>365</v>
      </c>
      <c r="B427">
        <v>114</v>
      </c>
      <c r="C427" t="s">
        <v>16</v>
      </c>
      <c r="D427" s="12">
        <v>42186</v>
      </c>
      <c r="E427">
        <v>14025</v>
      </c>
      <c r="F427" t="s">
        <v>11</v>
      </c>
      <c r="G427" t="s">
        <v>16</v>
      </c>
      <c r="H427">
        <v>93266</v>
      </c>
      <c r="I427" s="12">
        <v>42489</v>
      </c>
      <c r="J427">
        <v>21598</v>
      </c>
      <c r="K427" t="str">
        <f t="shared" si="6"/>
        <v>FR - FR</v>
      </c>
      <c r="L427">
        <f>COUNTIF(Table1[Merchant_ID],Table1[[#This Row],[Merchant_ID]])</f>
        <v>12</v>
      </c>
    </row>
    <row r="428" spans="1:12" x14ac:dyDescent="0.35">
      <c r="A428" t="s">
        <v>2549</v>
      </c>
      <c r="B428">
        <v>114</v>
      </c>
      <c r="C428" t="s">
        <v>21</v>
      </c>
      <c r="D428" s="12">
        <v>42186</v>
      </c>
      <c r="E428">
        <v>32</v>
      </c>
      <c r="F428" t="s">
        <v>13</v>
      </c>
      <c r="G428" t="s">
        <v>14</v>
      </c>
      <c r="H428">
        <v>526499</v>
      </c>
      <c r="I428" s="12">
        <v>42465</v>
      </c>
      <c r="J428">
        <v>50</v>
      </c>
      <c r="K428" t="str">
        <f t="shared" si="6"/>
        <v>IT - NL</v>
      </c>
      <c r="L428">
        <f>COUNTIF(Table1[Merchant_ID],Table1[[#This Row],[Merchant_ID]])</f>
        <v>13</v>
      </c>
    </row>
    <row r="429" spans="1:12" x14ac:dyDescent="0.35">
      <c r="A429" t="s">
        <v>2750</v>
      </c>
      <c r="B429">
        <v>114</v>
      </c>
      <c r="C429" t="s">
        <v>16</v>
      </c>
      <c r="D429" s="12">
        <v>42186</v>
      </c>
      <c r="E429">
        <v>2291</v>
      </c>
      <c r="F429" t="s">
        <v>11</v>
      </c>
      <c r="G429" t="s">
        <v>10</v>
      </c>
      <c r="H429">
        <v>669569</v>
      </c>
      <c r="I429" s="12">
        <v>42407</v>
      </c>
      <c r="J429">
        <v>2336</v>
      </c>
      <c r="K429" t="str">
        <f t="shared" si="6"/>
        <v>FR - DE</v>
      </c>
      <c r="L429">
        <f>COUNTIF(Table1[Merchant_ID],Table1[[#This Row],[Merchant_ID]])</f>
        <v>1</v>
      </c>
    </row>
    <row r="430" spans="1:12" x14ac:dyDescent="0.35">
      <c r="A430" t="s">
        <v>1446</v>
      </c>
      <c r="B430">
        <v>114</v>
      </c>
      <c r="C430" t="s">
        <v>16</v>
      </c>
      <c r="D430" s="12">
        <v>42187</v>
      </c>
      <c r="E430">
        <v>2377</v>
      </c>
      <c r="F430" t="s">
        <v>11</v>
      </c>
      <c r="G430" t="s">
        <v>16</v>
      </c>
      <c r="H430">
        <v>202509</v>
      </c>
      <c r="I430" s="12">
        <v>42496</v>
      </c>
      <c r="J430">
        <v>3719</v>
      </c>
      <c r="K430" t="str">
        <f t="shared" si="6"/>
        <v>FR - FR</v>
      </c>
      <c r="L430">
        <f>COUNTIF(Table1[Merchant_ID],Table1[[#This Row],[Merchant_ID]])</f>
        <v>2</v>
      </c>
    </row>
    <row r="431" spans="1:12" x14ac:dyDescent="0.35">
      <c r="A431" t="s">
        <v>363</v>
      </c>
      <c r="B431">
        <v>114</v>
      </c>
      <c r="C431" t="s">
        <v>16</v>
      </c>
      <c r="D431" s="12">
        <v>42187</v>
      </c>
      <c r="E431">
        <v>8250</v>
      </c>
      <c r="F431" t="s">
        <v>11</v>
      </c>
      <c r="G431" t="s">
        <v>10</v>
      </c>
      <c r="H431">
        <v>969849</v>
      </c>
      <c r="I431" s="12">
        <v>42492</v>
      </c>
      <c r="J431">
        <v>8583</v>
      </c>
      <c r="K431" t="str">
        <f t="shared" si="6"/>
        <v>FR - DE</v>
      </c>
      <c r="L431">
        <f>COUNTIF(Table1[Merchant_ID],Table1[[#This Row],[Merchant_ID]])</f>
        <v>2</v>
      </c>
    </row>
    <row r="432" spans="1:12" x14ac:dyDescent="0.35">
      <c r="A432" t="s">
        <v>145</v>
      </c>
      <c r="B432">
        <v>114</v>
      </c>
      <c r="C432" t="s">
        <v>16</v>
      </c>
      <c r="D432" s="12">
        <v>42187</v>
      </c>
      <c r="E432">
        <v>38867</v>
      </c>
      <c r="F432" t="s">
        <v>11</v>
      </c>
      <c r="G432" t="s">
        <v>16</v>
      </c>
      <c r="H432">
        <v>91920</v>
      </c>
      <c r="I432" s="12">
        <v>42474</v>
      </c>
      <c r="J432">
        <v>59728</v>
      </c>
      <c r="K432" t="str">
        <f t="shared" si="6"/>
        <v>FR - FR</v>
      </c>
      <c r="L432">
        <f>COUNTIF(Table1[Merchant_ID],Table1[[#This Row],[Merchant_ID]])</f>
        <v>2</v>
      </c>
    </row>
    <row r="433" spans="1:12" x14ac:dyDescent="0.35">
      <c r="A433" t="s">
        <v>1456</v>
      </c>
      <c r="B433">
        <v>114</v>
      </c>
      <c r="C433" t="s">
        <v>16</v>
      </c>
      <c r="D433" s="12">
        <v>42188</v>
      </c>
      <c r="E433">
        <v>29334</v>
      </c>
      <c r="F433" t="s">
        <v>11</v>
      </c>
      <c r="G433" t="s">
        <v>16</v>
      </c>
      <c r="H433">
        <v>436169</v>
      </c>
      <c r="I433" s="12">
        <v>42489</v>
      </c>
      <c r="J433">
        <v>41507</v>
      </c>
      <c r="K433" t="str">
        <f t="shared" si="6"/>
        <v>FR - FR</v>
      </c>
      <c r="L433">
        <f>COUNTIF(Table1[Merchant_ID],Table1[[#This Row],[Merchant_ID]])</f>
        <v>1</v>
      </c>
    </row>
    <row r="434" spans="1:12" x14ac:dyDescent="0.35">
      <c r="A434" t="s">
        <v>1464</v>
      </c>
      <c r="B434">
        <v>114</v>
      </c>
      <c r="C434" t="s">
        <v>16</v>
      </c>
      <c r="D434" s="12">
        <v>42189</v>
      </c>
      <c r="E434">
        <v>12192</v>
      </c>
      <c r="F434" t="s">
        <v>11</v>
      </c>
      <c r="G434" t="s">
        <v>10</v>
      </c>
      <c r="H434">
        <v>989429</v>
      </c>
      <c r="I434" s="12">
        <v>42481</v>
      </c>
      <c r="J434">
        <v>19417</v>
      </c>
      <c r="K434" t="str">
        <f t="shared" si="6"/>
        <v>FR - DE</v>
      </c>
      <c r="L434">
        <f>COUNTIF(Table1[Merchant_ID],Table1[[#This Row],[Merchant_ID]])</f>
        <v>1</v>
      </c>
    </row>
    <row r="435" spans="1:12" x14ac:dyDescent="0.35">
      <c r="A435" t="s">
        <v>751</v>
      </c>
      <c r="B435">
        <v>114</v>
      </c>
      <c r="C435" t="s">
        <v>21</v>
      </c>
      <c r="D435" s="12">
        <v>42191</v>
      </c>
      <c r="E435">
        <v>12055</v>
      </c>
      <c r="F435" t="s">
        <v>11</v>
      </c>
      <c r="G435" t="s">
        <v>26</v>
      </c>
      <c r="H435">
        <v>935123</v>
      </c>
      <c r="I435" s="12">
        <v>42543</v>
      </c>
      <c r="J435">
        <v>17588</v>
      </c>
      <c r="K435" t="str">
        <f t="shared" si="6"/>
        <v>IT - ES</v>
      </c>
      <c r="L435">
        <f>COUNTIF(Table1[Merchant_ID],Table1[[#This Row],[Merchant_ID]])</f>
        <v>1</v>
      </c>
    </row>
    <row r="436" spans="1:12" x14ac:dyDescent="0.35">
      <c r="A436" t="s">
        <v>354</v>
      </c>
      <c r="B436">
        <v>114</v>
      </c>
      <c r="C436" t="s">
        <v>21</v>
      </c>
      <c r="D436" s="12">
        <v>42191</v>
      </c>
      <c r="E436">
        <v>2077</v>
      </c>
      <c r="F436" t="s">
        <v>11</v>
      </c>
      <c r="G436" t="s">
        <v>14</v>
      </c>
      <c r="H436">
        <v>439599</v>
      </c>
      <c r="I436" s="12">
        <v>42531</v>
      </c>
      <c r="J436">
        <v>2055</v>
      </c>
      <c r="K436" t="str">
        <f t="shared" si="6"/>
        <v>IT - NL</v>
      </c>
      <c r="L436">
        <f>COUNTIF(Table1[Merchant_ID],Table1[[#This Row],[Merchant_ID]])</f>
        <v>1</v>
      </c>
    </row>
    <row r="437" spans="1:12" x14ac:dyDescent="0.35">
      <c r="A437" t="s">
        <v>775</v>
      </c>
      <c r="B437">
        <v>114</v>
      </c>
      <c r="C437" t="s">
        <v>16</v>
      </c>
      <c r="D437" s="12">
        <v>42191</v>
      </c>
      <c r="E437">
        <v>3680</v>
      </c>
      <c r="F437" t="s">
        <v>11</v>
      </c>
      <c r="G437" t="s">
        <v>16</v>
      </c>
      <c r="H437">
        <v>489459</v>
      </c>
      <c r="I437" s="12">
        <v>42481</v>
      </c>
      <c r="J437">
        <v>5719</v>
      </c>
      <c r="K437" t="str">
        <f t="shared" si="6"/>
        <v>FR - FR</v>
      </c>
      <c r="L437">
        <f>COUNTIF(Table1[Merchant_ID],Table1[[#This Row],[Merchant_ID]])</f>
        <v>5</v>
      </c>
    </row>
    <row r="438" spans="1:12" x14ac:dyDescent="0.35">
      <c r="A438" t="s">
        <v>2837</v>
      </c>
      <c r="B438">
        <v>114</v>
      </c>
      <c r="C438" t="s">
        <v>16</v>
      </c>
      <c r="D438" s="12">
        <v>42191</v>
      </c>
      <c r="E438">
        <v>4116</v>
      </c>
      <c r="F438" t="s">
        <v>11</v>
      </c>
      <c r="G438" t="s">
        <v>16</v>
      </c>
      <c r="H438">
        <v>28</v>
      </c>
      <c r="I438" s="12">
        <v>42392</v>
      </c>
      <c r="J438">
        <v>6388</v>
      </c>
      <c r="K438" t="str">
        <f t="shared" si="6"/>
        <v>FR - FR</v>
      </c>
      <c r="L438">
        <f>COUNTIF(Table1[Merchant_ID],Table1[[#This Row],[Merchant_ID]])</f>
        <v>23</v>
      </c>
    </row>
    <row r="439" spans="1:12" x14ac:dyDescent="0.35">
      <c r="A439" t="s">
        <v>1415</v>
      </c>
      <c r="B439">
        <v>114</v>
      </c>
      <c r="C439" t="s">
        <v>21</v>
      </c>
      <c r="D439" s="12">
        <v>42192</v>
      </c>
      <c r="E439">
        <v>5875</v>
      </c>
      <c r="F439" t="s">
        <v>11</v>
      </c>
      <c r="G439" t="s">
        <v>21</v>
      </c>
      <c r="H439">
        <v>60431</v>
      </c>
      <c r="I439" s="12">
        <v>42541</v>
      </c>
      <c r="J439">
        <v>7739</v>
      </c>
      <c r="K439" t="str">
        <f t="shared" si="6"/>
        <v>IT - IT</v>
      </c>
      <c r="L439">
        <f>COUNTIF(Table1[Merchant_ID],Table1[[#This Row],[Merchant_ID]])</f>
        <v>2</v>
      </c>
    </row>
    <row r="440" spans="1:12" x14ac:dyDescent="0.35">
      <c r="A440" t="s">
        <v>2440</v>
      </c>
      <c r="B440">
        <v>114</v>
      </c>
      <c r="C440" t="s">
        <v>16</v>
      </c>
      <c r="D440" s="12">
        <v>42192</v>
      </c>
      <c r="E440">
        <v>6600</v>
      </c>
      <c r="F440" t="s">
        <v>11</v>
      </c>
      <c r="G440" t="s">
        <v>16</v>
      </c>
      <c r="H440">
        <v>99949</v>
      </c>
      <c r="I440" s="12">
        <v>42538</v>
      </c>
      <c r="J440">
        <v>8302</v>
      </c>
      <c r="K440" t="str">
        <f t="shared" si="6"/>
        <v>FR - FR</v>
      </c>
      <c r="L440">
        <f>COUNTIF(Table1[Merchant_ID],Table1[[#This Row],[Merchant_ID]])</f>
        <v>4</v>
      </c>
    </row>
    <row r="441" spans="1:12" x14ac:dyDescent="0.35">
      <c r="A441" t="s">
        <v>1423</v>
      </c>
      <c r="B441">
        <v>114</v>
      </c>
      <c r="C441" t="s">
        <v>16</v>
      </c>
      <c r="D441" s="12">
        <v>42192</v>
      </c>
      <c r="E441">
        <v>2205</v>
      </c>
      <c r="F441" t="s">
        <v>11</v>
      </c>
      <c r="G441" t="s">
        <v>10</v>
      </c>
      <c r="H441">
        <v>26562</v>
      </c>
      <c r="I441" s="12">
        <v>42520</v>
      </c>
      <c r="J441">
        <v>3124</v>
      </c>
      <c r="K441" t="str">
        <f t="shared" si="6"/>
        <v>FR - DE</v>
      </c>
      <c r="L441">
        <f>COUNTIF(Table1[Merchant_ID],Table1[[#This Row],[Merchant_ID]])</f>
        <v>5</v>
      </c>
    </row>
    <row r="442" spans="1:12" x14ac:dyDescent="0.35">
      <c r="A442" t="s">
        <v>150</v>
      </c>
      <c r="B442">
        <v>114</v>
      </c>
      <c r="C442" t="s">
        <v>16</v>
      </c>
      <c r="D442" s="12">
        <v>42192</v>
      </c>
      <c r="E442">
        <v>1521</v>
      </c>
      <c r="F442" t="s">
        <v>11</v>
      </c>
      <c r="G442" t="s">
        <v>14</v>
      </c>
      <c r="H442">
        <v>44056</v>
      </c>
      <c r="I442" s="12">
        <v>42496</v>
      </c>
      <c r="J442">
        <v>2335</v>
      </c>
      <c r="K442" t="str">
        <f t="shared" si="6"/>
        <v>FR - NL</v>
      </c>
      <c r="L442">
        <f>COUNTIF(Table1[Merchant_ID],Table1[[#This Row],[Merchant_ID]])</f>
        <v>1</v>
      </c>
    </row>
    <row r="443" spans="1:12" x14ac:dyDescent="0.35">
      <c r="A443" t="s">
        <v>770</v>
      </c>
      <c r="B443">
        <v>114</v>
      </c>
      <c r="C443" t="s">
        <v>26</v>
      </c>
      <c r="D443" s="12">
        <v>42192</v>
      </c>
      <c r="E443">
        <v>3680</v>
      </c>
      <c r="F443" t="s">
        <v>11</v>
      </c>
      <c r="G443" t="s">
        <v>26</v>
      </c>
      <c r="H443">
        <v>28940</v>
      </c>
      <c r="I443" s="12">
        <v>42488</v>
      </c>
      <c r="J443">
        <v>5683</v>
      </c>
      <c r="K443" t="str">
        <f t="shared" si="6"/>
        <v>ES - ES</v>
      </c>
      <c r="L443">
        <f>COUNTIF(Table1[Merchant_ID],Table1[[#This Row],[Merchant_ID]])</f>
        <v>2</v>
      </c>
    </row>
    <row r="444" spans="1:12" x14ac:dyDescent="0.35">
      <c r="A444" t="s">
        <v>2511</v>
      </c>
      <c r="B444">
        <v>114</v>
      </c>
      <c r="C444" t="s">
        <v>21</v>
      </c>
      <c r="D444" s="12">
        <v>42192</v>
      </c>
      <c r="E444">
        <v>851</v>
      </c>
      <c r="F444" t="s">
        <v>11</v>
      </c>
      <c r="G444" t="s">
        <v>14</v>
      </c>
      <c r="H444">
        <v>526499</v>
      </c>
      <c r="I444" s="12">
        <v>42487</v>
      </c>
      <c r="J444">
        <v>1306</v>
      </c>
      <c r="K444" t="str">
        <f t="shared" si="6"/>
        <v>IT - NL</v>
      </c>
      <c r="L444">
        <f>COUNTIF(Table1[Merchant_ID],Table1[[#This Row],[Merchant_ID]])</f>
        <v>13</v>
      </c>
    </row>
    <row r="445" spans="1:12" x14ac:dyDescent="0.35">
      <c r="A445" t="s">
        <v>2758</v>
      </c>
      <c r="B445">
        <v>114</v>
      </c>
      <c r="C445" t="s">
        <v>16</v>
      </c>
      <c r="D445" s="12">
        <v>42192</v>
      </c>
      <c r="E445">
        <v>3680</v>
      </c>
      <c r="F445" t="s">
        <v>11</v>
      </c>
      <c r="G445" t="s">
        <v>14</v>
      </c>
      <c r="H445">
        <v>19613</v>
      </c>
      <c r="I445" s="12">
        <v>42410</v>
      </c>
      <c r="J445">
        <v>3182</v>
      </c>
      <c r="K445" t="str">
        <f t="shared" si="6"/>
        <v>FR - NL</v>
      </c>
      <c r="L445">
        <f>COUNTIF(Table1[Merchant_ID],Table1[[#This Row],[Merchant_ID]])</f>
        <v>2</v>
      </c>
    </row>
    <row r="446" spans="1:12" x14ac:dyDescent="0.35">
      <c r="A446" t="s">
        <v>2458</v>
      </c>
      <c r="B446">
        <v>114</v>
      </c>
      <c r="C446" t="s">
        <v>16</v>
      </c>
      <c r="D446" s="12">
        <v>42193</v>
      </c>
      <c r="E446">
        <v>5170</v>
      </c>
      <c r="F446" t="s">
        <v>11</v>
      </c>
      <c r="G446" t="s">
        <v>16</v>
      </c>
      <c r="H446">
        <v>39433</v>
      </c>
      <c r="I446" s="12">
        <v>42523</v>
      </c>
      <c r="J446">
        <v>4925</v>
      </c>
      <c r="K446" t="str">
        <f t="shared" si="6"/>
        <v>FR - FR</v>
      </c>
      <c r="L446">
        <f>COUNTIF(Table1[Merchant_ID],Table1[[#This Row],[Merchant_ID]])</f>
        <v>2</v>
      </c>
    </row>
    <row r="447" spans="1:12" x14ac:dyDescent="0.35">
      <c r="A447" t="s">
        <v>1434</v>
      </c>
      <c r="B447">
        <v>114</v>
      </c>
      <c r="C447" t="s">
        <v>21</v>
      </c>
      <c r="D447" s="12">
        <v>42193</v>
      </c>
      <c r="E447">
        <v>13200</v>
      </c>
      <c r="F447" t="s">
        <v>11</v>
      </c>
      <c r="G447" t="s">
        <v>21</v>
      </c>
      <c r="H447">
        <v>959329</v>
      </c>
      <c r="I447" s="12">
        <v>42514</v>
      </c>
      <c r="J447">
        <v>18306</v>
      </c>
      <c r="K447" t="str">
        <f t="shared" si="6"/>
        <v>IT - IT</v>
      </c>
      <c r="L447">
        <f>COUNTIF(Table1[Merchant_ID],Table1[[#This Row],[Merchant_ID]])</f>
        <v>1</v>
      </c>
    </row>
    <row r="448" spans="1:12" x14ac:dyDescent="0.35">
      <c r="A448" t="s">
        <v>362</v>
      </c>
      <c r="B448">
        <v>114</v>
      </c>
      <c r="C448" t="s">
        <v>10</v>
      </c>
      <c r="D448" s="12">
        <v>42193</v>
      </c>
      <c r="E448">
        <v>14209</v>
      </c>
      <c r="F448" t="s">
        <v>11</v>
      </c>
      <c r="G448" t="s">
        <v>10</v>
      </c>
      <c r="H448">
        <v>989149</v>
      </c>
      <c r="I448" s="12">
        <v>42507</v>
      </c>
      <c r="J448">
        <v>16040</v>
      </c>
      <c r="K448" t="str">
        <f t="shared" si="6"/>
        <v>DE - DE</v>
      </c>
      <c r="L448">
        <f>COUNTIF(Table1[Merchant_ID],Table1[[#This Row],[Merchant_ID]])</f>
        <v>1</v>
      </c>
    </row>
    <row r="449" spans="1:12" x14ac:dyDescent="0.35">
      <c r="A449" t="s">
        <v>2566</v>
      </c>
      <c r="B449">
        <v>114</v>
      </c>
      <c r="C449" t="s">
        <v>16</v>
      </c>
      <c r="D449" s="12">
        <v>42193</v>
      </c>
      <c r="E449">
        <v>6317</v>
      </c>
      <c r="F449" t="s">
        <v>11</v>
      </c>
      <c r="G449" t="s">
        <v>16</v>
      </c>
      <c r="H449">
        <v>83463</v>
      </c>
      <c r="I449" s="12">
        <v>42465</v>
      </c>
      <c r="J449">
        <v>9766</v>
      </c>
      <c r="K449" t="str">
        <f t="shared" si="6"/>
        <v>FR - FR</v>
      </c>
      <c r="L449">
        <f>COUNTIF(Table1[Merchant_ID],Table1[[#This Row],[Merchant_ID]])</f>
        <v>2</v>
      </c>
    </row>
    <row r="450" spans="1:12" x14ac:dyDescent="0.35">
      <c r="A450" t="s">
        <v>433</v>
      </c>
      <c r="B450">
        <v>114</v>
      </c>
      <c r="C450" t="s">
        <v>21</v>
      </c>
      <c r="D450" s="12">
        <v>42193</v>
      </c>
      <c r="E450">
        <v>934</v>
      </c>
      <c r="F450" t="s">
        <v>11</v>
      </c>
      <c r="G450" t="s">
        <v>10</v>
      </c>
      <c r="H450">
        <v>8565</v>
      </c>
      <c r="I450" s="12">
        <v>42408</v>
      </c>
      <c r="J450">
        <v>1503</v>
      </c>
      <c r="K450" t="str">
        <f t="shared" si="6"/>
        <v>IT - DE</v>
      </c>
      <c r="L450">
        <f>COUNTIF(Table1[Merchant_ID],Table1[[#This Row],[Merchant_ID]])</f>
        <v>2</v>
      </c>
    </row>
    <row r="451" spans="1:12" x14ac:dyDescent="0.35">
      <c r="A451" t="s">
        <v>1451</v>
      </c>
      <c r="B451">
        <v>114</v>
      </c>
      <c r="C451" t="s">
        <v>16</v>
      </c>
      <c r="D451" s="12">
        <v>42194</v>
      </c>
      <c r="E451">
        <v>9534</v>
      </c>
      <c r="F451" t="s">
        <v>11</v>
      </c>
      <c r="G451" t="s">
        <v>16</v>
      </c>
      <c r="H451">
        <v>810689</v>
      </c>
      <c r="I451" s="12">
        <v>42499</v>
      </c>
      <c r="J451">
        <v>13367</v>
      </c>
      <c r="K451" t="str">
        <f t="shared" ref="K451:K514" si="7">C451&amp;" - "&amp;G451</f>
        <v>FR - FR</v>
      </c>
      <c r="L451">
        <f>COUNTIF(Table1[Merchant_ID],Table1[[#This Row],[Merchant_ID]])</f>
        <v>1</v>
      </c>
    </row>
    <row r="452" spans="1:12" x14ac:dyDescent="0.35">
      <c r="A452" t="s">
        <v>2564</v>
      </c>
      <c r="B452">
        <v>114</v>
      </c>
      <c r="C452" t="s">
        <v>26</v>
      </c>
      <c r="D452" s="12">
        <v>42194</v>
      </c>
      <c r="E452">
        <v>5522</v>
      </c>
      <c r="F452" t="s">
        <v>11</v>
      </c>
      <c r="G452" t="s">
        <v>26</v>
      </c>
      <c r="H452">
        <v>551339</v>
      </c>
      <c r="I452" s="12">
        <v>42467</v>
      </c>
      <c r="J452">
        <v>8511</v>
      </c>
      <c r="K452" t="str">
        <f t="shared" si="7"/>
        <v>ES - ES</v>
      </c>
      <c r="L452">
        <f>COUNTIF(Table1[Merchant_ID],Table1[[#This Row],[Merchant_ID]])</f>
        <v>12</v>
      </c>
    </row>
    <row r="453" spans="1:12" x14ac:dyDescent="0.35">
      <c r="A453" t="s">
        <v>1616</v>
      </c>
      <c r="B453">
        <v>114</v>
      </c>
      <c r="C453" t="s">
        <v>16</v>
      </c>
      <c r="D453" s="12">
        <v>42194</v>
      </c>
      <c r="E453">
        <v>2842</v>
      </c>
      <c r="F453" t="s">
        <v>11</v>
      </c>
      <c r="G453" t="s">
        <v>14</v>
      </c>
      <c r="H453">
        <v>41938</v>
      </c>
      <c r="I453" s="12">
        <v>42410</v>
      </c>
      <c r="J453">
        <v>2183</v>
      </c>
      <c r="K453" t="str">
        <f t="shared" si="7"/>
        <v>FR - NL</v>
      </c>
      <c r="L453">
        <f>COUNTIF(Table1[Merchant_ID],Table1[[#This Row],[Merchant_ID]])</f>
        <v>3</v>
      </c>
    </row>
    <row r="454" spans="1:12" x14ac:dyDescent="0.35">
      <c r="A454" t="s">
        <v>2446</v>
      </c>
      <c r="B454">
        <v>114</v>
      </c>
      <c r="C454" t="s">
        <v>16</v>
      </c>
      <c r="D454" s="12">
        <v>42195</v>
      </c>
      <c r="E454">
        <v>1947</v>
      </c>
      <c r="F454" t="s">
        <v>11</v>
      </c>
      <c r="G454" t="s">
        <v>14</v>
      </c>
      <c r="H454">
        <v>232829</v>
      </c>
      <c r="I454" s="12">
        <v>42536</v>
      </c>
      <c r="J454">
        <v>2083</v>
      </c>
      <c r="K454" t="str">
        <f t="shared" si="7"/>
        <v>FR - NL</v>
      </c>
      <c r="L454">
        <f>COUNTIF(Table1[Merchant_ID],Table1[[#This Row],[Merchant_ID]])</f>
        <v>2</v>
      </c>
    </row>
    <row r="455" spans="1:12" x14ac:dyDescent="0.35">
      <c r="A455" t="s">
        <v>2474</v>
      </c>
      <c r="B455">
        <v>114</v>
      </c>
      <c r="C455" t="s">
        <v>16</v>
      </c>
      <c r="D455" s="12">
        <v>42195</v>
      </c>
      <c r="E455">
        <v>15584</v>
      </c>
      <c r="F455" t="s">
        <v>11</v>
      </c>
      <c r="G455" t="s">
        <v>12</v>
      </c>
      <c r="H455">
        <v>56129</v>
      </c>
      <c r="I455" s="12">
        <v>42513</v>
      </c>
      <c r="J455">
        <v>21809</v>
      </c>
      <c r="K455" t="str">
        <f t="shared" si="7"/>
        <v>FR - PL &amp; Baltics</v>
      </c>
      <c r="L455">
        <f>COUNTIF(Table1[Merchant_ID],Table1[[#This Row],[Merchant_ID]])</f>
        <v>4</v>
      </c>
    </row>
    <row r="456" spans="1:12" x14ac:dyDescent="0.35">
      <c r="A456" t="s">
        <v>1614</v>
      </c>
      <c r="B456">
        <v>114</v>
      </c>
      <c r="C456" t="s">
        <v>21</v>
      </c>
      <c r="D456" s="12">
        <v>42195</v>
      </c>
      <c r="E456">
        <v>5126</v>
      </c>
      <c r="F456" t="s">
        <v>11</v>
      </c>
      <c r="G456" t="s">
        <v>14</v>
      </c>
      <c r="H456">
        <v>182409</v>
      </c>
      <c r="I456" s="12">
        <v>42412</v>
      </c>
      <c r="J456">
        <v>5284</v>
      </c>
      <c r="K456" t="str">
        <f t="shared" si="7"/>
        <v>IT - NL</v>
      </c>
      <c r="L456">
        <f>COUNTIF(Table1[Merchant_ID],Table1[[#This Row],[Merchant_ID]])</f>
        <v>1</v>
      </c>
    </row>
    <row r="457" spans="1:12" x14ac:dyDescent="0.35">
      <c r="A457" t="s">
        <v>869</v>
      </c>
      <c r="B457">
        <v>114</v>
      </c>
      <c r="C457" t="s">
        <v>10</v>
      </c>
      <c r="D457" s="12">
        <v>42195</v>
      </c>
      <c r="E457">
        <v>6317</v>
      </c>
      <c r="F457" t="s">
        <v>11</v>
      </c>
      <c r="G457" t="s">
        <v>17</v>
      </c>
      <c r="H457">
        <v>563919</v>
      </c>
      <c r="I457" s="12">
        <v>42411</v>
      </c>
      <c r="J457">
        <v>6473</v>
      </c>
      <c r="K457" t="str">
        <f t="shared" si="7"/>
        <v>DE - HU</v>
      </c>
      <c r="L457">
        <f>COUNTIF(Table1[Merchant_ID],Table1[[#This Row],[Merchant_ID]])</f>
        <v>5</v>
      </c>
    </row>
    <row r="458" spans="1:12" x14ac:dyDescent="0.35">
      <c r="A458" t="s">
        <v>1440</v>
      </c>
      <c r="B458">
        <v>114</v>
      </c>
      <c r="C458" t="s">
        <v>21</v>
      </c>
      <c r="D458" s="12">
        <v>42196</v>
      </c>
      <c r="E458">
        <v>14942</v>
      </c>
      <c r="F458" t="s">
        <v>11</v>
      </c>
      <c r="G458" t="s">
        <v>16</v>
      </c>
      <c r="H458">
        <v>34414</v>
      </c>
      <c r="I458" s="12">
        <v>42510</v>
      </c>
      <c r="J458">
        <v>20965</v>
      </c>
      <c r="K458" t="str">
        <f t="shared" si="7"/>
        <v>IT - FR</v>
      </c>
      <c r="L458">
        <f>COUNTIF(Table1[Merchant_ID],Table1[[#This Row],[Merchant_ID]])</f>
        <v>2</v>
      </c>
    </row>
    <row r="459" spans="1:12" x14ac:dyDescent="0.35">
      <c r="A459" t="s">
        <v>373</v>
      </c>
      <c r="B459">
        <v>114</v>
      </c>
      <c r="C459" t="s">
        <v>16</v>
      </c>
      <c r="D459" s="12">
        <v>42196</v>
      </c>
      <c r="E459">
        <v>2766</v>
      </c>
      <c r="F459" t="s">
        <v>11</v>
      </c>
      <c r="G459" t="s">
        <v>16</v>
      </c>
      <c r="H459">
        <v>930</v>
      </c>
      <c r="I459" s="12">
        <v>42482</v>
      </c>
      <c r="J459">
        <v>4316</v>
      </c>
      <c r="K459" t="str">
        <f t="shared" si="7"/>
        <v>FR - FR</v>
      </c>
      <c r="L459">
        <f>COUNTIF(Table1[Merchant_ID],Table1[[#This Row],[Merchant_ID]])</f>
        <v>1</v>
      </c>
    </row>
    <row r="460" spans="1:12" x14ac:dyDescent="0.35">
      <c r="A460" t="s">
        <v>2759</v>
      </c>
      <c r="B460">
        <v>114</v>
      </c>
      <c r="C460" t="s">
        <v>16</v>
      </c>
      <c r="D460" s="12">
        <v>42196</v>
      </c>
      <c r="E460">
        <v>2723</v>
      </c>
      <c r="F460" t="s">
        <v>11</v>
      </c>
      <c r="G460" t="s">
        <v>16</v>
      </c>
      <c r="H460">
        <v>930895</v>
      </c>
      <c r="I460" s="12">
        <v>42414</v>
      </c>
      <c r="J460">
        <v>2392</v>
      </c>
      <c r="K460" t="str">
        <f t="shared" si="7"/>
        <v>FR - FR</v>
      </c>
      <c r="L460">
        <f>COUNTIF(Table1[Merchant_ID],Table1[[#This Row],[Merchant_ID]])</f>
        <v>1</v>
      </c>
    </row>
    <row r="461" spans="1:12" x14ac:dyDescent="0.35">
      <c r="A461" t="s">
        <v>2506</v>
      </c>
      <c r="B461">
        <v>114</v>
      </c>
      <c r="C461" t="s">
        <v>16</v>
      </c>
      <c r="D461" s="12">
        <v>42198</v>
      </c>
      <c r="E461">
        <v>7334</v>
      </c>
      <c r="F461" t="s">
        <v>11</v>
      </c>
      <c r="G461" t="s">
        <v>17</v>
      </c>
      <c r="H461">
        <v>939291</v>
      </c>
      <c r="I461" s="12">
        <v>42496</v>
      </c>
      <c r="J461">
        <v>9568</v>
      </c>
      <c r="K461" t="str">
        <f t="shared" si="7"/>
        <v>FR - HU</v>
      </c>
      <c r="L461">
        <f>COUNTIF(Table1[Merchant_ID],Table1[[#This Row],[Merchant_ID]])</f>
        <v>3</v>
      </c>
    </row>
    <row r="462" spans="1:12" x14ac:dyDescent="0.35">
      <c r="A462" t="s">
        <v>1617</v>
      </c>
      <c r="B462">
        <v>114</v>
      </c>
      <c r="C462" t="s">
        <v>21</v>
      </c>
      <c r="D462" s="12">
        <v>42198</v>
      </c>
      <c r="E462">
        <v>7334</v>
      </c>
      <c r="F462" t="s">
        <v>11</v>
      </c>
      <c r="G462" t="s">
        <v>10</v>
      </c>
      <c r="H462">
        <v>24948</v>
      </c>
      <c r="I462" s="12">
        <v>42414</v>
      </c>
      <c r="J462">
        <v>6415</v>
      </c>
      <c r="K462" t="str">
        <f t="shared" si="7"/>
        <v>IT - DE</v>
      </c>
      <c r="L462">
        <f>COUNTIF(Table1[Merchant_ID],Table1[[#This Row],[Merchant_ID]])</f>
        <v>29</v>
      </c>
    </row>
    <row r="463" spans="1:12" x14ac:dyDescent="0.35">
      <c r="A463" t="s">
        <v>905</v>
      </c>
      <c r="B463">
        <v>114</v>
      </c>
      <c r="C463" t="s">
        <v>10</v>
      </c>
      <c r="D463" s="12">
        <v>42198</v>
      </c>
      <c r="E463">
        <v>2809</v>
      </c>
      <c r="F463" t="s">
        <v>11</v>
      </c>
      <c r="G463" t="s">
        <v>12</v>
      </c>
      <c r="H463">
        <v>431939</v>
      </c>
      <c r="I463" s="12">
        <v>42398</v>
      </c>
      <c r="J463">
        <v>2392</v>
      </c>
      <c r="K463" t="str">
        <f t="shared" si="7"/>
        <v>DE - PL &amp; Baltics</v>
      </c>
      <c r="L463">
        <f>COUNTIF(Table1[Merchant_ID],Table1[[#This Row],[Merchant_ID]])</f>
        <v>6</v>
      </c>
    </row>
    <row r="464" spans="1:12" x14ac:dyDescent="0.35">
      <c r="A464" t="s">
        <v>1431</v>
      </c>
      <c r="B464">
        <v>114</v>
      </c>
      <c r="C464" t="s">
        <v>16</v>
      </c>
      <c r="D464" s="12">
        <v>42199</v>
      </c>
      <c r="E464">
        <v>10450</v>
      </c>
      <c r="F464" t="s">
        <v>11</v>
      </c>
      <c r="G464" t="s">
        <v>16</v>
      </c>
      <c r="H464">
        <v>22612</v>
      </c>
      <c r="I464" s="12">
        <v>42522</v>
      </c>
      <c r="J464">
        <v>11679</v>
      </c>
      <c r="K464" t="str">
        <f t="shared" si="7"/>
        <v>FR - FR</v>
      </c>
      <c r="L464">
        <f>COUNTIF(Table1[Merchant_ID],Table1[[#This Row],[Merchant_ID]])</f>
        <v>3</v>
      </c>
    </row>
    <row r="465" spans="1:12" x14ac:dyDescent="0.35">
      <c r="A465" t="s">
        <v>873</v>
      </c>
      <c r="B465">
        <v>114</v>
      </c>
      <c r="C465" t="s">
        <v>21</v>
      </c>
      <c r="D465" s="12">
        <v>42199</v>
      </c>
      <c r="E465">
        <v>4029</v>
      </c>
      <c r="F465" t="s">
        <v>11</v>
      </c>
      <c r="G465" t="s">
        <v>10</v>
      </c>
      <c r="H465">
        <v>294029</v>
      </c>
      <c r="I465" s="12">
        <v>42414</v>
      </c>
      <c r="J465">
        <v>5066</v>
      </c>
      <c r="K465" t="str">
        <f t="shared" si="7"/>
        <v>IT - DE</v>
      </c>
      <c r="L465">
        <f>COUNTIF(Table1[Merchant_ID],Table1[[#This Row],[Merchant_ID]])</f>
        <v>3</v>
      </c>
    </row>
    <row r="466" spans="1:12" x14ac:dyDescent="0.35">
      <c r="A466" t="s">
        <v>2803</v>
      </c>
      <c r="B466">
        <v>114</v>
      </c>
      <c r="C466" t="s">
        <v>16</v>
      </c>
      <c r="D466" s="12">
        <v>42199</v>
      </c>
      <c r="E466">
        <v>32</v>
      </c>
      <c r="F466" t="s">
        <v>13</v>
      </c>
      <c r="G466" t="s">
        <v>16</v>
      </c>
      <c r="H466">
        <v>88240</v>
      </c>
      <c r="I466" s="12">
        <v>42406</v>
      </c>
      <c r="J466">
        <v>141</v>
      </c>
      <c r="K466" t="str">
        <f t="shared" si="7"/>
        <v>FR - FR</v>
      </c>
      <c r="L466">
        <f>COUNTIF(Table1[Merchant_ID],Table1[[#This Row],[Merchant_ID]])</f>
        <v>1</v>
      </c>
    </row>
    <row r="467" spans="1:12" x14ac:dyDescent="0.35">
      <c r="A467" t="s">
        <v>892</v>
      </c>
      <c r="B467">
        <v>114</v>
      </c>
      <c r="C467" t="s">
        <v>10</v>
      </c>
      <c r="D467" s="12">
        <v>42199</v>
      </c>
      <c r="E467">
        <v>5346</v>
      </c>
      <c r="F467" t="s">
        <v>11</v>
      </c>
      <c r="G467" t="s">
        <v>12</v>
      </c>
      <c r="H467">
        <v>459519</v>
      </c>
      <c r="I467" s="12">
        <v>42406</v>
      </c>
      <c r="J467">
        <v>7035</v>
      </c>
      <c r="K467" t="str">
        <f t="shared" si="7"/>
        <v>DE - PL &amp; Baltics</v>
      </c>
      <c r="L467">
        <f>COUNTIF(Table1[Merchant_ID],Table1[[#This Row],[Merchant_ID]])</f>
        <v>2</v>
      </c>
    </row>
    <row r="468" spans="1:12" x14ac:dyDescent="0.35">
      <c r="A468" t="s">
        <v>1457</v>
      </c>
      <c r="B468">
        <v>114</v>
      </c>
      <c r="C468" t="s">
        <v>16</v>
      </c>
      <c r="D468" s="12">
        <v>42201</v>
      </c>
      <c r="E468">
        <v>1479</v>
      </c>
      <c r="F468" t="s">
        <v>11</v>
      </c>
      <c r="G468" t="s">
        <v>16</v>
      </c>
      <c r="H468">
        <v>863899</v>
      </c>
      <c r="I468" s="12">
        <v>42501</v>
      </c>
      <c r="J468">
        <v>2340</v>
      </c>
      <c r="K468" t="str">
        <f t="shared" si="7"/>
        <v>FR - FR</v>
      </c>
      <c r="L468">
        <f>COUNTIF(Table1[Merchant_ID],Table1[[#This Row],[Merchant_ID]])</f>
        <v>1</v>
      </c>
    </row>
    <row r="469" spans="1:12" x14ac:dyDescent="0.35">
      <c r="A469" t="s">
        <v>2777</v>
      </c>
      <c r="B469">
        <v>114</v>
      </c>
      <c r="C469" t="s">
        <v>26</v>
      </c>
      <c r="D469" s="12">
        <v>42201</v>
      </c>
      <c r="E469">
        <v>2377</v>
      </c>
      <c r="F469" t="s">
        <v>11</v>
      </c>
      <c r="G469" t="s">
        <v>26</v>
      </c>
      <c r="H469">
        <v>989189</v>
      </c>
      <c r="I469" s="12">
        <v>42414</v>
      </c>
      <c r="J469">
        <v>1904</v>
      </c>
      <c r="K469" t="str">
        <f t="shared" si="7"/>
        <v>ES - ES</v>
      </c>
      <c r="L469">
        <f>COUNTIF(Table1[Merchant_ID],Table1[[#This Row],[Merchant_ID]])</f>
        <v>9</v>
      </c>
    </row>
    <row r="470" spans="1:12" x14ac:dyDescent="0.35">
      <c r="A470" t="s">
        <v>2811</v>
      </c>
      <c r="B470">
        <v>114</v>
      </c>
      <c r="C470" t="s">
        <v>21</v>
      </c>
      <c r="D470" s="12">
        <v>42201</v>
      </c>
      <c r="E470">
        <v>7700</v>
      </c>
      <c r="F470" t="s">
        <v>11</v>
      </c>
      <c r="G470" t="s">
        <v>26</v>
      </c>
      <c r="H470">
        <v>902926</v>
      </c>
      <c r="I470" s="12">
        <v>42407</v>
      </c>
      <c r="J470">
        <v>10117</v>
      </c>
      <c r="K470" t="str">
        <f t="shared" si="7"/>
        <v>IT - ES</v>
      </c>
      <c r="L470">
        <f>COUNTIF(Table1[Merchant_ID],Table1[[#This Row],[Merchant_ID]])</f>
        <v>7</v>
      </c>
    </row>
    <row r="471" spans="1:12" x14ac:dyDescent="0.35">
      <c r="A471" t="s">
        <v>2447</v>
      </c>
      <c r="B471">
        <v>114</v>
      </c>
      <c r="C471" t="s">
        <v>21</v>
      </c>
      <c r="D471" s="12">
        <v>42202</v>
      </c>
      <c r="E471">
        <v>15400</v>
      </c>
      <c r="F471" t="s">
        <v>11</v>
      </c>
      <c r="G471" t="s">
        <v>21</v>
      </c>
      <c r="H471">
        <v>60939</v>
      </c>
      <c r="I471" s="12">
        <v>42543</v>
      </c>
      <c r="J471">
        <v>14774</v>
      </c>
      <c r="K471" t="str">
        <f t="shared" si="7"/>
        <v>IT - IT</v>
      </c>
      <c r="L471">
        <f>COUNTIF(Table1[Merchant_ID],Table1[[#This Row],[Merchant_ID]])</f>
        <v>2</v>
      </c>
    </row>
    <row r="472" spans="1:12" x14ac:dyDescent="0.35">
      <c r="A472" t="s">
        <v>2469</v>
      </c>
      <c r="B472">
        <v>114</v>
      </c>
      <c r="C472" t="s">
        <v>10</v>
      </c>
      <c r="D472" s="12">
        <v>42202</v>
      </c>
      <c r="E472">
        <v>6875</v>
      </c>
      <c r="F472" t="s">
        <v>11</v>
      </c>
      <c r="G472" t="s">
        <v>14</v>
      </c>
      <c r="H472">
        <v>48500</v>
      </c>
      <c r="I472" s="12">
        <v>42523</v>
      </c>
      <c r="J472">
        <v>6473</v>
      </c>
      <c r="K472" t="str">
        <f t="shared" si="7"/>
        <v>DE - NL</v>
      </c>
      <c r="L472">
        <f>COUNTIF(Table1[Merchant_ID],Table1[[#This Row],[Merchant_ID]])</f>
        <v>3</v>
      </c>
    </row>
    <row r="473" spans="1:12" x14ac:dyDescent="0.35">
      <c r="A473" t="s">
        <v>2478</v>
      </c>
      <c r="B473">
        <v>114</v>
      </c>
      <c r="C473" t="s">
        <v>16</v>
      </c>
      <c r="D473" s="12">
        <v>42202</v>
      </c>
      <c r="E473">
        <v>4599</v>
      </c>
      <c r="F473" t="s">
        <v>11</v>
      </c>
      <c r="G473" t="s">
        <v>16</v>
      </c>
      <c r="H473">
        <v>588529</v>
      </c>
      <c r="I473" s="12">
        <v>42517</v>
      </c>
      <c r="J473">
        <v>7192</v>
      </c>
      <c r="K473" t="str">
        <f t="shared" si="7"/>
        <v>FR - FR</v>
      </c>
      <c r="L473">
        <f>COUNTIF(Table1[Merchant_ID],Table1[[#This Row],[Merchant_ID]])</f>
        <v>3</v>
      </c>
    </row>
    <row r="474" spans="1:12" x14ac:dyDescent="0.35">
      <c r="A474" t="s">
        <v>1497</v>
      </c>
      <c r="B474">
        <v>114</v>
      </c>
      <c r="C474" t="s">
        <v>26</v>
      </c>
      <c r="D474" s="12">
        <v>42202</v>
      </c>
      <c r="E474">
        <v>5170</v>
      </c>
      <c r="F474" t="s">
        <v>11</v>
      </c>
      <c r="G474" t="s">
        <v>26</v>
      </c>
      <c r="H474">
        <v>551339</v>
      </c>
      <c r="I474" s="12">
        <v>42467</v>
      </c>
      <c r="J474">
        <v>7971</v>
      </c>
      <c r="K474" t="str">
        <f t="shared" si="7"/>
        <v>ES - ES</v>
      </c>
      <c r="L474">
        <f>COUNTIF(Table1[Merchant_ID],Table1[[#This Row],[Merchant_ID]])</f>
        <v>12</v>
      </c>
    </row>
    <row r="475" spans="1:12" x14ac:dyDescent="0.35">
      <c r="A475" t="s">
        <v>2775</v>
      </c>
      <c r="B475">
        <v>114</v>
      </c>
      <c r="C475" t="s">
        <v>21</v>
      </c>
      <c r="D475" s="12">
        <v>42202</v>
      </c>
      <c r="E475">
        <v>9350</v>
      </c>
      <c r="F475" t="s">
        <v>11</v>
      </c>
      <c r="G475" t="s">
        <v>26</v>
      </c>
      <c r="H475">
        <v>989189</v>
      </c>
      <c r="I475" s="12">
        <v>42416</v>
      </c>
      <c r="J475">
        <v>8164</v>
      </c>
      <c r="K475" t="str">
        <f t="shared" si="7"/>
        <v>IT - ES</v>
      </c>
      <c r="L475">
        <f>COUNTIF(Table1[Merchant_ID],Table1[[#This Row],[Merchant_ID]])</f>
        <v>9</v>
      </c>
    </row>
    <row r="476" spans="1:12" x14ac:dyDescent="0.35">
      <c r="A476" t="s">
        <v>2493</v>
      </c>
      <c r="B476">
        <v>114</v>
      </c>
      <c r="C476" t="s">
        <v>10</v>
      </c>
      <c r="D476" s="12">
        <v>42203</v>
      </c>
      <c r="E476">
        <v>6875</v>
      </c>
      <c r="F476" t="s">
        <v>11</v>
      </c>
      <c r="G476" t="s">
        <v>12</v>
      </c>
      <c r="H476">
        <v>58556</v>
      </c>
      <c r="I476" s="12">
        <v>42508</v>
      </c>
      <c r="J476">
        <v>9638</v>
      </c>
      <c r="K476" t="str">
        <f t="shared" si="7"/>
        <v>DE - PL &amp; Baltics</v>
      </c>
      <c r="L476">
        <f>COUNTIF(Table1[Merchant_ID],Table1[[#This Row],[Merchant_ID]])</f>
        <v>6</v>
      </c>
    </row>
    <row r="477" spans="1:12" x14ac:dyDescent="0.35">
      <c r="A477" t="s">
        <v>874</v>
      </c>
      <c r="B477">
        <v>114</v>
      </c>
      <c r="C477" t="s">
        <v>10</v>
      </c>
      <c r="D477" s="12">
        <v>42203</v>
      </c>
      <c r="E477">
        <v>1100</v>
      </c>
      <c r="F477" t="s">
        <v>11</v>
      </c>
      <c r="G477" t="s">
        <v>10</v>
      </c>
      <c r="H477">
        <v>26449</v>
      </c>
      <c r="I477" s="12">
        <v>42418</v>
      </c>
      <c r="J477">
        <v>569</v>
      </c>
      <c r="K477" t="str">
        <f t="shared" si="7"/>
        <v>DE - DE</v>
      </c>
      <c r="L477">
        <f>COUNTIF(Table1[Merchant_ID],Table1[[#This Row],[Merchant_ID]])</f>
        <v>1</v>
      </c>
    </row>
    <row r="478" spans="1:12" x14ac:dyDescent="0.35">
      <c r="A478" t="s">
        <v>2888</v>
      </c>
      <c r="B478">
        <v>114</v>
      </c>
      <c r="C478" t="s">
        <v>16</v>
      </c>
      <c r="D478" s="12">
        <v>42203</v>
      </c>
      <c r="E478">
        <v>1353</v>
      </c>
      <c r="F478" t="s">
        <v>11</v>
      </c>
      <c r="G478" t="s">
        <v>14</v>
      </c>
      <c r="H478">
        <v>43489</v>
      </c>
      <c r="I478" s="12">
        <v>42392</v>
      </c>
      <c r="J478">
        <v>1548</v>
      </c>
      <c r="K478" t="str">
        <f t="shared" si="7"/>
        <v>FR - NL</v>
      </c>
      <c r="L478">
        <f>COUNTIF(Table1[Merchant_ID],Table1[[#This Row],[Merchant_ID]])</f>
        <v>1</v>
      </c>
    </row>
    <row r="479" spans="1:12" x14ac:dyDescent="0.35">
      <c r="A479" t="s">
        <v>2494</v>
      </c>
      <c r="B479">
        <v>114</v>
      </c>
      <c r="C479" t="s">
        <v>16</v>
      </c>
      <c r="D479" s="12">
        <v>42205</v>
      </c>
      <c r="E479">
        <v>7655</v>
      </c>
      <c r="F479" t="s">
        <v>11</v>
      </c>
      <c r="G479" t="s">
        <v>16</v>
      </c>
      <c r="H479">
        <v>22998</v>
      </c>
      <c r="I479" s="12">
        <v>42510</v>
      </c>
      <c r="J479">
        <v>8718</v>
      </c>
      <c r="K479" t="str">
        <f t="shared" si="7"/>
        <v>FR - FR</v>
      </c>
      <c r="L479">
        <f>COUNTIF(Table1[Merchant_ID],Table1[[#This Row],[Merchant_ID]])</f>
        <v>3</v>
      </c>
    </row>
    <row r="480" spans="1:12" x14ac:dyDescent="0.35">
      <c r="A480" t="s">
        <v>1467</v>
      </c>
      <c r="B480">
        <v>114</v>
      </c>
      <c r="C480" t="s">
        <v>26</v>
      </c>
      <c r="D480" s="12">
        <v>42205</v>
      </c>
      <c r="E480">
        <v>15859</v>
      </c>
      <c r="F480" t="s">
        <v>11</v>
      </c>
      <c r="G480" t="s">
        <v>26</v>
      </c>
      <c r="H480">
        <v>61499</v>
      </c>
      <c r="I480" s="12">
        <v>42493</v>
      </c>
      <c r="J480">
        <v>24377</v>
      </c>
      <c r="K480" t="str">
        <f t="shared" si="7"/>
        <v>ES - ES</v>
      </c>
      <c r="L480">
        <f>COUNTIF(Table1[Merchant_ID],Table1[[#This Row],[Merchant_ID]])</f>
        <v>1</v>
      </c>
    </row>
    <row r="481" spans="1:12" x14ac:dyDescent="0.35">
      <c r="A481" t="s">
        <v>2773</v>
      </c>
      <c r="B481">
        <v>114</v>
      </c>
      <c r="C481" t="s">
        <v>21</v>
      </c>
      <c r="D481" s="12">
        <v>42205</v>
      </c>
      <c r="E481">
        <v>2896</v>
      </c>
      <c r="F481" t="s">
        <v>11</v>
      </c>
      <c r="G481" t="s">
        <v>10</v>
      </c>
      <c r="H481">
        <v>241259</v>
      </c>
      <c r="I481" s="12">
        <v>42419</v>
      </c>
      <c r="J481">
        <v>1972</v>
      </c>
      <c r="K481" t="str">
        <f t="shared" si="7"/>
        <v>IT - DE</v>
      </c>
      <c r="L481">
        <f>COUNTIF(Table1[Merchant_ID],Table1[[#This Row],[Merchant_ID]])</f>
        <v>2</v>
      </c>
    </row>
    <row r="482" spans="1:12" x14ac:dyDescent="0.35">
      <c r="A482" t="s">
        <v>1623</v>
      </c>
      <c r="B482">
        <v>114</v>
      </c>
      <c r="C482" t="s">
        <v>10</v>
      </c>
      <c r="D482" s="12">
        <v>42205</v>
      </c>
      <c r="E482">
        <v>1100</v>
      </c>
      <c r="F482" t="s">
        <v>11</v>
      </c>
      <c r="G482" t="s">
        <v>14</v>
      </c>
      <c r="H482">
        <v>665429</v>
      </c>
      <c r="I482" s="12">
        <v>42419</v>
      </c>
      <c r="J482">
        <v>282</v>
      </c>
      <c r="K482" t="str">
        <f t="shared" si="7"/>
        <v>DE - NL</v>
      </c>
      <c r="L482">
        <f>COUNTIF(Table1[Merchant_ID],Table1[[#This Row],[Merchant_ID]])</f>
        <v>1</v>
      </c>
    </row>
    <row r="483" spans="1:12" x14ac:dyDescent="0.35">
      <c r="A483" t="s">
        <v>2831</v>
      </c>
      <c r="B483">
        <v>114</v>
      </c>
      <c r="C483" t="s">
        <v>21</v>
      </c>
      <c r="D483" s="12">
        <v>42205</v>
      </c>
      <c r="E483">
        <v>605</v>
      </c>
      <c r="F483" t="s">
        <v>11</v>
      </c>
      <c r="G483" t="s">
        <v>10</v>
      </c>
      <c r="H483">
        <v>142499</v>
      </c>
      <c r="I483" s="12">
        <v>42407</v>
      </c>
      <c r="J483">
        <v>1407</v>
      </c>
      <c r="K483" t="str">
        <f t="shared" si="7"/>
        <v>IT - DE</v>
      </c>
      <c r="L483">
        <f>COUNTIF(Table1[Merchant_ID],Table1[[#This Row],[Merchant_ID]])</f>
        <v>1</v>
      </c>
    </row>
    <row r="484" spans="1:12" x14ac:dyDescent="0.35">
      <c r="A484" t="s">
        <v>2442</v>
      </c>
      <c r="B484">
        <v>114</v>
      </c>
      <c r="C484" t="s">
        <v>21</v>
      </c>
      <c r="D484" s="12">
        <v>42206</v>
      </c>
      <c r="E484">
        <v>5787</v>
      </c>
      <c r="F484" t="s">
        <v>11</v>
      </c>
      <c r="G484" t="s">
        <v>14</v>
      </c>
      <c r="H484">
        <v>343519</v>
      </c>
      <c r="I484" s="12">
        <v>42551</v>
      </c>
      <c r="J484">
        <v>5628</v>
      </c>
      <c r="K484" t="str">
        <f t="shared" si="7"/>
        <v>IT - NL</v>
      </c>
      <c r="L484">
        <f>COUNTIF(Table1[Merchant_ID],Table1[[#This Row],[Merchant_ID]])</f>
        <v>2</v>
      </c>
    </row>
    <row r="485" spans="1:12" x14ac:dyDescent="0.35">
      <c r="A485" t="s">
        <v>1479</v>
      </c>
      <c r="B485">
        <v>114</v>
      </c>
      <c r="C485" t="s">
        <v>16</v>
      </c>
      <c r="D485" s="12">
        <v>42206</v>
      </c>
      <c r="E485">
        <v>1521</v>
      </c>
      <c r="F485" t="s">
        <v>11</v>
      </c>
      <c r="G485" t="s">
        <v>16</v>
      </c>
      <c r="H485">
        <v>89336</v>
      </c>
      <c r="I485" s="12">
        <v>42486</v>
      </c>
      <c r="J485">
        <v>2405</v>
      </c>
      <c r="K485" t="str">
        <f t="shared" si="7"/>
        <v>FR - FR</v>
      </c>
      <c r="L485">
        <f>COUNTIF(Table1[Merchant_ID],Table1[[#This Row],[Merchant_ID]])</f>
        <v>4</v>
      </c>
    </row>
    <row r="486" spans="1:12" x14ac:dyDescent="0.35">
      <c r="A486" t="s">
        <v>2558</v>
      </c>
      <c r="B486">
        <v>114</v>
      </c>
      <c r="C486" t="s">
        <v>16</v>
      </c>
      <c r="D486" s="12">
        <v>42206</v>
      </c>
      <c r="E486">
        <v>140</v>
      </c>
      <c r="F486" t="s">
        <v>11</v>
      </c>
      <c r="G486" t="s">
        <v>14</v>
      </c>
      <c r="H486">
        <v>95961</v>
      </c>
      <c r="I486" s="12">
        <v>42482</v>
      </c>
      <c r="J486">
        <v>216</v>
      </c>
      <c r="K486" t="str">
        <f t="shared" si="7"/>
        <v>FR - NL</v>
      </c>
      <c r="L486">
        <f>COUNTIF(Table1[Merchant_ID],Table1[[#This Row],[Merchant_ID]])</f>
        <v>1</v>
      </c>
    </row>
    <row r="487" spans="1:12" x14ac:dyDescent="0.35">
      <c r="A487" t="s">
        <v>1621</v>
      </c>
      <c r="B487">
        <v>114</v>
      </c>
      <c r="C487" t="s">
        <v>21</v>
      </c>
      <c r="D487" s="12">
        <v>42206</v>
      </c>
      <c r="E487">
        <v>7609</v>
      </c>
      <c r="F487" t="s">
        <v>11</v>
      </c>
      <c r="G487" t="s">
        <v>10</v>
      </c>
      <c r="H487">
        <v>62941</v>
      </c>
      <c r="I487" s="12">
        <v>42421</v>
      </c>
      <c r="J487">
        <v>9781</v>
      </c>
      <c r="K487" t="str">
        <f t="shared" si="7"/>
        <v>IT - DE</v>
      </c>
      <c r="L487">
        <f>COUNTIF(Table1[Merchant_ID],Table1[[#This Row],[Merchant_ID]])</f>
        <v>1</v>
      </c>
    </row>
    <row r="488" spans="1:12" x14ac:dyDescent="0.35">
      <c r="A488" t="s">
        <v>446</v>
      </c>
      <c r="B488">
        <v>114</v>
      </c>
      <c r="C488" t="s">
        <v>16</v>
      </c>
      <c r="D488" s="12">
        <v>42206</v>
      </c>
      <c r="E488">
        <v>4813</v>
      </c>
      <c r="F488" t="s">
        <v>11</v>
      </c>
      <c r="G488" t="s">
        <v>26</v>
      </c>
      <c r="H488">
        <v>62942</v>
      </c>
      <c r="I488" s="12">
        <v>42409</v>
      </c>
      <c r="J488">
        <v>7458</v>
      </c>
      <c r="K488" t="str">
        <f t="shared" si="7"/>
        <v>FR - ES</v>
      </c>
      <c r="L488">
        <f>COUNTIF(Table1[Merchant_ID],Table1[[#This Row],[Merchant_ID]])</f>
        <v>1</v>
      </c>
    </row>
    <row r="489" spans="1:12" x14ac:dyDescent="0.35">
      <c r="A489" t="s">
        <v>1429</v>
      </c>
      <c r="B489">
        <v>114</v>
      </c>
      <c r="C489" t="s">
        <v>16</v>
      </c>
      <c r="D489" s="12">
        <v>42207</v>
      </c>
      <c r="E489">
        <v>3767</v>
      </c>
      <c r="F489" t="s">
        <v>11</v>
      </c>
      <c r="G489" t="s">
        <v>14</v>
      </c>
      <c r="H489">
        <v>23338</v>
      </c>
      <c r="I489" s="12">
        <v>42531</v>
      </c>
      <c r="J489">
        <v>6191</v>
      </c>
      <c r="K489" t="str">
        <f t="shared" si="7"/>
        <v>FR - NL</v>
      </c>
      <c r="L489">
        <f>COUNTIF(Table1[Merchant_ID],Table1[[#This Row],[Merchant_ID]])</f>
        <v>3</v>
      </c>
    </row>
    <row r="490" spans="1:12" x14ac:dyDescent="0.35">
      <c r="A490" t="s">
        <v>1454</v>
      </c>
      <c r="B490">
        <v>114</v>
      </c>
      <c r="C490" t="s">
        <v>10</v>
      </c>
      <c r="D490" s="12">
        <v>42207</v>
      </c>
      <c r="E490">
        <v>4813</v>
      </c>
      <c r="F490" t="s">
        <v>11</v>
      </c>
      <c r="G490" t="s">
        <v>12</v>
      </c>
      <c r="H490">
        <v>18635</v>
      </c>
      <c r="I490" s="12">
        <v>42509</v>
      </c>
      <c r="J490">
        <v>6121</v>
      </c>
      <c r="K490" t="str">
        <f t="shared" si="7"/>
        <v>DE - PL &amp; Baltics</v>
      </c>
      <c r="L490">
        <f>COUNTIF(Table1[Merchant_ID],Table1[[#This Row],[Merchant_ID]])</f>
        <v>2</v>
      </c>
    </row>
    <row r="491" spans="1:12" x14ac:dyDescent="0.35">
      <c r="A491" t="s">
        <v>1424</v>
      </c>
      <c r="B491">
        <v>114</v>
      </c>
      <c r="C491" t="s">
        <v>10</v>
      </c>
      <c r="D491" s="12">
        <v>42209</v>
      </c>
      <c r="E491">
        <v>4642</v>
      </c>
      <c r="F491" t="s">
        <v>11</v>
      </c>
      <c r="G491" t="s">
        <v>12</v>
      </c>
      <c r="H491">
        <v>58229</v>
      </c>
      <c r="I491" s="12">
        <v>42537</v>
      </c>
      <c r="J491">
        <v>6051</v>
      </c>
      <c r="K491" t="str">
        <f t="shared" si="7"/>
        <v>DE - PL &amp; Baltics</v>
      </c>
      <c r="L491">
        <f>COUNTIF(Table1[Merchant_ID],Table1[[#This Row],[Merchant_ID]])</f>
        <v>2</v>
      </c>
    </row>
    <row r="492" spans="1:12" x14ac:dyDescent="0.35">
      <c r="A492" t="s">
        <v>375</v>
      </c>
      <c r="B492">
        <v>114</v>
      </c>
      <c r="C492" t="s">
        <v>10</v>
      </c>
      <c r="D492" s="12">
        <v>42209</v>
      </c>
      <c r="E492">
        <v>25667</v>
      </c>
      <c r="F492" t="s">
        <v>11</v>
      </c>
      <c r="G492" t="s">
        <v>12</v>
      </c>
      <c r="H492">
        <v>52248</v>
      </c>
      <c r="I492" s="12">
        <v>42492</v>
      </c>
      <c r="J492">
        <v>28985</v>
      </c>
      <c r="K492" t="str">
        <f t="shared" si="7"/>
        <v>DE - PL &amp; Baltics</v>
      </c>
      <c r="L492">
        <f>COUNTIF(Table1[Merchant_ID],Table1[[#This Row],[Merchant_ID]])</f>
        <v>3</v>
      </c>
    </row>
    <row r="493" spans="1:12" x14ac:dyDescent="0.35">
      <c r="A493" t="s">
        <v>46</v>
      </c>
      <c r="B493">
        <v>114</v>
      </c>
      <c r="C493" t="s">
        <v>26</v>
      </c>
      <c r="D493" s="12">
        <v>42209</v>
      </c>
      <c r="E493">
        <v>4400</v>
      </c>
      <c r="F493" t="s">
        <v>11</v>
      </c>
      <c r="G493" t="s">
        <v>26</v>
      </c>
      <c r="H493">
        <v>406099</v>
      </c>
      <c r="I493" s="12">
        <v>42424</v>
      </c>
      <c r="J493">
        <v>3379</v>
      </c>
      <c r="K493" t="str">
        <f t="shared" si="7"/>
        <v>ES - ES</v>
      </c>
      <c r="L493">
        <f>COUNTIF(Table1[Merchant_ID],Table1[[#This Row],[Merchant_ID]])</f>
        <v>1</v>
      </c>
    </row>
    <row r="494" spans="1:12" x14ac:dyDescent="0.35">
      <c r="A494" t="s">
        <v>925</v>
      </c>
      <c r="B494">
        <v>114</v>
      </c>
      <c r="C494" t="s">
        <v>10</v>
      </c>
      <c r="D494" s="12">
        <v>42209</v>
      </c>
      <c r="E494">
        <v>7334</v>
      </c>
      <c r="F494" t="s">
        <v>11</v>
      </c>
      <c r="G494" t="s">
        <v>14</v>
      </c>
      <c r="H494">
        <v>50924</v>
      </c>
      <c r="I494" s="12">
        <v>42397</v>
      </c>
      <c r="J494">
        <v>7035</v>
      </c>
      <c r="K494" t="str">
        <f t="shared" si="7"/>
        <v>DE - NL</v>
      </c>
      <c r="L494">
        <f>COUNTIF(Table1[Merchant_ID],Table1[[#This Row],[Merchant_ID]])</f>
        <v>3</v>
      </c>
    </row>
    <row r="495" spans="1:12" x14ac:dyDescent="0.35">
      <c r="A495" t="s">
        <v>2438</v>
      </c>
      <c r="B495">
        <v>114</v>
      </c>
      <c r="C495" t="s">
        <v>26</v>
      </c>
      <c r="D495" s="12">
        <v>42210</v>
      </c>
      <c r="E495">
        <v>2291</v>
      </c>
      <c r="F495" t="s">
        <v>11</v>
      </c>
      <c r="G495" t="s">
        <v>26</v>
      </c>
      <c r="H495">
        <v>290359</v>
      </c>
      <c r="I495" s="12">
        <v>42557</v>
      </c>
      <c r="J495">
        <v>2533</v>
      </c>
      <c r="K495" t="str">
        <f t="shared" si="7"/>
        <v>ES - ES</v>
      </c>
      <c r="L495">
        <f>COUNTIF(Table1[Merchant_ID],Table1[[#This Row],[Merchant_ID]])</f>
        <v>1</v>
      </c>
    </row>
    <row r="496" spans="1:12" x14ac:dyDescent="0.35">
      <c r="A496" t="s">
        <v>2454</v>
      </c>
      <c r="B496">
        <v>114</v>
      </c>
      <c r="C496" t="s">
        <v>21</v>
      </c>
      <c r="D496" s="12">
        <v>42210</v>
      </c>
      <c r="E496">
        <v>5170</v>
      </c>
      <c r="F496" t="s">
        <v>11</v>
      </c>
      <c r="G496" t="s">
        <v>21</v>
      </c>
      <c r="H496">
        <v>599259</v>
      </c>
      <c r="I496" s="12">
        <v>42543</v>
      </c>
      <c r="J496">
        <v>5628</v>
      </c>
      <c r="K496" t="str">
        <f t="shared" si="7"/>
        <v>IT - IT</v>
      </c>
      <c r="L496">
        <f>COUNTIF(Table1[Merchant_ID],Table1[[#This Row],[Merchant_ID]])</f>
        <v>1</v>
      </c>
    </row>
    <row r="497" spans="1:12" x14ac:dyDescent="0.35">
      <c r="A497" t="s">
        <v>754</v>
      </c>
      <c r="B497">
        <v>114</v>
      </c>
      <c r="C497" t="s">
        <v>16</v>
      </c>
      <c r="D497" s="12">
        <v>42212</v>
      </c>
      <c r="E497">
        <v>17692</v>
      </c>
      <c r="F497" t="s">
        <v>11</v>
      </c>
      <c r="G497" t="s">
        <v>10</v>
      </c>
      <c r="H497">
        <v>919889</v>
      </c>
      <c r="I497" s="12">
        <v>42542</v>
      </c>
      <c r="J497">
        <v>20402</v>
      </c>
      <c r="K497" t="str">
        <f t="shared" si="7"/>
        <v>FR - DE</v>
      </c>
      <c r="L497">
        <f>COUNTIF(Table1[Merchant_ID],Table1[[#This Row],[Merchant_ID]])</f>
        <v>1</v>
      </c>
    </row>
    <row r="498" spans="1:12" x14ac:dyDescent="0.35">
      <c r="A498" t="s">
        <v>1438</v>
      </c>
      <c r="B498">
        <v>114</v>
      </c>
      <c r="C498" t="s">
        <v>21</v>
      </c>
      <c r="D498" s="12">
        <v>42212</v>
      </c>
      <c r="E498">
        <v>3680</v>
      </c>
      <c r="F498" t="s">
        <v>11</v>
      </c>
      <c r="G498" t="s">
        <v>10</v>
      </c>
      <c r="H498">
        <v>989125</v>
      </c>
      <c r="I498" s="12">
        <v>42527</v>
      </c>
      <c r="J498">
        <v>4221</v>
      </c>
      <c r="K498" t="str">
        <f t="shared" si="7"/>
        <v>IT - DE</v>
      </c>
      <c r="L498">
        <f>COUNTIF(Table1[Merchant_ID],Table1[[#This Row],[Merchant_ID]])</f>
        <v>5</v>
      </c>
    </row>
    <row r="499" spans="1:12" x14ac:dyDescent="0.35">
      <c r="A499" t="s">
        <v>1449</v>
      </c>
      <c r="B499">
        <v>114</v>
      </c>
      <c r="C499" t="s">
        <v>16</v>
      </c>
      <c r="D499" s="12">
        <v>42212</v>
      </c>
      <c r="E499">
        <v>2377</v>
      </c>
      <c r="F499" t="s">
        <v>11</v>
      </c>
      <c r="G499" t="s">
        <v>16</v>
      </c>
      <c r="H499">
        <v>32239</v>
      </c>
      <c r="I499" s="12">
        <v>42520</v>
      </c>
      <c r="J499">
        <v>2814</v>
      </c>
      <c r="K499" t="str">
        <f t="shared" si="7"/>
        <v>FR - FR</v>
      </c>
      <c r="L499">
        <f>COUNTIF(Table1[Merchant_ID],Table1[[#This Row],[Merchant_ID]])</f>
        <v>1</v>
      </c>
    </row>
    <row r="500" spans="1:12" x14ac:dyDescent="0.35">
      <c r="A500" t="s">
        <v>2538</v>
      </c>
      <c r="B500">
        <v>114</v>
      </c>
      <c r="C500" t="s">
        <v>21</v>
      </c>
      <c r="D500" s="12">
        <v>42212</v>
      </c>
      <c r="E500">
        <v>7930</v>
      </c>
      <c r="F500" t="s">
        <v>11</v>
      </c>
      <c r="G500" t="s">
        <v>17</v>
      </c>
      <c r="H500">
        <v>939291</v>
      </c>
      <c r="I500" s="12">
        <v>42496</v>
      </c>
      <c r="J500">
        <v>10346</v>
      </c>
      <c r="K500" t="str">
        <f t="shared" si="7"/>
        <v>IT - HU</v>
      </c>
      <c r="L500">
        <f>COUNTIF(Table1[Merchant_ID],Table1[[#This Row],[Merchant_ID]])</f>
        <v>3</v>
      </c>
    </row>
    <row r="501" spans="1:12" x14ac:dyDescent="0.35">
      <c r="A501" t="s">
        <v>2603</v>
      </c>
      <c r="B501">
        <v>114</v>
      </c>
      <c r="C501" t="s">
        <v>16</v>
      </c>
      <c r="D501" s="12">
        <v>42212</v>
      </c>
      <c r="E501">
        <v>9350</v>
      </c>
      <c r="F501" t="s">
        <v>11</v>
      </c>
      <c r="G501" t="s">
        <v>12</v>
      </c>
      <c r="H501">
        <v>58998</v>
      </c>
      <c r="I501" s="12">
        <v>42471</v>
      </c>
      <c r="J501">
        <v>14493</v>
      </c>
      <c r="K501" t="str">
        <f t="shared" si="7"/>
        <v>FR - PL &amp; Baltics</v>
      </c>
      <c r="L501">
        <f>COUNTIF(Table1[Merchant_ID],Table1[[#This Row],[Merchant_ID]])</f>
        <v>2</v>
      </c>
    </row>
    <row r="502" spans="1:12" x14ac:dyDescent="0.35">
      <c r="A502" t="s">
        <v>2785</v>
      </c>
      <c r="B502">
        <v>114</v>
      </c>
      <c r="C502" t="s">
        <v>21</v>
      </c>
      <c r="D502" s="12">
        <v>42212</v>
      </c>
      <c r="E502">
        <v>5434</v>
      </c>
      <c r="F502" t="s">
        <v>11</v>
      </c>
      <c r="G502" t="s">
        <v>12</v>
      </c>
      <c r="H502">
        <v>885899</v>
      </c>
      <c r="I502" s="12">
        <v>42424</v>
      </c>
      <c r="J502">
        <v>4547</v>
      </c>
      <c r="K502" t="str">
        <f t="shared" si="7"/>
        <v>IT - PL &amp; Baltics</v>
      </c>
      <c r="L502">
        <f>COUNTIF(Table1[Merchant_ID],Table1[[#This Row],[Merchant_ID]])</f>
        <v>1</v>
      </c>
    </row>
    <row r="503" spans="1:12" x14ac:dyDescent="0.35">
      <c r="A503" t="s">
        <v>2788</v>
      </c>
      <c r="B503">
        <v>114</v>
      </c>
      <c r="C503" t="s">
        <v>26</v>
      </c>
      <c r="D503" s="12">
        <v>42212</v>
      </c>
      <c r="E503">
        <v>2291</v>
      </c>
      <c r="F503" t="s">
        <v>11</v>
      </c>
      <c r="G503" t="s">
        <v>26</v>
      </c>
      <c r="H503">
        <v>62594</v>
      </c>
      <c r="I503" s="12">
        <v>42422</v>
      </c>
      <c r="J503">
        <v>1233</v>
      </c>
      <c r="K503" t="str">
        <f t="shared" si="7"/>
        <v>ES - ES</v>
      </c>
      <c r="L503">
        <f>COUNTIF(Table1[Merchant_ID],Table1[[#This Row],[Merchant_ID]])</f>
        <v>6</v>
      </c>
    </row>
    <row r="504" spans="1:12" x14ac:dyDescent="0.35">
      <c r="A504" t="s">
        <v>2789</v>
      </c>
      <c r="B504">
        <v>114</v>
      </c>
      <c r="C504" t="s">
        <v>16</v>
      </c>
      <c r="D504" s="12">
        <v>42212</v>
      </c>
      <c r="E504">
        <v>6494</v>
      </c>
      <c r="F504" t="s">
        <v>11</v>
      </c>
      <c r="G504" t="s">
        <v>14</v>
      </c>
      <c r="H504">
        <v>159429</v>
      </c>
      <c r="I504" s="12">
        <v>42422</v>
      </c>
      <c r="J504">
        <v>6049</v>
      </c>
      <c r="K504" t="str">
        <f t="shared" si="7"/>
        <v>FR - NL</v>
      </c>
      <c r="L504">
        <f>COUNTIF(Table1[Merchant_ID],Table1[[#This Row],[Merchant_ID]])</f>
        <v>1</v>
      </c>
    </row>
    <row r="505" spans="1:12" x14ac:dyDescent="0.35">
      <c r="A505" t="s">
        <v>2793</v>
      </c>
      <c r="B505">
        <v>114</v>
      </c>
      <c r="C505" t="s">
        <v>10</v>
      </c>
      <c r="D505" s="12">
        <v>42212</v>
      </c>
      <c r="E505">
        <v>1268</v>
      </c>
      <c r="F505" t="s">
        <v>11</v>
      </c>
      <c r="G505" t="s">
        <v>14</v>
      </c>
      <c r="H505">
        <v>352949</v>
      </c>
      <c r="I505" s="12">
        <v>42421</v>
      </c>
      <c r="J505">
        <v>423</v>
      </c>
      <c r="K505" t="str">
        <f t="shared" si="7"/>
        <v>DE - NL</v>
      </c>
      <c r="L505">
        <f>COUNTIF(Table1[Merchant_ID],Table1[[#This Row],[Merchant_ID]])</f>
        <v>1</v>
      </c>
    </row>
    <row r="506" spans="1:12" x14ac:dyDescent="0.35">
      <c r="A506" t="s">
        <v>1445</v>
      </c>
      <c r="B506">
        <v>114</v>
      </c>
      <c r="C506" t="s">
        <v>21</v>
      </c>
      <c r="D506" s="12">
        <v>42213</v>
      </c>
      <c r="E506">
        <v>6052</v>
      </c>
      <c r="F506" t="s">
        <v>11</v>
      </c>
      <c r="G506" t="s">
        <v>10</v>
      </c>
      <c r="H506">
        <v>980003</v>
      </c>
      <c r="I506" s="12">
        <v>42523</v>
      </c>
      <c r="J506">
        <v>9360</v>
      </c>
      <c r="K506" t="str">
        <f t="shared" si="7"/>
        <v>IT - DE</v>
      </c>
      <c r="L506">
        <f>COUNTIF(Table1[Merchant_ID],Table1[[#This Row],[Merchant_ID]])</f>
        <v>1</v>
      </c>
    </row>
    <row r="507" spans="1:12" x14ac:dyDescent="0.35">
      <c r="A507" t="s">
        <v>764</v>
      </c>
      <c r="B507">
        <v>114</v>
      </c>
      <c r="C507" t="s">
        <v>10</v>
      </c>
      <c r="D507" s="12">
        <v>42213</v>
      </c>
      <c r="E507">
        <v>2809</v>
      </c>
      <c r="F507" t="s">
        <v>11</v>
      </c>
      <c r="G507" t="s">
        <v>12</v>
      </c>
      <c r="H507">
        <v>59215</v>
      </c>
      <c r="I507" s="12">
        <v>42522</v>
      </c>
      <c r="J507">
        <v>4382</v>
      </c>
      <c r="K507" t="str">
        <f t="shared" si="7"/>
        <v>DE - PL &amp; Baltics</v>
      </c>
      <c r="L507">
        <f>COUNTIF(Table1[Merchant_ID],Table1[[#This Row],[Merchant_ID]])</f>
        <v>1</v>
      </c>
    </row>
    <row r="508" spans="1:12" x14ac:dyDescent="0.35">
      <c r="A508" t="s">
        <v>2495</v>
      </c>
      <c r="B508">
        <v>114</v>
      </c>
      <c r="C508" t="s">
        <v>16</v>
      </c>
      <c r="D508" s="12">
        <v>42213</v>
      </c>
      <c r="E508">
        <v>9534</v>
      </c>
      <c r="F508" t="s">
        <v>11</v>
      </c>
      <c r="G508" t="s">
        <v>16</v>
      </c>
      <c r="H508">
        <v>513</v>
      </c>
      <c r="I508" s="12">
        <v>42517</v>
      </c>
      <c r="J508">
        <v>14704</v>
      </c>
      <c r="K508" t="str">
        <f t="shared" si="7"/>
        <v>FR - FR</v>
      </c>
      <c r="L508">
        <f>COUNTIF(Table1[Merchant_ID],Table1[[#This Row],[Merchant_ID]])</f>
        <v>7</v>
      </c>
    </row>
    <row r="509" spans="1:12" x14ac:dyDescent="0.35">
      <c r="A509" t="s">
        <v>374</v>
      </c>
      <c r="B509">
        <v>114</v>
      </c>
      <c r="C509" t="s">
        <v>16</v>
      </c>
      <c r="D509" s="12">
        <v>42214</v>
      </c>
      <c r="E509">
        <v>8250</v>
      </c>
      <c r="F509" t="s">
        <v>11</v>
      </c>
      <c r="G509" t="s">
        <v>12</v>
      </c>
      <c r="H509">
        <v>52155</v>
      </c>
      <c r="I509" s="12">
        <v>42499</v>
      </c>
      <c r="J509">
        <v>12734</v>
      </c>
      <c r="K509" t="str">
        <f t="shared" si="7"/>
        <v>FR - PL &amp; Baltics</v>
      </c>
      <c r="L509">
        <f>COUNTIF(Table1[Merchant_ID],Table1[[#This Row],[Merchant_ID]])</f>
        <v>1</v>
      </c>
    </row>
    <row r="510" spans="1:12" x14ac:dyDescent="0.35">
      <c r="A510" t="s">
        <v>811</v>
      </c>
      <c r="B510">
        <v>114</v>
      </c>
      <c r="C510" t="s">
        <v>21</v>
      </c>
      <c r="D510" s="12">
        <v>42214</v>
      </c>
      <c r="E510">
        <v>5079</v>
      </c>
      <c r="F510" t="s">
        <v>11</v>
      </c>
      <c r="G510" t="s">
        <v>10</v>
      </c>
      <c r="H510">
        <v>494849</v>
      </c>
      <c r="I510" s="12">
        <v>42466</v>
      </c>
      <c r="J510">
        <v>7795</v>
      </c>
      <c r="K510" t="str">
        <f t="shared" si="7"/>
        <v>IT - DE</v>
      </c>
      <c r="L510">
        <f>COUNTIF(Table1[Merchant_ID],Table1[[#This Row],[Merchant_ID]])</f>
        <v>2</v>
      </c>
    </row>
    <row r="511" spans="1:12" x14ac:dyDescent="0.35">
      <c r="A511" t="s">
        <v>161</v>
      </c>
      <c r="B511">
        <v>114</v>
      </c>
      <c r="C511" t="s">
        <v>16</v>
      </c>
      <c r="D511" s="12">
        <v>42214</v>
      </c>
      <c r="E511">
        <v>2766</v>
      </c>
      <c r="F511" t="s">
        <v>11</v>
      </c>
      <c r="G511" t="s">
        <v>16</v>
      </c>
      <c r="H511">
        <v>599599</v>
      </c>
      <c r="I511" s="12">
        <v>42421</v>
      </c>
      <c r="J511">
        <v>1056</v>
      </c>
      <c r="K511" t="str">
        <f t="shared" si="7"/>
        <v>FR - FR</v>
      </c>
      <c r="L511">
        <f>COUNTIF(Table1[Merchant_ID],Table1[[#This Row],[Merchant_ID]])</f>
        <v>1</v>
      </c>
    </row>
    <row r="512" spans="1:12" x14ac:dyDescent="0.35">
      <c r="A512" t="s">
        <v>2501</v>
      </c>
      <c r="B512">
        <v>114</v>
      </c>
      <c r="C512" t="s">
        <v>10</v>
      </c>
      <c r="D512" s="12">
        <v>42215</v>
      </c>
      <c r="E512">
        <v>9259</v>
      </c>
      <c r="F512" t="s">
        <v>11</v>
      </c>
      <c r="G512" t="s">
        <v>12</v>
      </c>
      <c r="H512">
        <v>54861</v>
      </c>
      <c r="I512" s="12">
        <v>42515</v>
      </c>
      <c r="J512">
        <v>9709</v>
      </c>
      <c r="K512" t="str">
        <f t="shared" si="7"/>
        <v>DE - PL &amp; Baltics</v>
      </c>
      <c r="L512">
        <f>COUNTIF(Table1[Merchant_ID],Table1[[#This Row],[Merchant_ID]])</f>
        <v>3</v>
      </c>
    </row>
    <row r="513" spans="1:12" x14ac:dyDescent="0.35">
      <c r="A513" t="s">
        <v>815</v>
      </c>
      <c r="B513">
        <v>114</v>
      </c>
      <c r="C513" t="s">
        <v>16</v>
      </c>
      <c r="D513" s="12">
        <v>42215</v>
      </c>
      <c r="E513">
        <v>18334</v>
      </c>
      <c r="F513" t="s">
        <v>11</v>
      </c>
      <c r="G513" t="s">
        <v>16</v>
      </c>
      <c r="H513">
        <v>93111</v>
      </c>
      <c r="I513" s="12">
        <v>42466</v>
      </c>
      <c r="J513">
        <v>28211</v>
      </c>
      <c r="K513" t="str">
        <f t="shared" si="7"/>
        <v>FR - FR</v>
      </c>
      <c r="L513">
        <f>COUNTIF(Table1[Merchant_ID],Table1[[#This Row],[Merchant_ID]])</f>
        <v>2</v>
      </c>
    </row>
    <row r="514" spans="1:12" x14ac:dyDescent="0.35">
      <c r="A514" t="s">
        <v>2877</v>
      </c>
      <c r="B514">
        <v>114</v>
      </c>
      <c r="C514" t="s">
        <v>10</v>
      </c>
      <c r="D514" s="12">
        <v>42215</v>
      </c>
      <c r="E514">
        <v>3680</v>
      </c>
      <c r="F514" t="s">
        <v>11</v>
      </c>
      <c r="G514" t="s">
        <v>14</v>
      </c>
      <c r="H514">
        <v>46339</v>
      </c>
      <c r="I514" s="12">
        <v>42407</v>
      </c>
      <c r="J514">
        <v>3940</v>
      </c>
      <c r="K514" t="str">
        <f t="shared" si="7"/>
        <v>DE - NL</v>
      </c>
      <c r="L514">
        <f>COUNTIF(Table1[Merchant_ID],Table1[[#This Row],[Merchant_ID]])</f>
        <v>1</v>
      </c>
    </row>
    <row r="515" spans="1:12" x14ac:dyDescent="0.35">
      <c r="A515" t="s">
        <v>2449</v>
      </c>
      <c r="B515">
        <v>114</v>
      </c>
      <c r="C515" t="s">
        <v>10</v>
      </c>
      <c r="D515" s="12">
        <v>42216</v>
      </c>
      <c r="E515">
        <v>5875</v>
      </c>
      <c r="F515" t="s">
        <v>11</v>
      </c>
      <c r="G515" t="s">
        <v>12</v>
      </c>
      <c r="H515">
        <v>21514</v>
      </c>
      <c r="I515" s="12">
        <v>42555</v>
      </c>
      <c r="J515">
        <v>7317</v>
      </c>
      <c r="K515" t="str">
        <f t="shared" ref="K515:K578" si="8">C515&amp;" - "&amp;G515</f>
        <v>DE - PL &amp; Baltics</v>
      </c>
      <c r="L515">
        <f>COUNTIF(Table1[Merchant_ID],Table1[[#This Row],[Merchant_ID]])</f>
        <v>2</v>
      </c>
    </row>
    <row r="516" spans="1:12" x14ac:dyDescent="0.35">
      <c r="A516" t="s">
        <v>1512</v>
      </c>
      <c r="B516">
        <v>114</v>
      </c>
      <c r="C516" t="s">
        <v>16</v>
      </c>
      <c r="D516" s="12">
        <v>42216</v>
      </c>
      <c r="E516">
        <v>8250</v>
      </c>
      <c r="F516" t="s">
        <v>11</v>
      </c>
      <c r="G516" t="s">
        <v>12</v>
      </c>
      <c r="H516">
        <v>884929</v>
      </c>
      <c r="I516" s="12">
        <v>42472</v>
      </c>
      <c r="J516">
        <v>12663</v>
      </c>
      <c r="K516" t="str">
        <f t="shared" si="8"/>
        <v>FR - PL &amp; Baltics</v>
      </c>
      <c r="L516">
        <f>COUNTIF(Table1[Merchant_ID],Table1[[#This Row],[Merchant_ID]])</f>
        <v>3</v>
      </c>
    </row>
    <row r="517" spans="1:12" x14ac:dyDescent="0.35">
      <c r="A517" t="s">
        <v>808</v>
      </c>
      <c r="B517">
        <v>114</v>
      </c>
      <c r="C517" t="s">
        <v>16</v>
      </c>
      <c r="D517" s="12">
        <v>42216</v>
      </c>
      <c r="E517">
        <v>8617</v>
      </c>
      <c r="F517" t="s">
        <v>11</v>
      </c>
      <c r="G517" t="s">
        <v>12</v>
      </c>
      <c r="H517">
        <v>58998</v>
      </c>
      <c r="I517" s="12">
        <v>42472</v>
      </c>
      <c r="J517">
        <v>13226</v>
      </c>
      <c r="K517" t="str">
        <f t="shared" si="8"/>
        <v>FR - PL &amp; Baltics</v>
      </c>
      <c r="L517">
        <f>COUNTIF(Table1[Merchant_ID],Table1[[#This Row],[Merchant_ID]])</f>
        <v>2</v>
      </c>
    </row>
    <row r="518" spans="1:12" x14ac:dyDescent="0.35">
      <c r="A518" t="s">
        <v>1641</v>
      </c>
      <c r="B518">
        <v>114</v>
      </c>
      <c r="C518" t="s">
        <v>21</v>
      </c>
      <c r="D518" s="12">
        <v>42216</v>
      </c>
      <c r="E518">
        <v>4994</v>
      </c>
      <c r="F518" t="s">
        <v>11</v>
      </c>
      <c r="G518" t="s">
        <v>10</v>
      </c>
      <c r="H518">
        <v>829959</v>
      </c>
      <c r="I518" s="12">
        <v>42423</v>
      </c>
      <c r="J518">
        <v>3799</v>
      </c>
      <c r="K518" t="str">
        <f t="shared" si="8"/>
        <v>IT - DE</v>
      </c>
      <c r="L518">
        <f>COUNTIF(Table1[Merchant_ID],Table1[[#This Row],[Merchant_ID]])</f>
        <v>2</v>
      </c>
    </row>
    <row r="519" spans="1:12" x14ac:dyDescent="0.35">
      <c r="A519" t="s">
        <v>441</v>
      </c>
      <c r="B519">
        <v>114</v>
      </c>
      <c r="C519" t="s">
        <v>26</v>
      </c>
      <c r="D519" s="12">
        <v>42216</v>
      </c>
      <c r="E519">
        <v>3505</v>
      </c>
      <c r="F519" t="s">
        <v>11</v>
      </c>
      <c r="G519" t="s">
        <v>26</v>
      </c>
      <c r="H519">
        <v>989189</v>
      </c>
      <c r="I519" s="12">
        <v>42422</v>
      </c>
      <c r="J519">
        <v>2958</v>
      </c>
      <c r="K519" t="str">
        <f t="shared" si="8"/>
        <v>ES - ES</v>
      </c>
      <c r="L519">
        <f>COUNTIF(Table1[Merchant_ID],Table1[[#This Row],[Merchant_ID]])</f>
        <v>9</v>
      </c>
    </row>
    <row r="520" spans="1:12" x14ac:dyDescent="0.35">
      <c r="A520" t="s">
        <v>2805</v>
      </c>
      <c r="B520">
        <v>114</v>
      </c>
      <c r="C520" t="s">
        <v>10</v>
      </c>
      <c r="D520" s="12">
        <v>42216</v>
      </c>
      <c r="E520">
        <v>3209</v>
      </c>
      <c r="F520" t="s">
        <v>11</v>
      </c>
      <c r="G520" t="s">
        <v>12</v>
      </c>
      <c r="H520">
        <v>690929</v>
      </c>
      <c r="I520" s="12">
        <v>42422</v>
      </c>
      <c r="J520">
        <v>3068</v>
      </c>
      <c r="K520" t="str">
        <f t="shared" si="8"/>
        <v>DE - PL &amp; Baltics</v>
      </c>
      <c r="L520">
        <f>COUNTIF(Table1[Merchant_ID],Table1[[#This Row],[Merchant_ID]])</f>
        <v>1</v>
      </c>
    </row>
    <row r="521" spans="1:12" x14ac:dyDescent="0.35">
      <c r="A521" t="s">
        <v>1696</v>
      </c>
      <c r="B521">
        <v>114</v>
      </c>
      <c r="C521" t="s">
        <v>10</v>
      </c>
      <c r="D521" s="12">
        <v>42216</v>
      </c>
      <c r="E521">
        <v>7242</v>
      </c>
      <c r="F521" t="s">
        <v>11</v>
      </c>
      <c r="G521" t="s">
        <v>12</v>
      </c>
      <c r="H521">
        <v>59411</v>
      </c>
      <c r="I521" s="12">
        <v>42403</v>
      </c>
      <c r="J521">
        <v>7035</v>
      </c>
      <c r="K521" t="str">
        <f t="shared" si="8"/>
        <v>DE - PL &amp; Baltics</v>
      </c>
      <c r="L521">
        <f>COUNTIF(Table1[Merchant_ID],Table1[[#This Row],[Merchant_ID]])</f>
        <v>2</v>
      </c>
    </row>
    <row r="522" spans="1:12" x14ac:dyDescent="0.35">
      <c r="A522" t="s">
        <v>159</v>
      </c>
      <c r="B522">
        <v>114</v>
      </c>
      <c r="C522" t="s">
        <v>26</v>
      </c>
      <c r="D522" s="12">
        <v>42219</v>
      </c>
      <c r="E522">
        <v>9809</v>
      </c>
      <c r="F522" t="s">
        <v>11</v>
      </c>
      <c r="G522" t="s">
        <v>26</v>
      </c>
      <c r="H522">
        <v>61132</v>
      </c>
      <c r="I522" s="12">
        <v>42468</v>
      </c>
      <c r="J522">
        <v>15091</v>
      </c>
      <c r="K522" t="str">
        <f t="shared" si="8"/>
        <v>ES - ES</v>
      </c>
      <c r="L522">
        <f>COUNTIF(Table1[Merchant_ID],Table1[[#This Row],[Merchant_ID]])</f>
        <v>5</v>
      </c>
    </row>
    <row r="523" spans="1:12" x14ac:dyDescent="0.35">
      <c r="A523" t="s">
        <v>2433</v>
      </c>
      <c r="B523">
        <v>114</v>
      </c>
      <c r="C523" t="s">
        <v>16</v>
      </c>
      <c r="D523" s="12">
        <v>42220</v>
      </c>
      <c r="E523">
        <v>4029</v>
      </c>
      <c r="F523" t="s">
        <v>11</v>
      </c>
      <c r="G523" t="s">
        <v>12</v>
      </c>
      <c r="H523">
        <v>53996</v>
      </c>
      <c r="I523" s="12">
        <v>42573</v>
      </c>
      <c r="J523">
        <v>4221</v>
      </c>
      <c r="K523" t="str">
        <f t="shared" si="8"/>
        <v>FR - PL &amp; Baltics</v>
      </c>
      <c r="L523">
        <f>COUNTIF(Table1[Merchant_ID],Table1[[#This Row],[Merchant_ID]])</f>
        <v>2</v>
      </c>
    </row>
    <row r="524" spans="1:12" x14ac:dyDescent="0.35">
      <c r="A524" t="s">
        <v>2465</v>
      </c>
      <c r="B524">
        <v>114</v>
      </c>
      <c r="C524" t="s">
        <v>21</v>
      </c>
      <c r="D524" s="12">
        <v>42220</v>
      </c>
      <c r="E524">
        <v>7884</v>
      </c>
      <c r="F524" t="s">
        <v>11</v>
      </c>
      <c r="G524" t="s">
        <v>21</v>
      </c>
      <c r="H524">
        <v>226689</v>
      </c>
      <c r="I524" s="12">
        <v>42545</v>
      </c>
      <c r="J524">
        <v>9427</v>
      </c>
      <c r="K524" t="str">
        <f t="shared" si="8"/>
        <v>IT - IT</v>
      </c>
      <c r="L524">
        <f>COUNTIF(Table1[Merchant_ID],Table1[[#This Row],[Merchant_ID]])</f>
        <v>3</v>
      </c>
    </row>
    <row r="525" spans="1:12" x14ac:dyDescent="0.35">
      <c r="A525" t="s">
        <v>765</v>
      </c>
      <c r="B525">
        <v>114</v>
      </c>
      <c r="C525" t="s">
        <v>16</v>
      </c>
      <c r="D525" s="12">
        <v>42220</v>
      </c>
      <c r="E525">
        <v>43450</v>
      </c>
      <c r="F525" t="s">
        <v>11</v>
      </c>
      <c r="G525" t="s">
        <v>16</v>
      </c>
      <c r="H525">
        <v>225209</v>
      </c>
      <c r="I525" s="12">
        <v>42528</v>
      </c>
      <c r="J525">
        <v>66692</v>
      </c>
      <c r="K525" t="str">
        <f t="shared" si="8"/>
        <v>FR - FR</v>
      </c>
      <c r="L525">
        <f>COUNTIF(Table1[Merchant_ID],Table1[[#This Row],[Merchant_ID]])</f>
        <v>1</v>
      </c>
    </row>
    <row r="526" spans="1:12" x14ac:dyDescent="0.35">
      <c r="A526" t="s">
        <v>2598</v>
      </c>
      <c r="B526">
        <v>114</v>
      </c>
      <c r="C526" t="s">
        <v>16</v>
      </c>
      <c r="D526" s="12">
        <v>42221</v>
      </c>
      <c r="E526">
        <v>934</v>
      </c>
      <c r="F526" t="s">
        <v>11</v>
      </c>
      <c r="G526" t="s">
        <v>16</v>
      </c>
      <c r="H526">
        <v>662109</v>
      </c>
      <c r="I526" s="12">
        <v>42481</v>
      </c>
      <c r="J526">
        <v>1503</v>
      </c>
      <c r="K526" t="str">
        <f t="shared" si="8"/>
        <v>FR - FR</v>
      </c>
      <c r="L526">
        <f>COUNTIF(Table1[Merchant_ID],Table1[[#This Row],[Merchant_ID]])</f>
        <v>2</v>
      </c>
    </row>
    <row r="527" spans="1:12" x14ac:dyDescent="0.35">
      <c r="A527" t="s">
        <v>2648</v>
      </c>
      <c r="B527">
        <v>114</v>
      </c>
      <c r="C527" t="s">
        <v>21</v>
      </c>
      <c r="D527" s="12">
        <v>42222</v>
      </c>
      <c r="E527">
        <v>1862</v>
      </c>
      <c r="F527" t="s">
        <v>11</v>
      </c>
      <c r="G527" t="s">
        <v>14</v>
      </c>
      <c r="H527">
        <v>635299</v>
      </c>
      <c r="I527" s="12">
        <v>42464</v>
      </c>
      <c r="J527">
        <v>2858</v>
      </c>
      <c r="K527" t="str">
        <f t="shared" si="8"/>
        <v>IT - NL</v>
      </c>
      <c r="L527">
        <f>COUNTIF(Table1[Merchant_ID],Table1[[#This Row],[Merchant_ID]])</f>
        <v>1</v>
      </c>
    </row>
    <row r="528" spans="1:12" x14ac:dyDescent="0.35">
      <c r="A528" t="s">
        <v>1474</v>
      </c>
      <c r="B528">
        <v>114</v>
      </c>
      <c r="C528" t="s">
        <v>26</v>
      </c>
      <c r="D528" s="12">
        <v>42223</v>
      </c>
      <c r="E528">
        <v>2550</v>
      </c>
      <c r="F528" t="s">
        <v>11</v>
      </c>
      <c r="G528" t="s">
        <v>26</v>
      </c>
      <c r="H528">
        <v>23280</v>
      </c>
      <c r="I528" s="12">
        <v>42506</v>
      </c>
      <c r="J528">
        <v>3949</v>
      </c>
      <c r="K528" t="str">
        <f t="shared" si="8"/>
        <v>ES - ES</v>
      </c>
      <c r="L528">
        <f>COUNTIF(Table1[Merchant_ID],Table1[[#This Row],[Merchant_ID]])</f>
        <v>9</v>
      </c>
    </row>
    <row r="529" spans="1:12" x14ac:dyDescent="0.35">
      <c r="A529" t="s">
        <v>2605</v>
      </c>
      <c r="B529">
        <v>114</v>
      </c>
      <c r="C529" t="s">
        <v>16</v>
      </c>
      <c r="D529" s="12">
        <v>42223</v>
      </c>
      <c r="E529">
        <v>1862</v>
      </c>
      <c r="F529" t="s">
        <v>11</v>
      </c>
      <c r="G529" t="s">
        <v>16</v>
      </c>
      <c r="H529">
        <v>66393</v>
      </c>
      <c r="I529" s="12">
        <v>42481</v>
      </c>
      <c r="J529">
        <v>3518</v>
      </c>
      <c r="K529" t="str">
        <f t="shared" si="8"/>
        <v>FR - FR</v>
      </c>
      <c r="L529">
        <f>COUNTIF(Table1[Merchant_ID],Table1[[#This Row],[Merchant_ID]])</f>
        <v>1</v>
      </c>
    </row>
    <row r="530" spans="1:12" x14ac:dyDescent="0.35">
      <c r="A530" t="s">
        <v>1695</v>
      </c>
      <c r="B530">
        <v>114</v>
      </c>
      <c r="C530" t="s">
        <v>16</v>
      </c>
      <c r="D530" s="12">
        <v>42223</v>
      </c>
      <c r="E530">
        <v>11275</v>
      </c>
      <c r="F530" t="s">
        <v>11</v>
      </c>
      <c r="G530" t="s">
        <v>10</v>
      </c>
      <c r="H530">
        <v>512559</v>
      </c>
      <c r="I530" s="12">
        <v>42411</v>
      </c>
      <c r="J530">
        <v>13367</v>
      </c>
      <c r="K530" t="str">
        <f t="shared" si="8"/>
        <v>FR - DE</v>
      </c>
      <c r="L530">
        <f>COUNTIF(Table1[Merchant_ID],Table1[[#This Row],[Merchant_ID]])</f>
        <v>1</v>
      </c>
    </row>
    <row r="531" spans="1:12" x14ac:dyDescent="0.35">
      <c r="A531" t="s">
        <v>900</v>
      </c>
      <c r="B531">
        <v>114</v>
      </c>
      <c r="C531" t="s">
        <v>26</v>
      </c>
      <c r="D531" s="12">
        <v>42224</v>
      </c>
      <c r="E531">
        <v>6671</v>
      </c>
      <c r="F531" t="s">
        <v>11</v>
      </c>
      <c r="G531" t="s">
        <v>26</v>
      </c>
      <c r="H531">
        <v>452989</v>
      </c>
      <c r="I531" s="12">
        <v>42426</v>
      </c>
      <c r="J531">
        <v>6684</v>
      </c>
      <c r="K531" t="str">
        <f t="shared" si="8"/>
        <v>ES - ES</v>
      </c>
      <c r="L531">
        <f>COUNTIF(Table1[Merchant_ID],Table1[[#This Row],[Merchant_ID]])</f>
        <v>1</v>
      </c>
    </row>
    <row r="532" spans="1:12" x14ac:dyDescent="0.35">
      <c r="A532" t="s">
        <v>1425</v>
      </c>
      <c r="B532">
        <v>114</v>
      </c>
      <c r="C532" t="s">
        <v>16</v>
      </c>
      <c r="D532" s="12">
        <v>42226</v>
      </c>
      <c r="E532">
        <v>13567</v>
      </c>
      <c r="F532" t="s">
        <v>11</v>
      </c>
      <c r="G532" t="s">
        <v>16</v>
      </c>
      <c r="H532">
        <v>34484</v>
      </c>
      <c r="I532" s="12">
        <v>42553</v>
      </c>
      <c r="J532">
        <v>20894</v>
      </c>
      <c r="K532" t="str">
        <f t="shared" si="8"/>
        <v>FR - FR</v>
      </c>
      <c r="L532">
        <f>COUNTIF(Table1[Merchant_ID],Table1[[#This Row],[Merchant_ID]])</f>
        <v>32</v>
      </c>
    </row>
    <row r="533" spans="1:12" x14ac:dyDescent="0.35">
      <c r="A533" t="s">
        <v>360</v>
      </c>
      <c r="B533">
        <v>114</v>
      </c>
      <c r="C533" t="s">
        <v>21</v>
      </c>
      <c r="D533" s="12">
        <v>42226</v>
      </c>
      <c r="E533">
        <v>13017</v>
      </c>
      <c r="F533" t="s">
        <v>11</v>
      </c>
      <c r="G533" t="s">
        <v>21</v>
      </c>
      <c r="H533">
        <v>66842</v>
      </c>
      <c r="I533" s="12">
        <v>42543</v>
      </c>
      <c r="J533">
        <v>14774</v>
      </c>
      <c r="K533" t="str">
        <f t="shared" si="8"/>
        <v>IT - IT</v>
      </c>
      <c r="L533">
        <f>COUNTIF(Table1[Merchant_ID],Table1[[#This Row],[Merchant_ID]])</f>
        <v>1</v>
      </c>
    </row>
    <row r="534" spans="1:12" x14ac:dyDescent="0.35">
      <c r="A534" t="s">
        <v>1459</v>
      </c>
      <c r="B534">
        <v>114</v>
      </c>
      <c r="C534" t="s">
        <v>21</v>
      </c>
      <c r="D534" s="12">
        <v>42226</v>
      </c>
      <c r="E534">
        <v>2809</v>
      </c>
      <c r="F534" t="s">
        <v>11</v>
      </c>
      <c r="G534" t="s">
        <v>14</v>
      </c>
      <c r="H534">
        <v>95663</v>
      </c>
      <c r="I534" s="12">
        <v>42524</v>
      </c>
      <c r="J534">
        <v>4312</v>
      </c>
      <c r="K534" t="str">
        <f t="shared" si="8"/>
        <v>IT - NL</v>
      </c>
      <c r="L534">
        <f>COUNTIF(Table1[Merchant_ID],Table1[[#This Row],[Merchant_ID]])</f>
        <v>2</v>
      </c>
    </row>
    <row r="535" spans="1:12" x14ac:dyDescent="0.35">
      <c r="A535" t="s">
        <v>2584</v>
      </c>
      <c r="B535">
        <v>114</v>
      </c>
      <c r="C535" t="s">
        <v>21</v>
      </c>
      <c r="D535" s="12">
        <v>42226</v>
      </c>
      <c r="E535">
        <v>485</v>
      </c>
      <c r="F535" t="s">
        <v>11</v>
      </c>
      <c r="G535" t="s">
        <v>10</v>
      </c>
      <c r="H535">
        <v>526919</v>
      </c>
      <c r="I535" s="12">
        <v>42490</v>
      </c>
      <c r="J535">
        <v>745</v>
      </c>
      <c r="K535" t="str">
        <f t="shared" si="8"/>
        <v>IT - DE</v>
      </c>
      <c r="L535">
        <f>COUNTIF(Table1[Merchant_ID],Table1[[#This Row],[Merchant_ID]])</f>
        <v>6</v>
      </c>
    </row>
    <row r="536" spans="1:12" x14ac:dyDescent="0.35">
      <c r="A536" t="s">
        <v>149</v>
      </c>
      <c r="B536">
        <v>114</v>
      </c>
      <c r="C536" t="s">
        <v>21</v>
      </c>
      <c r="D536" s="12">
        <v>42227</v>
      </c>
      <c r="E536">
        <v>18609</v>
      </c>
      <c r="F536" t="s">
        <v>11</v>
      </c>
      <c r="G536" t="s">
        <v>21</v>
      </c>
      <c r="H536">
        <v>63396</v>
      </c>
      <c r="I536" s="12">
        <v>42541</v>
      </c>
      <c r="J536">
        <v>20121</v>
      </c>
      <c r="K536" t="str">
        <f t="shared" si="8"/>
        <v>IT - IT</v>
      </c>
      <c r="L536">
        <f>COUNTIF(Table1[Merchant_ID],Table1[[#This Row],[Merchant_ID]])</f>
        <v>12</v>
      </c>
    </row>
    <row r="537" spans="1:12" x14ac:dyDescent="0.35">
      <c r="A537" t="s">
        <v>2487</v>
      </c>
      <c r="B537">
        <v>114</v>
      </c>
      <c r="C537" t="s">
        <v>21</v>
      </c>
      <c r="D537" s="12">
        <v>42227</v>
      </c>
      <c r="E537">
        <v>8617</v>
      </c>
      <c r="F537" t="s">
        <v>11</v>
      </c>
      <c r="G537" t="s">
        <v>21</v>
      </c>
      <c r="H537">
        <v>63396</v>
      </c>
      <c r="I537" s="12">
        <v>42535</v>
      </c>
      <c r="J537">
        <v>9287</v>
      </c>
      <c r="K537" t="str">
        <f t="shared" si="8"/>
        <v>IT - IT</v>
      </c>
      <c r="L537">
        <f>COUNTIF(Table1[Merchant_ID],Table1[[#This Row],[Merchant_ID]])</f>
        <v>12</v>
      </c>
    </row>
    <row r="538" spans="1:12" x14ac:dyDescent="0.35">
      <c r="A538" t="s">
        <v>2594</v>
      </c>
      <c r="B538">
        <v>114</v>
      </c>
      <c r="C538" t="s">
        <v>21</v>
      </c>
      <c r="D538" s="12">
        <v>42227</v>
      </c>
      <c r="E538">
        <v>5258</v>
      </c>
      <c r="F538" t="s">
        <v>11</v>
      </c>
      <c r="G538" t="s">
        <v>10</v>
      </c>
      <c r="H538">
        <v>640669</v>
      </c>
      <c r="I538" s="12">
        <v>42488</v>
      </c>
      <c r="J538">
        <v>6332</v>
      </c>
      <c r="K538" t="str">
        <f t="shared" si="8"/>
        <v>IT - DE</v>
      </c>
      <c r="L538">
        <f>COUNTIF(Table1[Merchant_ID],Table1[[#This Row],[Merchant_ID]])</f>
        <v>3</v>
      </c>
    </row>
    <row r="539" spans="1:12" x14ac:dyDescent="0.35">
      <c r="A539" t="s">
        <v>1657</v>
      </c>
      <c r="B539">
        <v>114</v>
      </c>
      <c r="C539" t="s">
        <v>16</v>
      </c>
      <c r="D539" s="12">
        <v>42227</v>
      </c>
      <c r="E539">
        <v>7792</v>
      </c>
      <c r="F539" t="s">
        <v>11</v>
      </c>
      <c r="G539" t="s">
        <v>16</v>
      </c>
      <c r="H539">
        <v>198419</v>
      </c>
      <c r="I539" s="12">
        <v>42428</v>
      </c>
      <c r="J539">
        <v>6473</v>
      </c>
      <c r="K539" t="str">
        <f t="shared" si="8"/>
        <v>FR - FR</v>
      </c>
      <c r="L539">
        <f>COUNTIF(Table1[Merchant_ID],Table1[[#This Row],[Merchant_ID]])</f>
        <v>3</v>
      </c>
    </row>
    <row r="540" spans="1:12" x14ac:dyDescent="0.35">
      <c r="A540" t="s">
        <v>2836</v>
      </c>
      <c r="B540">
        <v>114</v>
      </c>
      <c r="C540" t="s">
        <v>21</v>
      </c>
      <c r="D540" s="12">
        <v>42227</v>
      </c>
      <c r="E540">
        <v>14759</v>
      </c>
      <c r="F540" t="s">
        <v>11</v>
      </c>
      <c r="G540" t="s">
        <v>10</v>
      </c>
      <c r="H540">
        <v>319929</v>
      </c>
      <c r="I540" s="12">
        <v>42428</v>
      </c>
      <c r="J540">
        <v>17025</v>
      </c>
      <c r="K540" t="str">
        <f t="shared" si="8"/>
        <v>IT - DE</v>
      </c>
      <c r="L540">
        <f>COUNTIF(Table1[Merchant_ID],Table1[[#This Row],[Merchant_ID]])</f>
        <v>1</v>
      </c>
    </row>
    <row r="541" spans="1:12" x14ac:dyDescent="0.35">
      <c r="A541" t="s">
        <v>2533</v>
      </c>
      <c r="B541">
        <v>114</v>
      </c>
      <c r="C541" t="s">
        <v>16</v>
      </c>
      <c r="D541" s="12">
        <v>42228</v>
      </c>
      <c r="E541">
        <v>15813</v>
      </c>
      <c r="F541" t="s">
        <v>11</v>
      </c>
      <c r="G541" t="s">
        <v>16</v>
      </c>
      <c r="H541">
        <v>863889</v>
      </c>
      <c r="I541" s="12">
        <v>42514</v>
      </c>
      <c r="J541">
        <v>24342</v>
      </c>
      <c r="K541" t="str">
        <f t="shared" si="8"/>
        <v>FR - FR</v>
      </c>
      <c r="L541">
        <f>COUNTIF(Table1[Merchant_ID],Table1[[#This Row],[Merchant_ID]])</f>
        <v>2</v>
      </c>
    </row>
    <row r="542" spans="1:12" x14ac:dyDescent="0.35">
      <c r="A542" t="s">
        <v>791</v>
      </c>
      <c r="B542">
        <v>114</v>
      </c>
      <c r="C542" t="s">
        <v>16</v>
      </c>
      <c r="D542" s="12">
        <v>42228</v>
      </c>
      <c r="E542">
        <v>9717</v>
      </c>
      <c r="F542" t="s">
        <v>11</v>
      </c>
      <c r="G542" t="s">
        <v>16</v>
      </c>
      <c r="H542">
        <v>14992</v>
      </c>
      <c r="I542" s="12">
        <v>42502</v>
      </c>
      <c r="J542">
        <v>14985</v>
      </c>
      <c r="K542" t="str">
        <f t="shared" si="8"/>
        <v>FR - FR</v>
      </c>
      <c r="L542">
        <f>COUNTIF(Table1[Merchant_ID],Table1[[#This Row],[Merchant_ID]])</f>
        <v>2</v>
      </c>
    </row>
    <row r="543" spans="1:12" x14ac:dyDescent="0.35">
      <c r="A543" t="s">
        <v>1489</v>
      </c>
      <c r="B543">
        <v>114</v>
      </c>
      <c r="C543" t="s">
        <v>21</v>
      </c>
      <c r="D543" s="12">
        <v>42228</v>
      </c>
      <c r="E543">
        <v>4029</v>
      </c>
      <c r="F543" t="s">
        <v>11</v>
      </c>
      <c r="G543" t="s">
        <v>10</v>
      </c>
      <c r="H543">
        <v>952699</v>
      </c>
      <c r="I543" s="12">
        <v>42500</v>
      </c>
      <c r="J543">
        <v>5628</v>
      </c>
      <c r="K543" t="str">
        <f t="shared" si="8"/>
        <v>IT - DE</v>
      </c>
      <c r="L543">
        <f>COUNTIF(Table1[Merchant_ID],Table1[[#This Row],[Merchant_ID]])</f>
        <v>3</v>
      </c>
    </row>
    <row r="544" spans="1:12" x14ac:dyDescent="0.35">
      <c r="A544" t="s">
        <v>1494</v>
      </c>
      <c r="B544">
        <v>114</v>
      </c>
      <c r="C544" t="s">
        <v>21</v>
      </c>
      <c r="D544" s="12">
        <v>42228</v>
      </c>
      <c r="E544">
        <v>4599</v>
      </c>
      <c r="F544" t="s">
        <v>11</v>
      </c>
      <c r="G544" t="s">
        <v>10</v>
      </c>
      <c r="H544">
        <v>396339</v>
      </c>
      <c r="I544" s="12">
        <v>42494</v>
      </c>
      <c r="J544">
        <v>7130</v>
      </c>
      <c r="K544" t="str">
        <f t="shared" si="8"/>
        <v>IT - DE</v>
      </c>
      <c r="L544">
        <f>COUNTIF(Table1[Merchant_ID],Table1[[#This Row],[Merchant_ID]])</f>
        <v>6</v>
      </c>
    </row>
    <row r="545" spans="1:12" x14ac:dyDescent="0.35">
      <c r="A545" t="s">
        <v>2824</v>
      </c>
      <c r="B545">
        <v>114</v>
      </c>
      <c r="C545" t="s">
        <v>21</v>
      </c>
      <c r="D545" s="12">
        <v>42228</v>
      </c>
      <c r="E545">
        <v>6875</v>
      </c>
      <c r="F545" t="s">
        <v>11</v>
      </c>
      <c r="G545" t="s">
        <v>14</v>
      </c>
      <c r="H545">
        <v>668099</v>
      </c>
      <c r="I545" s="12">
        <v>42431</v>
      </c>
      <c r="J545">
        <v>8302</v>
      </c>
      <c r="K545" t="str">
        <f t="shared" si="8"/>
        <v>IT - NL</v>
      </c>
      <c r="L545">
        <f>COUNTIF(Table1[Merchant_ID],Table1[[#This Row],[Merchant_ID]])</f>
        <v>1</v>
      </c>
    </row>
    <row r="546" spans="1:12" x14ac:dyDescent="0.35">
      <c r="A546" t="s">
        <v>2828</v>
      </c>
      <c r="B546">
        <v>114</v>
      </c>
      <c r="C546" t="s">
        <v>26</v>
      </c>
      <c r="D546" s="12">
        <v>42228</v>
      </c>
      <c r="E546">
        <v>2983</v>
      </c>
      <c r="F546" t="s">
        <v>11</v>
      </c>
      <c r="G546" t="s">
        <v>26</v>
      </c>
      <c r="H546">
        <v>69685</v>
      </c>
      <c r="I546" s="12">
        <v>42430</v>
      </c>
      <c r="J546">
        <v>3055</v>
      </c>
      <c r="K546" t="str">
        <f t="shared" si="8"/>
        <v>ES - ES</v>
      </c>
      <c r="L546">
        <f>COUNTIF(Table1[Merchant_ID],Table1[[#This Row],[Merchant_ID]])</f>
        <v>1</v>
      </c>
    </row>
    <row r="547" spans="1:12" x14ac:dyDescent="0.35">
      <c r="A547" t="s">
        <v>2519</v>
      </c>
      <c r="B547">
        <v>114</v>
      </c>
      <c r="C547" t="s">
        <v>16</v>
      </c>
      <c r="D547" s="12">
        <v>42229</v>
      </c>
      <c r="E547">
        <v>8892</v>
      </c>
      <c r="F547" t="s">
        <v>11</v>
      </c>
      <c r="G547" t="s">
        <v>16</v>
      </c>
      <c r="H547">
        <v>32919</v>
      </c>
      <c r="I547" s="12">
        <v>42520</v>
      </c>
      <c r="J547">
        <v>10201</v>
      </c>
      <c r="K547" t="str">
        <f t="shared" si="8"/>
        <v>FR - FR</v>
      </c>
      <c r="L547">
        <f>COUNTIF(Table1[Merchant_ID],Table1[[#This Row],[Merchant_ID]])</f>
        <v>6</v>
      </c>
    </row>
    <row r="548" spans="1:12" x14ac:dyDescent="0.35">
      <c r="A548" t="s">
        <v>1498</v>
      </c>
      <c r="B548">
        <v>114</v>
      </c>
      <c r="C548" t="s">
        <v>10</v>
      </c>
      <c r="D548" s="12">
        <v>42229</v>
      </c>
      <c r="E548">
        <v>11000</v>
      </c>
      <c r="F548" t="s">
        <v>11</v>
      </c>
      <c r="G548" t="s">
        <v>12</v>
      </c>
      <c r="H548">
        <v>950963</v>
      </c>
      <c r="I548" s="12">
        <v>42494</v>
      </c>
      <c r="J548">
        <v>14774</v>
      </c>
      <c r="K548" t="str">
        <f t="shared" si="8"/>
        <v>DE - PL &amp; Baltics</v>
      </c>
      <c r="L548">
        <f>COUNTIF(Table1[Merchant_ID],Table1[[#This Row],[Merchant_ID]])</f>
        <v>8</v>
      </c>
    </row>
    <row r="549" spans="1:12" x14ac:dyDescent="0.35">
      <c r="A549" t="s">
        <v>1530</v>
      </c>
      <c r="B549">
        <v>114</v>
      </c>
      <c r="C549" t="s">
        <v>10</v>
      </c>
      <c r="D549" s="12">
        <v>42229</v>
      </c>
      <c r="E549">
        <v>11917</v>
      </c>
      <c r="F549" t="s">
        <v>11</v>
      </c>
      <c r="G549" t="s">
        <v>12</v>
      </c>
      <c r="H549">
        <v>52989</v>
      </c>
      <c r="I549" s="12">
        <v>42479</v>
      </c>
      <c r="J549">
        <v>18362</v>
      </c>
      <c r="K549" t="str">
        <f t="shared" si="8"/>
        <v>DE - PL &amp; Baltics</v>
      </c>
      <c r="L549">
        <f>COUNTIF(Table1[Merchant_ID],Table1[[#This Row],[Merchant_ID]])</f>
        <v>11</v>
      </c>
    </row>
    <row r="550" spans="1:12" x14ac:dyDescent="0.35">
      <c r="A550" t="s">
        <v>182</v>
      </c>
      <c r="B550">
        <v>114</v>
      </c>
      <c r="C550" t="s">
        <v>16</v>
      </c>
      <c r="D550" s="12">
        <v>42229</v>
      </c>
      <c r="E550">
        <v>6450</v>
      </c>
      <c r="F550" t="s">
        <v>11</v>
      </c>
      <c r="G550" t="s">
        <v>10</v>
      </c>
      <c r="H550">
        <v>699999</v>
      </c>
      <c r="I550" s="12">
        <v>42478</v>
      </c>
      <c r="J550">
        <v>9971</v>
      </c>
      <c r="K550" t="str">
        <f t="shared" si="8"/>
        <v>FR - DE</v>
      </c>
      <c r="L550">
        <f>COUNTIF(Table1[Merchant_ID],Table1[[#This Row],[Merchant_ID]])</f>
        <v>3</v>
      </c>
    </row>
    <row r="551" spans="1:12" x14ac:dyDescent="0.35">
      <c r="A551" t="s">
        <v>2813</v>
      </c>
      <c r="B551">
        <v>114</v>
      </c>
      <c r="C551" t="s">
        <v>21</v>
      </c>
      <c r="D551" s="12">
        <v>42229</v>
      </c>
      <c r="E551">
        <v>8709</v>
      </c>
      <c r="F551" t="s">
        <v>11</v>
      </c>
      <c r="G551" t="s">
        <v>14</v>
      </c>
      <c r="H551">
        <v>629599</v>
      </c>
      <c r="I551" s="12">
        <v>42434</v>
      </c>
      <c r="J551">
        <v>6895</v>
      </c>
      <c r="K551" t="str">
        <f t="shared" si="8"/>
        <v>IT - NL</v>
      </c>
      <c r="L551">
        <f>COUNTIF(Table1[Merchant_ID],Table1[[#This Row],[Merchant_ID]])</f>
        <v>1</v>
      </c>
    </row>
    <row r="552" spans="1:12" x14ac:dyDescent="0.35">
      <c r="A552" t="s">
        <v>2829</v>
      </c>
      <c r="B552">
        <v>114</v>
      </c>
      <c r="C552" t="s">
        <v>26</v>
      </c>
      <c r="D552" s="12">
        <v>42229</v>
      </c>
      <c r="E552">
        <v>1310</v>
      </c>
      <c r="F552" t="s">
        <v>11</v>
      </c>
      <c r="G552" t="s">
        <v>26</v>
      </c>
      <c r="H552">
        <v>62968</v>
      </c>
      <c r="I552" s="12">
        <v>42431</v>
      </c>
      <c r="J552">
        <v>451</v>
      </c>
      <c r="K552" t="str">
        <f t="shared" si="8"/>
        <v>ES - ES</v>
      </c>
      <c r="L552">
        <f>COUNTIF(Table1[Merchant_ID],Table1[[#This Row],[Merchant_ID]])</f>
        <v>1</v>
      </c>
    </row>
    <row r="553" spans="1:12" x14ac:dyDescent="0.35">
      <c r="A553" t="s">
        <v>1656</v>
      </c>
      <c r="B553">
        <v>114</v>
      </c>
      <c r="C553" t="s">
        <v>21</v>
      </c>
      <c r="D553" s="12">
        <v>42229</v>
      </c>
      <c r="E553">
        <v>6875</v>
      </c>
      <c r="F553" t="s">
        <v>11</v>
      </c>
      <c r="G553" t="s">
        <v>10</v>
      </c>
      <c r="H553">
        <v>349829</v>
      </c>
      <c r="I553" s="12">
        <v>42431</v>
      </c>
      <c r="J553">
        <v>7458</v>
      </c>
      <c r="K553" t="str">
        <f t="shared" si="8"/>
        <v>IT - DE</v>
      </c>
      <c r="L553">
        <f>COUNTIF(Table1[Merchant_ID],Table1[[#This Row],[Merchant_ID]])</f>
        <v>3</v>
      </c>
    </row>
    <row r="554" spans="1:12" x14ac:dyDescent="0.35">
      <c r="A554" t="s">
        <v>763</v>
      </c>
      <c r="B554">
        <v>114</v>
      </c>
      <c r="C554" t="s">
        <v>21</v>
      </c>
      <c r="D554" s="12">
        <v>42230</v>
      </c>
      <c r="E554">
        <v>7792</v>
      </c>
      <c r="F554" t="s">
        <v>11</v>
      </c>
      <c r="G554" t="s">
        <v>10</v>
      </c>
      <c r="H554">
        <v>936443</v>
      </c>
      <c r="I554" s="12">
        <v>42543</v>
      </c>
      <c r="J554">
        <v>9779</v>
      </c>
      <c r="K554" t="str">
        <f t="shared" si="8"/>
        <v>IT - DE</v>
      </c>
      <c r="L554">
        <f>COUNTIF(Table1[Merchant_ID],Table1[[#This Row],[Merchant_ID]])</f>
        <v>1</v>
      </c>
    </row>
    <row r="555" spans="1:12" x14ac:dyDescent="0.35">
      <c r="A555" t="s">
        <v>2555</v>
      </c>
      <c r="B555">
        <v>114</v>
      </c>
      <c r="C555" t="s">
        <v>10</v>
      </c>
      <c r="D555" s="12">
        <v>42230</v>
      </c>
      <c r="E555">
        <v>16959</v>
      </c>
      <c r="F555" t="s">
        <v>11</v>
      </c>
      <c r="G555" t="s">
        <v>12</v>
      </c>
      <c r="H555">
        <v>52989</v>
      </c>
      <c r="I555" s="12">
        <v>42507</v>
      </c>
      <c r="J555">
        <v>22512</v>
      </c>
      <c r="K555" t="str">
        <f t="shared" si="8"/>
        <v>DE - PL &amp; Baltics</v>
      </c>
      <c r="L555">
        <f>COUNTIF(Table1[Merchant_ID],Table1[[#This Row],[Merchant_ID]])</f>
        <v>11</v>
      </c>
    </row>
    <row r="556" spans="1:12" x14ac:dyDescent="0.35">
      <c r="A556" t="s">
        <v>2577</v>
      </c>
      <c r="B556">
        <v>114</v>
      </c>
      <c r="C556" t="s">
        <v>10</v>
      </c>
      <c r="D556" s="12">
        <v>42230</v>
      </c>
      <c r="E556">
        <v>3680</v>
      </c>
      <c r="F556" t="s">
        <v>11</v>
      </c>
      <c r="G556" t="s">
        <v>12</v>
      </c>
      <c r="H556">
        <v>204129</v>
      </c>
      <c r="I556" s="12">
        <v>42496</v>
      </c>
      <c r="J556">
        <v>5277</v>
      </c>
      <c r="K556" t="str">
        <f t="shared" si="8"/>
        <v>DE - PL &amp; Baltics</v>
      </c>
      <c r="L556">
        <f>COUNTIF(Table1[Merchant_ID],Table1[[#This Row],[Merchant_ID]])</f>
        <v>1</v>
      </c>
    </row>
    <row r="557" spans="1:12" x14ac:dyDescent="0.35">
      <c r="A557" t="s">
        <v>2589</v>
      </c>
      <c r="B557">
        <v>114</v>
      </c>
      <c r="C557" t="s">
        <v>10</v>
      </c>
      <c r="D557" s="12">
        <v>42230</v>
      </c>
      <c r="E557">
        <v>10221</v>
      </c>
      <c r="F557" t="s">
        <v>11</v>
      </c>
      <c r="G557" t="s">
        <v>12</v>
      </c>
      <c r="H557">
        <v>950963</v>
      </c>
      <c r="I557" s="12">
        <v>42493</v>
      </c>
      <c r="J557">
        <v>13395</v>
      </c>
      <c r="K557" t="str">
        <f t="shared" si="8"/>
        <v>DE - PL &amp; Baltics</v>
      </c>
      <c r="L557">
        <f>COUNTIF(Table1[Merchant_ID],Table1[[#This Row],[Merchant_ID]])</f>
        <v>8</v>
      </c>
    </row>
    <row r="558" spans="1:12" x14ac:dyDescent="0.35">
      <c r="A558" t="s">
        <v>183</v>
      </c>
      <c r="B558">
        <v>114</v>
      </c>
      <c r="C558" t="s">
        <v>16</v>
      </c>
      <c r="D558" s="12">
        <v>42230</v>
      </c>
      <c r="E558">
        <v>5787</v>
      </c>
      <c r="F558" t="s">
        <v>11</v>
      </c>
      <c r="G558" t="s">
        <v>16</v>
      </c>
      <c r="H558">
        <v>452</v>
      </c>
      <c r="I558" s="12">
        <v>42492</v>
      </c>
      <c r="J558">
        <v>7035</v>
      </c>
      <c r="K558" t="str">
        <f t="shared" si="8"/>
        <v>FR - FR</v>
      </c>
      <c r="L558">
        <f>COUNTIF(Table1[Merchant_ID],Table1[[#This Row],[Merchant_ID]])</f>
        <v>3</v>
      </c>
    </row>
    <row r="559" spans="1:12" x14ac:dyDescent="0.35">
      <c r="A559" t="s">
        <v>1510</v>
      </c>
      <c r="B559">
        <v>114</v>
      </c>
      <c r="C559" t="s">
        <v>16</v>
      </c>
      <c r="D559" s="12">
        <v>42230</v>
      </c>
      <c r="E559">
        <v>9167</v>
      </c>
      <c r="F559" t="s">
        <v>11</v>
      </c>
      <c r="G559" t="s">
        <v>16</v>
      </c>
      <c r="H559">
        <v>32565</v>
      </c>
      <c r="I559" s="12">
        <v>42487</v>
      </c>
      <c r="J559">
        <v>14141</v>
      </c>
      <c r="K559" t="str">
        <f t="shared" si="8"/>
        <v>FR - FR</v>
      </c>
      <c r="L559">
        <f>COUNTIF(Table1[Merchant_ID],Table1[[#This Row],[Merchant_ID]])</f>
        <v>2</v>
      </c>
    </row>
    <row r="560" spans="1:12" x14ac:dyDescent="0.35">
      <c r="A560" t="s">
        <v>1526</v>
      </c>
      <c r="B560">
        <v>114</v>
      </c>
      <c r="C560" t="s">
        <v>10</v>
      </c>
      <c r="D560" s="12">
        <v>42230</v>
      </c>
      <c r="E560">
        <v>1947</v>
      </c>
      <c r="F560" t="s">
        <v>11</v>
      </c>
      <c r="G560" t="s">
        <v>14</v>
      </c>
      <c r="H560">
        <v>24429</v>
      </c>
      <c r="I560" s="12">
        <v>42481</v>
      </c>
      <c r="J560">
        <v>2989</v>
      </c>
      <c r="K560" t="str">
        <f t="shared" si="8"/>
        <v>DE - NL</v>
      </c>
      <c r="L560">
        <f>COUNTIF(Table1[Merchant_ID],Table1[[#This Row],[Merchant_ID]])</f>
        <v>2</v>
      </c>
    </row>
    <row r="561" spans="1:12" x14ac:dyDescent="0.35">
      <c r="A561" t="s">
        <v>1559</v>
      </c>
      <c r="B561">
        <v>114</v>
      </c>
      <c r="C561" t="s">
        <v>10</v>
      </c>
      <c r="D561" s="12">
        <v>42230</v>
      </c>
      <c r="E561">
        <v>4467</v>
      </c>
      <c r="F561" t="s">
        <v>11</v>
      </c>
      <c r="G561" t="s">
        <v>14</v>
      </c>
      <c r="H561">
        <v>62346</v>
      </c>
      <c r="I561" s="12">
        <v>42466</v>
      </c>
      <c r="J561">
        <v>6927</v>
      </c>
      <c r="K561" t="str">
        <f t="shared" si="8"/>
        <v>DE - NL</v>
      </c>
      <c r="L561">
        <f>COUNTIF(Table1[Merchant_ID],Table1[[#This Row],[Merchant_ID]])</f>
        <v>13</v>
      </c>
    </row>
    <row r="562" spans="1:12" x14ac:dyDescent="0.35">
      <c r="A562" t="s">
        <v>181</v>
      </c>
      <c r="B562">
        <v>114</v>
      </c>
      <c r="C562" t="s">
        <v>16</v>
      </c>
      <c r="D562" s="12">
        <v>42230</v>
      </c>
      <c r="E562">
        <v>2809</v>
      </c>
      <c r="F562" t="s">
        <v>11</v>
      </c>
      <c r="G562" t="s">
        <v>10</v>
      </c>
      <c r="H562">
        <v>8565</v>
      </c>
      <c r="I562" s="12">
        <v>42432</v>
      </c>
      <c r="J562">
        <v>3011</v>
      </c>
      <c r="K562" t="str">
        <f t="shared" si="8"/>
        <v>FR - DE</v>
      </c>
      <c r="L562">
        <f>COUNTIF(Table1[Merchant_ID],Table1[[#This Row],[Merchant_ID]])</f>
        <v>2</v>
      </c>
    </row>
    <row r="563" spans="1:12" x14ac:dyDescent="0.35">
      <c r="A563" t="s">
        <v>904</v>
      </c>
      <c r="B563">
        <v>114</v>
      </c>
      <c r="C563" t="s">
        <v>16</v>
      </c>
      <c r="D563" s="12">
        <v>42230</v>
      </c>
      <c r="E563">
        <v>1862</v>
      </c>
      <c r="F563" t="s">
        <v>11</v>
      </c>
      <c r="G563" t="s">
        <v>14</v>
      </c>
      <c r="H563">
        <v>59085</v>
      </c>
      <c r="I563" s="12">
        <v>42430</v>
      </c>
      <c r="J563">
        <v>3377</v>
      </c>
      <c r="K563" t="str">
        <f t="shared" si="8"/>
        <v>FR - NL</v>
      </c>
      <c r="L563">
        <f>COUNTIF(Table1[Merchant_ID],Table1[[#This Row],[Merchant_ID]])</f>
        <v>1</v>
      </c>
    </row>
    <row r="564" spans="1:12" x14ac:dyDescent="0.35">
      <c r="A564" t="s">
        <v>412</v>
      </c>
      <c r="B564">
        <v>114</v>
      </c>
      <c r="C564" t="s">
        <v>16</v>
      </c>
      <c r="D564" s="12">
        <v>42231</v>
      </c>
      <c r="E564">
        <v>1862</v>
      </c>
      <c r="F564" t="s">
        <v>11</v>
      </c>
      <c r="G564" t="s">
        <v>14</v>
      </c>
      <c r="H564">
        <v>23084</v>
      </c>
      <c r="I564" s="12">
        <v>42468</v>
      </c>
      <c r="J564">
        <v>2858</v>
      </c>
      <c r="K564" t="str">
        <f t="shared" si="8"/>
        <v>FR - NL</v>
      </c>
      <c r="L564">
        <f>COUNTIF(Table1[Merchant_ID],Table1[[#This Row],[Merchant_ID]])</f>
        <v>3</v>
      </c>
    </row>
    <row r="565" spans="1:12" x14ac:dyDescent="0.35">
      <c r="A565" t="s">
        <v>2450</v>
      </c>
      <c r="B565">
        <v>114</v>
      </c>
      <c r="C565" t="s">
        <v>16</v>
      </c>
      <c r="D565" s="12">
        <v>42233</v>
      </c>
      <c r="E565">
        <v>1226</v>
      </c>
      <c r="F565" t="s">
        <v>11</v>
      </c>
      <c r="G565" t="s">
        <v>16</v>
      </c>
      <c r="H565">
        <v>532</v>
      </c>
      <c r="I565" s="12">
        <v>42571</v>
      </c>
      <c r="J565">
        <v>1952</v>
      </c>
      <c r="K565" t="str">
        <f t="shared" si="8"/>
        <v>FR - FR</v>
      </c>
      <c r="L565">
        <f>COUNTIF(Table1[Merchant_ID],Table1[[#This Row],[Merchant_ID]])</f>
        <v>4</v>
      </c>
    </row>
    <row r="566" spans="1:12" x14ac:dyDescent="0.35">
      <c r="A566" t="s">
        <v>2556</v>
      </c>
      <c r="B566">
        <v>114</v>
      </c>
      <c r="C566" t="s">
        <v>16</v>
      </c>
      <c r="D566" s="12">
        <v>42233</v>
      </c>
      <c r="E566">
        <v>11275</v>
      </c>
      <c r="F566" t="s">
        <v>11</v>
      </c>
      <c r="G566" t="s">
        <v>14</v>
      </c>
      <c r="H566">
        <v>939494</v>
      </c>
      <c r="I566" s="12">
        <v>42510</v>
      </c>
      <c r="J566">
        <v>14070</v>
      </c>
      <c r="K566" t="str">
        <f t="shared" si="8"/>
        <v>FR - NL</v>
      </c>
      <c r="L566">
        <f>COUNTIF(Table1[Merchant_ID],Table1[[#This Row],[Merchant_ID]])</f>
        <v>3</v>
      </c>
    </row>
    <row r="567" spans="1:12" x14ac:dyDescent="0.35">
      <c r="A567" t="s">
        <v>390</v>
      </c>
      <c r="B567">
        <v>114</v>
      </c>
      <c r="C567" t="s">
        <v>26</v>
      </c>
      <c r="D567" s="12">
        <v>42233</v>
      </c>
      <c r="E567">
        <v>2119</v>
      </c>
      <c r="F567" t="s">
        <v>11</v>
      </c>
      <c r="G567" t="s">
        <v>26</v>
      </c>
      <c r="H567">
        <v>62491</v>
      </c>
      <c r="I567" s="12">
        <v>42492</v>
      </c>
      <c r="J567">
        <v>3287</v>
      </c>
      <c r="K567" t="str">
        <f t="shared" si="8"/>
        <v>ES - ES</v>
      </c>
      <c r="L567">
        <f>COUNTIF(Table1[Merchant_ID],Table1[[#This Row],[Merchant_ID]])</f>
        <v>2</v>
      </c>
    </row>
    <row r="568" spans="1:12" x14ac:dyDescent="0.35">
      <c r="A568" t="s">
        <v>391</v>
      </c>
      <c r="B568">
        <v>114</v>
      </c>
      <c r="C568" t="s">
        <v>16</v>
      </c>
      <c r="D568" s="12">
        <v>42233</v>
      </c>
      <c r="E568">
        <v>16775</v>
      </c>
      <c r="F568" t="s">
        <v>11</v>
      </c>
      <c r="G568" t="s">
        <v>16</v>
      </c>
      <c r="H568">
        <v>14038</v>
      </c>
      <c r="I568" s="12">
        <v>42492</v>
      </c>
      <c r="J568">
        <v>21809</v>
      </c>
      <c r="K568" t="str">
        <f t="shared" si="8"/>
        <v>FR - FR</v>
      </c>
      <c r="L568">
        <f>COUNTIF(Table1[Merchant_ID],Table1[[#This Row],[Merchant_ID]])</f>
        <v>10</v>
      </c>
    </row>
    <row r="569" spans="1:12" x14ac:dyDescent="0.35">
      <c r="A569" t="s">
        <v>2841</v>
      </c>
      <c r="B569">
        <v>114</v>
      </c>
      <c r="C569" t="s">
        <v>16</v>
      </c>
      <c r="D569" s="12">
        <v>42233</v>
      </c>
      <c r="E569">
        <v>810</v>
      </c>
      <c r="F569" t="s">
        <v>11</v>
      </c>
      <c r="G569" t="s">
        <v>14</v>
      </c>
      <c r="H569">
        <v>59303</v>
      </c>
      <c r="I569" s="12">
        <v>42433</v>
      </c>
      <c r="J569">
        <v>591</v>
      </c>
      <c r="K569" t="str">
        <f t="shared" si="8"/>
        <v>FR - NL</v>
      </c>
      <c r="L569">
        <f>COUNTIF(Table1[Merchant_ID],Table1[[#This Row],[Merchant_ID]])</f>
        <v>8</v>
      </c>
    </row>
    <row r="570" spans="1:12" x14ac:dyDescent="0.35">
      <c r="A570" t="s">
        <v>2842</v>
      </c>
      <c r="B570">
        <v>114</v>
      </c>
      <c r="C570" t="s">
        <v>21</v>
      </c>
      <c r="D570" s="12">
        <v>42233</v>
      </c>
      <c r="E570">
        <v>4906</v>
      </c>
      <c r="F570" t="s">
        <v>11</v>
      </c>
      <c r="G570" t="s">
        <v>14</v>
      </c>
      <c r="H570">
        <v>522839</v>
      </c>
      <c r="I570" s="12">
        <v>42433</v>
      </c>
      <c r="J570">
        <v>4010</v>
      </c>
      <c r="K570" t="str">
        <f t="shared" si="8"/>
        <v>IT - NL</v>
      </c>
      <c r="L570">
        <f>COUNTIF(Table1[Merchant_ID],Table1[[#This Row],[Merchant_ID]])</f>
        <v>1</v>
      </c>
    </row>
    <row r="571" spans="1:12" x14ac:dyDescent="0.35">
      <c r="A571" t="s">
        <v>903</v>
      </c>
      <c r="B571">
        <v>114</v>
      </c>
      <c r="C571" t="s">
        <v>10</v>
      </c>
      <c r="D571" s="12">
        <v>42233</v>
      </c>
      <c r="E571">
        <v>17417</v>
      </c>
      <c r="F571" t="s">
        <v>11</v>
      </c>
      <c r="G571" t="s">
        <v>12</v>
      </c>
      <c r="H571">
        <v>55550</v>
      </c>
      <c r="I571" s="12">
        <v>42433</v>
      </c>
      <c r="J571">
        <v>18462</v>
      </c>
      <c r="K571" t="str">
        <f t="shared" si="8"/>
        <v>DE - PL &amp; Baltics</v>
      </c>
      <c r="L571">
        <f>COUNTIF(Table1[Merchant_ID],Table1[[#This Row],[Merchant_ID]])</f>
        <v>2</v>
      </c>
    </row>
    <row r="572" spans="1:12" x14ac:dyDescent="0.35">
      <c r="A572" t="s">
        <v>2845</v>
      </c>
      <c r="B572">
        <v>114</v>
      </c>
      <c r="C572" t="s">
        <v>16</v>
      </c>
      <c r="D572" s="12">
        <v>42233</v>
      </c>
      <c r="E572">
        <v>2550</v>
      </c>
      <c r="F572" t="s">
        <v>11</v>
      </c>
      <c r="G572" t="s">
        <v>14</v>
      </c>
      <c r="H572">
        <v>23084</v>
      </c>
      <c r="I572" s="12">
        <v>42433</v>
      </c>
      <c r="J572">
        <v>2267</v>
      </c>
      <c r="K572" t="str">
        <f t="shared" si="8"/>
        <v>FR - NL</v>
      </c>
      <c r="L572">
        <f>COUNTIF(Table1[Merchant_ID],Table1[[#This Row],[Merchant_ID]])</f>
        <v>3</v>
      </c>
    </row>
    <row r="573" spans="1:12" x14ac:dyDescent="0.35">
      <c r="A573" t="s">
        <v>2476</v>
      </c>
      <c r="B573">
        <v>114</v>
      </c>
      <c r="C573" t="s">
        <v>10</v>
      </c>
      <c r="D573" s="12">
        <v>42234</v>
      </c>
      <c r="E573">
        <v>2983</v>
      </c>
      <c r="F573" t="s">
        <v>11</v>
      </c>
      <c r="G573" t="s">
        <v>14</v>
      </c>
      <c r="H573">
        <v>861549</v>
      </c>
      <c r="I573" s="12">
        <v>42551</v>
      </c>
      <c r="J573">
        <v>3166</v>
      </c>
      <c r="K573" t="str">
        <f t="shared" si="8"/>
        <v>DE - NL</v>
      </c>
      <c r="L573">
        <f>COUNTIF(Table1[Merchant_ID],Table1[[#This Row],[Merchant_ID]])</f>
        <v>3</v>
      </c>
    </row>
    <row r="574" spans="1:12" x14ac:dyDescent="0.35">
      <c r="A574" t="s">
        <v>1439</v>
      </c>
      <c r="B574">
        <v>114</v>
      </c>
      <c r="C574" t="s">
        <v>16</v>
      </c>
      <c r="D574" s="12">
        <v>42234</v>
      </c>
      <c r="E574">
        <v>6875</v>
      </c>
      <c r="F574" t="s">
        <v>11</v>
      </c>
      <c r="G574" t="s">
        <v>16</v>
      </c>
      <c r="H574">
        <v>28</v>
      </c>
      <c r="I574" s="12">
        <v>42549</v>
      </c>
      <c r="J574">
        <v>10623</v>
      </c>
      <c r="K574" t="str">
        <f t="shared" si="8"/>
        <v>FR - FR</v>
      </c>
      <c r="L574">
        <f>COUNTIF(Table1[Merchant_ID],Table1[[#This Row],[Merchant_ID]])</f>
        <v>23</v>
      </c>
    </row>
    <row r="575" spans="1:12" x14ac:dyDescent="0.35">
      <c r="A575" t="s">
        <v>2484</v>
      </c>
      <c r="B575">
        <v>114</v>
      </c>
      <c r="C575" t="s">
        <v>21</v>
      </c>
      <c r="D575" s="12">
        <v>42234</v>
      </c>
      <c r="E575">
        <v>7334</v>
      </c>
      <c r="F575" t="s">
        <v>11</v>
      </c>
      <c r="G575" t="s">
        <v>21</v>
      </c>
      <c r="H575">
        <v>65496</v>
      </c>
      <c r="I575" s="12">
        <v>42544</v>
      </c>
      <c r="J575">
        <v>7739</v>
      </c>
      <c r="K575" t="str">
        <f t="shared" si="8"/>
        <v>IT - IT</v>
      </c>
      <c r="L575">
        <f>COUNTIF(Table1[Merchant_ID],Table1[[#This Row],[Merchant_ID]])</f>
        <v>2</v>
      </c>
    </row>
    <row r="576" spans="1:12" x14ac:dyDescent="0.35">
      <c r="A576" t="s">
        <v>2535</v>
      </c>
      <c r="B576">
        <v>114</v>
      </c>
      <c r="C576" t="s">
        <v>10</v>
      </c>
      <c r="D576" s="12">
        <v>42234</v>
      </c>
      <c r="E576">
        <v>1521</v>
      </c>
      <c r="F576" t="s">
        <v>11</v>
      </c>
      <c r="G576" t="s">
        <v>14</v>
      </c>
      <c r="H576">
        <v>19311</v>
      </c>
      <c r="I576" s="12">
        <v>42520</v>
      </c>
      <c r="J576">
        <v>2385</v>
      </c>
      <c r="K576" t="str">
        <f t="shared" si="8"/>
        <v>DE - NL</v>
      </c>
      <c r="L576">
        <f>COUNTIF(Table1[Merchant_ID],Table1[[#This Row],[Merchant_ID]])</f>
        <v>13</v>
      </c>
    </row>
    <row r="577" spans="1:12" x14ac:dyDescent="0.35">
      <c r="A577" t="s">
        <v>380</v>
      </c>
      <c r="B577">
        <v>114</v>
      </c>
      <c r="C577" t="s">
        <v>21</v>
      </c>
      <c r="D577" s="12">
        <v>42234</v>
      </c>
      <c r="E577">
        <v>4116</v>
      </c>
      <c r="F577" t="s">
        <v>11</v>
      </c>
      <c r="G577" t="s">
        <v>14</v>
      </c>
      <c r="H577">
        <v>62346</v>
      </c>
      <c r="I577" s="12">
        <v>42507</v>
      </c>
      <c r="J577">
        <v>6388</v>
      </c>
      <c r="K577" t="str">
        <f t="shared" si="8"/>
        <v>IT - NL</v>
      </c>
      <c r="L577">
        <f>COUNTIF(Table1[Merchant_ID],Table1[[#This Row],[Merchant_ID]])</f>
        <v>13</v>
      </c>
    </row>
    <row r="578" spans="1:12" x14ac:dyDescent="0.35">
      <c r="A578" t="s">
        <v>1533</v>
      </c>
      <c r="B578">
        <v>114</v>
      </c>
      <c r="C578" t="s">
        <v>16</v>
      </c>
      <c r="D578" s="12">
        <v>42234</v>
      </c>
      <c r="E578">
        <v>15400</v>
      </c>
      <c r="F578" t="s">
        <v>11</v>
      </c>
      <c r="G578" t="s">
        <v>26</v>
      </c>
      <c r="H578">
        <v>336839</v>
      </c>
      <c r="I578" s="12">
        <v>42480</v>
      </c>
      <c r="J578">
        <v>23708</v>
      </c>
      <c r="K578" t="str">
        <f t="shared" si="8"/>
        <v>FR - ES</v>
      </c>
      <c r="L578">
        <f>COUNTIF(Table1[Merchant_ID],Table1[[#This Row],[Merchant_ID]])</f>
        <v>7</v>
      </c>
    </row>
    <row r="579" spans="1:12" x14ac:dyDescent="0.35">
      <c r="A579" t="s">
        <v>1535</v>
      </c>
      <c r="B579">
        <v>114</v>
      </c>
      <c r="C579" t="s">
        <v>16</v>
      </c>
      <c r="D579" s="12">
        <v>42234</v>
      </c>
      <c r="E579">
        <v>11275</v>
      </c>
      <c r="F579" t="s">
        <v>11</v>
      </c>
      <c r="G579" t="s">
        <v>16</v>
      </c>
      <c r="H579">
        <v>35439</v>
      </c>
      <c r="I579" s="12">
        <v>42479</v>
      </c>
      <c r="J579">
        <v>17377</v>
      </c>
      <c r="K579" t="str">
        <f t="shared" ref="K579:K642" si="9">C579&amp;" - "&amp;G579</f>
        <v>FR - FR</v>
      </c>
      <c r="L579">
        <f>COUNTIF(Table1[Merchant_ID],Table1[[#This Row],[Merchant_ID]])</f>
        <v>3</v>
      </c>
    </row>
    <row r="580" spans="1:12" x14ac:dyDescent="0.35">
      <c r="A580" t="s">
        <v>2718</v>
      </c>
      <c r="B580">
        <v>114</v>
      </c>
      <c r="C580" t="s">
        <v>16</v>
      </c>
      <c r="D580" s="12">
        <v>42234</v>
      </c>
      <c r="E580">
        <v>26859</v>
      </c>
      <c r="F580" t="s">
        <v>11</v>
      </c>
      <c r="G580" t="s">
        <v>16</v>
      </c>
      <c r="H580">
        <v>93266</v>
      </c>
      <c r="I580" s="12">
        <v>42461</v>
      </c>
      <c r="J580">
        <v>41296</v>
      </c>
      <c r="K580" t="str">
        <f t="shared" si="9"/>
        <v>FR - FR</v>
      </c>
      <c r="L580">
        <f>COUNTIF(Table1[Merchant_ID],Table1[[#This Row],[Merchant_ID]])</f>
        <v>12</v>
      </c>
    </row>
    <row r="581" spans="1:12" x14ac:dyDescent="0.35">
      <c r="A581" t="s">
        <v>366</v>
      </c>
      <c r="B581">
        <v>114</v>
      </c>
      <c r="C581" t="s">
        <v>21</v>
      </c>
      <c r="D581" s="12">
        <v>42235</v>
      </c>
      <c r="E581">
        <v>13109</v>
      </c>
      <c r="F581" t="s">
        <v>11</v>
      </c>
      <c r="G581" t="s">
        <v>21</v>
      </c>
      <c r="H581">
        <v>625929</v>
      </c>
      <c r="I581" s="12">
        <v>42537</v>
      </c>
      <c r="J581">
        <v>20191</v>
      </c>
      <c r="K581" t="str">
        <f t="shared" si="9"/>
        <v>IT - IT</v>
      </c>
      <c r="L581">
        <f>COUNTIF(Table1[Merchant_ID],Table1[[#This Row],[Merchant_ID]])</f>
        <v>3</v>
      </c>
    </row>
    <row r="582" spans="1:12" x14ac:dyDescent="0.35">
      <c r="A582" t="s">
        <v>778</v>
      </c>
      <c r="B582">
        <v>114</v>
      </c>
      <c r="C582" t="s">
        <v>10</v>
      </c>
      <c r="D582" s="12">
        <v>42235</v>
      </c>
      <c r="E582">
        <v>9167</v>
      </c>
      <c r="F582" t="s">
        <v>11</v>
      </c>
      <c r="G582" t="s">
        <v>12</v>
      </c>
      <c r="H582">
        <v>51255</v>
      </c>
      <c r="I582" s="12">
        <v>42523</v>
      </c>
      <c r="J582">
        <v>12312</v>
      </c>
      <c r="K582" t="str">
        <f t="shared" si="9"/>
        <v>DE - PL &amp; Baltics</v>
      </c>
      <c r="L582">
        <f>COUNTIF(Table1[Merchant_ID],Table1[[#This Row],[Merchant_ID]])</f>
        <v>1</v>
      </c>
    </row>
    <row r="583" spans="1:12" x14ac:dyDescent="0.35">
      <c r="A583" t="s">
        <v>173</v>
      </c>
      <c r="B583">
        <v>114</v>
      </c>
      <c r="C583" t="s">
        <v>16</v>
      </c>
      <c r="D583" s="12">
        <v>42235</v>
      </c>
      <c r="E583">
        <v>6875</v>
      </c>
      <c r="F583" t="s">
        <v>11</v>
      </c>
      <c r="G583" t="s">
        <v>16</v>
      </c>
      <c r="H583">
        <v>950284</v>
      </c>
      <c r="I583" s="12">
        <v>42483</v>
      </c>
      <c r="J583">
        <v>10623</v>
      </c>
      <c r="K583" t="str">
        <f t="shared" si="9"/>
        <v>FR - FR</v>
      </c>
      <c r="L583">
        <f>COUNTIF(Table1[Merchant_ID],Table1[[#This Row],[Merchant_ID]])</f>
        <v>3</v>
      </c>
    </row>
    <row r="584" spans="1:12" x14ac:dyDescent="0.35">
      <c r="A584" t="s">
        <v>1573</v>
      </c>
      <c r="B584">
        <v>114</v>
      </c>
      <c r="C584" t="s">
        <v>10</v>
      </c>
      <c r="D584" s="12">
        <v>42235</v>
      </c>
      <c r="E584">
        <v>1947</v>
      </c>
      <c r="F584" t="s">
        <v>11</v>
      </c>
      <c r="G584" t="s">
        <v>17</v>
      </c>
      <c r="H584">
        <v>939280</v>
      </c>
      <c r="I584" s="12">
        <v>42465</v>
      </c>
      <c r="J584">
        <v>3059</v>
      </c>
      <c r="K584" t="str">
        <f t="shared" si="9"/>
        <v>DE - HU</v>
      </c>
      <c r="L584">
        <f>COUNTIF(Table1[Merchant_ID],Table1[[#This Row],[Merchant_ID]])</f>
        <v>2</v>
      </c>
    </row>
    <row r="585" spans="1:12" x14ac:dyDescent="0.35">
      <c r="A585" t="s">
        <v>2847</v>
      </c>
      <c r="B585">
        <v>114</v>
      </c>
      <c r="C585" t="s">
        <v>16</v>
      </c>
      <c r="D585" s="12">
        <v>42235</v>
      </c>
      <c r="E585">
        <v>4994</v>
      </c>
      <c r="F585" t="s">
        <v>11</v>
      </c>
      <c r="G585" t="s">
        <v>14</v>
      </c>
      <c r="H585">
        <v>663819</v>
      </c>
      <c r="I585" s="12">
        <v>42434</v>
      </c>
      <c r="J585">
        <v>4433</v>
      </c>
      <c r="K585" t="str">
        <f t="shared" si="9"/>
        <v>FR - NL</v>
      </c>
      <c r="L585">
        <f>COUNTIF(Table1[Merchant_ID],Table1[[#This Row],[Merchant_ID]])</f>
        <v>1</v>
      </c>
    </row>
    <row r="586" spans="1:12" x14ac:dyDescent="0.35">
      <c r="A586" t="s">
        <v>455</v>
      </c>
      <c r="B586">
        <v>114</v>
      </c>
      <c r="C586" t="s">
        <v>10</v>
      </c>
      <c r="D586" s="12">
        <v>42235</v>
      </c>
      <c r="E586">
        <v>3680</v>
      </c>
      <c r="F586" t="s">
        <v>11</v>
      </c>
      <c r="G586" t="s">
        <v>12</v>
      </c>
      <c r="H586">
        <v>59568</v>
      </c>
      <c r="I586" s="12">
        <v>42427</v>
      </c>
      <c r="J586">
        <v>3104</v>
      </c>
      <c r="K586" t="str">
        <f t="shared" si="9"/>
        <v>DE - PL &amp; Baltics</v>
      </c>
      <c r="L586">
        <f>COUNTIF(Table1[Merchant_ID],Table1[[#This Row],[Merchant_ID]])</f>
        <v>3</v>
      </c>
    </row>
    <row r="587" spans="1:12" x14ac:dyDescent="0.35">
      <c r="A587" t="s">
        <v>2532</v>
      </c>
      <c r="B587">
        <v>114</v>
      </c>
      <c r="C587" t="s">
        <v>21</v>
      </c>
      <c r="D587" s="12">
        <v>42236</v>
      </c>
      <c r="E587">
        <v>14667</v>
      </c>
      <c r="F587" t="s">
        <v>11</v>
      </c>
      <c r="G587" t="s">
        <v>17</v>
      </c>
      <c r="H587">
        <v>351899</v>
      </c>
      <c r="I587" s="12">
        <v>42523</v>
      </c>
      <c r="J587">
        <v>18291</v>
      </c>
      <c r="K587" t="str">
        <f t="shared" si="9"/>
        <v>IT - HU</v>
      </c>
      <c r="L587">
        <f>COUNTIF(Table1[Merchant_ID],Table1[[#This Row],[Merchant_ID]])</f>
        <v>5</v>
      </c>
    </row>
    <row r="588" spans="1:12" x14ac:dyDescent="0.35">
      <c r="A588" t="s">
        <v>1524</v>
      </c>
      <c r="B588">
        <v>114</v>
      </c>
      <c r="C588" t="s">
        <v>16</v>
      </c>
      <c r="D588" s="12">
        <v>42236</v>
      </c>
      <c r="E588">
        <v>33550</v>
      </c>
      <c r="F588" t="s">
        <v>11</v>
      </c>
      <c r="G588" t="s">
        <v>16</v>
      </c>
      <c r="H588">
        <v>91981</v>
      </c>
      <c r="I588" s="12">
        <v>42489</v>
      </c>
      <c r="J588">
        <v>45517</v>
      </c>
      <c r="K588" t="str">
        <f t="shared" si="9"/>
        <v>FR - FR</v>
      </c>
      <c r="L588">
        <f>COUNTIF(Table1[Merchant_ID],Table1[[#This Row],[Merchant_ID]])</f>
        <v>3</v>
      </c>
    </row>
    <row r="589" spans="1:12" x14ac:dyDescent="0.35">
      <c r="A589" t="s">
        <v>2699</v>
      </c>
      <c r="B589">
        <v>114</v>
      </c>
      <c r="C589" t="s">
        <v>16</v>
      </c>
      <c r="D589" s="12">
        <v>42236</v>
      </c>
      <c r="E589">
        <v>6875</v>
      </c>
      <c r="F589" t="s">
        <v>11</v>
      </c>
      <c r="G589" t="s">
        <v>16</v>
      </c>
      <c r="H589">
        <v>94130</v>
      </c>
      <c r="I589" s="12">
        <v>42466</v>
      </c>
      <c r="J589">
        <v>10623</v>
      </c>
      <c r="K589" t="str">
        <f t="shared" si="9"/>
        <v>FR - FR</v>
      </c>
      <c r="L589">
        <f>COUNTIF(Table1[Merchant_ID],Table1[[#This Row],[Merchant_ID]])</f>
        <v>5</v>
      </c>
    </row>
    <row r="590" spans="1:12" x14ac:dyDescent="0.35">
      <c r="A590" t="s">
        <v>2726</v>
      </c>
      <c r="B590">
        <v>114</v>
      </c>
      <c r="C590" t="s">
        <v>16</v>
      </c>
      <c r="D590" s="12">
        <v>42236</v>
      </c>
      <c r="E590">
        <v>5170</v>
      </c>
      <c r="F590" t="s">
        <v>11</v>
      </c>
      <c r="G590" t="s">
        <v>16</v>
      </c>
      <c r="H590">
        <v>686889</v>
      </c>
      <c r="I590" s="12">
        <v>42462</v>
      </c>
      <c r="J590">
        <v>8006</v>
      </c>
      <c r="K590" t="str">
        <f t="shared" si="9"/>
        <v>FR - FR</v>
      </c>
      <c r="L590">
        <f>COUNTIF(Table1[Merchant_ID],Table1[[#This Row],[Merchant_ID]])</f>
        <v>5</v>
      </c>
    </row>
    <row r="591" spans="1:12" x14ac:dyDescent="0.35">
      <c r="A591" t="s">
        <v>1407</v>
      </c>
      <c r="B591">
        <v>114</v>
      </c>
      <c r="C591" t="s">
        <v>16</v>
      </c>
      <c r="D591" s="12">
        <v>42237</v>
      </c>
      <c r="E591">
        <v>1184</v>
      </c>
      <c r="F591" t="s">
        <v>11</v>
      </c>
      <c r="G591" t="s">
        <v>14</v>
      </c>
      <c r="H591">
        <v>695489</v>
      </c>
      <c r="I591" s="12">
        <v>42601</v>
      </c>
      <c r="J591">
        <v>2111</v>
      </c>
      <c r="K591" t="str">
        <f t="shared" si="9"/>
        <v>FR - NL</v>
      </c>
      <c r="L591">
        <f>COUNTIF(Table1[Merchant_ID],Table1[[#This Row],[Merchant_ID]])</f>
        <v>1</v>
      </c>
    </row>
    <row r="592" spans="1:12" x14ac:dyDescent="0.35">
      <c r="A592" t="s">
        <v>2482</v>
      </c>
      <c r="B592">
        <v>114</v>
      </c>
      <c r="C592" t="s">
        <v>16</v>
      </c>
      <c r="D592" s="12">
        <v>42237</v>
      </c>
      <c r="E592">
        <v>23192</v>
      </c>
      <c r="F592" t="s">
        <v>11</v>
      </c>
      <c r="G592" t="s">
        <v>16</v>
      </c>
      <c r="H592">
        <v>349</v>
      </c>
      <c r="I592" s="12">
        <v>42548</v>
      </c>
      <c r="J592">
        <v>30319</v>
      </c>
      <c r="K592" t="str">
        <f t="shared" si="9"/>
        <v>FR - FR</v>
      </c>
      <c r="L592">
        <f>COUNTIF(Table1[Merchant_ID],Table1[[#This Row],[Merchant_ID]])</f>
        <v>3</v>
      </c>
    </row>
    <row r="593" spans="1:12" x14ac:dyDescent="0.35">
      <c r="A593" t="s">
        <v>364</v>
      </c>
      <c r="B593">
        <v>114</v>
      </c>
      <c r="C593" t="s">
        <v>21</v>
      </c>
      <c r="D593" s="12">
        <v>42237</v>
      </c>
      <c r="E593">
        <v>12650</v>
      </c>
      <c r="F593" t="s">
        <v>11</v>
      </c>
      <c r="G593" t="s">
        <v>21</v>
      </c>
      <c r="H593">
        <v>63396</v>
      </c>
      <c r="I593" s="12">
        <v>42541</v>
      </c>
      <c r="J593">
        <v>13648</v>
      </c>
      <c r="K593" t="str">
        <f t="shared" si="9"/>
        <v>IT - IT</v>
      </c>
      <c r="L593">
        <f>COUNTIF(Table1[Merchant_ID],Table1[[#This Row],[Merchant_ID]])</f>
        <v>12</v>
      </c>
    </row>
    <row r="594" spans="1:12" x14ac:dyDescent="0.35">
      <c r="A594" t="s">
        <v>1527</v>
      </c>
      <c r="B594">
        <v>114</v>
      </c>
      <c r="C594" t="s">
        <v>16</v>
      </c>
      <c r="D594" s="12">
        <v>42237</v>
      </c>
      <c r="E594">
        <v>1862</v>
      </c>
      <c r="F594" t="s">
        <v>11</v>
      </c>
      <c r="G594" t="s">
        <v>14</v>
      </c>
      <c r="H594">
        <v>59964</v>
      </c>
      <c r="I594" s="12">
        <v>42488</v>
      </c>
      <c r="J594">
        <v>1407</v>
      </c>
      <c r="K594" t="str">
        <f t="shared" si="9"/>
        <v>FR - NL</v>
      </c>
      <c r="L594">
        <f>COUNTIF(Table1[Merchant_ID],Table1[[#This Row],[Merchant_ID]])</f>
        <v>6</v>
      </c>
    </row>
    <row r="595" spans="1:12" x14ac:dyDescent="0.35">
      <c r="A595" t="s">
        <v>819</v>
      </c>
      <c r="B595">
        <v>114</v>
      </c>
      <c r="C595" t="s">
        <v>16</v>
      </c>
      <c r="D595" s="12">
        <v>42237</v>
      </c>
      <c r="E595">
        <v>1905</v>
      </c>
      <c r="F595" t="s">
        <v>11</v>
      </c>
      <c r="G595" t="s">
        <v>14</v>
      </c>
      <c r="H595">
        <v>46956</v>
      </c>
      <c r="I595" s="12">
        <v>42486</v>
      </c>
      <c r="J595">
        <v>2995</v>
      </c>
      <c r="K595" t="str">
        <f t="shared" si="9"/>
        <v>FR - NL</v>
      </c>
      <c r="L595">
        <f>COUNTIF(Table1[Merchant_ID],Table1[[#This Row],[Merchant_ID]])</f>
        <v>4</v>
      </c>
    </row>
    <row r="596" spans="1:12" x14ac:dyDescent="0.35">
      <c r="A596" t="s">
        <v>194</v>
      </c>
      <c r="B596">
        <v>114</v>
      </c>
      <c r="C596" t="s">
        <v>10</v>
      </c>
      <c r="D596" s="12">
        <v>42237</v>
      </c>
      <c r="E596">
        <v>687</v>
      </c>
      <c r="F596" t="s">
        <v>11</v>
      </c>
      <c r="G596" t="s">
        <v>12</v>
      </c>
      <c r="H596">
        <v>52909</v>
      </c>
      <c r="I596" s="12">
        <v>42475</v>
      </c>
      <c r="J596">
        <v>1054</v>
      </c>
      <c r="K596" t="str">
        <f t="shared" si="9"/>
        <v>DE - PL &amp; Baltics</v>
      </c>
      <c r="L596">
        <f>COUNTIF(Table1[Merchant_ID],Table1[[#This Row],[Merchant_ID]])</f>
        <v>7</v>
      </c>
    </row>
    <row r="597" spans="1:12" x14ac:dyDescent="0.35">
      <c r="A597" t="s">
        <v>1662</v>
      </c>
      <c r="B597">
        <v>114</v>
      </c>
      <c r="C597" t="s">
        <v>21</v>
      </c>
      <c r="D597" s="12">
        <v>42237</v>
      </c>
      <c r="E597">
        <v>2377</v>
      </c>
      <c r="F597" t="s">
        <v>11</v>
      </c>
      <c r="G597" t="s">
        <v>17</v>
      </c>
      <c r="H597">
        <v>940843</v>
      </c>
      <c r="I597" s="12">
        <v>42435</v>
      </c>
      <c r="J597">
        <v>1126</v>
      </c>
      <c r="K597" t="str">
        <f t="shared" si="9"/>
        <v>IT - HU</v>
      </c>
      <c r="L597">
        <f>COUNTIF(Table1[Merchant_ID],Table1[[#This Row],[Merchant_ID]])</f>
        <v>1</v>
      </c>
    </row>
    <row r="598" spans="1:12" x14ac:dyDescent="0.35">
      <c r="A598" t="s">
        <v>196</v>
      </c>
      <c r="B598">
        <v>114</v>
      </c>
      <c r="C598" t="s">
        <v>16</v>
      </c>
      <c r="D598" s="12">
        <v>42238</v>
      </c>
      <c r="E598">
        <v>605</v>
      </c>
      <c r="F598" t="s">
        <v>11</v>
      </c>
      <c r="G598" t="s">
        <v>14</v>
      </c>
      <c r="H598">
        <v>24512</v>
      </c>
      <c r="I598" s="12">
        <v>42531</v>
      </c>
      <c r="J598">
        <v>718</v>
      </c>
      <c r="K598" t="str">
        <f t="shared" si="9"/>
        <v>FR - NL</v>
      </c>
      <c r="L598">
        <f>COUNTIF(Table1[Merchant_ID],Table1[[#This Row],[Merchant_ID]])</f>
        <v>5</v>
      </c>
    </row>
    <row r="599" spans="1:12" x14ac:dyDescent="0.35">
      <c r="A599" t="s">
        <v>1546</v>
      </c>
      <c r="B599">
        <v>114</v>
      </c>
      <c r="C599" t="s">
        <v>16</v>
      </c>
      <c r="D599" s="12">
        <v>42238</v>
      </c>
      <c r="E599">
        <v>7334</v>
      </c>
      <c r="F599" t="s">
        <v>11</v>
      </c>
      <c r="G599" t="s">
        <v>10</v>
      </c>
      <c r="H599">
        <v>989658</v>
      </c>
      <c r="I599" s="12">
        <v>42481</v>
      </c>
      <c r="J599">
        <v>11327</v>
      </c>
      <c r="K599" t="str">
        <f t="shared" si="9"/>
        <v>FR - DE</v>
      </c>
      <c r="L599">
        <f>COUNTIF(Table1[Merchant_ID],Table1[[#This Row],[Merchant_ID]])</f>
        <v>2</v>
      </c>
    </row>
    <row r="600" spans="1:12" x14ac:dyDescent="0.35">
      <c r="A600" t="s">
        <v>2856</v>
      </c>
      <c r="B600">
        <v>114</v>
      </c>
      <c r="C600" t="s">
        <v>16</v>
      </c>
      <c r="D600" s="12">
        <v>42238</v>
      </c>
      <c r="E600">
        <v>1479</v>
      </c>
      <c r="F600" t="s">
        <v>11</v>
      </c>
      <c r="G600" t="s">
        <v>10</v>
      </c>
      <c r="H600">
        <v>66996</v>
      </c>
      <c r="I600" s="12">
        <v>42435</v>
      </c>
      <c r="J600">
        <v>711</v>
      </c>
      <c r="K600" t="str">
        <f t="shared" si="9"/>
        <v>FR - DE</v>
      </c>
      <c r="L600">
        <f>COUNTIF(Table1[Merchant_ID],Table1[[#This Row],[Merchant_ID]])</f>
        <v>2</v>
      </c>
    </row>
    <row r="601" spans="1:12" x14ac:dyDescent="0.35">
      <c r="A601" t="s">
        <v>2443</v>
      </c>
      <c r="B601">
        <v>114</v>
      </c>
      <c r="C601" t="s">
        <v>21</v>
      </c>
      <c r="D601" s="12">
        <v>42240</v>
      </c>
      <c r="E601">
        <v>10175</v>
      </c>
      <c r="F601" t="s">
        <v>11</v>
      </c>
      <c r="G601" t="s">
        <v>21</v>
      </c>
      <c r="H601">
        <v>65930</v>
      </c>
      <c r="I601" s="12">
        <v>42584</v>
      </c>
      <c r="J601">
        <v>10272</v>
      </c>
      <c r="K601" t="str">
        <f t="shared" si="9"/>
        <v>IT - IT</v>
      </c>
      <c r="L601">
        <f>COUNTIF(Table1[Merchant_ID],Table1[[#This Row],[Merchant_ID]])</f>
        <v>1</v>
      </c>
    </row>
    <row r="602" spans="1:12" x14ac:dyDescent="0.35">
      <c r="A602" t="s">
        <v>2456</v>
      </c>
      <c r="B602">
        <v>114</v>
      </c>
      <c r="C602" t="s">
        <v>26</v>
      </c>
      <c r="D602" s="12">
        <v>42240</v>
      </c>
      <c r="E602">
        <v>10725</v>
      </c>
      <c r="F602" t="s">
        <v>11</v>
      </c>
      <c r="G602" t="s">
        <v>26</v>
      </c>
      <c r="H602">
        <v>109029</v>
      </c>
      <c r="I602" s="12">
        <v>42571</v>
      </c>
      <c r="J602">
        <v>9849</v>
      </c>
      <c r="K602" t="str">
        <f t="shared" si="9"/>
        <v>ES - ES</v>
      </c>
      <c r="L602">
        <f>COUNTIF(Table1[Merchant_ID],Table1[[#This Row],[Merchant_ID]])</f>
        <v>5</v>
      </c>
    </row>
    <row r="603" spans="1:12" x14ac:dyDescent="0.35">
      <c r="A603" t="s">
        <v>2466</v>
      </c>
      <c r="B603">
        <v>114</v>
      </c>
      <c r="C603" t="s">
        <v>21</v>
      </c>
      <c r="D603" s="12">
        <v>42240</v>
      </c>
      <c r="E603">
        <v>9534</v>
      </c>
      <c r="F603" t="s">
        <v>11</v>
      </c>
      <c r="G603" t="s">
        <v>21</v>
      </c>
      <c r="H603">
        <v>249039</v>
      </c>
      <c r="I603" s="12">
        <v>42565</v>
      </c>
      <c r="J603">
        <v>10412</v>
      </c>
      <c r="K603" t="str">
        <f t="shared" si="9"/>
        <v>IT - IT</v>
      </c>
      <c r="L603">
        <f>COUNTIF(Table1[Merchant_ID],Table1[[#This Row],[Merchant_ID]])</f>
        <v>2</v>
      </c>
    </row>
    <row r="604" spans="1:12" x14ac:dyDescent="0.35">
      <c r="A604" t="s">
        <v>2521</v>
      </c>
      <c r="B604">
        <v>114</v>
      </c>
      <c r="C604" t="s">
        <v>21</v>
      </c>
      <c r="D604" s="12">
        <v>42240</v>
      </c>
      <c r="E604">
        <v>21817</v>
      </c>
      <c r="F604" t="s">
        <v>11</v>
      </c>
      <c r="G604" t="s">
        <v>21</v>
      </c>
      <c r="H604">
        <v>262169</v>
      </c>
      <c r="I604" s="12">
        <v>42531</v>
      </c>
      <c r="J604">
        <v>28985</v>
      </c>
      <c r="K604" t="str">
        <f t="shared" si="9"/>
        <v>IT - IT</v>
      </c>
      <c r="L604">
        <f>COUNTIF(Table1[Merchant_ID],Table1[[#This Row],[Merchant_ID]])</f>
        <v>1</v>
      </c>
    </row>
    <row r="605" spans="1:12" x14ac:dyDescent="0.35">
      <c r="A605" t="s">
        <v>199</v>
      </c>
      <c r="B605">
        <v>114</v>
      </c>
      <c r="C605" t="s">
        <v>16</v>
      </c>
      <c r="D605" s="12">
        <v>42240</v>
      </c>
      <c r="E605">
        <v>2034</v>
      </c>
      <c r="F605" t="s">
        <v>11</v>
      </c>
      <c r="G605" t="s">
        <v>16</v>
      </c>
      <c r="H605">
        <v>31426</v>
      </c>
      <c r="I605" s="12">
        <v>42489</v>
      </c>
      <c r="J605">
        <v>3192</v>
      </c>
      <c r="K605" t="str">
        <f t="shared" si="9"/>
        <v>FR - FR</v>
      </c>
      <c r="L605">
        <f>COUNTIF(Table1[Merchant_ID],Table1[[#This Row],[Merchant_ID]])</f>
        <v>5</v>
      </c>
    </row>
    <row r="606" spans="1:12" x14ac:dyDescent="0.35">
      <c r="A606" t="s">
        <v>820</v>
      </c>
      <c r="B606">
        <v>114</v>
      </c>
      <c r="C606" t="s">
        <v>16</v>
      </c>
      <c r="D606" s="12">
        <v>42240</v>
      </c>
      <c r="E606">
        <v>3592</v>
      </c>
      <c r="F606" t="s">
        <v>11</v>
      </c>
      <c r="G606" t="s">
        <v>16</v>
      </c>
      <c r="H606">
        <v>35921</v>
      </c>
      <c r="I606" s="12">
        <v>42489</v>
      </c>
      <c r="J606">
        <v>4362</v>
      </c>
      <c r="K606" t="str">
        <f t="shared" si="9"/>
        <v>FR - FR</v>
      </c>
      <c r="L606">
        <f>COUNTIF(Table1[Merchant_ID],Table1[[#This Row],[Merchant_ID]])</f>
        <v>4</v>
      </c>
    </row>
    <row r="607" spans="1:12" x14ac:dyDescent="0.35">
      <c r="A607" t="s">
        <v>1570</v>
      </c>
      <c r="B607">
        <v>114</v>
      </c>
      <c r="C607" t="s">
        <v>26</v>
      </c>
      <c r="D607" s="12">
        <v>42240</v>
      </c>
      <c r="E607">
        <v>4292</v>
      </c>
      <c r="F607" t="s">
        <v>11</v>
      </c>
      <c r="G607" t="s">
        <v>26</v>
      </c>
      <c r="H607">
        <v>69239</v>
      </c>
      <c r="I607" s="12">
        <v>42471</v>
      </c>
      <c r="J607">
        <v>6623</v>
      </c>
      <c r="K607" t="str">
        <f t="shared" si="9"/>
        <v>ES - ES</v>
      </c>
      <c r="L607">
        <f>COUNTIF(Table1[Merchant_ID],Table1[[#This Row],[Merchant_ID]])</f>
        <v>1</v>
      </c>
    </row>
    <row r="608" spans="1:12" x14ac:dyDescent="0.35">
      <c r="A608" t="s">
        <v>2725</v>
      </c>
      <c r="B608">
        <v>114</v>
      </c>
      <c r="C608" t="s">
        <v>16</v>
      </c>
      <c r="D608" s="12">
        <v>42240</v>
      </c>
      <c r="E608">
        <v>2983</v>
      </c>
      <c r="F608" t="s">
        <v>11</v>
      </c>
      <c r="G608" t="s">
        <v>12</v>
      </c>
      <c r="H608">
        <v>314629</v>
      </c>
      <c r="I608" s="12">
        <v>42466</v>
      </c>
      <c r="J608">
        <v>4579</v>
      </c>
      <c r="K608" t="str">
        <f t="shared" si="9"/>
        <v>FR - PL &amp; Baltics</v>
      </c>
      <c r="L608">
        <f>COUNTIF(Table1[Merchant_ID],Table1[[#This Row],[Merchant_ID]])</f>
        <v>5</v>
      </c>
    </row>
    <row r="609" spans="1:12" x14ac:dyDescent="0.35">
      <c r="A609" t="s">
        <v>2855</v>
      </c>
      <c r="B609">
        <v>114</v>
      </c>
      <c r="C609" t="s">
        <v>21</v>
      </c>
      <c r="D609" s="12">
        <v>42240</v>
      </c>
      <c r="E609">
        <v>6875</v>
      </c>
      <c r="F609" t="s">
        <v>11</v>
      </c>
      <c r="G609" t="s">
        <v>10</v>
      </c>
      <c r="H609">
        <v>229639</v>
      </c>
      <c r="I609" s="12">
        <v>42437</v>
      </c>
      <c r="J609">
        <v>6051</v>
      </c>
      <c r="K609" t="str">
        <f t="shared" si="9"/>
        <v>IT - DE</v>
      </c>
      <c r="L609">
        <f>COUNTIF(Table1[Merchant_ID],Table1[[#This Row],[Merchant_ID]])</f>
        <v>2</v>
      </c>
    </row>
    <row r="610" spans="1:12" x14ac:dyDescent="0.35">
      <c r="A610" t="s">
        <v>195</v>
      </c>
      <c r="B610">
        <v>114</v>
      </c>
      <c r="C610" t="s">
        <v>16</v>
      </c>
      <c r="D610" s="12">
        <v>42241</v>
      </c>
      <c r="E610">
        <v>1521</v>
      </c>
      <c r="F610" t="s">
        <v>11</v>
      </c>
      <c r="G610" t="s">
        <v>16</v>
      </c>
      <c r="H610">
        <v>198419</v>
      </c>
      <c r="I610" s="12">
        <v>42594</v>
      </c>
      <c r="J610">
        <v>1689</v>
      </c>
      <c r="K610" t="str">
        <f t="shared" si="9"/>
        <v>FR - FR</v>
      </c>
      <c r="L610">
        <f>COUNTIF(Table1[Merchant_ID],Table1[[#This Row],[Merchant_ID]])</f>
        <v>3</v>
      </c>
    </row>
    <row r="611" spans="1:12" x14ac:dyDescent="0.35">
      <c r="A611" t="s">
        <v>2451</v>
      </c>
      <c r="B611">
        <v>114</v>
      </c>
      <c r="C611" t="s">
        <v>21</v>
      </c>
      <c r="D611" s="12">
        <v>42241</v>
      </c>
      <c r="E611">
        <v>5258</v>
      </c>
      <c r="F611" t="s">
        <v>11</v>
      </c>
      <c r="G611" t="s">
        <v>21</v>
      </c>
      <c r="H611">
        <v>63831</v>
      </c>
      <c r="I611" s="12">
        <v>42576</v>
      </c>
      <c r="J611">
        <v>4925</v>
      </c>
      <c r="K611" t="str">
        <f t="shared" si="9"/>
        <v>IT - IT</v>
      </c>
      <c r="L611">
        <f>COUNTIF(Table1[Merchant_ID],Table1[[#This Row],[Merchant_ID]])</f>
        <v>2</v>
      </c>
    </row>
    <row r="612" spans="1:12" x14ac:dyDescent="0.35">
      <c r="A612" t="s">
        <v>1450</v>
      </c>
      <c r="B612">
        <v>114</v>
      </c>
      <c r="C612" t="s">
        <v>21</v>
      </c>
      <c r="D612" s="12">
        <v>42241</v>
      </c>
      <c r="E612">
        <v>9167</v>
      </c>
      <c r="F612" t="s">
        <v>11</v>
      </c>
      <c r="G612" t="s">
        <v>21</v>
      </c>
      <c r="H612">
        <v>243969</v>
      </c>
      <c r="I612" s="12">
        <v>42548</v>
      </c>
      <c r="J612">
        <v>10201</v>
      </c>
      <c r="K612" t="str">
        <f t="shared" si="9"/>
        <v>IT - IT</v>
      </c>
      <c r="L612">
        <f>COUNTIF(Table1[Merchant_ID],Table1[[#This Row],[Merchant_ID]])</f>
        <v>2</v>
      </c>
    </row>
    <row r="613" spans="1:12" x14ac:dyDescent="0.35">
      <c r="A613" t="s">
        <v>1507</v>
      </c>
      <c r="B613">
        <v>114</v>
      </c>
      <c r="C613" t="s">
        <v>21</v>
      </c>
      <c r="D613" s="12">
        <v>42241</v>
      </c>
      <c r="E613">
        <v>6875</v>
      </c>
      <c r="F613" t="s">
        <v>11</v>
      </c>
      <c r="G613" t="s">
        <v>10</v>
      </c>
      <c r="H613">
        <v>935999</v>
      </c>
      <c r="I613" s="12">
        <v>42499</v>
      </c>
      <c r="J613">
        <v>8970</v>
      </c>
      <c r="K613" t="str">
        <f t="shared" si="9"/>
        <v>IT - DE</v>
      </c>
      <c r="L613">
        <f>COUNTIF(Table1[Merchant_ID],Table1[[#This Row],[Merchant_ID]])</f>
        <v>1</v>
      </c>
    </row>
    <row r="614" spans="1:12" x14ac:dyDescent="0.35">
      <c r="A614" t="s">
        <v>403</v>
      </c>
      <c r="B614">
        <v>114</v>
      </c>
      <c r="C614" t="s">
        <v>16</v>
      </c>
      <c r="D614" s="12">
        <v>42241</v>
      </c>
      <c r="E614">
        <v>15584</v>
      </c>
      <c r="F614" t="s">
        <v>11</v>
      </c>
      <c r="G614" t="s">
        <v>16</v>
      </c>
      <c r="H614">
        <v>85331</v>
      </c>
      <c r="I614" s="12">
        <v>42489</v>
      </c>
      <c r="J614">
        <v>21387</v>
      </c>
      <c r="K614" t="str">
        <f t="shared" si="9"/>
        <v>FR - FR</v>
      </c>
      <c r="L614">
        <f>COUNTIF(Table1[Merchant_ID],Table1[[#This Row],[Merchant_ID]])</f>
        <v>2</v>
      </c>
    </row>
    <row r="615" spans="1:12" x14ac:dyDescent="0.35">
      <c r="A615" t="s">
        <v>121</v>
      </c>
      <c r="B615">
        <v>114</v>
      </c>
      <c r="C615" t="s">
        <v>16</v>
      </c>
      <c r="D615" s="12">
        <v>42241</v>
      </c>
      <c r="E615">
        <v>8938</v>
      </c>
      <c r="F615" t="s">
        <v>11</v>
      </c>
      <c r="G615" t="s">
        <v>16</v>
      </c>
      <c r="H615">
        <v>526129</v>
      </c>
      <c r="I615" s="12">
        <v>42480</v>
      </c>
      <c r="J615">
        <v>13789</v>
      </c>
      <c r="K615" t="str">
        <f t="shared" si="9"/>
        <v>FR - FR</v>
      </c>
      <c r="L615">
        <f>COUNTIF(Table1[Merchant_ID],Table1[[#This Row],[Merchant_ID]])</f>
        <v>1</v>
      </c>
    </row>
    <row r="616" spans="1:12" x14ac:dyDescent="0.35">
      <c r="A616" t="s">
        <v>2693</v>
      </c>
      <c r="B616">
        <v>114</v>
      </c>
      <c r="C616" t="s">
        <v>16</v>
      </c>
      <c r="D616" s="12">
        <v>42241</v>
      </c>
      <c r="E616">
        <v>19525</v>
      </c>
      <c r="F616" t="s">
        <v>11</v>
      </c>
      <c r="G616" t="s">
        <v>16</v>
      </c>
      <c r="H616">
        <v>356519</v>
      </c>
      <c r="I616" s="12">
        <v>42474</v>
      </c>
      <c r="J616">
        <v>30040</v>
      </c>
      <c r="K616" t="str">
        <f t="shared" si="9"/>
        <v>FR - FR</v>
      </c>
      <c r="L616">
        <f>COUNTIF(Table1[Merchant_ID],Table1[[#This Row],[Merchant_ID]])</f>
        <v>2</v>
      </c>
    </row>
    <row r="617" spans="1:12" x14ac:dyDescent="0.35">
      <c r="A617" t="s">
        <v>2701</v>
      </c>
      <c r="B617">
        <v>114</v>
      </c>
      <c r="C617" t="s">
        <v>10</v>
      </c>
      <c r="D617" s="12">
        <v>42241</v>
      </c>
      <c r="E617">
        <v>1521</v>
      </c>
      <c r="F617" t="s">
        <v>11</v>
      </c>
      <c r="G617" t="s">
        <v>17</v>
      </c>
      <c r="H617">
        <v>461889</v>
      </c>
      <c r="I617" s="12">
        <v>42471</v>
      </c>
      <c r="J617">
        <v>2405</v>
      </c>
      <c r="K617" t="str">
        <f t="shared" si="9"/>
        <v>DE - HU</v>
      </c>
      <c r="L617">
        <f>COUNTIF(Table1[Merchant_ID],Table1[[#This Row],[Merchant_ID]])</f>
        <v>1</v>
      </c>
    </row>
    <row r="618" spans="1:12" x14ac:dyDescent="0.35">
      <c r="A618" t="s">
        <v>2857</v>
      </c>
      <c r="B618">
        <v>114</v>
      </c>
      <c r="C618" t="s">
        <v>16</v>
      </c>
      <c r="D618" s="12">
        <v>42241</v>
      </c>
      <c r="E618">
        <v>2809</v>
      </c>
      <c r="F618" t="s">
        <v>11</v>
      </c>
      <c r="G618" t="s">
        <v>14</v>
      </c>
      <c r="H618">
        <v>145939</v>
      </c>
      <c r="I618" s="12">
        <v>42438</v>
      </c>
      <c r="J618">
        <v>2885</v>
      </c>
      <c r="K618" t="str">
        <f t="shared" si="9"/>
        <v>FR - NL</v>
      </c>
      <c r="L618">
        <f>COUNTIF(Table1[Merchant_ID],Table1[[#This Row],[Merchant_ID]])</f>
        <v>1</v>
      </c>
    </row>
    <row r="619" spans="1:12" x14ac:dyDescent="0.35">
      <c r="A619" t="s">
        <v>2858</v>
      </c>
      <c r="B619">
        <v>114</v>
      </c>
      <c r="C619" t="s">
        <v>21</v>
      </c>
      <c r="D619" s="12">
        <v>42241</v>
      </c>
      <c r="E619">
        <v>2377</v>
      </c>
      <c r="F619" t="s">
        <v>11</v>
      </c>
      <c r="G619" t="s">
        <v>14</v>
      </c>
      <c r="H619">
        <v>526499</v>
      </c>
      <c r="I619" s="12">
        <v>42438</v>
      </c>
      <c r="J619">
        <v>1830</v>
      </c>
      <c r="K619" t="str">
        <f t="shared" si="9"/>
        <v>IT - NL</v>
      </c>
      <c r="L619">
        <f>COUNTIF(Table1[Merchant_ID],Table1[[#This Row],[Merchant_ID]])</f>
        <v>13</v>
      </c>
    </row>
    <row r="620" spans="1:12" x14ac:dyDescent="0.35">
      <c r="A620" t="s">
        <v>919</v>
      </c>
      <c r="B620">
        <v>114</v>
      </c>
      <c r="C620" t="s">
        <v>21</v>
      </c>
      <c r="D620" s="12">
        <v>42241</v>
      </c>
      <c r="E620">
        <v>11138</v>
      </c>
      <c r="F620" t="s">
        <v>11</v>
      </c>
      <c r="G620" t="s">
        <v>16</v>
      </c>
      <c r="H620">
        <v>31641</v>
      </c>
      <c r="I620" s="12">
        <v>42431</v>
      </c>
      <c r="J620">
        <v>17940</v>
      </c>
      <c r="K620" t="str">
        <f t="shared" si="9"/>
        <v>IT - FR</v>
      </c>
      <c r="L620">
        <f>COUNTIF(Table1[Merchant_ID],Table1[[#This Row],[Merchant_ID]])</f>
        <v>9</v>
      </c>
    </row>
    <row r="621" spans="1:12" x14ac:dyDescent="0.35">
      <c r="A621" t="s">
        <v>779</v>
      </c>
      <c r="B621">
        <v>114</v>
      </c>
      <c r="C621" t="s">
        <v>10</v>
      </c>
      <c r="D621" s="12">
        <v>42242</v>
      </c>
      <c r="E621">
        <v>2464</v>
      </c>
      <c r="F621" t="s">
        <v>11</v>
      </c>
      <c r="G621" t="s">
        <v>14</v>
      </c>
      <c r="H621">
        <v>19311</v>
      </c>
      <c r="I621" s="12">
        <v>42527</v>
      </c>
      <c r="J621">
        <v>3851</v>
      </c>
      <c r="K621" t="str">
        <f t="shared" si="9"/>
        <v>DE - NL</v>
      </c>
      <c r="L621">
        <f>COUNTIF(Table1[Merchant_ID],Table1[[#This Row],[Merchant_ID]])</f>
        <v>13</v>
      </c>
    </row>
    <row r="622" spans="1:12" x14ac:dyDescent="0.35">
      <c r="A622" t="s">
        <v>2619</v>
      </c>
      <c r="B622">
        <v>114</v>
      </c>
      <c r="C622" t="s">
        <v>10</v>
      </c>
      <c r="D622" s="12">
        <v>42242</v>
      </c>
      <c r="E622">
        <v>8250</v>
      </c>
      <c r="F622" t="s">
        <v>11</v>
      </c>
      <c r="G622" t="s">
        <v>12</v>
      </c>
      <c r="H622">
        <v>22505</v>
      </c>
      <c r="I622" s="12">
        <v>42493</v>
      </c>
      <c r="J622">
        <v>10834</v>
      </c>
      <c r="K622" t="str">
        <f t="shared" si="9"/>
        <v>DE - PL &amp; Baltics</v>
      </c>
      <c r="L622">
        <f>COUNTIF(Table1[Merchant_ID],Table1[[#This Row],[Merchant_ID]])</f>
        <v>10</v>
      </c>
    </row>
    <row r="623" spans="1:12" x14ac:dyDescent="0.35">
      <c r="A623" t="s">
        <v>824</v>
      </c>
      <c r="B623">
        <v>114</v>
      </c>
      <c r="C623" t="s">
        <v>16</v>
      </c>
      <c r="D623" s="12">
        <v>42242</v>
      </c>
      <c r="E623">
        <v>1100</v>
      </c>
      <c r="F623" t="s">
        <v>11</v>
      </c>
      <c r="G623" t="s">
        <v>16</v>
      </c>
      <c r="H623">
        <v>34484</v>
      </c>
      <c r="I623" s="12">
        <v>42489</v>
      </c>
      <c r="J623">
        <v>1759</v>
      </c>
      <c r="K623" t="str">
        <f t="shared" si="9"/>
        <v>FR - FR</v>
      </c>
      <c r="L623">
        <f>COUNTIF(Table1[Merchant_ID],Table1[[#This Row],[Merchant_ID]])</f>
        <v>32</v>
      </c>
    </row>
    <row r="624" spans="1:12" x14ac:dyDescent="0.35">
      <c r="A624" t="s">
        <v>1534</v>
      </c>
      <c r="B624">
        <v>114</v>
      </c>
      <c r="C624" t="s">
        <v>21</v>
      </c>
      <c r="D624" s="12">
        <v>42242</v>
      </c>
      <c r="E624">
        <v>2809</v>
      </c>
      <c r="F624" t="s">
        <v>11</v>
      </c>
      <c r="G624" t="s">
        <v>14</v>
      </c>
      <c r="H624">
        <v>851619</v>
      </c>
      <c r="I624" s="12">
        <v>42488</v>
      </c>
      <c r="J624">
        <v>2814</v>
      </c>
      <c r="K624" t="str">
        <f t="shared" si="9"/>
        <v>IT - NL</v>
      </c>
      <c r="L624">
        <f>COUNTIF(Table1[Merchant_ID],Table1[[#This Row],[Merchant_ID]])</f>
        <v>2</v>
      </c>
    </row>
    <row r="625" spans="1:12" x14ac:dyDescent="0.35">
      <c r="A625" t="s">
        <v>1594</v>
      </c>
      <c r="B625">
        <v>114</v>
      </c>
      <c r="C625" t="s">
        <v>21</v>
      </c>
      <c r="D625" s="12">
        <v>42242</v>
      </c>
      <c r="E625">
        <v>32</v>
      </c>
      <c r="F625" t="s">
        <v>13</v>
      </c>
      <c r="G625" t="s">
        <v>14</v>
      </c>
      <c r="H625">
        <v>526499</v>
      </c>
      <c r="I625" s="12">
        <v>42465</v>
      </c>
      <c r="J625">
        <v>50</v>
      </c>
      <c r="K625" t="str">
        <f t="shared" si="9"/>
        <v>IT - NL</v>
      </c>
      <c r="L625">
        <f>COUNTIF(Table1[Merchant_ID],Table1[[#This Row],[Merchant_ID]])</f>
        <v>13</v>
      </c>
    </row>
    <row r="626" spans="1:12" x14ac:dyDescent="0.35">
      <c r="A626" t="s">
        <v>1427</v>
      </c>
      <c r="B626">
        <v>114</v>
      </c>
      <c r="C626" t="s">
        <v>16</v>
      </c>
      <c r="D626" s="12">
        <v>42243</v>
      </c>
      <c r="E626">
        <v>1226</v>
      </c>
      <c r="F626" t="s">
        <v>11</v>
      </c>
      <c r="G626" t="s">
        <v>14</v>
      </c>
      <c r="H626">
        <v>338199</v>
      </c>
      <c r="I626" s="12">
        <v>42569</v>
      </c>
      <c r="J626">
        <v>985</v>
      </c>
      <c r="K626" t="str">
        <f t="shared" si="9"/>
        <v>FR - NL</v>
      </c>
      <c r="L626">
        <f>COUNTIF(Table1[Merchant_ID],Table1[[#This Row],[Merchant_ID]])</f>
        <v>2</v>
      </c>
    </row>
    <row r="627" spans="1:12" x14ac:dyDescent="0.35">
      <c r="A627" t="s">
        <v>1499</v>
      </c>
      <c r="B627">
        <v>114</v>
      </c>
      <c r="C627" t="s">
        <v>10</v>
      </c>
      <c r="D627" s="12">
        <v>42243</v>
      </c>
      <c r="E627">
        <v>3680</v>
      </c>
      <c r="F627" t="s">
        <v>11</v>
      </c>
      <c r="G627" t="s">
        <v>16</v>
      </c>
      <c r="H627">
        <v>19891</v>
      </c>
      <c r="I627" s="12">
        <v>42507</v>
      </c>
      <c r="J627">
        <v>4095</v>
      </c>
      <c r="K627" t="str">
        <f t="shared" si="9"/>
        <v>DE - FR</v>
      </c>
      <c r="L627">
        <f>COUNTIF(Table1[Merchant_ID],Table1[[#This Row],[Merchant_ID]])</f>
        <v>5</v>
      </c>
    </row>
    <row r="628" spans="1:12" x14ac:dyDescent="0.35">
      <c r="A628" t="s">
        <v>2651</v>
      </c>
      <c r="B628">
        <v>114</v>
      </c>
      <c r="C628" t="s">
        <v>16</v>
      </c>
      <c r="D628" s="12">
        <v>42243</v>
      </c>
      <c r="E628">
        <v>1819</v>
      </c>
      <c r="F628" t="s">
        <v>11</v>
      </c>
      <c r="G628" t="s">
        <v>16</v>
      </c>
      <c r="H628">
        <v>825539</v>
      </c>
      <c r="I628" s="12">
        <v>42485</v>
      </c>
      <c r="J628">
        <v>2862</v>
      </c>
      <c r="K628" t="str">
        <f t="shared" si="9"/>
        <v>FR - FR</v>
      </c>
      <c r="L628">
        <f>COUNTIF(Table1[Merchant_ID],Table1[[#This Row],[Merchant_ID]])</f>
        <v>9</v>
      </c>
    </row>
    <row r="629" spans="1:12" x14ac:dyDescent="0.35">
      <c r="A629" t="s">
        <v>1553</v>
      </c>
      <c r="B629">
        <v>114</v>
      </c>
      <c r="C629" t="s">
        <v>16</v>
      </c>
      <c r="D629" s="12">
        <v>42243</v>
      </c>
      <c r="E629">
        <v>525</v>
      </c>
      <c r="F629" t="s">
        <v>11</v>
      </c>
      <c r="G629" t="s">
        <v>16</v>
      </c>
      <c r="H629">
        <v>398689</v>
      </c>
      <c r="I629" s="12">
        <v>42483</v>
      </c>
      <c r="J629">
        <v>845</v>
      </c>
      <c r="K629" t="str">
        <f t="shared" si="9"/>
        <v>FR - FR</v>
      </c>
      <c r="L629">
        <f>COUNTIF(Table1[Merchant_ID],Table1[[#This Row],[Merchant_ID]])</f>
        <v>3</v>
      </c>
    </row>
    <row r="630" spans="1:12" x14ac:dyDescent="0.35">
      <c r="A630" t="s">
        <v>2667</v>
      </c>
      <c r="B630">
        <v>114</v>
      </c>
      <c r="C630" t="s">
        <v>21</v>
      </c>
      <c r="D630" s="12">
        <v>42243</v>
      </c>
      <c r="E630">
        <v>32</v>
      </c>
      <c r="F630" t="s">
        <v>13</v>
      </c>
      <c r="G630" t="s">
        <v>10</v>
      </c>
      <c r="H630">
        <v>429439</v>
      </c>
      <c r="I630" s="12">
        <v>42481</v>
      </c>
      <c r="J630">
        <v>48</v>
      </c>
      <c r="K630" t="str">
        <f t="shared" si="9"/>
        <v>IT - DE</v>
      </c>
      <c r="L630">
        <f>COUNTIF(Table1[Merchant_ID],Table1[[#This Row],[Merchant_ID]])</f>
        <v>3</v>
      </c>
    </row>
    <row r="631" spans="1:12" x14ac:dyDescent="0.35">
      <c r="A631" t="s">
        <v>1560</v>
      </c>
      <c r="B631">
        <v>114</v>
      </c>
      <c r="C631" t="s">
        <v>16</v>
      </c>
      <c r="D631" s="12">
        <v>42243</v>
      </c>
      <c r="E631">
        <v>6450</v>
      </c>
      <c r="F631" t="s">
        <v>11</v>
      </c>
      <c r="G631" t="s">
        <v>16</v>
      </c>
      <c r="H631">
        <v>34559</v>
      </c>
      <c r="I631" s="12">
        <v>42479</v>
      </c>
      <c r="J631">
        <v>9920</v>
      </c>
      <c r="K631" t="str">
        <f t="shared" si="9"/>
        <v>FR - FR</v>
      </c>
      <c r="L631">
        <f>COUNTIF(Table1[Merchant_ID],Table1[[#This Row],[Merchant_ID]])</f>
        <v>5</v>
      </c>
    </row>
    <row r="632" spans="1:12" x14ac:dyDescent="0.35">
      <c r="A632" t="s">
        <v>2436</v>
      </c>
      <c r="B632">
        <v>114</v>
      </c>
      <c r="C632" t="s">
        <v>16</v>
      </c>
      <c r="D632" s="12">
        <v>42244</v>
      </c>
      <c r="E632">
        <v>5522</v>
      </c>
      <c r="F632" t="s">
        <v>11</v>
      </c>
      <c r="G632" t="s">
        <v>16</v>
      </c>
      <c r="H632">
        <v>28</v>
      </c>
      <c r="I632" s="12">
        <v>42593</v>
      </c>
      <c r="J632">
        <v>8547</v>
      </c>
      <c r="K632" t="str">
        <f t="shared" si="9"/>
        <v>FR - FR</v>
      </c>
      <c r="L632">
        <f>COUNTIF(Table1[Merchant_ID],Table1[[#This Row],[Merchant_ID]])</f>
        <v>23</v>
      </c>
    </row>
    <row r="633" spans="1:12" x14ac:dyDescent="0.35">
      <c r="A633" t="s">
        <v>2437</v>
      </c>
      <c r="B633">
        <v>114</v>
      </c>
      <c r="C633" t="s">
        <v>16</v>
      </c>
      <c r="D633" s="12">
        <v>42244</v>
      </c>
      <c r="E633">
        <v>2983</v>
      </c>
      <c r="F633" t="s">
        <v>11</v>
      </c>
      <c r="G633" t="s">
        <v>14</v>
      </c>
      <c r="H633">
        <v>664929</v>
      </c>
      <c r="I633" s="12">
        <v>42591</v>
      </c>
      <c r="J633">
        <v>4587</v>
      </c>
      <c r="K633" t="str">
        <f t="shared" si="9"/>
        <v>FR - NL</v>
      </c>
      <c r="L633">
        <f>COUNTIF(Table1[Merchant_ID],Table1[[#This Row],[Merchant_ID]])</f>
        <v>2</v>
      </c>
    </row>
    <row r="634" spans="1:12" x14ac:dyDescent="0.35">
      <c r="A634" t="s">
        <v>2460</v>
      </c>
      <c r="B634">
        <v>114</v>
      </c>
      <c r="C634" t="s">
        <v>10</v>
      </c>
      <c r="D634" s="12">
        <v>42244</v>
      </c>
      <c r="E634">
        <v>1521</v>
      </c>
      <c r="F634" t="s">
        <v>11</v>
      </c>
      <c r="G634" t="s">
        <v>10</v>
      </c>
      <c r="H634">
        <v>466309</v>
      </c>
      <c r="I634" s="12">
        <v>42571</v>
      </c>
      <c r="J634">
        <v>2034</v>
      </c>
      <c r="K634" t="str">
        <f t="shared" si="9"/>
        <v>DE - DE</v>
      </c>
      <c r="L634">
        <f>COUNTIF(Table1[Merchant_ID],Table1[[#This Row],[Merchant_ID]])</f>
        <v>4</v>
      </c>
    </row>
    <row r="635" spans="1:12" x14ac:dyDescent="0.35">
      <c r="A635" t="s">
        <v>2489</v>
      </c>
      <c r="B635">
        <v>114</v>
      </c>
      <c r="C635" t="s">
        <v>10</v>
      </c>
      <c r="D635" s="12">
        <v>42244</v>
      </c>
      <c r="E635">
        <v>18334</v>
      </c>
      <c r="F635" t="s">
        <v>11</v>
      </c>
      <c r="G635" t="s">
        <v>12</v>
      </c>
      <c r="H635">
        <v>54082</v>
      </c>
      <c r="I635" s="12">
        <v>42551</v>
      </c>
      <c r="J635">
        <v>23075</v>
      </c>
      <c r="K635" t="str">
        <f t="shared" si="9"/>
        <v>DE - PL &amp; Baltics</v>
      </c>
      <c r="L635">
        <f>COUNTIF(Table1[Merchant_ID],Table1[[#This Row],[Merchant_ID]])</f>
        <v>3</v>
      </c>
    </row>
    <row r="636" spans="1:12" x14ac:dyDescent="0.35">
      <c r="A636" t="s">
        <v>767</v>
      </c>
      <c r="B636">
        <v>114</v>
      </c>
      <c r="C636" t="s">
        <v>16</v>
      </c>
      <c r="D636" s="12">
        <v>42244</v>
      </c>
      <c r="E636">
        <v>1692</v>
      </c>
      <c r="F636" t="s">
        <v>11</v>
      </c>
      <c r="G636" t="s">
        <v>14</v>
      </c>
      <c r="H636">
        <v>694939</v>
      </c>
      <c r="I636" s="12">
        <v>42548</v>
      </c>
      <c r="J636">
        <v>1689</v>
      </c>
      <c r="K636" t="str">
        <f t="shared" si="9"/>
        <v>FR - NL</v>
      </c>
      <c r="L636">
        <f>COUNTIF(Table1[Merchant_ID],Table1[[#This Row],[Merchant_ID]])</f>
        <v>3</v>
      </c>
    </row>
    <row r="637" spans="1:12" x14ac:dyDescent="0.35">
      <c r="A637" t="s">
        <v>203</v>
      </c>
      <c r="B637">
        <v>114</v>
      </c>
      <c r="C637" t="s">
        <v>21</v>
      </c>
      <c r="D637" s="12">
        <v>42244</v>
      </c>
      <c r="E637">
        <v>15400</v>
      </c>
      <c r="F637" t="s">
        <v>11</v>
      </c>
      <c r="G637" t="s">
        <v>26</v>
      </c>
      <c r="H637">
        <v>91901</v>
      </c>
      <c r="I637" s="12">
        <v>42543</v>
      </c>
      <c r="J637">
        <v>20191</v>
      </c>
      <c r="K637" t="str">
        <f t="shared" si="9"/>
        <v>IT - ES</v>
      </c>
      <c r="L637">
        <f>COUNTIF(Table1[Merchant_ID],Table1[[#This Row],[Merchant_ID]])</f>
        <v>3</v>
      </c>
    </row>
    <row r="638" spans="1:12" x14ac:dyDescent="0.35">
      <c r="A638" t="s">
        <v>1531</v>
      </c>
      <c r="B638">
        <v>114</v>
      </c>
      <c r="C638" t="s">
        <v>10</v>
      </c>
      <c r="D638" s="12">
        <v>42244</v>
      </c>
      <c r="E638">
        <v>3026</v>
      </c>
      <c r="F638" t="s">
        <v>11</v>
      </c>
      <c r="G638" t="s">
        <v>12</v>
      </c>
      <c r="H638">
        <v>51953</v>
      </c>
      <c r="I638" s="12">
        <v>42492</v>
      </c>
      <c r="J638">
        <v>3321</v>
      </c>
      <c r="K638" t="str">
        <f t="shared" si="9"/>
        <v>DE - PL &amp; Baltics</v>
      </c>
      <c r="L638">
        <f>COUNTIF(Table1[Merchant_ID],Table1[[#This Row],[Merchant_ID]])</f>
        <v>11</v>
      </c>
    </row>
    <row r="639" spans="1:12" x14ac:dyDescent="0.35">
      <c r="A639" t="s">
        <v>862</v>
      </c>
      <c r="B639">
        <v>114</v>
      </c>
      <c r="C639" t="s">
        <v>26</v>
      </c>
      <c r="D639" s="12">
        <v>42244</v>
      </c>
      <c r="E639">
        <v>7334</v>
      </c>
      <c r="F639" t="s">
        <v>11</v>
      </c>
      <c r="G639" t="s">
        <v>26</v>
      </c>
      <c r="H639">
        <v>561899</v>
      </c>
      <c r="I639" s="12">
        <v>42465</v>
      </c>
      <c r="J639">
        <v>11432</v>
      </c>
      <c r="K639" t="str">
        <f t="shared" si="9"/>
        <v>ES - ES</v>
      </c>
      <c r="L639">
        <f>COUNTIF(Table1[Merchant_ID],Table1[[#This Row],[Merchant_ID]])</f>
        <v>5</v>
      </c>
    </row>
    <row r="640" spans="1:12" x14ac:dyDescent="0.35">
      <c r="A640" t="s">
        <v>428</v>
      </c>
      <c r="B640">
        <v>114</v>
      </c>
      <c r="C640" t="s">
        <v>21</v>
      </c>
      <c r="D640" s="12">
        <v>42244</v>
      </c>
      <c r="E640">
        <v>32</v>
      </c>
      <c r="F640" t="s">
        <v>13</v>
      </c>
      <c r="G640" t="s">
        <v>14</v>
      </c>
      <c r="H640">
        <v>493009</v>
      </c>
      <c r="I640" s="12">
        <v>42464</v>
      </c>
      <c r="J640">
        <v>48</v>
      </c>
      <c r="K640" t="str">
        <f t="shared" si="9"/>
        <v>IT - NL</v>
      </c>
      <c r="L640">
        <f>COUNTIF(Table1[Merchant_ID],Table1[[#This Row],[Merchant_ID]])</f>
        <v>2</v>
      </c>
    </row>
    <row r="641" spans="1:12" x14ac:dyDescent="0.35">
      <c r="A641" t="s">
        <v>912</v>
      </c>
      <c r="B641">
        <v>114</v>
      </c>
      <c r="C641" t="s">
        <v>21</v>
      </c>
      <c r="D641" s="12">
        <v>42244</v>
      </c>
      <c r="E641">
        <v>4642</v>
      </c>
      <c r="F641" t="s">
        <v>11</v>
      </c>
      <c r="G641" t="s">
        <v>14</v>
      </c>
      <c r="H641">
        <v>969499</v>
      </c>
      <c r="I641" s="12">
        <v>42440</v>
      </c>
      <c r="J641">
        <v>4645</v>
      </c>
      <c r="K641" t="str">
        <f t="shared" si="9"/>
        <v>IT - NL</v>
      </c>
      <c r="L641">
        <f>COUNTIF(Table1[Merchant_ID],Table1[[#This Row],[Merchant_ID]])</f>
        <v>8</v>
      </c>
    </row>
    <row r="642" spans="1:12" x14ac:dyDescent="0.35">
      <c r="A642" t="s">
        <v>2630</v>
      </c>
      <c r="B642">
        <v>114</v>
      </c>
      <c r="C642" t="s">
        <v>16</v>
      </c>
      <c r="D642" s="12">
        <v>42245</v>
      </c>
      <c r="E642">
        <v>16775</v>
      </c>
      <c r="F642" t="s">
        <v>11</v>
      </c>
      <c r="G642" t="s">
        <v>16</v>
      </c>
      <c r="H642">
        <v>829689</v>
      </c>
      <c r="I642" s="12">
        <v>42492</v>
      </c>
      <c r="J642">
        <v>18291</v>
      </c>
      <c r="K642" t="str">
        <f t="shared" si="9"/>
        <v>FR - FR</v>
      </c>
      <c r="L642">
        <f>COUNTIF(Table1[Merchant_ID],Table1[[#This Row],[Merchant_ID]])</f>
        <v>1</v>
      </c>
    </row>
    <row r="643" spans="1:12" x14ac:dyDescent="0.35">
      <c r="A643" t="s">
        <v>358</v>
      </c>
      <c r="B643">
        <v>114</v>
      </c>
      <c r="C643" t="s">
        <v>26</v>
      </c>
      <c r="D643" s="12">
        <v>42247</v>
      </c>
      <c r="E643">
        <v>1835</v>
      </c>
      <c r="F643" t="s">
        <v>11</v>
      </c>
      <c r="G643" t="s">
        <v>14</v>
      </c>
      <c r="H643">
        <v>938490</v>
      </c>
      <c r="I643" s="12">
        <v>42569</v>
      </c>
      <c r="J643">
        <v>1689</v>
      </c>
      <c r="K643" t="str">
        <f t="shared" ref="K643:K706" si="10">C643&amp;" - "&amp;G643</f>
        <v>ES - NL</v>
      </c>
      <c r="L643">
        <f>COUNTIF(Table1[Merchant_ID],Table1[[#This Row],[Merchant_ID]])</f>
        <v>1</v>
      </c>
    </row>
    <row r="644" spans="1:12" x14ac:dyDescent="0.35">
      <c r="A644" t="s">
        <v>2524</v>
      </c>
      <c r="B644">
        <v>114</v>
      </c>
      <c r="C644" t="s">
        <v>26</v>
      </c>
      <c r="D644" s="12">
        <v>42247</v>
      </c>
      <c r="E644">
        <v>934</v>
      </c>
      <c r="F644" t="s">
        <v>11</v>
      </c>
      <c r="G644" t="s">
        <v>26</v>
      </c>
      <c r="H644">
        <v>344899</v>
      </c>
      <c r="I644" s="12">
        <v>42537</v>
      </c>
      <c r="J644">
        <v>1468</v>
      </c>
      <c r="K644" t="str">
        <f t="shared" si="10"/>
        <v>ES - ES</v>
      </c>
      <c r="L644">
        <f>COUNTIF(Table1[Merchant_ID],Table1[[#This Row],[Merchant_ID]])</f>
        <v>2</v>
      </c>
    </row>
    <row r="645" spans="1:12" x14ac:dyDescent="0.35">
      <c r="A645" t="s">
        <v>2525</v>
      </c>
      <c r="B645">
        <v>114</v>
      </c>
      <c r="C645" t="s">
        <v>10</v>
      </c>
      <c r="D645" s="12">
        <v>42247</v>
      </c>
      <c r="E645">
        <v>15125</v>
      </c>
      <c r="F645" t="s">
        <v>11</v>
      </c>
      <c r="G645" t="s">
        <v>12</v>
      </c>
      <c r="H645">
        <v>59851</v>
      </c>
      <c r="I645" s="12">
        <v>42536</v>
      </c>
      <c r="J645">
        <v>23286</v>
      </c>
      <c r="K645" t="str">
        <f t="shared" si="10"/>
        <v>DE - PL &amp; Baltics</v>
      </c>
      <c r="L645">
        <f>COUNTIF(Table1[Merchant_ID],Table1[[#This Row],[Merchant_ID]])</f>
        <v>2</v>
      </c>
    </row>
    <row r="646" spans="1:12" x14ac:dyDescent="0.35">
      <c r="A646" t="s">
        <v>155</v>
      </c>
      <c r="B646">
        <v>114</v>
      </c>
      <c r="C646" t="s">
        <v>21</v>
      </c>
      <c r="D646" s="12">
        <v>42247</v>
      </c>
      <c r="E646">
        <v>13842</v>
      </c>
      <c r="F646" t="s">
        <v>11</v>
      </c>
      <c r="G646" t="s">
        <v>10</v>
      </c>
      <c r="H646">
        <v>21319</v>
      </c>
      <c r="I646" s="12">
        <v>42516</v>
      </c>
      <c r="J646">
        <v>18573</v>
      </c>
      <c r="K646" t="str">
        <f t="shared" si="10"/>
        <v>IT - DE</v>
      </c>
      <c r="L646">
        <f>COUNTIF(Table1[Merchant_ID],Table1[[#This Row],[Merchant_ID]])</f>
        <v>2</v>
      </c>
    </row>
    <row r="647" spans="1:12" x14ac:dyDescent="0.35">
      <c r="A647" t="s">
        <v>2596</v>
      </c>
      <c r="B647">
        <v>114</v>
      </c>
      <c r="C647" t="s">
        <v>21</v>
      </c>
      <c r="D647" s="12">
        <v>42247</v>
      </c>
      <c r="E647">
        <v>16042</v>
      </c>
      <c r="F647" t="s">
        <v>11</v>
      </c>
      <c r="G647" t="s">
        <v>21</v>
      </c>
      <c r="H647">
        <v>399299</v>
      </c>
      <c r="I647" s="12">
        <v>42508</v>
      </c>
      <c r="J647">
        <v>21246</v>
      </c>
      <c r="K647" t="str">
        <f t="shared" si="10"/>
        <v>IT - IT</v>
      </c>
      <c r="L647">
        <f>COUNTIF(Table1[Merchant_ID],Table1[[#This Row],[Merchant_ID]])</f>
        <v>1</v>
      </c>
    </row>
    <row r="648" spans="1:12" x14ac:dyDescent="0.35">
      <c r="A648" t="s">
        <v>1538</v>
      </c>
      <c r="B648">
        <v>114</v>
      </c>
      <c r="C648" t="s">
        <v>10</v>
      </c>
      <c r="D648" s="12">
        <v>42247</v>
      </c>
      <c r="E648">
        <v>10542</v>
      </c>
      <c r="F648" t="s">
        <v>11</v>
      </c>
      <c r="G648" t="s">
        <v>12</v>
      </c>
      <c r="H648">
        <v>53950</v>
      </c>
      <c r="I648" s="12">
        <v>42492</v>
      </c>
      <c r="J648">
        <v>14422</v>
      </c>
      <c r="K648" t="str">
        <f t="shared" si="10"/>
        <v>DE - PL &amp; Baltics</v>
      </c>
      <c r="L648">
        <f>COUNTIF(Table1[Merchant_ID],Table1[[#This Row],[Merchant_ID]])</f>
        <v>2</v>
      </c>
    </row>
    <row r="649" spans="1:12" x14ac:dyDescent="0.35">
      <c r="A649" t="s">
        <v>2640</v>
      </c>
      <c r="B649">
        <v>114</v>
      </c>
      <c r="C649" t="s">
        <v>21</v>
      </c>
      <c r="D649" s="12">
        <v>42247</v>
      </c>
      <c r="E649">
        <v>2291</v>
      </c>
      <c r="F649" t="s">
        <v>11</v>
      </c>
      <c r="G649" t="s">
        <v>21</v>
      </c>
      <c r="H649">
        <v>63131</v>
      </c>
      <c r="I649" s="12">
        <v>42492</v>
      </c>
      <c r="J649">
        <v>3588</v>
      </c>
      <c r="K649" t="str">
        <f t="shared" si="10"/>
        <v>IT - IT</v>
      </c>
      <c r="L649">
        <f>COUNTIF(Table1[Merchant_ID],Table1[[#This Row],[Merchant_ID]])</f>
        <v>1</v>
      </c>
    </row>
    <row r="650" spans="1:12" x14ac:dyDescent="0.35">
      <c r="A650" t="s">
        <v>850</v>
      </c>
      <c r="B650">
        <v>114</v>
      </c>
      <c r="C650" t="s">
        <v>21</v>
      </c>
      <c r="D650" s="12">
        <v>42247</v>
      </c>
      <c r="E650">
        <v>4631</v>
      </c>
      <c r="F650" t="s">
        <v>11</v>
      </c>
      <c r="G650" t="s">
        <v>10</v>
      </c>
      <c r="H650">
        <v>526919</v>
      </c>
      <c r="I650" s="12">
        <v>42478</v>
      </c>
      <c r="J650">
        <v>7109</v>
      </c>
      <c r="K650" t="str">
        <f t="shared" si="10"/>
        <v>IT - DE</v>
      </c>
      <c r="L650">
        <f>COUNTIF(Table1[Merchant_ID],Table1[[#This Row],[Merchant_ID]])</f>
        <v>6</v>
      </c>
    </row>
    <row r="651" spans="1:12" x14ac:dyDescent="0.35">
      <c r="A651" t="s">
        <v>2749</v>
      </c>
      <c r="B651">
        <v>114</v>
      </c>
      <c r="C651" t="s">
        <v>16</v>
      </c>
      <c r="D651" s="12">
        <v>42247</v>
      </c>
      <c r="E651">
        <v>9167</v>
      </c>
      <c r="F651" t="s">
        <v>11</v>
      </c>
      <c r="G651" t="s">
        <v>16</v>
      </c>
      <c r="H651">
        <v>18331</v>
      </c>
      <c r="I651" s="12">
        <v>42468</v>
      </c>
      <c r="J651">
        <v>14141</v>
      </c>
      <c r="K651" t="str">
        <f t="shared" si="10"/>
        <v>FR - FR</v>
      </c>
      <c r="L651">
        <f>COUNTIF(Table1[Merchant_ID],Table1[[#This Row],[Merchant_ID]])</f>
        <v>3</v>
      </c>
    </row>
    <row r="652" spans="1:12" x14ac:dyDescent="0.35">
      <c r="A652" t="s">
        <v>1681</v>
      </c>
      <c r="B652">
        <v>114</v>
      </c>
      <c r="C652" t="s">
        <v>16</v>
      </c>
      <c r="D652" s="12">
        <v>42247</v>
      </c>
      <c r="E652">
        <v>18700</v>
      </c>
      <c r="F652" t="s">
        <v>11</v>
      </c>
      <c r="G652" t="s">
        <v>16</v>
      </c>
      <c r="H652">
        <v>95888</v>
      </c>
      <c r="I652" s="12">
        <v>42440</v>
      </c>
      <c r="J652">
        <v>18573</v>
      </c>
      <c r="K652" t="str">
        <f t="shared" si="10"/>
        <v>FR - FR</v>
      </c>
      <c r="L652">
        <f>COUNTIF(Table1[Merchant_ID],Table1[[#This Row],[Merchant_ID]])</f>
        <v>1</v>
      </c>
    </row>
    <row r="653" spans="1:12" x14ac:dyDescent="0.35">
      <c r="A653" t="s">
        <v>752</v>
      </c>
      <c r="B653">
        <v>114</v>
      </c>
      <c r="C653" t="s">
        <v>16</v>
      </c>
      <c r="D653" s="12">
        <v>42248</v>
      </c>
      <c r="E653">
        <v>13200</v>
      </c>
      <c r="F653" t="s">
        <v>11</v>
      </c>
      <c r="G653" t="s">
        <v>14</v>
      </c>
      <c r="H653">
        <v>19999</v>
      </c>
      <c r="I653" s="12">
        <v>42598</v>
      </c>
      <c r="J653">
        <v>15055</v>
      </c>
      <c r="K653" t="str">
        <f t="shared" si="10"/>
        <v>FR - NL</v>
      </c>
      <c r="L653">
        <f>COUNTIF(Table1[Merchant_ID],Table1[[#This Row],[Merchant_ID]])</f>
        <v>4</v>
      </c>
    </row>
    <row r="654" spans="1:12" x14ac:dyDescent="0.35">
      <c r="A654" t="s">
        <v>1444</v>
      </c>
      <c r="B654">
        <v>114</v>
      </c>
      <c r="C654" t="s">
        <v>21</v>
      </c>
      <c r="D654" s="12">
        <v>42248</v>
      </c>
      <c r="E654">
        <v>3244</v>
      </c>
      <c r="F654" t="s">
        <v>11</v>
      </c>
      <c r="G654" t="s">
        <v>14</v>
      </c>
      <c r="H654">
        <v>24433</v>
      </c>
      <c r="I654" s="12">
        <v>42558</v>
      </c>
      <c r="J654">
        <v>3377</v>
      </c>
      <c r="K654" t="str">
        <f t="shared" si="10"/>
        <v>IT - NL</v>
      </c>
      <c r="L654">
        <f>COUNTIF(Table1[Merchant_ID],Table1[[#This Row],[Merchant_ID]])</f>
        <v>5</v>
      </c>
    </row>
    <row r="655" spans="1:12" x14ac:dyDescent="0.35">
      <c r="A655" t="s">
        <v>1481</v>
      </c>
      <c r="B655">
        <v>114</v>
      </c>
      <c r="C655" t="s">
        <v>21</v>
      </c>
      <c r="D655" s="12">
        <v>42248</v>
      </c>
      <c r="E655">
        <v>6582</v>
      </c>
      <c r="F655" t="s">
        <v>11</v>
      </c>
      <c r="G655" t="s">
        <v>10</v>
      </c>
      <c r="H655">
        <v>855429</v>
      </c>
      <c r="I655" s="12">
        <v>42524</v>
      </c>
      <c r="J655">
        <v>9146</v>
      </c>
      <c r="K655" t="str">
        <f t="shared" si="10"/>
        <v>IT - DE</v>
      </c>
      <c r="L655">
        <f>COUNTIF(Table1[Merchant_ID],Table1[[#This Row],[Merchant_ID]])</f>
        <v>1</v>
      </c>
    </row>
    <row r="656" spans="1:12" x14ac:dyDescent="0.35">
      <c r="A656" t="s">
        <v>1487</v>
      </c>
      <c r="B656">
        <v>114</v>
      </c>
      <c r="C656" t="s">
        <v>26</v>
      </c>
      <c r="D656" s="12">
        <v>42248</v>
      </c>
      <c r="E656">
        <v>6875</v>
      </c>
      <c r="F656" t="s">
        <v>11</v>
      </c>
      <c r="G656" t="s">
        <v>14</v>
      </c>
      <c r="H656">
        <v>632929</v>
      </c>
      <c r="I656" s="12">
        <v>42522</v>
      </c>
      <c r="J656">
        <v>9152</v>
      </c>
      <c r="K656" t="str">
        <f t="shared" si="10"/>
        <v>ES - NL</v>
      </c>
      <c r="L656">
        <f>COUNTIF(Table1[Merchant_ID],Table1[[#This Row],[Merchant_ID]])</f>
        <v>3</v>
      </c>
    </row>
    <row r="657" spans="1:12" x14ac:dyDescent="0.35">
      <c r="A657" t="s">
        <v>176</v>
      </c>
      <c r="B657">
        <v>114</v>
      </c>
      <c r="C657" t="s">
        <v>21</v>
      </c>
      <c r="D657" s="12">
        <v>42248</v>
      </c>
      <c r="E657">
        <v>5787</v>
      </c>
      <c r="F657" t="s">
        <v>11</v>
      </c>
      <c r="G657" t="s">
        <v>21</v>
      </c>
      <c r="H657">
        <v>642329</v>
      </c>
      <c r="I657" s="12">
        <v>42516</v>
      </c>
      <c r="J657">
        <v>7669</v>
      </c>
      <c r="K657" t="str">
        <f t="shared" si="10"/>
        <v>IT - IT</v>
      </c>
      <c r="L657">
        <f>COUNTIF(Table1[Merchant_ID],Table1[[#This Row],[Merchant_ID]])</f>
        <v>4</v>
      </c>
    </row>
    <row r="658" spans="1:12" x14ac:dyDescent="0.35">
      <c r="A658" t="s">
        <v>2692</v>
      </c>
      <c r="B658">
        <v>114</v>
      </c>
      <c r="C658" t="s">
        <v>16</v>
      </c>
      <c r="D658" s="12">
        <v>42248</v>
      </c>
      <c r="E658">
        <v>7334</v>
      </c>
      <c r="F658" t="s">
        <v>11</v>
      </c>
      <c r="G658" t="s">
        <v>10</v>
      </c>
      <c r="H658">
        <v>938409</v>
      </c>
      <c r="I658" s="12">
        <v>42481</v>
      </c>
      <c r="J658">
        <v>11256</v>
      </c>
      <c r="K658" t="str">
        <f t="shared" si="10"/>
        <v>FR - DE</v>
      </c>
      <c r="L658">
        <f>COUNTIF(Table1[Merchant_ID],Table1[[#This Row],[Merchant_ID]])</f>
        <v>2</v>
      </c>
    </row>
    <row r="659" spans="1:12" x14ac:dyDescent="0.35">
      <c r="A659" t="s">
        <v>1580</v>
      </c>
      <c r="B659">
        <v>114</v>
      </c>
      <c r="C659" t="s">
        <v>16</v>
      </c>
      <c r="D659" s="12">
        <v>42248</v>
      </c>
      <c r="E659">
        <v>10634</v>
      </c>
      <c r="F659" t="s">
        <v>11</v>
      </c>
      <c r="G659" t="s">
        <v>16</v>
      </c>
      <c r="H659">
        <v>93448</v>
      </c>
      <c r="I659" s="12">
        <v>42476</v>
      </c>
      <c r="J659">
        <v>16392</v>
      </c>
      <c r="K659" t="str">
        <f t="shared" si="10"/>
        <v>FR - FR</v>
      </c>
      <c r="L659">
        <f>COUNTIF(Table1[Merchant_ID],Table1[[#This Row],[Merchant_ID]])</f>
        <v>4</v>
      </c>
    </row>
    <row r="660" spans="1:12" x14ac:dyDescent="0.35">
      <c r="A660" t="s">
        <v>208</v>
      </c>
      <c r="B660">
        <v>114</v>
      </c>
      <c r="C660" t="s">
        <v>16</v>
      </c>
      <c r="D660" s="12">
        <v>42248</v>
      </c>
      <c r="E660">
        <v>15125</v>
      </c>
      <c r="F660" t="s">
        <v>11</v>
      </c>
      <c r="G660" t="s">
        <v>12</v>
      </c>
      <c r="H660">
        <v>59469</v>
      </c>
      <c r="I660" s="12">
        <v>42468</v>
      </c>
      <c r="J660">
        <v>24060</v>
      </c>
      <c r="K660" t="str">
        <f t="shared" si="10"/>
        <v>FR - PL &amp; Baltics</v>
      </c>
      <c r="L660">
        <f>COUNTIF(Table1[Merchant_ID],Table1[[#This Row],[Merchant_ID]])</f>
        <v>5</v>
      </c>
    </row>
    <row r="661" spans="1:12" x14ac:dyDescent="0.35">
      <c r="A661" t="s">
        <v>454</v>
      </c>
      <c r="B661">
        <v>114</v>
      </c>
      <c r="C661" t="s">
        <v>26</v>
      </c>
      <c r="D661" s="12">
        <v>42248</v>
      </c>
      <c r="E661">
        <v>18334</v>
      </c>
      <c r="F661" t="s">
        <v>11</v>
      </c>
      <c r="G661" t="s">
        <v>26</v>
      </c>
      <c r="H661">
        <v>494189</v>
      </c>
      <c r="I661" s="12">
        <v>42440</v>
      </c>
      <c r="J661">
        <v>17096</v>
      </c>
      <c r="K661" t="str">
        <f t="shared" si="10"/>
        <v>ES - ES</v>
      </c>
      <c r="L661">
        <f>COUNTIF(Table1[Merchant_ID],Table1[[#This Row],[Merchant_ID]])</f>
        <v>1</v>
      </c>
    </row>
    <row r="662" spans="1:12" x14ac:dyDescent="0.35">
      <c r="A662" t="s">
        <v>353</v>
      </c>
      <c r="B662">
        <v>114</v>
      </c>
      <c r="C662" t="s">
        <v>16</v>
      </c>
      <c r="D662" s="12">
        <v>42249</v>
      </c>
      <c r="E662">
        <v>769</v>
      </c>
      <c r="F662" t="s">
        <v>11</v>
      </c>
      <c r="G662" t="s">
        <v>12</v>
      </c>
      <c r="H662">
        <v>55289</v>
      </c>
      <c r="I662" s="12">
        <v>42595</v>
      </c>
      <c r="J662">
        <v>1180</v>
      </c>
      <c r="K662" t="str">
        <f t="shared" si="10"/>
        <v>FR - PL &amp; Baltics</v>
      </c>
      <c r="L662">
        <f>COUNTIF(Table1[Merchant_ID],Table1[[#This Row],[Merchant_ID]])</f>
        <v>2</v>
      </c>
    </row>
    <row r="663" spans="1:12" x14ac:dyDescent="0.35">
      <c r="A663" t="s">
        <v>2553</v>
      </c>
      <c r="B663">
        <v>114</v>
      </c>
      <c r="C663" t="s">
        <v>16</v>
      </c>
      <c r="D663" s="12">
        <v>42249</v>
      </c>
      <c r="E663">
        <v>17692</v>
      </c>
      <c r="F663" t="s">
        <v>11</v>
      </c>
      <c r="G663" t="s">
        <v>16</v>
      </c>
      <c r="H663">
        <v>99696</v>
      </c>
      <c r="I663" s="12">
        <v>42527</v>
      </c>
      <c r="J663">
        <v>23143</v>
      </c>
      <c r="K663" t="str">
        <f t="shared" si="10"/>
        <v>FR - FR</v>
      </c>
      <c r="L663">
        <f>COUNTIF(Table1[Merchant_ID],Table1[[#This Row],[Merchant_ID]])</f>
        <v>2</v>
      </c>
    </row>
    <row r="664" spans="1:12" x14ac:dyDescent="0.35">
      <c r="A664" t="s">
        <v>2599</v>
      </c>
      <c r="B664">
        <v>114</v>
      </c>
      <c r="C664" t="s">
        <v>26</v>
      </c>
      <c r="D664" s="12">
        <v>42249</v>
      </c>
      <c r="E664">
        <v>3680</v>
      </c>
      <c r="F664" t="s">
        <v>11</v>
      </c>
      <c r="G664" t="s">
        <v>26</v>
      </c>
      <c r="H664">
        <v>483469</v>
      </c>
      <c r="I664" s="12">
        <v>42509</v>
      </c>
      <c r="J664">
        <v>5666</v>
      </c>
      <c r="K664" t="str">
        <f t="shared" si="10"/>
        <v>ES - ES</v>
      </c>
      <c r="L664">
        <f>COUNTIF(Table1[Merchant_ID],Table1[[#This Row],[Merchant_ID]])</f>
        <v>1</v>
      </c>
    </row>
    <row r="665" spans="1:12" x14ac:dyDescent="0.35">
      <c r="A665" t="s">
        <v>810</v>
      </c>
      <c r="B665">
        <v>114</v>
      </c>
      <c r="C665" t="s">
        <v>16</v>
      </c>
      <c r="D665" s="12">
        <v>42249</v>
      </c>
      <c r="E665">
        <v>3201</v>
      </c>
      <c r="F665" t="s">
        <v>11</v>
      </c>
      <c r="G665" t="s">
        <v>14</v>
      </c>
      <c r="H665">
        <v>591499</v>
      </c>
      <c r="I665" s="12">
        <v>42502</v>
      </c>
      <c r="J665">
        <v>4983</v>
      </c>
      <c r="K665" t="str">
        <f t="shared" si="10"/>
        <v>FR - NL</v>
      </c>
      <c r="L665">
        <f>COUNTIF(Table1[Merchant_ID],Table1[[#This Row],[Merchant_ID]])</f>
        <v>3</v>
      </c>
    </row>
    <row r="666" spans="1:12" x14ac:dyDescent="0.35">
      <c r="A666" t="s">
        <v>2763</v>
      </c>
      <c r="B666">
        <v>114</v>
      </c>
      <c r="C666" t="s">
        <v>16</v>
      </c>
      <c r="D666" s="12">
        <v>42249</v>
      </c>
      <c r="E666">
        <v>9167</v>
      </c>
      <c r="F666" t="s">
        <v>11</v>
      </c>
      <c r="G666" t="s">
        <v>16</v>
      </c>
      <c r="H666">
        <v>14038</v>
      </c>
      <c r="I666" s="12">
        <v>42466</v>
      </c>
      <c r="J666">
        <v>14141</v>
      </c>
      <c r="K666" t="str">
        <f t="shared" si="10"/>
        <v>FR - FR</v>
      </c>
      <c r="L666">
        <f>COUNTIF(Table1[Merchant_ID],Table1[[#This Row],[Merchant_ID]])</f>
        <v>10</v>
      </c>
    </row>
    <row r="667" spans="1:12" x14ac:dyDescent="0.35">
      <c r="A667" t="s">
        <v>2870</v>
      </c>
      <c r="B667">
        <v>114</v>
      </c>
      <c r="C667" t="s">
        <v>21</v>
      </c>
      <c r="D667" s="12">
        <v>42249</v>
      </c>
      <c r="E667">
        <v>6875</v>
      </c>
      <c r="F667" t="s">
        <v>11</v>
      </c>
      <c r="G667" t="s">
        <v>14</v>
      </c>
      <c r="H667">
        <v>288219</v>
      </c>
      <c r="I667" s="12">
        <v>42442</v>
      </c>
      <c r="J667">
        <v>7317</v>
      </c>
      <c r="K667" t="str">
        <f t="shared" si="10"/>
        <v>IT - NL</v>
      </c>
      <c r="L667">
        <f>COUNTIF(Table1[Merchant_ID],Table1[[#This Row],[Merchant_ID]])</f>
        <v>1</v>
      </c>
    </row>
    <row r="668" spans="1:12" x14ac:dyDescent="0.35">
      <c r="A668" t="s">
        <v>916</v>
      </c>
      <c r="B668">
        <v>114</v>
      </c>
      <c r="C668" t="s">
        <v>21</v>
      </c>
      <c r="D668" s="12">
        <v>42249</v>
      </c>
      <c r="E668">
        <v>11000</v>
      </c>
      <c r="F668" t="s">
        <v>11</v>
      </c>
      <c r="G668" t="s">
        <v>21</v>
      </c>
      <c r="H668">
        <v>63396</v>
      </c>
      <c r="I668" s="12">
        <v>42441</v>
      </c>
      <c r="J668">
        <v>12804</v>
      </c>
      <c r="K668" t="str">
        <f t="shared" si="10"/>
        <v>IT - IT</v>
      </c>
      <c r="L668">
        <f>COUNTIF(Table1[Merchant_ID],Table1[[#This Row],[Merchant_ID]])</f>
        <v>12</v>
      </c>
    </row>
    <row r="669" spans="1:12" x14ac:dyDescent="0.35">
      <c r="A669" t="s">
        <v>1685</v>
      </c>
      <c r="B669">
        <v>114</v>
      </c>
      <c r="C669" t="s">
        <v>16</v>
      </c>
      <c r="D669" s="12">
        <v>42249</v>
      </c>
      <c r="E669">
        <v>2550</v>
      </c>
      <c r="F669" t="s">
        <v>11</v>
      </c>
      <c r="G669" t="s">
        <v>17</v>
      </c>
      <c r="H669">
        <v>542969</v>
      </c>
      <c r="I669" s="12">
        <v>42441</v>
      </c>
      <c r="J669">
        <v>1309</v>
      </c>
      <c r="K669" t="str">
        <f t="shared" si="10"/>
        <v>FR - HU</v>
      </c>
      <c r="L669">
        <f>COUNTIF(Table1[Merchant_ID],Table1[[#This Row],[Merchant_ID]])</f>
        <v>1</v>
      </c>
    </row>
    <row r="670" spans="1:12" x14ac:dyDescent="0.35">
      <c r="A670" t="s">
        <v>2550</v>
      </c>
      <c r="B670">
        <v>114</v>
      </c>
      <c r="C670" t="s">
        <v>21</v>
      </c>
      <c r="D670" s="12">
        <v>42250</v>
      </c>
      <c r="E670">
        <v>10359</v>
      </c>
      <c r="F670" t="s">
        <v>11</v>
      </c>
      <c r="G670" t="s">
        <v>21</v>
      </c>
      <c r="H670">
        <v>592419</v>
      </c>
      <c r="I670" s="12">
        <v>42529</v>
      </c>
      <c r="J670">
        <v>11960</v>
      </c>
      <c r="K670" t="str">
        <f t="shared" si="10"/>
        <v>IT - IT</v>
      </c>
      <c r="L670">
        <f>COUNTIF(Table1[Merchant_ID],Table1[[#This Row],[Merchant_ID]])</f>
        <v>1</v>
      </c>
    </row>
    <row r="671" spans="1:12" x14ac:dyDescent="0.35">
      <c r="A671" t="s">
        <v>393</v>
      </c>
      <c r="B671">
        <v>114</v>
      </c>
      <c r="C671" t="s">
        <v>16</v>
      </c>
      <c r="D671" s="12">
        <v>42250</v>
      </c>
      <c r="E671">
        <v>4818</v>
      </c>
      <c r="F671" t="s">
        <v>11</v>
      </c>
      <c r="G671" t="s">
        <v>16</v>
      </c>
      <c r="H671">
        <v>80695</v>
      </c>
      <c r="I671" s="12">
        <v>42508</v>
      </c>
      <c r="J671">
        <v>6332</v>
      </c>
      <c r="K671" t="str">
        <f t="shared" si="10"/>
        <v>FR - FR</v>
      </c>
      <c r="L671">
        <f>COUNTIF(Table1[Merchant_ID],Table1[[#This Row],[Merchant_ID]])</f>
        <v>4</v>
      </c>
    </row>
    <row r="672" spans="1:12" x14ac:dyDescent="0.35">
      <c r="A672" t="s">
        <v>1529</v>
      </c>
      <c r="B672">
        <v>114</v>
      </c>
      <c r="C672" t="s">
        <v>16</v>
      </c>
      <c r="D672" s="12">
        <v>42250</v>
      </c>
      <c r="E672">
        <v>2550</v>
      </c>
      <c r="F672" t="s">
        <v>11</v>
      </c>
      <c r="G672" t="s">
        <v>16</v>
      </c>
      <c r="H672">
        <v>448269</v>
      </c>
      <c r="I672" s="12">
        <v>42500</v>
      </c>
      <c r="J672">
        <v>3984</v>
      </c>
      <c r="K672" t="str">
        <f t="shared" si="10"/>
        <v>FR - FR</v>
      </c>
      <c r="L672">
        <f>COUNTIF(Table1[Merchant_ID],Table1[[#This Row],[Merchant_ID]])</f>
        <v>2</v>
      </c>
    </row>
    <row r="673" spans="1:12" x14ac:dyDescent="0.35">
      <c r="A673" t="s">
        <v>840</v>
      </c>
      <c r="B673">
        <v>114</v>
      </c>
      <c r="C673" t="s">
        <v>10</v>
      </c>
      <c r="D673" s="12">
        <v>42250</v>
      </c>
      <c r="E673">
        <v>4555</v>
      </c>
      <c r="F673" t="s">
        <v>11</v>
      </c>
      <c r="G673" t="s">
        <v>21</v>
      </c>
      <c r="H673">
        <v>941850</v>
      </c>
      <c r="I673" s="12">
        <v>42488</v>
      </c>
      <c r="J673">
        <v>1548</v>
      </c>
      <c r="K673" t="str">
        <f t="shared" si="10"/>
        <v>DE - IT</v>
      </c>
      <c r="L673">
        <f>COUNTIF(Table1[Merchant_ID],Table1[[#This Row],[Merchant_ID]])</f>
        <v>5</v>
      </c>
    </row>
    <row r="674" spans="1:12" x14ac:dyDescent="0.35">
      <c r="A674" t="s">
        <v>2677</v>
      </c>
      <c r="B674">
        <v>114</v>
      </c>
      <c r="C674" t="s">
        <v>16</v>
      </c>
      <c r="D674" s="12">
        <v>42250</v>
      </c>
      <c r="E674">
        <v>6671</v>
      </c>
      <c r="F674" t="s">
        <v>11</v>
      </c>
      <c r="G674" t="s">
        <v>16</v>
      </c>
      <c r="H674">
        <v>99949</v>
      </c>
      <c r="I674" s="12">
        <v>42486</v>
      </c>
      <c r="J674">
        <v>10310</v>
      </c>
      <c r="K674" t="str">
        <f t="shared" si="10"/>
        <v>FR - FR</v>
      </c>
      <c r="L674">
        <f>COUNTIF(Table1[Merchant_ID],Table1[[#This Row],[Merchant_ID]])</f>
        <v>4</v>
      </c>
    </row>
    <row r="675" spans="1:12" x14ac:dyDescent="0.35">
      <c r="A675" t="s">
        <v>879</v>
      </c>
      <c r="B675">
        <v>114</v>
      </c>
      <c r="C675" t="s">
        <v>26</v>
      </c>
      <c r="D675" s="12">
        <v>42250</v>
      </c>
      <c r="E675">
        <v>917</v>
      </c>
      <c r="F675" t="s">
        <v>11</v>
      </c>
      <c r="G675" t="s">
        <v>26</v>
      </c>
      <c r="H675">
        <v>904969</v>
      </c>
      <c r="I675" s="12">
        <v>42461</v>
      </c>
      <c r="J675">
        <v>1407</v>
      </c>
      <c r="K675" t="str">
        <f t="shared" si="10"/>
        <v>ES - ES</v>
      </c>
      <c r="L675">
        <f>COUNTIF(Table1[Merchant_ID],Table1[[#This Row],[Merchant_ID]])</f>
        <v>2</v>
      </c>
    </row>
    <row r="676" spans="1:12" x14ac:dyDescent="0.35">
      <c r="A676" t="s">
        <v>1686</v>
      </c>
      <c r="B676">
        <v>114</v>
      </c>
      <c r="C676" t="s">
        <v>26</v>
      </c>
      <c r="D676" s="12">
        <v>42250</v>
      </c>
      <c r="E676">
        <v>2750</v>
      </c>
      <c r="F676" t="s">
        <v>11</v>
      </c>
      <c r="G676" t="s">
        <v>14</v>
      </c>
      <c r="H676">
        <v>96050</v>
      </c>
      <c r="I676" s="12">
        <v>42442</v>
      </c>
      <c r="J676">
        <v>1196</v>
      </c>
      <c r="K676" t="str">
        <f t="shared" si="10"/>
        <v>ES - NL</v>
      </c>
      <c r="L676">
        <f>COUNTIF(Table1[Merchant_ID],Table1[[#This Row],[Merchant_ID]])</f>
        <v>1</v>
      </c>
    </row>
    <row r="677" spans="1:12" x14ac:dyDescent="0.35">
      <c r="A677" t="s">
        <v>1409</v>
      </c>
      <c r="B677">
        <v>114</v>
      </c>
      <c r="C677" t="s">
        <v>16</v>
      </c>
      <c r="D677" s="12">
        <v>42251</v>
      </c>
      <c r="E677">
        <v>251</v>
      </c>
      <c r="F677" t="s">
        <v>11</v>
      </c>
      <c r="G677" t="s">
        <v>10</v>
      </c>
      <c r="H677">
        <v>392689</v>
      </c>
      <c r="I677" s="12">
        <v>42606</v>
      </c>
      <c r="J677">
        <v>385</v>
      </c>
      <c r="K677" t="str">
        <f t="shared" si="10"/>
        <v>FR - DE</v>
      </c>
      <c r="L677">
        <f>COUNTIF(Table1[Merchant_ID],Table1[[#This Row],[Merchant_ID]])</f>
        <v>1</v>
      </c>
    </row>
    <row r="678" spans="1:12" x14ac:dyDescent="0.35">
      <c r="A678" t="s">
        <v>2439</v>
      </c>
      <c r="B678">
        <v>114</v>
      </c>
      <c r="C678" t="s">
        <v>10</v>
      </c>
      <c r="D678" s="12">
        <v>42251</v>
      </c>
      <c r="E678">
        <v>4116</v>
      </c>
      <c r="F678" t="s">
        <v>11</v>
      </c>
      <c r="G678" t="s">
        <v>12</v>
      </c>
      <c r="H678">
        <v>431939</v>
      </c>
      <c r="I678" s="12">
        <v>42598</v>
      </c>
      <c r="J678">
        <v>3870</v>
      </c>
      <c r="K678" t="str">
        <f t="shared" si="10"/>
        <v>DE - PL &amp; Baltics</v>
      </c>
      <c r="L678">
        <f>COUNTIF(Table1[Merchant_ID],Table1[[#This Row],[Merchant_ID]])</f>
        <v>6</v>
      </c>
    </row>
    <row r="679" spans="1:12" x14ac:dyDescent="0.35">
      <c r="A679" t="s">
        <v>211</v>
      </c>
      <c r="B679">
        <v>114</v>
      </c>
      <c r="C679" t="s">
        <v>16</v>
      </c>
      <c r="D679" s="12">
        <v>42251</v>
      </c>
      <c r="E679">
        <v>605</v>
      </c>
      <c r="F679" t="s">
        <v>11</v>
      </c>
      <c r="G679" t="s">
        <v>14</v>
      </c>
      <c r="H679">
        <v>19391</v>
      </c>
      <c r="I679" s="12">
        <v>42558</v>
      </c>
      <c r="J679">
        <v>999</v>
      </c>
      <c r="K679" t="str">
        <f t="shared" si="10"/>
        <v>FR - NL</v>
      </c>
      <c r="L679">
        <f>COUNTIF(Table1[Merchant_ID],Table1[[#This Row],[Merchant_ID]])</f>
        <v>2</v>
      </c>
    </row>
    <row r="680" spans="1:12" x14ac:dyDescent="0.35">
      <c r="A680" t="s">
        <v>214</v>
      </c>
      <c r="B680">
        <v>114</v>
      </c>
      <c r="C680" t="s">
        <v>10</v>
      </c>
      <c r="D680" s="12">
        <v>42251</v>
      </c>
      <c r="E680">
        <v>8250</v>
      </c>
      <c r="F680" t="s">
        <v>11</v>
      </c>
      <c r="G680" t="s">
        <v>12</v>
      </c>
      <c r="H680">
        <v>56333</v>
      </c>
      <c r="I680" s="12">
        <v>42520</v>
      </c>
      <c r="J680">
        <v>9849</v>
      </c>
      <c r="K680" t="str">
        <f t="shared" si="10"/>
        <v>DE - PL &amp; Baltics</v>
      </c>
      <c r="L680">
        <f>COUNTIF(Table1[Merchant_ID],Table1[[#This Row],[Merchant_ID]])</f>
        <v>4</v>
      </c>
    </row>
    <row r="681" spans="1:12" x14ac:dyDescent="0.35">
      <c r="A681" t="s">
        <v>2572</v>
      </c>
      <c r="B681">
        <v>114</v>
      </c>
      <c r="C681" t="s">
        <v>10</v>
      </c>
      <c r="D681" s="12">
        <v>42251</v>
      </c>
      <c r="E681">
        <v>1521</v>
      </c>
      <c r="F681" t="s">
        <v>11</v>
      </c>
      <c r="G681" t="s">
        <v>14</v>
      </c>
      <c r="H681">
        <v>19311</v>
      </c>
      <c r="I681" s="12">
        <v>42520</v>
      </c>
      <c r="J681">
        <v>2335</v>
      </c>
      <c r="K681" t="str">
        <f t="shared" si="10"/>
        <v>DE - NL</v>
      </c>
      <c r="L681">
        <f>COUNTIF(Table1[Merchant_ID],Table1[[#This Row],[Merchant_ID]])</f>
        <v>13</v>
      </c>
    </row>
    <row r="682" spans="1:12" x14ac:dyDescent="0.35">
      <c r="A682" t="s">
        <v>1528</v>
      </c>
      <c r="B682">
        <v>114</v>
      </c>
      <c r="C682" t="s">
        <v>21</v>
      </c>
      <c r="D682" s="12">
        <v>42251</v>
      </c>
      <c r="E682">
        <v>12834</v>
      </c>
      <c r="F682" t="s">
        <v>11</v>
      </c>
      <c r="G682" t="s">
        <v>10</v>
      </c>
      <c r="H682">
        <v>16662</v>
      </c>
      <c r="I682" s="12">
        <v>42502</v>
      </c>
      <c r="J682">
        <v>16884</v>
      </c>
      <c r="K682" t="str">
        <f t="shared" si="10"/>
        <v>IT - DE</v>
      </c>
      <c r="L682">
        <f>COUNTIF(Table1[Merchant_ID],Table1[[#This Row],[Merchant_ID]])</f>
        <v>1</v>
      </c>
    </row>
    <row r="683" spans="1:12" x14ac:dyDescent="0.35">
      <c r="A683" t="s">
        <v>2664</v>
      </c>
      <c r="B683">
        <v>114</v>
      </c>
      <c r="C683" t="s">
        <v>10</v>
      </c>
      <c r="D683" s="12">
        <v>42251</v>
      </c>
      <c r="E683">
        <v>19250</v>
      </c>
      <c r="F683" t="s">
        <v>11</v>
      </c>
      <c r="G683" t="s">
        <v>12</v>
      </c>
      <c r="H683">
        <v>52248</v>
      </c>
      <c r="I683" s="12">
        <v>42489</v>
      </c>
      <c r="J683">
        <v>24623</v>
      </c>
      <c r="K683" t="str">
        <f t="shared" si="10"/>
        <v>DE - PL &amp; Baltics</v>
      </c>
      <c r="L683">
        <f>COUNTIF(Table1[Merchant_ID],Table1[[#This Row],[Merchant_ID]])</f>
        <v>3</v>
      </c>
    </row>
    <row r="684" spans="1:12" x14ac:dyDescent="0.35">
      <c r="A684" t="s">
        <v>857</v>
      </c>
      <c r="B684">
        <v>114</v>
      </c>
      <c r="C684" t="s">
        <v>26</v>
      </c>
      <c r="D684" s="12">
        <v>42251</v>
      </c>
      <c r="E684">
        <v>2119</v>
      </c>
      <c r="F684" t="s">
        <v>11</v>
      </c>
      <c r="G684" t="s">
        <v>26</v>
      </c>
      <c r="H684">
        <v>989189</v>
      </c>
      <c r="I684" s="12">
        <v>42478</v>
      </c>
      <c r="J684">
        <v>3287</v>
      </c>
      <c r="K684" t="str">
        <f t="shared" si="10"/>
        <v>ES - ES</v>
      </c>
      <c r="L684">
        <f>COUNTIF(Table1[Merchant_ID],Table1[[#This Row],[Merchant_ID]])</f>
        <v>9</v>
      </c>
    </row>
    <row r="685" spans="1:12" x14ac:dyDescent="0.35">
      <c r="A685" t="s">
        <v>216</v>
      </c>
      <c r="B685">
        <v>114</v>
      </c>
      <c r="C685" t="s">
        <v>16</v>
      </c>
      <c r="D685" s="12">
        <v>42251</v>
      </c>
      <c r="E685">
        <v>1100</v>
      </c>
      <c r="F685" t="s">
        <v>11</v>
      </c>
      <c r="G685" t="s">
        <v>14</v>
      </c>
      <c r="H685">
        <v>19311</v>
      </c>
      <c r="I685" s="12">
        <v>42473</v>
      </c>
      <c r="J685">
        <v>1689</v>
      </c>
      <c r="K685" t="str">
        <f t="shared" si="10"/>
        <v>FR - NL</v>
      </c>
      <c r="L685">
        <f>COUNTIF(Table1[Merchant_ID],Table1[[#This Row],[Merchant_ID]])</f>
        <v>13</v>
      </c>
    </row>
    <row r="686" spans="1:12" x14ac:dyDescent="0.35">
      <c r="A686" t="s">
        <v>2753</v>
      </c>
      <c r="B686">
        <v>114</v>
      </c>
      <c r="C686" t="s">
        <v>21</v>
      </c>
      <c r="D686" s="12">
        <v>42251</v>
      </c>
      <c r="E686">
        <v>8250</v>
      </c>
      <c r="F686" t="s">
        <v>11</v>
      </c>
      <c r="G686" t="s">
        <v>12</v>
      </c>
      <c r="H686">
        <v>51591</v>
      </c>
      <c r="I686" s="12">
        <v>42471</v>
      </c>
      <c r="J686">
        <v>12734</v>
      </c>
      <c r="K686" t="str">
        <f t="shared" si="10"/>
        <v>IT - PL &amp; Baltics</v>
      </c>
      <c r="L686">
        <f>COUNTIF(Table1[Merchant_ID],Table1[[#This Row],[Merchant_ID]])</f>
        <v>1</v>
      </c>
    </row>
    <row r="687" spans="1:12" x14ac:dyDescent="0.35">
      <c r="A687" t="s">
        <v>1628</v>
      </c>
      <c r="B687">
        <v>114</v>
      </c>
      <c r="C687" t="s">
        <v>26</v>
      </c>
      <c r="D687" s="12">
        <v>42251</v>
      </c>
      <c r="E687">
        <v>5787</v>
      </c>
      <c r="F687" t="s">
        <v>11</v>
      </c>
      <c r="G687" t="s">
        <v>10</v>
      </c>
      <c r="H687">
        <v>993698</v>
      </c>
      <c r="I687" s="12">
        <v>42464</v>
      </c>
      <c r="J687">
        <v>8883</v>
      </c>
      <c r="K687" t="str">
        <f t="shared" si="10"/>
        <v>ES - DE</v>
      </c>
      <c r="L687">
        <f>COUNTIF(Table1[Merchant_ID],Table1[[#This Row],[Merchant_ID]])</f>
        <v>2</v>
      </c>
    </row>
    <row r="688" spans="1:12" x14ac:dyDescent="0.35">
      <c r="A688" t="s">
        <v>2866</v>
      </c>
      <c r="B688">
        <v>114</v>
      </c>
      <c r="C688" t="s">
        <v>16</v>
      </c>
      <c r="D688" s="12">
        <v>42251</v>
      </c>
      <c r="E688">
        <v>9350</v>
      </c>
      <c r="F688" t="s">
        <v>11</v>
      </c>
      <c r="G688" t="s">
        <v>14</v>
      </c>
      <c r="H688">
        <v>135589</v>
      </c>
      <c r="I688" s="12">
        <v>42445</v>
      </c>
      <c r="J688">
        <v>10287</v>
      </c>
      <c r="K688" t="str">
        <f t="shared" si="10"/>
        <v>FR - NL</v>
      </c>
      <c r="L688">
        <f>COUNTIF(Table1[Merchant_ID],Table1[[#This Row],[Merchant_ID]])</f>
        <v>1</v>
      </c>
    </row>
    <row r="689" spans="1:12" x14ac:dyDescent="0.35">
      <c r="A689" t="s">
        <v>2441</v>
      </c>
      <c r="B689">
        <v>114</v>
      </c>
      <c r="C689" t="s">
        <v>10</v>
      </c>
      <c r="D689" s="12">
        <v>42252</v>
      </c>
      <c r="E689">
        <v>5875</v>
      </c>
      <c r="F689" t="s">
        <v>11</v>
      </c>
      <c r="G689" t="s">
        <v>12</v>
      </c>
      <c r="H689">
        <v>59308</v>
      </c>
      <c r="I689" s="12">
        <v>42598</v>
      </c>
      <c r="J689">
        <v>9568</v>
      </c>
      <c r="K689" t="str">
        <f t="shared" si="10"/>
        <v>DE - PL &amp; Baltics</v>
      </c>
      <c r="L689">
        <f>COUNTIF(Table1[Merchant_ID],Table1[[#This Row],[Merchant_ID]])</f>
        <v>6</v>
      </c>
    </row>
    <row r="690" spans="1:12" x14ac:dyDescent="0.35">
      <c r="A690" t="s">
        <v>766</v>
      </c>
      <c r="B690">
        <v>114</v>
      </c>
      <c r="C690" t="s">
        <v>16</v>
      </c>
      <c r="D690" s="12">
        <v>42252</v>
      </c>
      <c r="E690">
        <v>1521</v>
      </c>
      <c r="F690" t="s">
        <v>11</v>
      </c>
      <c r="G690" t="s">
        <v>14</v>
      </c>
      <c r="H690">
        <v>981686</v>
      </c>
      <c r="I690" s="12">
        <v>42559</v>
      </c>
      <c r="J690">
        <v>2405</v>
      </c>
      <c r="K690" t="str">
        <f t="shared" si="10"/>
        <v>FR - NL</v>
      </c>
      <c r="L690">
        <f>COUNTIF(Table1[Merchant_ID],Table1[[#This Row],[Merchant_ID]])</f>
        <v>1</v>
      </c>
    </row>
    <row r="691" spans="1:12" x14ac:dyDescent="0.35">
      <c r="A691" t="s">
        <v>1514</v>
      </c>
      <c r="B691">
        <v>114</v>
      </c>
      <c r="C691" t="s">
        <v>10</v>
      </c>
      <c r="D691" s="12">
        <v>42252</v>
      </c>
      <c r="E691">
        <v>15584</v>
      </c>
      <c r="F691" t="s">
        <v>11</v>
      </c>
      <c r="G691" t="s">
        <v>12</v>
      </c>
      <c r="H691">
        <v>52203</v>
      </c>
      <c r="I691" s="12">
        <v>42508</v>
      </c>
      <c r="J691">
        <v>23990</v>
      </c>
      <c r="K691" t="str">
        <f t="shared" si="10"/>
        <v>DE - PL &amp; Baltics</v>
      </c>
      <c r="L691">
        <f>COUNTIF(Table1[Merchant_ID],Table1[[#This Row],[Merchant_ID]])</f>
        <v>10</v>
      </c>
    </row>
    <row r="692" spans="1:12" x14ac:dyDescent="0.35">
      <c r="A692" t="s">
        <v>408</v>
      </c>
      <c r="B692">
        <v>114</v>
      </c>
      <c r="C692" t="s">
        <v>21</v>
      </c>
      <c r="D692" s="12">
        <v>42252</v>
      </c>
      <c r="E692">
        <v>6582</v>
      </c>
      <c r="F692" t="s">
        <v>11</v>
      </c>
      <c r="G692" t="s">
        <v>21</v>
      </c>
      <c r="H692">
        <v>642329</v>
      </c>
      <c r="I692" s="12">
        <v>42496</v>
      </c>
      <c r="J692">
        <v>8724</v>
      </c>
      <c r="K692" t="str">
        <f t="shared" si="10"/>
        <v>IT - IT</v>
      </c>
      <c r="L692">
        <f>COUNTIF(Table1[Merchant_ID],Table1[[#This Row],[Merchant_ID]])</f>
        <v>4</v>
      </c>
    </row>
    <row r="693" spans="1:12" x14ac:dyDescent="0.35">
      <c r="A693" t="s">
        <v>1561</v>
      </c>
      <c r="B693">
        <v>114</v>
      </c>
      <c r="C693" t="s">
        <v>16</v>
      </c>
      <c r="D693" s="12">
        <v>42252</v>
      </c>
      <c r="E693">
        <v>2034</v>
      </c>
      <c r="F693" t="s">
        <v>11</v>
      </c>
      <c r="G693" t="s">
        <v>14</v>
      </c>
      <c r="H693">
        <v>559609</v>
      </c>
      <c r="I693" s="12">
        <v>42487</v>
      </c>
      <c r="J693">
        <v>3192</v>
      </c>
      <c r="K693" t="str">
        <f t="shared" si="10"/>
        <v>FR - NL</v>
      </c>
      <c r="L693">
        <f>COUNTIF(Table1[Merchant_ID],Table1[[#This Row],[Merchant_ID]])</f>
        <v>2</v>
      </c>
    </row>
    <row r="694" spans="1:12" x14ac:dyDescent="0.35">
      <c r="A694" t="s">
        <v>2706</v>
      </c>
      <c r="B694">
        <v>114</v>
      </c>
      <c r="C694" t="s">
        <v>16</v>
      </c>
      <c r="D694" s="12">
        <v>42252</v>
      </c>
      <c r="E694">
        <v>4029</v>
      </c>
      <c r="F694" t="s">
        <v>11</v>
      </c>
      <c r="G694" t="s">
        <v>16</v>
      </c>
      <c r="H694">
        <v>349599</v>
      </c>
      <c r="I694" s="12">
        <v>42481</v>
      </c>
      <c r="J694">
        <v>6255</v>
      </c>
      <c r="K694" t="str">
        <f t="shared" si="10"/>
        <v>FR - FR</v>
      </c>
      <c r="L694">
        <f>COUNTIF(Table1[Merchant_ID],Table1[[#This Row],[Merchant_ID]])</f>
        <v>2</v>
      </c>
    </row>
    <row r="695" spans="1:12" x14ac:dyDescent="0.35">
      <c r="A695" t="s">
        <v>426</v>
      </c>
      <c r="B695">
        <v>114</v>
      </c>
      <c r="C695" t="s">
        <v>21</v>
      </c>
      <c r="D695" s="12">
        <v>42252</v>
      </c>
      <c r="E695">
        <v>8</v>
      </c>
      <c r="F695" t="s">
        <v>13</v>
      </c>
      <c r="G695" t="s">
        <v>14</v>
      </c>
      <c r="H695">
        <v>868319</v>
      </c>
      <c r="I695" s="12">
        <v>42474</v>
      </c>
      <c r="J695">
        <v>15</v>
      </c>
      <c r="K695" t="str">
        <f t="shared" si="10"/>
        <v>IT - NL</v>
      </c>
      <c r="L695">
        <f>COUNTIF(Table1[Merchant_ID],Table1[[#This Row],[Merchant_ID]])</f>
        <v>1</v>
      </c>
    </row>
    <row r="696" spans="1:12" x14ac:dyDescent="0.35">
      <c r="A696" t="s">
        <v>915</v>
      </c>
      <c r="B696">
        <v>114</v>
      </c>
      <c r="C696" t="s">
        <v>16</v>
      </c>
      <c r="D696" s="12">
        <v>42252</v>
      </c>
      <c r="E696">
        <v>4029</v>
      </c>
      <c r="F696" t="s">
        <v>11</v>
      </c>
      <c r="G696" t="s">
        <v>16</v>
      </c>
      <c r="H696">
        <v>499219</v>
      </c>
      <c r="I696" s="12">
        <v>42444</v>
      </c>
      <c r="J696">
        <v>4784</v>
      </c>
      <c r="K696" t="str">
        <f t="shared" si="10"/>
        <v>FR - FR</v>
      </c>
      <c r="L696">
        <f>COUNTIF(Table1[Merchant_ID],Table1[[#This Row],[Merchant_ID]])</f>
        <v>2</v>
      </c>
    </row>
    <row r="697" spans="1:12" x14ac:dyDescent="0.35">
      <c r="A697" t="s">
        <v>2452</v>
      </c>
      <c r="B697">
        <v>114</v>
      </c>
      <c r="C697" t="s">
        <v>16</v>
      </c>
      <c r="D697" s="12">
        <v>42254</v>
      </c>
      <c r="E697">
        <v>3418</v>
      </c>
      <c r="F697" t="s">
        <v>11</v>
      </c>
      <c r="G697" t="s">
        <v>14</v>
      </c>
      <c r="H697">
        <v>930192</v>
      </c>
      <c r="I697" s="12">
        <v>42587</v>
      </c>
      <c r="J697">
        <v>3026</v>
      </c>
      <c r="K697" t="str">
        <f t="shared" si="10"/>
        <v>FR - NL</v>
      </c>
      <c r="L697">
        <f>COUNTIF(Table1[Merchant_ID],Table1[[#This Row],[Merchant_ID]])</f>
        <v>6</v>
      </c>
    </row>
    <row r="698" spans="1:12" x14ac:dyDescent="0.35">
      <c r="A698" t="s">
        <v>757</v>
      </c>
      <c r="B698">
        <v>114</v>
      </c>
      <c r="C698" t="s">
        <v>21</v>
      </c>
      <c r="D698" s="12">
        <v>42254</v>
      </c>
      <c r="E698">
        <v>6875</v>
      </c>
      <c r="F698" t="s">
        <v>11</v>
      </c>
      <c r="G698" t="s">
        <v>16</v>
      </c>
      <c r="H698">
        <v>395999</v>
      </c>
      <c r="I698" s="12">
        <v>42576</v>
      </c>
      <c r="J698">
        <v>9033</v>
      </c>
      <c r="K698" t="str">
        <f t="shared" si="10"/>
        <v>IT - FR</v>
      </c>
      <c r="L698">
        <f>COUNTIF(Table1[Merchant_ID],Table1[[#This Row],[Merchant_ID]])</f>
        <v>1</v>
      </c>
    </row>
    <row r="699" spans="1:12" x14ac:dyDescent="0.35">
      <c r="A699" t="s">
        <v>794</v>
      </c>
      <c r="B699">
        <v>114</v>
      </c>
      <c r="C699" t="s">
        <v>21</v>
      </c>
      <c r="D699" s="12">
        <v>42254</v>
      </c>
      <c r="E699">
        <v>12375</v>
      </c>
      <c r="F699" t="s">
        <v>11</v>
      </c>
      <c r="G699" t="s">
        <v>21</v>
      </c>
      <c r="H699">
        <v>63592</v>
      </c>
      <c r="I699" s="12">
        <v>42521</v>
      </c>
      <c r="J699">
        <v>16181</v>
      </c>
      <c r="K699" t="str">
        <f t="shared" si="10"/>
        <v>IT - IT</v>
      </c>
      <c r="L699">
        <f>COUNTIF(Table1[Merchant_ID],Table1[[#This Row],[Merchant_ID]])</f>
        <v>3</v>
      </c>
    </row>
    <row r="700" spans="1:12" x14ac:dyDescent="0.35">
      <c r="A700" t="s">
        <v>856</v>
      </c>
      <c r="B700">
        <v>114</v>
      </c>
      <c r="C700" t="s">
        <v>21</v>
      </c>
      <c r="D700" s="12">
        <v>42254</v>
      </c>
      <c r="E700">
        <v>11275</v>
      </c>
      <c r="F700" t="s">
        <v>11</v>
      </c>
      <c r="G700" t="s">
        <v>17</v>
      </c>
      <c r="H700">
        <v>931656</v>
      </c>
      <c r="I700" s="12">
        <v>42481</v>
      </c>
      <c r="J700">
        <v>17307</v>
      </c>
      <c r="K700" t="str">
        <f t="shared" si="10"/>
        <v>IT - HU</v>
      </c>
      <c r="L700">
        <f>COUNTIF(Table1[Merchant_ID],Table1[[#This Row],[Merchant_ID]])</f>
        <v>2</v>
      </c>
    </row>
    <row r="701" spans="1:12" x14ac:dyDescent="0.35">
      <c r="A701" t="s">
        <v>864</v>
      </c>
      <c r="B701">
        <v>114</v>
      </c>
      <c r="C701" t="s">
        <v>21</v>
      </c>
      <c r="D701" s="12">
        <v>42254</v>
      </c>
      <c r="E701">
        <v>32</v>
      </c>
      <c r="F701" t="s">
        <v>13</v>
      </c>
      <c r="G701" t="s">
        <v>14</v>
      </c>
      <c r="H701">
        <v>526499</v>
      </c>
      <c r="I701" s="12">
        <v>42473</v>
      </c>
      <c r="J701">
        <v>48</v>
      </c>
      <c r="K701" t="str">
        <f t="shared" si="10"/>
        <v>IT - NL</v>
      </c>
      <c r="L701">
        <f>COUNTIF(Table1[Merchant_ID],Table1[[#This Row],[Merchant_ID]])</f>
        <v>13</v>
      </c>
    </row>
    <row r="702" spans="1:12" x14ac:dyDescent="0.35">
      <c r="A702" t="s">
        <v>217</v>
      </c>
      <c r="B702">
        <v>114</v>
      </c>
      <c r="C702" t="s">
        <v>16</v>
      </c>
      <c r="D702" s="12">
        <v>42254</v>
      </c>
      <c r="E702">
        <v>15859</v>
      </c>
      <c r="F702" t="s">
        <v>11</v>
      </c>
      <c r="G702" t="s">
        <v>16</v>
      </c>
      <c r="H702">
        <v>93999</v>
      </c>
      <c r="I702" s="12">
        <v>42467</v>
      </c>
      <c r="J702">
        <v>24412</v>
      </c>
      <c r="K702" t="str">
        <f t="shared" si="10"/>
        <v>FR - FR</v>
      </c>
      <c r="L702">
        <f>COUNTIF(Table1[Merchant_ID],Table1[[#This Row],[Merchant_ID]])</f>
        <v>3</v>
      </c>
    </row>
    <row r="703" spans="1:12" x14ac:dyDescent="0.35">
      <c r="A703" t="s">
        <v>2883</v>
      </c>
      <c r="B703">
        <v>114</v>
      </c>
      <c r="C703" t="s">
        <v>26</v>
      </c>
      <c r="D703" s="12">
        <v>42254</v>
      </c>
      <c r="E703">
        <v>2766</v>
      </c>
      <c r="F703" t="s">
        <v>11</v>
      </c>
      <c r="G703" t="s">
        <v>26</v>
      </c>
      <c r="H703">
        <v>99134</v>
      </c>
      <c r="I703" s="12">
        <v>42444</v>
      </c>
      <c r="J703">
        <v>2392</v>
      </c>
      <c r="K703" t="str">
        <f t="shared" si="10"/>
        <v>ES - ES</v>
      </c>
      <c r="L703">
        <f>COUNTIF(Table1[Merchant_ID],Table1[[#This Row],[Merchant_ID]])</f>
        <v>2</v>
      </c>
    </row>
    <row r="704" spans="1:12" x14ac:dyDescent="0.35">
      <c r="A704" t="s">
        <v>2885</v>
      </c>
      <c r="B704">
        <v>114</v>
      </c>
      <c r="C704" t="s">
        <v>26</v>
      </c>
      <c r="D704" s="12">
        <v>42254</v>
      </c>
      <c r="E704">
        <v>8250</v>
      </c>
      <c r="F704" t="s">
        <v>11</v>
      </c>
      <c r="G704" t="s">
        <v>26</v>
      </c>
      <c r="H704">
        <v>62999</v>
      </c>
      <c r="I704" s="12">
        <v>42444</v>
      </c>
      <c r="J704">
        <v>7683</v>
      </c>
      <c r="K704" t="str">
        <f t="shared" si="10"/>
        <v>ES - ES</v>
      </c>
      <c r="L704">
        <f>COUNTIF(Table1[Merchant_ID],Table1[[#This Row],[Merchant_ID]])</f>
        <v>5</v>
      </c>
    </row>
    <row r="705" spans="1:12" x14ac:dyDescent="0.35">
      <c r="A705" t="s">
        <v>351</v>
      </c>
      <c r="B705">
        <v>114</v>
      </c>
      <c r="C705" t="s">
        <v>21</v>
      </c>
      <c r="D705" s="12">
        <v>42255</v>
      </c>
      <c r="E705">
        <v>9167</v>
      </c>
      <c r="F705" t="s">
        <v>11</v>
      </c>
      <c r="G705" t="s">
        <v>10</v>
      </c>
      <c r="H705">
        <v>652919</v>
      </c>
      <c r="I705" s="12">
        <v>42612</v>
      </c>
      <c r="J705">
        <v>11330</v>
      </c>
      <c r="K705" t="str">
        <f t="shared" si="10"/>
        <v>IT - DE</v>
      </c>
      <c r="L705">
        <f>COUNTIF(Table1[Merchant_ID],Table1[[#This Row],[Merchant_ID]])</f>
        <v>3</v>
      </c>
    </row>
    <row r="706" spans="1:12" x14ac:dyDescent="0.35">
      <c r="A706" t="s">
        <v>1480</v>
      </c>
      <c r="B706">
        <v>114</v>
      </c>
      <c r="C706" t="s">
        <v>21</v>
      </c>
      <c r="D706" s="12">
        <v>42255</v>
      </c>
      <c r="E706">
        <v>15584</v>
      </c>
      <c r="F706" t="s">
        <v>11</v>
      </c>
      <c r="G706" t="s">
        <v>26</v>
      </c>
      <c r="H706">
        <v>902926</v>
      </c>
      <c r="I706" s="12">
        <v>42531</v>
      </c>
      <c r="J706">
        <v>17729</v>
      </c>
      <c r="K706" t="str">
        <f t="shared" si="10"/>
        <v>IT - ES</v>
      </c>
      <c r="L706">
        <f>COUNTIF(Table1[Merchant_ID],Table1[[#This Row],[Merchant_ID]])</f>
        <v>7</v>
      </c>
    </row>
    <row r="707" spans="1:12" x14ac:dyDescent="0.35">
      <c r="A707" t="s">
        <v>2595</v>
      </c>
      <c r="B707">
        <v>114</v>
      </c>
      <c r="C707" t="s">
        <v>21</v>
      </c>
      <c r="D707" s="12">
        <v>42255</v>
      </c>
      <c r="E707">
        <v>25209</v>
      </c>
      <c r="F707" t="s">
        <v>11</v>
      </c>
      <c r="G707" t="s">
        <v>21</v>
      </c>
      <c r="H707">
        <v>894469</v>
      </c>
      <c r="I707" s="12">
        <v>42516</v>
      </c>
      <c r="J707">
        <v>33768</v>
      </c>
      <c r="K707" t="str">
        <f t="shared" ref="K707:K770" si="11">C707&amp;" - "&amp;G707</f>
        <v>IT - IT</v>
      </c>
      <c r="L707">
        <f>COUNTIF(Table1[Merchant_ID],Table1[[#This Row],[Merchant_ID]])</f>
        <v>1</v>
      </c>
    </row>
    <row r="708" spans="1:12" x14ac:dyDescent="0.35">
      <c r="A708" t="s">
        <v>2597</v>
      </c>
      <c r="B708">
        <v>114</v>
      </c>
      <c r="C708" t="s">
        <v>16</v>
      </c>
      <c r="D708" s="12">
        <v>42255</v>
      </c>
      <c r="E708">
        <v>4686</v>
      </c>
      <c r="F708" t="s">
        <v>11</v>
      </c>
      <c r="G708" t="s">
        <v>16</v>
      </c>
      <c r="H708">
        <v>936069</v>
      </c>
      <c r="I708" s="12">
        <v>42515</v>
      </c>
      <c r="J708">
        <v>7263</v>
      </c>
      <c r="K708" t="str">
        <f t="shared" si="11"/>
        <v>FR - FR</v>
      </c>
      <c r="L708">
        <f>COUNTIF(Table1[Merchant_ID],Table1[[#This Row],[Merchant_ID]])</f>
        <v>1</v>
      </c>
    </row>
    <row r="709" spans="1:12" x14ac:dyDescent="0.35">
      <c r="A709" t="s">
        <v>2669</v>
      </c>
      <c r="B709">
        <v>114</v>
      </c>
      <c r="C709" t="s">
        <v>16</v>
      </c>
      <c r="D709" s="12">
        <v>42255</v>
      </c>
      <c r="E709">
        <v>18700</v>
      </c>
      <c r="F709" t="s">
        <v>11</v>
      </c>
      <c r="G709" t="s">
        <v>16</v>
      </c>
      <c r="H709">
        <v>83661</v>
      </c>
      <c r="I709" s="12">
        <v>42492</v>
      </c>
      <c r="J709">
        <v>28774</v>
      </c>
      <c r="K709" t="str">
        <f t="shared" si="11"/>
        <v>FR - FR</v>
      </c>
      <c r="L709">
        <f>COUNTIF(Table1[Merchant_ID],Table1[[#This Row],[Merchant_ID]])</f>
        <v>2</v>
      </c>
    </row>
    <row r="710" spans="1:12" x14ac:dyDescent="0.35">
      <c r="A710" t="s">
        <v>1582</v>
      </c>
      <c r="B710">
        <v>114</v>
      </c>
      <c r="C710" t="s">
        <v>21</v>
      </c>
      <c r="D710" s="12">
        <v>42255</v>
      </c>
      <c r="E710">
        <v>25484</v>
      </c>
      <c r="F710" t="s">
        <v>11</v>
      </c>
      <c r="G710" t="s">
        <v>21</v>
      </c>
      <c r="H710">
        <v>342099</v>
      </c>
      <c r="I710" s="12">
        <v>42482</v>
      </c>
      <c r="J710">
        <v>39185</v>
      </c>
      <c r="K710" t="str">
        <f t="shared" si="11"/>
        <v>IT - IT</v>
      </c>
      <c r="L710">
        <f>COUNTIF(Table1[Merchant_ID],Table1[[#This Row],[Merchant_ID]])</f>
        <v>3</v>
      </c>
    </row>
    <row r="711" spans="1:12" x14ac:dyDescent="0.35">
      <c r="A711" t="s">
        <v>2783</v>
      </c>
      <c r="B711">
        <v>114</v>
      </c>
      <c r="C711" t="s">
        <v>21</v>
      </c>
      <c r="D711" s="12">
        <v>42255</v>
      </c>
      <c r="E711">
        <v>5522</v>
      </c>
      <c r="F711" t="s">
        <v>11</v>
      </c>
      <c r="G711" t="s">
        <v>16</v>
      </c>
      <c r="H711">
        <v>35439</v>
      </c>
      <c r="I711" s="12">
        <v>42467</v>
      </c>
      <c r="J711">
        <v>8547</v>
      </c>
      <c r="K711" t="str">
        <f t="shared" si="11"/>
        <v>IT - FR</v>
      </c>
      <c r="L711">
        <f>COUNTIF(Table1[Merchant_ID],Table1[[#This Row],[Merchant_ID]])</f>
        <v>3</v>
      </c>
    </row>
    <row r="712" spans="1:12" x14ac:dyDescent="0.35">
      <c r="A712" t="s">
        <v>2886</v>
      </c>
      <c r="B712">
        <v>114</v>
      </c>
      <c r="C712" t="s">
        <v>21</v>
      </c>
      <c r="D712" s="12">
        <v>42255</v>
      </c>
      <c r="E712">
        <v>2119</v>
      </c>
      <c r="F712" t="s">
        <v>11</v>
      </c>
      <c r="G712" t="s">
        <v>12</v>
      </c>
      <c r="H712">
        <v>140269</v>
      </c>
      <c r="I712" s="12">
        <v>42445</v>
      </c>
      <c r="J712">
        <v>2323</v>
      </c>
      <c r="K712" t="str">
        <f t="shared" si="11"/>
        <v>IT - PL &amp; Baltics</v>
      </c>
      <c r="L712">
        <f>COUNTIF(Table1[Merchant_ID],Table1[[#This Row],[Merchant_ID]])</f>
        <v>1</v>
      </c>
    </row>
    <row r="713" spans="1:12" x14ac:dyDescent="0.35">
      <c r="A713" t="s">
        <v>225</v>
      </c>
      <c r="B713">
        <v>114</v>
      </c>
      <c r="C713" t="s">
        <v>16</v>
      </c>
      <c r="D713" s="12">
        <v>42256</v>
      </c>
      <c r="E713">
        <v>3575</v>
      </c>
      <c r="F713" t="s">
        <v>11</v>
      </c>
      <c r="G713" t="s">
        <v>16</v>
      </c>
      <c r="H713">
        <v>35921</v>
      </c>
      <c r="I713" s="12">
        <v>42587</v>
      </c>
      <c r="J713">
        <v>4221</v>
      </c>
      <c r="K713" t="str">
        <f t="shared" si="11"/>
        <v>FR - FR</v>
      </c>
      <c r="L713">
        <f>COUNTIF(Table1[Merchant_ID],Table1[[#This Row],[Merchant_ID]])</f>
        <v>4</v>
      </c>
    </row>
    <row r="714" spans="1:12" x14ac:dyDescent="0.35">
      <c r="A714" t="s">
        <v>2536</v>
      </c>
      <c r="B714">
        <v>114</v>
      </c>
      <c r="C714" t="s">
        <v>16</v>
      </c>
      <c r="D714" s="12">
        <v>42256</v>
      </c>
      <c r="E714">
        <v>29700</v>
      </c>
      <c r="F714" t="s">
        <v>11</v>
      </c>
      <c r="G714" t="s">
        <v>16</v>
      </c>
      <c r="H714">
        <v>62384</v>
      </c>
      <c r="I714" s="12">
        <v>42541</v>
      </c>
      <c r="J714">
        <v>45658</v>
      </c>
      <c r="K714" t="str">
        <f t="shared" si="11"/>
        <v>FR - FR</v>
      </c>
      <c r="L714">
        <f>COUNTIF(Table1[Merchant_ID],Table1[[#This Row],[Merchant_ID]])</f>
        <v>1</v>
      </c>
    </row>
    <row r="715" spans="1:12" x14ac:dyDescent="0.35">
      <c r="A715" t="s">
        <v>224</v>
      </c>
      <c r="B715">
        <v>114</v>
      </c>
      <c r="C715" t="s">
        <v>16</v>
      </c>
      <c r="D715" s="12">
        <v>42256</v>
      </c>
      <c r="E715">
        <v>1437</v>
      </c>
      <c r="F715" t="s">
        <v>11</v>
      </c>
      <c r="G715" t="s">
        <v>14</v>
      </c>
      <c r="H715">
        <v>59964</v>
      </c>
      <c r="I715" s="12">
        <v>42513</v>
      </c>
      <c r="J715">
        <v>1970</v>
      </c>
      <c r="K715" t="str">
        <f t="shared" si="11"/>
        <v>FR - NL</v>
      </c>
      <c r="L715">
        <f>COUNTIF(Table1[Merchant_ID],Table1[[#This Row],[Merchant_ID]])</f>
        <v>6</v>
      </c>
    </row>
    <row r="716" spans="1:12" x14ac:dyDescent="0.35">
      <c r="A716" t="s">
        <v>2675</v>
      </c>
      <c r="B716">
        <v>114</v>
      </c>
      <c r="C716" t="s">
        <v>16</v>
      </c>
      <c r="D716" s="12">
        <v>42256</v>
      </c>
      <c r="E716">
        <v>18334</v>
      </c>
      <c r="F716" t="s">
        <v>11</v>
      </c>
      <c r="G716" t="s">
        <v>16</v>
      </c>
      <c r="H716">
        <v>14038</v>
      </c>
      <c r="I716" s="12">
        <v>42492</v>
      </c>
      <c r="J716">
        <v>25326</v>
      </c>
      <c r="K716" t="str">
        <f t="shared" si="11"/>
        <v>FR - FR</v>
      </c>
      <c r="L716">
        <f>COUNTIF(Table1[Merchant_ID],Table1[[#This Row],[Merchant_ID]])</f>
        <v>10</v>
      </c>
    </row>
    <row r="717" spans="1:12" x14ac:dyDescent="0.35">
      <c r="A717" t="s">
        <v>1576</v>
      </c>
      <c r="B717">
        <v>114</v>
      </c>
      <c r="C717" t="s">
        <v>16</v>
      </c>
      <c r="D717" s="12">
        <v>42256</v>
      </c>
      <c r="E717">
        <v>3505</v>
      </c>
      <c r="F717" t="s">
        <v>11</v>
      </c>
      <c r="G717" t="s">
        <v>16</v>
      </c>
      <c r="H717">
        <v>93698</v>
      </c>
      <c r="I717" s="12">
        <v>42485</v>
      </c>
      <c r="J717">
        <v>5450</v>
      </c>
      <c r="K717" t="str">
        <f t="shared" si="11"/>
        <v>FR - FR</v>
      </c>
      <c r="L717">
        <f>COUNTIF(Table1[Merchant_ID],Table1[[#This Row],[Merchant_ID]])</f>
        <v>5</v>
      </c>
    </row>
    <row r="718" spans="1:12" x14ac:dyDescent="0.35">
      <c r="A718" t="s">
        <v>1689</v>
      </c>
      <c r="B718">
        <v>114</v>
      </c>
      <c r="C718" t="s">
        <v>21</v>
      </c>
      <c r="D718" s="12">
        <v>42256</v>
      </c>
      <c r="E718">
        <v>3113</v>
      </c>
      <c r="F718" t="s">
        <v>11</v>
      </c>
      <c r="G718" t="s">
        <v>14</v>
      </c>
      <c r="H718">
        <v>23284</v>
      </c>
      <c r="I718" s="12">
        <v>42446</v>
      </c>
      <c r="J718">
        <v>2885</v>
      </c>
      <c r="K718" t="str">
        <f t="shared" si="11"/>
        <v>IT - NL</v>
      </c>
      <c r="L718">
        <f>COUNTIF(Table1[Merchant_ID],Table1[[#This Row],[Merchant_ID]])</f>
        <v>3</v>
      </c>
    </row>
    <row r="719" spans="1:12" x14ac:dyDescent="0.35">
      <c r="A719" t="s">
        <v>2884</v>
      </c>
      <c r="B719">
        <v>114</v>
      </c>
      <c r="C719" t="s">
        <v>21</v>
      </c>
      <c r="D719" s="12">
        <v>42256</v>
      </c>
      <c r="E719">
        <v>8800</v>
      </c>
      <c r="F719" t="s">
        <v>11</v>
      </c>
      <c r="G719" t="s">
        <v>21</v>
      </c>
      <c r="H719">
        <v>130669</v>
      </c>
      <c r="I719" s="12">
        <v>42446</v>
      </c>
      <c r="J719">
        <v>7317</v>
      </c>
      <c r="K719" t="str">
        <f t="shared" si="11"/>
        <v>IT - IT</v>
      </c>
      <c r="L719">
        <f>COUNTIF(Table1[Merchant_ID],Table1[[#This Row],[Merchant_ID]])</f>
        <v>1</v>
      </c>
    </row>
    <row r="720" spans="1:12" x14ac:dyDescent="0.35">
      <c r="A720" t="s">
        <v>2461</v>
      </c>
      <c r="B720">
        <v>114</v>
      </c>
      <c r="C720" t="s">
        <v>16</v>
      </c>
      <c r="D720" s="12">
        <v>42257</v>
      </c>
      <c r="E720">
        <v>1353</v>
      </c>
      <c r="F720" t="s">
        <v>11</v>
      </c>
      <c r="G720" t="s">
        <v>16</v>
      </c>
      <c r="H720">
        <v>989518</v>
      </c>
      <c r="I720" s="12">
        <v>42584</v>
      </c>
      <c r="J720">
        <v>1407</v>
      </c>
      <c r="K720" t="str">
        <f t="shared" si="11"/>
        <v>FR - FR</v>
      </c>
      <c r="L720">
        <f>COUNTIF(Table1[Merchant_ID],Table1[[#This Row],[Merchant_ID]])</f>
        <v>1</v>
      </c>
    </row>
    <row r="721" spans="1:12" x14ac:dyDescent="0.35">
      <c r="A721" t="s">
        <v>773</v>
      </c>
      <c r="B721">
        <v>114</v>
      </c>
      <c r="C721" t="s">
        <v>21</v>
      </c>
      <c r="D721" s="12">
        <v>42257</v>
      </c>
      <c r="E721">
        <v>8250</v>
      </c>
      <c r="F721" t="s">
        <v>11</v>
      </c>
      <c r="G721" t="s">
        <v>21</v>
      </c>
      <c r="H721">
        <v>226689</v>
      </c>
      <c r="I721" s="12">
        <v>42548</v>
      </c>
      <c r="J721">
        <v>10272</v>
      </c>
      <c r="K721" t="str">
        <f t="shared" si="11"/>
        <v>IT - IT</v>
      </c>
      <c r="L721">
        <f>COUNTIF(Table1[Merchant_ID],Table1[[#This Row],[Merchant_ID]])</f>
        <v>3</v>
      </c>
    </row>
    <row r="722" spans="1:12" x14ac:dyDescent="0.35">
      <c r="A722" t="s">
        <v>2552</v>
      </c>
      <c r="B722">
        <v>114</v>
      </c>
      <c r="C722" t="s">
        <v>16</v>
      </c>
      <c r="D722" s="12">
        <v>42257</v>
      </c>
      <c r="E722">
        <v>3069</v>
      </c>
      <c r="F722" t="s">
        <v>11</v>
      </c>
      <c r="G722" t="s">
        <v>16</v>
      </c>
      <c r="H722">
        <v>24006</v>
      </c>
      <c r="I722" s="12">
        <v>42535</v>
      </c>
      <c r="J722">
        <v>2955</v>
      </c>
      <c r="K722" t="str">
        <f t="shared" si="11"/>
        <v>FR - FR</v>
      </c>
      <c r="L722">
        <f>COUNTIF(Table1[Merchant_ID],Table1[[#This Row],[Merchant_ID]])</f>
        <v>1</v>
      </c>
    </row>
    <row r="723" spans="1:12" x14ac:dyDescent="0.35">
      <c r="A723" t="s">
        <v>1542</v>
      </c>
      <c r="B723">
        <v>114</v>
      </c>
      <c r="C723" t="s">
        <v>10</v>
      </c>
      <c r="D723" s="12">
        <v>42257</v>
      </c>
      <c r="E723">
        <v>11917</v>
      </c>
      <c r="F723" t="s">
        <v>11</v>
      </c>
      <c r="G723" t="s">
        <v>12</v>
      </c>
      <c r="H723">
        <v>22505</v>
      </c>
      <c r="I723" s="12">
        <v>42501</v>
      </c>
      <c r="J723">
        <v>16884</v>
      </c>
      <c r="K723" t="str">
        <f t="shared" si="11"/>
        <v>DE - PL &amp; Baltics</v>
      </c>
      <c r="L723">
        <f>COUNTIF(Table1[Merchant_ID],Table1[[#This Row],[Merchant_ID]])</f>
        <v>10</v>
      </c>
    </row>
    <row r="724" spans="1:12" x14ac:dyDescent="0.35">
      <c r="A724" t="s">
        <v>2694</v>
      </c>
      <c r="B724">
        <v>114</v>
      </c>
      <c r="C724" t="s">
        <v>26</v>
      </c>
      <c r="D724" s="12">
        <v>42257</v>
      </c>
      <c r="E724">
        <v>1017</v>
      </c>
      <c r="F724" t="s">
        <v>11</v>
      </c>
      <c r="G724" t="s">
        <v>26</v>
      </c>
      <c r="H724">
        <v>696209</v>
      </c>
      <c r="I724" s="12">
        <v>42489</v>
      </c>
      <c r="J724">
        <v>1561</v>
      </c>
      <c r="K724" t="str">
        <f t="shared" si="11"/>
        <v>ES - ES</v>
      </c>
      <c r="L724">
        <f>COUNTIF(Table1[Merchant_ID],Table1[[#This Row],[Merchant_ID]])</f>
        <v>1</v>
      </c>
    </row>
    <row r="725" spans="1:12" x14ac:dyDescent="0.35">
      <c r="A725" t="s">
        <v>1694</v>
      </c>
      <c r="B725">
        <v>114</v>
      </c>
      <c r="C725" t="s">
        <v>21</v>
      </c>
      <c r="D725" s="12">
        <v>42257</v>
      </c>
      <c r="E725">
        <v>4423</v>
      </c>
      <c r="F725" t="s">
        <v>11</v>
      </c>
      <c r="G725" t="s">
        <v>14</v>
      </c>
      <c r="H725">
        <v>933</v>
      </c>
      <c r="I725" s="12">
        <v>42446</v>
      </c>
      <c r="J725">
        <v>4995</v>
      </c>
      <c r="K725" t="str">
        <f t="shared" si="11"/>
        <v>IT - NL</v>
      </c>
      <c r="L725">
        <f>COUNTIF(Table1[Merchant_ID],Table1[[#This Row],[Merchant_ID]])</f>
        <v>1</v>
      </c>
    </row>
    <row r="726" spans="1:12" x14ac:dyDescent="0.35">
      <c r="A726" t="s">
        <v>1421</v>
      </c>
      <c r="B726">
        <v>114</v>
      </c>
      <c r="C726" t="s">
        <v>26</v>
      </c>
      <c r="D726" s="12">
        <v>42258</v>
      </c>
      <c r="E726">
        <v>7105</v>
      </c>
      <c r="F726" t="s">
        <v>11</v>
      </c>
      <c r="G726" t="s">
        <v>26</v>
      </c>
      <c r="H726">
        <v>29049</v>
      </c>
      <c r="I726" s="12">
        <v>42592</v>
      </c>
      <c r="J726">
        <v>9301</v>
      </c>
      <c r="K726" t="str">
        <f t="shared" si="11"/>
        <v>ES - ES</v>
      </c>
      <c r="L726">
        <f>COUNTIF(Table1[Merchant_ID],Table1[[#This Row],[Merchant_ID]])</f>
        <v>1</v>
      </c>
    </row>
    <row r="727" spans="1:12" x14ac:dyDescent="0.35">
      <c r="A727" t="s">
        <v>367</v>
      </c>
      <c r="B727">
        <v>114</v>
      </c>
      <c r="C727" t="s">
        <v>21</v>
      </c>
      <c r="D727" s="12">
        <v>42258</v>
      </c>
      <c r="E727">
        <v>4818</v>
      </c>
      <c r="F727" t="s">
        <v>11</v>
      </c>
      <c r="G727" t="s">
        <v>14</v>
      </c>
      <c r="H727">
        <v>495949</v>
      </c>
      <c r="I727" s="12">
        <v>42555</v>
      </c>
      <c r="J727">
        <v>5347</v>
      </c>
      <c r="K727" t="str">
        <f t="shared" si="11"/>
        <v>IT - NL</v>
      </c>
      <c r="L727">
        <f>COUNTIF(Table1[Merchant_ID],Table1[[#This Row],[Merchant_ID]])</f>
        <v>1</v>
      </c>
    </row>
    <row r="728" spans="1:12" x14ac:dyDescent="0.35">
      <c r="A728" t="s">
        <v>2523</v>
      </c>
      <c r="B728">
        <v>114</v>
      </c>
      <c r="C728" t="s">
        <v>16</v>
      </c>
      <c r="D728" s="12">
        <v>42258</v>
      </c>
      <c r="E728">
        <v>3122</v>
      </c>
      <c r="F728" t="s">
        <v>11</v>
      </c>
      <c r="G728" t="s">
        <v>14</v>
      </c>
      <c r="H728">
        <v>553429</v>
      </c>
      <c r="I728" s="12">
        <v>42548</v>
      </c>
      <c r="J728">
        <v>3096</v>
      </c>
      <c r="K728" t="str">
        <f t="shared" si="11"/>
        <v>FR - NL</v>
      </c>
      <c r="L728">
        <f>COUNTIF(Table1[Merchant_ID],Table1[[#This Row],[Merchant_ID]])</f>
        <v>1</v>
      </c>
    </row>
    <row r="729" spans="1:12" x14ac:dyDescent="0.35">
      <c r="A729" t="s">
        <v>2531</v>
      </c>
      <c r="B729">
        <v>114</v>
      </c>
      <c r="C729" t="s">
        <v>16</v>
      </c>
      <c r="D729" s="12">
        <v>42258</v>
      </c>
      <c r="E729">
        <v>1353</v>
      </c>
      <c r="F729" t="s">
        <v>11</v>
      </c>
      <c r="G729" t="s">
        <v>16</v>
      </c>
      <c r="H729">
        <v>494069</v>
      </c>
      <c r="I729" s="12">
        <v>42545</v>
      </c>
      <c r="J729">
        <v>2076</v>
      </c>
      <c r="K729" t="str">
        <f t="shared" si="11"/>
        <v>FR - FR</v>
      </c>
      <c r="L729">
        <f>COUNTIF(Table1[Merchant_ID],Table1[[#This Row],[Merchant_ID]])</f>
        <v>1</v>
      </c>
    </row>
    <row r="730" spans="1:12" x14ac:dyDescent="0.35">
      <c r="A730" t="s">
        <v>796</v>
      </c>
      <c r="B730">
        <v>114</v>
      </c>
      <c r="C730" t="s">
        <v>21</v>
      </c>
      <c r="D730" s="12">
        <v>42258</v>
      </c>
      <c r="E730">
        <v>8709</v>
      </c>
      <c r="F730" t="s">
        <v>11</v>
      </c>
      <c r="G730" t="s">
        <v>10</v>
      </c>
      <c r="H730">
        <v>936311</v>
      </c>
      <c r="I730" s="12">
        <v>42524</v>
      </c>
      <c r="J730">
        <v>13437</v>
      </c>
      <c r="K730" t="str">
        <f t="shared" si="11"/>
        <v>IT - DE</v>
      </c>
      <c r="L730">
        <f>COUNTIF(Table1[Merchant_ID],Table1[[#This Row],[Merchant_ID]])</f>
        <v>14</v>
      </c>
    </row>
    <row r="731" spans="1:12" x14ac:dyDescent="0.35">
      <c r="A731" t="s">
        <v>221</v>
      </c>
      <c r="B731">
        <v>114</v>
      </c>
      <c r="C731" t="s">
        <v>10</v>
      </c>
      <c r="D731" s="12">
        <v>42258</v>
      </c>
      <c r="E731">
        <v>892</v>
      </c>
      <c r="F731" t="s">
        <v>11</v>
      </c>
      <c r="G731" t="s">
        <v>12</v>
      </c>
      <c r="H731">
        <v>525529</v>
      </c>
      <c r="I731" s="12">
        <v>42489</v>
      </c>
      <c r="J731">
        <v>1370</v>
      </c>
      <c r="K731" t="str">
        <f t="shared" si="11"/>
        <v>DE - PL &amp; Baltics</v>
      </c>
      <c r="L731">
        <f>COUNTIF(Table1[Merchant_ID],Table1[[#This Row],[Merchant_ID]])</f>
        <v>3</v>
      </c>
    </row>
    <row r="732" spans="1:12" x14ac:dyDescent="0.35">
      <c r="A732" t="s">
        <v>1589</v>
      </c>
      <c r="B732">
        <v>114</v>
      </c>
      <c r="C732" t="s">
        <v>16</v>
      </c>
      <c r="D732" s="12">
        <v>42258</v>
      </c>
      <c r="E732">
        <v>9809</v>
      </c>
      <c r="F732" t="s">
        <v>11</v>
      </c>
      <c r="G732" t="s">
        <v>16</v>
      </c>
      <c r="H732">
        <v>49428</v>
      </c>
      <c r="I732" s="12">
        <v>42482</v>
      </c>
      <c r="J732">
        <v>15126</v>
      </c>
      <c r="K732" t="str">
        <f t="shared" si="11"/>
        <v>FR - FR</v>
      </c>
      <c r="L732">
        <f>COUNTIF(Table1[Merchant_ID],Table1[[#This Row],[Merchant_ID]])</f>
        <v>9</v>
      </c>
    </row>
    <row r="733" spans="1:12" x14ac:dyDescent="0.35">
      <c r="A733" t="s">
        <v>881</v>
      </c>
      <c r="B733">
        <v>114</v>
      </c>
      <c r="C733" t="s">
        <v>16</v>
      </c>
      <c r="D733" s="12">
        <v>42258</v>
      </c>
      <c r="E733">
        <v>11000</v>
      </c>
      <c r="F733" t="s">
        <v>11</v>
      </c>
      <c r="G733" t="s">
        <v>16</v>
      </c>
      <c r="H733">
        <v>686889</v>
      </c>
      <c r="I733" s="12">
        <v>42468</v>
      </c>
      <c r="J733">
        <v>16884</v>
      </c>
      <c r="K733" t="str">
        <f t="shared" si="11"/>
        <v>FR - FR</v>
      </c>
      <c r="L733">
        <f>COUNTIF(Table1[Merchant_ID],Table1[[#This Row],[Merchant_ID]])</f>
        <v>5</v>
      </c>
    </row>
    <row r="734" spans="1:12" x14ac:dyDescent="0.35">
      <c r="A734" t="s">
        <v>2798</v>
      </c>
      <c r="B734">
        <v>114</v>
      </c>
      <c r="C734" t="s">
        <v>21</v>
      </c>
      <c r="D734" s="12">
        <v>42258</v>
      </c>
      <c r="E734">
        <v>32</v>
      </c>
      <c r="F734" t="s">
        <v>13</v>
      </c>
      <c r="G734" t="s">
        <v>14</v>
      </c>
      <c r="H734">
        <v>558939</v>
      </c>
      <c r="I734" s="12">
        <v>42467</v>
      </c>
      <c r="J734">
        <v>48</v>
      </c>
      <c r="K734" t="str">
        <f t="shared" si="11"/>
        <v>IT - NL</v>
      </c>
      <c r="L734">
        <f>COUNTIF(Table1[Merchant_ID],Table1[[#This Row],[Merchant_ID]])</f>
        <v>2</v>
      </c>
    </row>
    <row r="735" spans="1:12" x14ac:dyDescent="0.35">
      <c r="A735" t="s">
        <v>787</v>
      </c>
      <c r="B735">
        <v>114</v>
      </c>
      <c r="C735" t="s">
        <v>16</v>
      </c>
      <c r="D735" s="12">
        <v>42259</v>
      </c>
      <c r="E735">
        <v>2983</v>
      </c>
      <c r="F735" t="s">
        <v>11</v>
      </c>
      <c r="G735" t="s">
        <v>14</v>
      </c>
      <c r="H735">
        <v>591009</v>
      </c>
      <c r="I735" s="12">
        <v>42537</v>
      </c>
      <c r="J735">
        <v>3237</v>
      </c>
      <c r="K735" t="str">
        <f t="shared" si="11"/>
        <v>FR - NL</v>
      </c>
      <c r="L735">
        <f>COUNTIF(Table1[Merchant_ID],Table1[[#This Row],[Merchant_ID]])</f>
        <v>1</v>
      </c>
    </row>
    <row r="736" spans="1:12" x14ac:dyDescent="0.35">
      <c r="A736" t="s">
        <v>134</v>
      </c>
      <c r="B736">
        <v>114</v>
      </c>
      <c r="C736" t="s">
        <v>26</v>
      </c>
      <c r="D736" s="12">
        <v>42259</v>
      </c>
      <c r="E736">
        <v>8250</v>
      </c>
      <c r="F736" t="s">
        <v>11</v>
      </c>
      <c r="G736" t="s">
        <v>26</v>
      </c>
      <c r="H736">
        <v>69128</v>
      </c>
      <c r="I736" s="12">
        <v>42479</v>
      </c>
      <c r="J736">
        <v>12663</v>
      </c>
      <c r="K736" t="str">
        <f t="shared" si="11"/>
        <v>ES - ES</v>
      </c>
      <c r="L736">
        <f>COUNTIF(Table1[Merchant_ID],Table1[[#This Row],[Merchant_ID]])</f>
        <v>8</v>
      </c>
    </row>
    <row r="737" spans="1:12" x14ac:dyDescent="0.35">
      <c r="A737" t="s">
        <v>889</v>
      </c>
      <c r="B737">
        <v>114</v>
      </c>
      <c r="C737" t="s">
        <v>21</v>
      </c>
      <c r="D737" s="12">
        <v>42259</v>
      </c>
      <c r="E737">
        <v>32</v>
      </c>
      <c r="F737" t="s">
        <v>13</v>
      </c>
      <c r="G737" t="s">
        <v>14</v>
      </c>
      <c r="H737">
        <v>558939</v>
      </c>
      <c r="I737" s="12">
        <v>42466</v>
      </c>
      <c r="J737">
        <v>48</v>
      </c>
      <c r="K737" t="str">
        <f t="shared" si="11"/>
        <v>IT - NL</v>
      </c>
      <c r="L737">
        <f>COUNTIF(Table1[Merchant_ID],Table1[[#This Row],[Merchant_ID]])</f>
        <v>2</v>
      </c>
    </row>
    <row r="738" spans="1:12" x14ac:dyDescent="0.35">
      <c r="A738" t="s">
        <v>2896</v>
      </c>
      <c r="B738">
        <v>114</v>
      </c>
      <c r="C738" t="s">
        <v>26</v>
      </c>
      <c r="D738" s="12">
        <v>42259</v>
      </c>
      <c r="E738">
        <v>5170</v>
      </c>
      <c r="F738" t="s">
        <v>11</v>
      </c>
      <c r="G738" t="s">
        <v>26</v>
      </c>
      <c r="H738">
        <v>460949</v>
      </c>
      <c r="I738" s="12">
        <v>42446</v>
      </c>
      <c r="J738">
        <v>5910</v>
      </c>
      <c r="K738" t="str">
        <f t="shared" si="11"/>
        <v>ES - ES</v>
      </c>
      <c r="L738">
        <f>COUNTIF(Table1[Merchant_ID],Table1[[#This Row],[Merchant_ID]])</f>
        <v>2</v>
      </c>
    </row>
    <row r="739" spans="1:12" x14ac:dyDescent="0.35">
      <c r="A739" t="s">
        <v>2483</v>
      </c>
      <c r="B739">
        <v>114</v>
      </c>
      <c r="C739" t="s">
        <v>10</v>
      </c>
      <c r="D739" s="12">
        <v>42261</v>
      </c>
      <c r="E739">
        <v>5434</v>
      </c>
      <c r="F739" t="s">
        <v>11</v>
      </c>
      <c r="G739" t="s">
        <v>14</v>
      </c>
      <c r="H739">
        <v>192399</v>
      </c>
      <c r="I739" s="12">
        <v>42572</v>
      </c>
      <c r="J739">
        <v>4995</v>
      </c>
      <c r="K739" t="str">
        <f t="shared" si="11"/>
        <v>DE - NL</v>
      </c>
      <c r="L739">
        <f>COUNTIF(Table1[Merchant_ID],Table1[[#This Row],[Merchant_ID]])</f>
        <v>2</v>
      </c>
    </row>
    <row r="740" spans="1:12" x14ac:dyDescent="0.35">
      <c r="A740" t="s">
        <v>781</v>
      </c>
      <c r="B740">
        <v>114</v>
      </c>
      <c r="C740" t="s">
        <v>16</v>
      </c>
      <c r="D740" s="12">
        <v>42261</v>
      </c>
      <c r="E740">
        <v>1947</v>
      </c>
      <c r="F740" t="s">
        <v>11</v>
      </c>
      <c r="G740" t="s">
        <v>14</v>
      </c>
      <c r="H740">
        <v>296169</v>
      </c>
      <c r="I740" s="12">
        <v>42545</v>
      </c>
      <c r="J740">
        <v>1970</v>
      </c>
      <c r="K740" t="str">
        <f t="shared" si="11"/>
        <v>FR - NL</v>
      </c>
      <c r="L740">
        <f>COUNTIF(Table1[Merchant_ID],Table1[[#This Row],[Merchant_ID]])</f>
        <v>1</v>
      </c>
    </row>
    <row r="741" spans="1:12" x14ac:dyDescent="0.35">
      <c r="A741" t="s">
        <v>790</v>
      </c>
      <c r="B741">
        <v>114</v>
      </c>
      <c r="C741" t="s">
        <v>21</v>
      </c>
      <c r="D741" s="12">
        <v>42261</v>
      </c>
      <c r="E741">
        <v>3854</v>
      </c>
      <c r="F741" t="s">
        <v>11</v>
      </c>
      <c r="G741" t="s">
        <v>14</v>
      </c>
      <c r="H741">
        <v>24512</v>
      </c>
      <c r="I741" s="12">
        <v>42536</v>
      </c>
      <c r="J741">
        <v>5657</v>
      </c>
      <c r="K741" t="str">
        <f t="shared" si="11"/>
        <v>IT - NL</v>
      </c>
      <c r="L741">
        <f>COUNTIF(Table1[Merchant_ID],Table1[[#This Row],[Merchant_ID]])</f>
        <v>5</v>
      </c>
    </row>
    <row r="742" spans="1:12" x14ac:dyDescent="0.35">
      <c r="A742" t="s">
        <v>802</v>
      </c>
      <c r="B742">
        <v>114</v>
      </c>
      <c r="C742" t="s">
        <v>16</v>
      </c>
      <c r="D742" s="12">
        <v>42261</v>
      </c>
      <c r="E742">
        <v>16959</v>
      </c>
      <c r="F742" t="s">
        <v>11</v>
      </c>
      <c r="G742" t="s">
        <v>16</v>
      </c>
      <c r="H742">
        <v>23191</v>
      </c>
      <c r="I742" s="12">
        <v>42520</v>
      </c>
      <c r="J742">
        <v>26100</v>
      </c>
      <c r="K742" t="str">
        <f t="shared" si="11"/>
        <v>FR - FR</v>
      </c>
      <c r="L742">
        <f>COUNTIF(Table1[Merchant_ID],Table1[[#This Row],[Merchant_ID]])</f>
        <v>7</v>
      </c>
    </row>
    <row r="743" spans="1:12" x14ac:dyDescent="0.35">
      <c r="A743" t="s">
        <v>396</v>
      </c>
      <c r="B743">
        <v>114</v>
      </c>
      <c r="C743" t="s">
        <v>21</v>
      </c>
      <c r="D743" s="12">
        <v>42261</v>
      </c>
      <c r="E743">
        <v>24017</v>
      </c>
      <c r="F743" t="s">
        <v>11</v>
      </c>
      <c r="G743" t="s">
        <v>21</v>
      </c>
      <c r="H743">
        <v>420269</v>
      </c>
      <c r="I743" s="12">
        <v>42517</v>
      </c>
      <c r="J743">
        <v>32924</v>
      </c>
      <c r="K743" t="str">
        <f t="shared" si="11"/>
        <v>IT - IT</v>
      </c>
      <c r="L743">
        <f>COUNTIF(Table1[Merchant_ID],Table1[[#This Row],[Merchant_ID]])</f>
        <v>1</v>
      </c>
    </row>
    <row r="744" spans="1:12" x14ac:dyDescent="0.35">
      <c r="A744" t="s">
        <v>832</v>
      </c>
      <c r="B744">
        <v>114</v>
      </c>
      <c r="C744" t="s">
        <v>21</v>
      </c>
      <c r="D744" s="12">
        <v>42261</v>
      </c>
      <c r="E744">
        <v>9167</v>
      </c>
      <c r="F744" t="s">
        <v>11</v>
      </c>
      <c r="G744" t="s">
        <v>10</v>
      </c>
      <c r="H744">
        <v>936311</v>
      </c>
      <c r="I744" s="12">
        <v>42503</v>
      </c>
      <c r="J744">
        <v>14070</v>
      </c>
      <c r="K744" t="str">
        <f t="shared" si="11"/>
        <v>IT - DE</v>
      </c>
      <c r="L744">
        <f>COUNTIF(Table1[Merchant_ID],Table1[[#This Row],[Merchant_ID]])</f>
        <v>14</v>
      </c>
    </row>
    <row r="745" spans="1:12" x14ac:dyDescent="0.35">
      <c r="A745" t="s">
        <v>2680</v>
      </c>
      <c r="B745">
        <v>114</v>
      </c>
      <c r="C745" t="s">
        <v>16</v>
      </c>
      <c r="D745" s="12">
        <v>42261</v>
      </c>
      <c r="E745">
        <v>6229</v>
      </c>
      <c r="F745" t="s">
        <v>11</v>
      </c>
      <c r="G745" t="s">
        <v>26</v>
      </c>
      <c r="H745">
        <v>856589</v>
      </c>
      <c r="I745" s="12">
        <v>42496</v>
      </c>
      <c r="J745">
        <v>9076</v>
      </c>
      <c r="K745" t="str">
        <f t="shared" si="11"/>
        <v>FR - ES</v>
      </c>
      <c r="L745">
        <f>COUNTIF(Table1[Merchant_ID],Table1[[#This Row],[Merchant_ID]])</f>
        <v>1</v>
      </c>
    </row>
    <row r="746" spans="1:12" x14ac:dyDescent="0.35">
      <c r="A746" t="s">
        <v>1602</v>
      </c>
      <c r="B746">
        <v>114</v>
      </c>
      <c r="C746" t="s">
        <v>16</v>
      </c>
      <c r="D746" s="12">
        <v>42261</v>
      </c>
      <c r="E746">
        <v>16500</v>
      </c>
      <c r="F746" t="s">
        <v>11</v>
      </c>
      <c r="G746" t="s">
        <v>12</v>
      </c>
      <c r="H746">
        <v>59469</v>
      </c>
      <c r="I746" s="12">
        <v>42482</v>
      </c>
      <c r="J746">
        <v>25397</v>
      </c>
      <c r="K746" t="str">
        <f t="shared" si="11"/>
        <v>FR - PL &amp; Baltics</v>
      </c>
      <c r="L746">
        <f>COUNTIF(Table1[Merchant_ID],Table1[[#This Row],[Merchant_ID]])</f>
        <v>5</v>
      </c>
    </row>
    <row r="747" spans="1:12" x14ac:dyDescent="0.35">
      <c r="A747" t="s">
        <v>2898</v>
      </c>
      <c r="B747">
        <v>114</v>
      </c>
      <c r="C747" t="s">
        <v>21</v>
      </c>
      <c r="D747" s="12">
        <v>42261</v>
      </c>
      <c r="E747">
        <v>9396</v>
      </c>
      <c r="F747" t="s">
        <v>11</v>
      </c>
      <c r="G747" t="s">
        <v>10</v>
      </c>
      <c r="H747">
        <v>981158</v>
      </c>
      <c r="I747" s="12">
        <v>42448</v>
      </c>
      <c r="J747">
        <v>11116</v>
      </c>
      <c r="K747" t="str">
        <f t="shared" si="11"/>
        <v>IT - DE</v>
      </c>
      <c r="L747">
        <f>COUNTIF(Table1[Merchant_ID],Table1[[#This Row],[Merchant_ID]])</f>
        <v>2</v>
      </c>
    </row>
    <row r="748" spans="1:12" x14ac:dyDescent="0.35">
      <c r="A748" t="s">
        <v>2899</v>
      </c>
      <c r="B748">
        <v>114</v>
      </c>
      <c r="C748" t="s">
        <v>21</v>
      </c>
      <c r="D748" s="12">
        <v>42261</v>
      </c>
      <c r="E748">
        <v>2637</v>
      </c>
      <c r="F748" t="s">
        <v>11</v>
      </c>
      <c r="G748" t="s">
        <v>10</v>
      </c>
      <c r="H748">
        <v>268699</v>
      </c>
      <c r="I748" s="12">
        <v>42448</v>
      </c>
      <c r="J748">
        <v>2463</v>
      </c>
      <c r="K748" t="str">
        <f t="shared" si="11"/>
        <v>IT - DE</v>
      </c>
      <c r="L748">
        <f>COUNTIF(Table1[Merchant_ID],Table1[[#This Row],[Merchant_ID]])</f>
        <v>1</v>
      </c>
    </row>
    <row r="749" spans="1:12" x14ac:dyDescent="0.35">
      <c r="A749" t="s">
        <v>2900</v>
      </c>
      <c r="B749">
        <v>114</v>
      </c>
      <c r="C749" t="s">
        <v>16</v>
      </c>
      <c r="D749" s="12">
        <v>42261</v>
      </c>
      <c r="E749">
        <v>22642</v>
      </c>
      <c r="F749" t="s">
        <v>11</v>
      </c>
      <c r="G749" t="s">
        <v>16</v>
      </c>
      <c r="H749">
        <v>9839</v>
      </c>
      <c r="I749" s="12">
        <v>42448</v>
      </c>
      <c r="J749">
        <v>24391</v>
      </c>
      <c r="K749" t="str">
        <f t="shared" si="11"/>
        <v>FR - FR</v>
      </c>
      <c r="L749">
        <f>COUNTIF(Table1[Merchant_ID],Table1[[#This Row],[Merchant_ID]])</f>
        <v>2</v>
      </c>
    </row>
    <row r="750" spans="1:12" x14ac:dyDescent="0.35">
      <c r="A750" t="s">
        <v>1697</v>
      </c>
      <c r="B750">
        <v>114</v>
      </c>
      <c r="C750" t="s">
        <v>26</v>
      </c>
      <c r="D750" s="12">
        <v>42261</v>
      </c>
      <c r="E750">
        <v>2377</v>
      </c>
      <c r="F750" t="s">
        <v>11</v>
      </c>
      <c r="G750" t="s">
        <v>26</v>
      </c>
      <c r="H750">
        <v>62594</v>
      </c>
      <c r="I750" s="12">
        <v>42447</v>
      </c>
      <c r="J750">
        <v>2242</v>
      </c>
      <c r="K750" t="str">
        <f t="shared" si="11"/>
        <v>ES - ES</v>
      </c>
      <c r="L750">
        <f>COUNTIF(Table1[Merchant_ID],Table1[[#This Row],[Merchant_ID]])</f>
        <v>6</v>
      </c>
    </row>
    <row r="751" spans="1:12" x14ac:dyDescent="0.35">
      <c r="A751" t="s">
        <v>2502</v>
      </c>
      <c r="B751">
        <v>114</v>
      </c>
      <c r="C751" t="s">
        <v>16</v>
      </c>
      <c r="D751" s="12">
        <v>42262</v>
      </c>
      <c r="E751">
        <v>2291</v>
      </c>
      <c r="F751" t="s">
        <v>11</v>
      </c>
      <c r="G751" t="s">
        <v>16</v>
      </c>
      <c r="H751">
        <v>34059</v>
      </c>
      <c r="I751" s="12">
        <v>42562</v>
      </c>
      <c r="J751">
        <v>3587</v>
      </c>
      <c r="K751" t="str">
        <f t="shared" si="11"/>
        <v>FR - FR</v>
      </c>
      <c r="L751">
        <f>COUNTIF(Table1[Merchant_ID],Table1[[#This Row],[Merchant_ID]])</f>
        <v>2</v>
      </c>
    </row>
    <row r="752" spans="1:12" x14ac:dyDescent="0.35">
      <c r="A752" t="s">
        <v>2530</v>
      </c>
      <c r="B752">
        <v>114</v>
      </c>
      <c r="C752" t="s">
        <v>21</v>
      </c>
      <c r="D752" s="12">
        <v>42262</v>
      </c>
      <c r="E752">
        <v>17417</v>
      </c>
      <c r="F752" t="s">
        <v>11</v>
      </c>
      <c r="G752" t="s">
        <v>10</v>
      </c>
      <c r="H752">
        <v>699999</v>
      </c>
      <c r="I752" s="12">
        <v>42550</v>
      </c>
      <c r="J752">
        <v>26804</v>
      </c>
      <c r="K752" t="str">
        <f t="shared" si="11"/>
        <v>IT - DE</v>
      </c>
      <c r="L752">
        <f>COUNTIF(Table1[Merchant_ID],Table1[[#This Row],[Merchant_ID]])</f>
        <v>3</v>
      </c>
    </row>
    <row r="753" spans="1:12" x14ac:dyDescent="0.35">
      <c r="A753" t="s">
        <v>2540</v>
      </c>
      <c r="B753">
        <v>114</v>
      </c>
      <c r="C753" t="s">
        <v>10</v>
      </c>
      <c r="D753" s="12">
        <v>42262</v>
      </c>
      <c r="E753">
        <v>5875</v>
      </c>
      <c r="F753" t="s">
        <v>11</v>
      </c>
      <c r="G753" t="s">
        <v>14</v>
      </c>
      <c r="H753">
        <v>969499</v>
      </c>
      <c r="I753" s="12">
        <v>42545</v>
      </c>
      <c r="J753">
        <v>5910</v>
      </c>
      <c r="K753" t="str">
        <f t="shared" si="11"/>
        <v>DE - NL</v>
      </c>
      <c r="L753">
        <f>COUNTIF(Table1[Merchant_ID],Table1[[#This Row],[Merchant_ID]])</f>
        <v>8</v>
      </c>
    </row>
    <row r="754" spans="1:12" x14ac:dyDescent="0.35">
      <c r="A754" t="s">
        <v>382</v>
      </c>
      <c r="B754">
        <v>114</v>
      </c>
      <c r="C754" t="s">
        <v>26</v>
      </c>
      <c r="D754" s="12">
        <v>42262</v>
      </c>
      <c r="E754">
        <v>9717</v>
      </c>
      <c r="F754" t="s">
        <v>11</v>
      </c>
      <c r="G754" t="s">
        <v>26</v>
      </c>
      <c r="H754">
        <v>23190</v>
      </c>
      <c r="I754" s="12">
        <v>42530</v>
      </c>
      <c r="J754">
        <v>12382</v>
      </c>
      <c r="K754" t="str">
        <f t="shared" si="11"/>
        <v>ES - ES</v>
      </c>
      <c r="L754">
        <f>COUNTIF(Table1[Merchant_ID],Table1[[#This Row],[Merchant_ID]])</f>
        <v>3</v>
      </c>
    </row>
    <row r="755" spans="1:12" x14ac:dyDescent="0.35">
      <c r="A755" t="s">
        <v>407</v>
      </c>
      <c r="B755">
        <v>114</v>
      </c>
      <c r="C755" t="s">
        <v>10</v>
      </c>
      <c r="D755" s="12">
        <v>42262</v>
      </c>
      <c r="E755">
        <v>3680</v>
      </c>
      <c r="F755" t="s">
        <v>11</v>
      </c>
      <c r="G755" t="s">
        <v>12</v>
      </c>
      <c r="H755">
        <v>699939</v>
      </c>
      <c r="I755" s="12">
        <v>42507</v>
      </c>
      <c r="J755">
        <v>5136</v>
      </c>
      <c r="K755" t="str">
        <f t="shared" si="11"/>
        <v>DE - PL &amp; Baltics</v>
      </c>
      <c r="L755">
        <f>COUNTIF(Table1[Merchant_ID],Table1[[#This Row],[Merchant_ID]])</f>
        <v>2</v>
      </c>
    </row>
    <row r="756" spans="1:12" x14ac:dyDescent="0.35">
      <c r="A756" t="s">
        <v>2639</v>
      </c>
      <c r="B756">
        <v>114</v>
      </c>
      <c r="C756" t="s">
        <v>10</v>
      </c>
      <c r="D756" s="12">
        <v>42262</v>
      </c>
      <c r="E756">
        <v>3680</v>
      </c>
      <c r="F756" t="s">
        <v>11</v>
      </c>
      <c r="G756" t="s">
        <v>12</v>
      </c>
      <c r="H756">
        <v>51953</v>
      </c>
      <c r="I756" s="12">
        <v>42507</v>
      </c>
      <c r="J756">
        <v>4447</v>
      </c>
      <c r="K756" t="str">
        <f t="shared" si="11"/>
        <v>DE - PL &amp; Baltics</v>
      </c>
      <c r="L756">
        <f>COUNTIF(Table1[Merchant_ID],Table1[[#This Row],[Merchant_ID]])</f>
        <v>11</v>
      </c>
    </row>
    <row r="757" spans="1:12" x14ac:dyDescent="0.35">
      <c r="A757" t="s">
        <v>1552</v>
      </c>
      <c r="B757">
        <v>114</v>
      </c>
      <c r="C757" t="s">
        <v>16</v>
      </c>
      <c r="D757" s="12">
        <v>42262</v>
      </c>
      <c r="E757">
        <v>6450</v>
      </c>
      <c r="F757" t="s">
        <v>11</v>
      </c>
      <c r="G757" t="s">
        <v>16</v>
      </c>
      <c r="H757">
        <v>825539</v>
      </c>
      <c r="I757" s="12">
        <v>42503</v>
      </c>
      <c r="J757">
        <v>10041</v>
      </c>
      <c r="K757" t="str">
        <f t="shared" si="11"/>
        <v>FR - FR</v>
      </c>
      <c r="L757">
        <f>COUNTIF(Table1[Merchant_ID],Table1[[#This Row],[Merchant_ID]])</f>
        <v>9</v>
      </c>
    </row>
    <row r="758" spans="1:12" x14ac:dyDescent="0.35">
      <c r="A758" t="s">
        <v>2685</v>
      </c>
      <c r="B758">
        <v>114</v>
      </c>
      <c r="C758" t="s">
        <v>26</v>
      </c>
      <c r="D758" s="12">
        <v>42262</v>
      </c>
      <c r="E758">
        <v>14392</v>
      </c>
      <c r="F758" t="s">
        <v>11</v>
      </c>
      <c r="G758" t="s">
        <v>26</v>
      </c>
      <c r="H758">
        <v>930068</v>
      </c>
      <c r="I758" s="12">
        <v>42496</v>
      </c>
      <c r="J758">
        <v>19417</v>
      </c>
      <c r="K758" t="str">
        <f t="shared" si="11"/>
        <v>ES - ES</v>
      </c>
      <c r="L758">
        <f>COUNTIF(Table1[Merchant_ID],Table1[[#This Row],[Merchant_ID]])</f>
        <v>2</v>
      </c>
    </row>
    <row r="759" spans="1:12" x14ac:dyDescent="0.35">
      <c r="A759" t="s">
        <v>230</v>
      </c>
      <c r="B759">
        <v>114</v>
      </c>
      <c r="C759" t="s">
        <v>16</v>
      </c>
      <c r="D759" s="12">
        <v>42262</v>
      </c>
      <c r="E759">
        <v>16042</v>
      </c>
      <c r="F759" t="s">
        <v>11</v>
      </c>
      <c r="G759" t="s">
        <v>12</v>
      </c>
      <c r="H759">
        <v>52851</v>
      </c>
      <c r="I759" s="12">
        <v>42494</v>
      </c>
      <c r="J759">
        <v>21809</v>
      </c>
      <c r="K759" t="str">
        <f t="shared" si="11"/>
        <v>FR - PL &amp; Baltics</v>
      </c>
      <c r="L759">
        <f>COUNTIF(Table1[Merchant_ID],Table1[[#This Row],[Merchant_ID]])</f>
        <v>2</v>
      </c>
    </row>
    <row r="760" spans="1:12" x14ac:dyDescent="0.35">
      <c r="A760" t="s">
        <v>427</v>
      </c>
      <c r="B760">
        <v>114</v>
      </c>
      <c r="C760" t="s">
        <v>16</v>
      </c>
      <c r="D760" s="12">
        <v>42262</v>
      </c>
      <c r="E760">
        <v>2766</v>
      </c>
      <c r="F760" t="s">
        <v>11</v>
      </c>
      <c r="G760" t="s">
        <v>16</v>
      </c>
      <c r="H760">
        <v>34484</v>
      </c>
      <c r="I760" s="12">
        <v>42482</v>
      </c>
      <c r="J760">
        <v>4316</v>
      </c>
      <c r="K760" t="str">
        <f t="shared" si="11"/>
        <v>FR - FR</v>
      </c>
      <c r="L760">
        <f>COUNTIF(Table1[Merchant_ID],Table1[[#This Row],[Merchant_ID]])</f>
        <v>32</v>
      </c>
    </row>
    <row r="761" spans="1:12" x14ac:dyDescent="0.35">
      <c r="A761" t="s">
        <v>1605</v>
      </c>
      <c r="B761">
        <v>114</v>
      </c>
      <c r="C761" t="s">
        <v>16</v>
      </c>
      <c r="D761" s="12">
        <v>42262</v>
      </c>
      <c r="E761">
        <v>3680</v>
      </c>
      <c r="F761" t="s">
        <v>11</v>
      </c>
      <c r="G761" t="s">
        <v>16</v>
      </c>
      <c r="H761">
        <v>451589</v>
      </c>
      <c r="I761" s="12">
        <v>42481</v>
      </c>
      <c r="J761">
        <v>5719</v>
      </c>
      <c r="K761" t="str">
        <f t="shared" si="11"/>
        <v>FR - FR</v>
      </c>
      <c r="L761">
        <f>COUNTIF(Table1[Merchant_ID],Table1[[#This Row],[Merchant_ID]])</f>
        <v>1</v>
      </c>
    </row>
    <row r="762" spans="1:12" x14ac:dyDescent="0.35">
      <c r="A762" t="s">
        <v>1618</v>
      </c>
      <c r="B762">
        <v>114</v>
      </c>
      <c r="C762" t="s">
        <v>21</v>
      </c>
      <c r="D762" s="12">
        <v>42262</v>
      </c>
      <c r="E762">
        <v>32</v>
      </c>
      <c r="F762" t="s">
        <v>13</v>
      </c>
      <c r="G762" t="s">
        <v>14</v>
      </c>
      <c r="H762">
        <v>24625</v>
      </c>
      <c r="I762" s="12">
        <v>42478</v>
      </c>
      <c r="J762">
        <v>48</v>
      </c>
      <c r="K762" t="str">
        <f t="shared" si="11"/>
        <v>IT - NL</v>
      </c>
      <c r="L762">
        <f>COUNTIF(Table1[Merchant_ID],Table1[[#This Row],[Merchant_ID]])</f>
        <v>2</v>
      </c>
    </row>
    <row r="763" spans="1:12" x14ac:dyDescent="0.35">
      <c r="A763" t="s">
        <v>2890</v>
      </c>
      <c r="B763">
        <v>114</v>
      </c>
      <c r="C763" t="s">
        <v>26</v>
      </c>
      <c r="D763" s="12">
        <v>42262</v>
      </c>
      <c r="E763">
        <v>9534</v>
      </c>
      <c r="F763" t="s">
        <v>11</v>
      </c>
      <c r="G763" t="s">
        <v>26</v>
      </c>
      <c r="H763">
        <v>155449</v>
      </c>
      <c r="I763" s="12">
        <v>42451</v>
      </c>
      <c r="J763">
        <v>11327</v>
      </c>
      <c r="K763" t="str">
        <f t="shared" si="11"/>
        <v>ES - ES</v>
      </c>
      <c r="L763">
        <f>COUNTIF(Table1[Merchant_ID],Table1[[#This Row],[Merchant_ID]])</f>
        <v>1</v>
      </c>
    </row>
    <row r="764" spans="1:12" x14ac:dyDescent="0.35">
      <c r="A764" t="s">
        <v>926</v>
      </c>
      <c r="B764">
        <v>114</v>
      </c>
      <c r="C764" t="s">
        <v>26</v>
      </c>
      <c r="D764" s="12">
        <v>42262</v>
      </c>
      <c r="E764">
        <v>21359</v>
      </c>
      <c r="F764" t="s">
        <v>11</v>
      </c>
      <c r="G764" t="s">
        <v>26</v>
      </c>
      <c r="H764">
        <v>69502</v>
      </c>
      <c r="I764" s="12">
        <v>42449</v>
      </c>
      <c r="J764">
        <v>25326</v>
      </c>
      <c r="K764" t="str">
        <f t="shared" si="11"/>
        <v>ES - ES</v>
      </c>
      <c r="L764">
        <f>COUNTIF(Table1[Merchant_ID],Table1[[#This Row],[Merchant_ID]])</f>
        <v>1</v>
      </c>
    </row>
    <row r="765" spans="1:12" x14ac:dyDescent="0.35">
      <c r="A765" t="s">
        <v>1420</v>
      </c>
      <c r="B765">
        <v>114</v>
      </c>
      <c r="C765" t="s">
        <v>10</v>
      </c>
      <c r="D765" s="12">
        <v>42263</v>
      </c>
      <c r="E765">
        <v>11000</v>
      </c>
      <c r="F765" t="s">
        <v>11</v>
      </c>
      <c r="G765" t="s">
        <v>12</v>
      </c>
      <c r="H765">
        <v>22505</v>
      </c>
      <c r="I765" s="12">
        <v>42597</v>
      </c>
      <c r="J765">
        <v>11960</v>
      </c>
      <c r="K765" t="str">
        <f t="shared" si="11"/>
        <v>DE - PL &amp; Baltics</v>
      </c>
      <c r="L765">
        <f>COUNTIF(Table1[Merchant_ID],Table1[[#This Row],[Merchant_ID]])</f>
        <v>10</v>
      </c>
    </row>
    <row r="766" spans="1:12" x14ac:dyDescent="0.35">
      <c r="A766" t="s">
        <v>30</v>
      </c>
      <c r="B766">
        <v>114</v>
      </c>
      <c r="C766" t="s">
        <v>16</v>
      </c>
      <c r="D766" s="12">
        <v>42263</v>
      </c>
      <c r="E766">
        <v>8617</v>
      </c>
      <c r="F766" t="s">
        <v>11</v>
      </c>
      <c r="G766" t="s">
        <v>10</v>
      </c>
      <c r="H766">
        <v>21324</v>
      </c>
      <c r="I766" s="12">
        <v>42576</v>
      </c>
      <c r="J766">
        <v>13226</v>
      </c>
      <c r="K766" t="str">
        <f t="shared" si="11"/>
        <v>FR - DE</v>
      </c>
      <c r="L766">
        <f>COUNTIF(Table1[Merchant_ID],Table1[[#This Row],[Merchant_ID]])</f>
        <v>3</v>
      </c>
    </row>
    <row r="767" spans="1:12" x14ac:dyDescent="0.35">
      <c r="A767" t="s">
        <v>1455</v>
      </c>
      <c r="B767">
        <v>114</v>
      </c>
      <c r="C767" t="s">
        <v>26</v>
      </c>
      <c r="D767" s="12">
        <v>42263</v>
      </c>
      <c r="E767">
        <v>31167</v>
      </c>
      <c r="F767" t="s">
        <v>11</v>
      </c>
      <c r="G767" t="s">
        <v>21</v>
      </c>
      <c r="H767">
        <v>68441</v>
      </c>
      <c r="I767" s="12">
        <v>42564</v>
      </c>
      <c r="J767">
        <v>35879</v>
      </c>
      <c r="K767" t="str">
        <f t="shared" si="11"/>
        <v>ES - IT</v>
      </c>
      <c r="L767">
        <f>COUNTIF(Table1[Merchant_ID],Table1[[#This Row],[Merchant_ID]])</f>
        <v>3</v>
      </c>
    </row>
    <row r="768" spans="1:12" x14ac:dyDescent="0.35">
      <c r="A768" t="s">
        <v>777</v>
      </c>
      <c r="B768">
        <v>114</v>
      </c>
      <c r="C768" t="s">
        <v>16</v>
      </c>
      <c r="D768" s="12">
        <v>42263</v>
      </c>
      <c r="E768">
        <v>8250</v>
      </c>
      <c r="F768" t="s">
        <v>11</v>
      </c>
      <c r="G768" t="s">
        <v>16</v>
      </c>
      <c r="H768">
        <v>39531</v>
      </c>
      <c r="I768" s="12">
        <v>42552</v>
      </c>
      <c r="J768">
        <v>11461</v>
      </c>
      <c r="K768" t="str">
        <f t="shared" si="11"/>
        <v>FR - FR</v>
      </c>
      <c r="L768">
        <f>COUNTIF(Table1[Merchant_ID],Table1[[#This Row],[Merchant_ID]])</f>
        <v>2</v>
      </c>
    </row>
    <row r="769" spans="1:12" x14ac:dyDescent="0.35">
      <c r="A769" t="s">
        <v>2668</v>
      </c>
      <c r="B769">
        <v>114</v>
      </c>
      <c r="C769" t="s">
        <v>16</v>
      </c>
      <c r="D769" s="12">
        <v>42263</v>
      </c>
      <c r="E769">
        <v>16867</v>
      </c>
      <c r="F769" t="s">
        <v>11</v>
      </c>
      <c r="G769" t="s">
        <v>16</v>
      </c>
      <c r="H769">
        <v>66419</v>
      </c>
      <c r="I769" s="12">
        <v>42500</v>
      </c>
      <c r="J769">
        <v>23005</v>
      </c>
      <c r="K769" t="str">
        <f t="shared" si="11"/>
        <v>FR - FR</v>
      </c>
      <c r="L769">
        <f>COUNTIF(Table1[Merchant_ID],Table1[[#This Row],[Merchant_ID]])</f>
        <v>2</v>
      </c>
    </row>
    <row r="770" spans="1:12" x14ac:dyDescent="0.35">
      <c r="A770" t="s">
        <v>1556</v>
      </c>
      <c r="B770">
        <v>114</v>
      </c>
      <c r="C770" t="s">
        <v>16</v>
      </c>
      <c r="D770" s="12">
        <v>42263</v>
      </c>
      <c r="E770">
        <v>25667</v>
      </c>
      <c r="F770" t="s">
        <v>11</v>
      </c>
      <c r="G770" t="s">
        <v>16</v>
      </c>
      <c r="H770">
        <v>513</v>
      </c>
      <c r="I770" s="12">
        <v>42500</v>
      </c>
      <c r="J770">
        <v>40100</v>
      </c>
      <c r="K770" t="str">
        <f t="shared" si="11"/>
        <v>FR - FR</v>
      </c>
      <c r="L770">
        <f>COUNTIF(Table1[Merchant_ID],Table1[[#This Row],[Merchant_ID]])</f>
        <v>7</v>
      </c>
    </row>
    <row r="771" spans="1:12" x14ac:dyDescent="0.35">
      <c r="A771" t="s">
        <v>2815</v>
      </c>
      <c r="B771">
        <v>114</v>
      </c>
      <c r="C771" t="s">
        <v>26</v>
      </c>
      <c r="D771" s="12">
        <v>42263</v>
      </c>
      <c r="E771">
        <v>1834</v>
      </c>
      <c r="F771" t="s">
        <v>11</v>
      </c>
      <c r="G771" t="s">
        <v>26</v>
      </c>
      <c r="H771">
        <v>61343</v>
      </c>
      <c r="I771" s="12">
        <v>42468</v>
      </c>
      <c r="J771">
        <v>2850</v>
      </c>
      <c r="K771" t="str">
        <f t="shared" ref="K771:K834" si="12">C771&amp;" - "&amp;G771</f>
        <v>ES - ES</v>
      </c>
      <c r="L771">
        <f>COUNTIF(Table1[Merchant_ID],Table1[[#This Row],[Merchant_ID]])</f>
        <v>2</v>
      </c>
    </row>
    <row r="772" spans="1:12" x14ac:dyDescent="0.35">
      <c r="A772" t="s">
        <v>2522</v>
      </c>
      <c r="B772">
        <v>114</v>
      </c>
      <c r="C772" t="s">
        <v>16</v>
      </c>
      <c r="D772" s="12">
        <v>42264</v>
      </c>
      <c r="E772">
        <v>4642</v>
      </c>
      <c r="F772" t="s">
        <v>11</v>
      </c>
      <c r="G772" t="s">
        <v>16</v>
      </c>
      <c r="H772">
        <v>542599</v>
      </c>
      <c r="I772" s="12">
        <v>42555</v>
      </c>
      <c r="J772">
        <v>4925</v>
      </c>
      <c r="K772" t="str">
        <f t="shared" si="12"/>
        <v>FR - FR</v>
      </c>
      <c r="L772">
        <f>COUNTIF(Table1[Merchant_ID],Table1[[#This Row],[Merchant_ID]])</f>
        <v>2</v>
      </c>
    </row>
    <row r="773" spans="1:12" x14ac:dyDescent="0.35">
      <c r="A773" t="s">
        <v>2634</v>
      </c>
      <c r="B773">
        <v>114</v>
      </c>
      <c r="C773" t="s">
        <v>21</v>
      </c>
      <c r="D773" s="12">
        <v>42264</v>
      </c>
      <c r="E773">
        <v>6875</v>
      </c>
      <c r="F773" t="s">
        <v>11</v>
      </c>
      <c r="G773" t="s">
        <v>16</v>
      </c>
      <c r="H773">
        <v>861599</v>
      </c>
      <c r="I773" s="12">
        <v>42510</v>
      </c>
      <c r="J773">
        <v>8724</v>
      </c>
      <c r="K773" t="str">
        <f t="shared" si="12"/>
        <v>IT - FR</v>
      </c>
      <c r="L773">
        <f>COUNTIF(Table1[Merchant_ID],Table1[[#This Row],[Merchant_ID]])</f>
        <v>1</v>
      </c>
    </row>
    <row r="774" spans="1:12" x14ac:dyDescent="0.35">
      <c r="A774" t="s">
        <v>828</v>
      </c>
      <c r="B774">
        <v>114</v>
      </c>
      <c r="C774" t="s">
        <v>26</v>
      </c>
      <c r="D774" s="12">
        <v>42264</v>
      </c>
      <c r="E774">
        <v>14667</v>
      </c>
      <c r="F774" t="s">
        <v>11</v>
      </c>
      <c r="G774" t="s">
        <v>10</v>
      </c>
      <c r="H774">
        <v>989232</v>
      </c>
      <c r="I774" s="12">
        <v>42509</v>
      </c>
      <c r="J774">
        <v>19698</v>
      </c>
      <c r="K774" t="str">
        <f t="shared" si="12"/>
        <v>ES - DE</v>
      </c>
      <c r="L774">
        <f>COUNTIF(Table1[Merchant_ID],Table1[[#This Row],[Merchant_ID]])</f>
        <v>2</v>
      </c>
    </row>
    <row r="775" spans="1:12" x14ac:dyDescent="0.35">
      <c r="A775" t="s">
        <v>1599</v>
      </c>
      <c r="B775">
        <v>114</v>
      </c>
      <c r="C775" t="s">
        <v>16</v>
      </c>
      <c r="D775" s="12">
        <v>42264</v>
      </c>
      <c r="E775">
        <v>1521</v>
      </c>
      <c r="F775" t="s">
        <v>11</v>
      </c>
      <c r="G775" t="s">
        <v>10</v>
      </c>
      <c r="H775">
        <v>496059</v>
      </c>
      <c r="I775" s="12">
        <v>42485</v>
      </c>
      <c r="J775">
        <v>2405</v>
      </c>
      <c r="K775" t="str">
        <f t="shared" si="12"/>
        <v>FR - DE</v>
      </c>
      <c r="L775">
        <f>COUNTIF(Table1[Merchant_ID],Table1[[#This Row],[Merchant_ID]])</f>
        <v>3</v>
      </c>
    </row>
    <row r="776" spans="1:12" x14ac:dyDescent="0.35">
      <c r="A776" t="s">
        <v>1612</v>
      </c>
      <c r="B776">
        <v>114</v>
      </c>
      <c r="C776" t="s">
        <v>16</v>
      </c>
      <c r="D776" s="12">
        <v>42264</v>
      </c>
      <c r="E776">
        <v>2464</v>
      </c>
      <c r="F776" t="s">
        <v>11</v>
      </c>
      <c r="G776" t="s">
        <v>14</v>
      </c>
      <c r="H776">
        <v>969029</v>
      </c>
      <c r="I776" s="12">
        <v>42481</v>
      </c>
      <c r="J776">
        <v>3785</v>
      </c>
      <c r="K776" t="str">
        <f t="shared" si="12"/>
        <v>FR - NL</v>
      </c>
      <c r="L776">
        <f>COUNTIF(Table1[Merchant_ID],Table1[[#This Row],[Merchant_ID]])</f>
        <v>1</v>
      </c>
    </row>
    <row r="777" spans="1:12" x14ac:dyDescent="0.35">
      <c r="A777" t="s">
        <v>2762</v>
      </c>
      <c r="B777">
        <v>114</v>
      </c>
      <c r="C777" t="s">
        <v>16</v>
      </c>
      <c r="D777" s="12">
        <v>42264</v>
      </c>
      <c r="E777">
        <v>934</v>
      </c>
      <c r="F777" t="s">
        <v>11</v>
      </c>
      <c r="G777" t="s">
        <v>16</v>
      </c>
      <c r="H777">
        <v>938930</v>
      </c>
      <c r="I777" s="12">
        <v>42481</v>
      </c>
      <c r="J777">
        <v>1503</v>
      </c>
      <c r="K777" t="str">
        <f t="shared" si="12"/>
        <v>FR - FR</v>
      </c>
      <c r="L777">
        <f>COUNTIF(Table1[Merchant_ID],Table1[[#This Row],[Merchant_ID]])</f>
        <v>4</v>
      </c>
    </row>
    <row r="778" spans="1:12" x14ac:dyDescent="0.35">
      <c r="A778" t="s">
        <v>1654</v>
      </c>
      <c r="B778">
        <v>114</v>
      </c>
      <c r="C778" t="s">
        <v>26</v>
      </c>
      <c r="D778" s="12">
        <v>42264</v>
      </c>
      <c r="E778">
        <v>1100</v>
      </c>
      <c r="F778" t="s">
        <v>11</v>
      </c>
      <c r="G778" t="s">
        <v>26</v>
      </c>
      <c r="H778">
        <v>939815</v>
      </c>
      <c r="I778" s="12">
        <v>42466</v>
      </c>
      <c r="J778">
        <v>1689</v>
      </c>
      <c r="K778" t="str">
        <f t="shared" si="12"/>
        <v>ES - ES</v>
      </c>
      <c r="L778">
        <f>COUNTIF(Table1[Merchant_ID],Table1[[#This Row],[Merchant_ID]])</f>
        <v>3</v>
      </c>
    </row>
    <row r="779" spans="1:12" x14ac:dyDescent="0.35">
      <c r="A779" t="s">
        <v>2892</v>
      </c>
      <c r="B779">
        <v>114</v>
      </c>
      <c r="C779" t="s">
        <v>21</v>
      </c>
      <c r="D779" s="12">
        <v>42264</v>
      </c>
      <c r="E779">
        <v>9259</v>
      </c>
      <c r="F779" t="s">
        <v>11</v>
      </c>
      <c r="G779" t="s">
        <v>16</v>
      </c>
      <c r="H779">
        <v>31641</v>
      </c>
      <c r="I779" s="12">
        <v>42452</v>
      </c>
      <c r="J779">
        <v>9161</v>
      </c>
      <c r="K779" t="str">
        <f t="shared" si="12"/>
        <v>IT - FR</v>
      </c>
      <c r="L779">
        <f>COUNTIF(Table1[Merchant_ID],Table1[[#This Row],[Merchant_ID]])</f>
        <v>9</v>
      </c>
    </row>
    <row r="780" spans="1:12" x14ac:dyDescent="0.35">
      <c r="A780" t="s">
        <v>2893</v>
      </c>
      <c r="B780">
        <v>114</v>
      </c>
      <c r="C780" t="s">
        <v>21</v>
      </c>
      <c r="D780" s="12">
        <v>42264</v>
      </c>
      <c r="E780">
        <v>6875</v>
      </c>
      <c r="F780" t="s">
        <v>11</v>
      </c>
      <c r="G780" t="s">
        <v>21</v>
      </c>
      <c r="H780">
        <v>64914</v>
      </c>
      <c r="I780" s="12">
        <v>42452</v>
      </c>
      <c r="J780">
        <v>7359</v>
      </c>
      <c r="K780" t="str">
        <f t="shared" si="12"/>
        <v>IT - IT</v>
      </c>
      <c r="L780">
        <f>COUNTIF(Table1[Merchant_ID],Table1[[#This Row],[Merchant_ID]])</f>
        <v>3</v>
      </c>
    </row>
    <row r="781" spans="1:12" x14ac:dyDescent="0.35">
      <c r="A781" t="s">
        <v>1698</v>
      </c>
      <c r="B781">
        <v>114</v>
      </c>
      <c r="C781" t="s">
        <v>26</v>
      </c>
      <c r="D781" s="12">
        <v>42264</v>
      </c>
      <c r="E781">
        <v>4599</v>
      </c>
      <c r="F781" t="s">
        <v>11</v>
      </c>
      <c r="G781" t="s">
        <v>26</v>
      </c>
      <c r="H781">
        <v>642619</v>
      </c>
      <c r="I781" s="12">
        <v>42450</v>
      </c>
      <c r="J781">
        <v>4376</v>
      </c>
      <c r="K781" t="str">
        <f t="shared" si="12"/>
        <v>ES - ES</v>
      </c>
      <c r="L781">
        <f>COUNTIF(Table1[Merchant_ID],Table1[[#This Row],[Merchant_ID]])</f>
        <v>1</v>
      </c>
    </row>
    <row r="782" spans="1:12" x14ac:dyDescent="0.35">
      <c r="A782" t="s">
        <v>2492</v>
      </c>
      <c r="B782">
        <v>114</v>
      </c>
      <c r="C782" t="s">
        <v>26</v>
      </c>
      <c r="D782" s="12">
        <v>42265</v>
      </c>
      <c r="E782">
        <v>3680</v>
      </c>
      <c r="F782" t="s">
        <v>11</v>
      </c>
      <c r="G782" t="s">
        <v>26</v>
      </c>
      <c r="H782">
        <v>109029</v>
      </c>
      <c r="I782" s="12">
        <v>42571</v>
      </c>
      <c r="J782">
        <v>3518</v>
      </c>
      <c r="K782" t="str">
        <f t="shared" si="12"/>
        <v>ES - ES</v>
      </c>
      <c r="L782">
        <f>COUNTIF(Table1[Merchant_ID],Table1[[#This Row],[Merchant_ID]])</f>
        <v>5</v>
      </c>
    </row>
    <row r="783" spans="1:12" x14ac:dyDescent="0.35">
      <c r="A783" t="s">
        <v>2626</v>
      </c>
      <c r="B783">
        <v>114</v>
      </c>
      <c r="C783" t="s">
        <v>26</v>
      </c>
      <c r="D783" s="12">
        <v>42265</v>
      </c>
      <c r="E783">
        <v>6976</v>
      </c>
      <c r="F783" t="s">
        <v>11</v>
      </c>
      <c r="G783" t="s">
        <v>26</v>
      </c>
      <c r="H783">
        <v>902345</v>
      </c>
      <c r="I783" s="12">
        <v>42513</v>
      </c>
      <c r="J783">
        <v>9146</v>
      </c>
      <c r="K783" t="str">
        <f t="shared" si="12"/>
        <v>ES - ES</v>
      </c>
      <c r="L783">
        <f>COUNTIF(Table1[Merchant_ID],Table1[[#This Row],[Merchant_ID]])</f>
        <v>1</v>
      </c>
    </row>
    <row r="784" spans="1:12" x14ac:dyDescent="0.35">
      <c r="A784" t="s">
        <v>404</v>
      </c>
      <c r="B784">
        <v>114</v>
      </c>
      <c r="C784" t="s">
        <v>16</v>
      </c>
      <c r="D784" s="12">
        <v>42265</v>
      </c>
      <c r="E784">
        <v>16500</v>
      </c>
      <c r="F784" t="s">
        <v>11</v>
      </c>
      <c r="G784" t="s">
        <v>16</v>
      </c>
      <c r="H784">
        <v>94818</v>
      </c>
      <c r="I784" s="12">
        <v>42513</v>
      </c>
      <c r="J784">
        <v>20402</v>
      </c>
      <c r="K784" t="str">
        <f t="shared" si="12"/>
        <v>FR - FR</v>
      </c>
      <c r="L784">
        <f>COUNTIF(Table1[Merchant_ID],Table1[[#This Row],[Merchant_ID]])</f>
        <v>9</v>
      </c>
    </row>
    <row r="785" spans="1:12" x14ac:dyDescent="0.35">
      <c r="A785" t="s">
        <v>2666</v>
      </c>
      <c r="B785">
        <v>114</v>
      </c>
      <c r="C785" t="s">
        <v>16</v>
      </c>
      <c r="D785" s="12">
        <v>42265</v>
      </c>
      <c r="E785">
        <v>8617</v>
      </c>
      <c r="F785" t="s">
        <v>11</v>
      </c>
      <c r="G785" t="s">
        <v>16</v>
      </c>
      <c r="H785">
        <v>23191</v>
      </c>
      <c r="I785" s="12">
        <v>42503</v>
      </c>
      <c r="J785">
        <v>13226</v>
      </c>
      <c r="K785" t="str">
        <f t="shared" si="12"/>
        <v>FR - FR</v>
      </c>
      <c r="L785">
        <f>COUNTIF(Table1[Merchant_ID],Table1[[#This Row],[Merchant_ID]])</f>
        <v>7</v>
      </c>
    </row>
    <row r="786" spans="1:12" x14ac:dyDescent="0.35">
      <c r="A786" t="s">
        <v>2716</v>
      </c>
      <c r="B786">
        <v>114</v>
      </c>
      <c r="C786" t="s">
        <v>16</v>
      </c>
      <c r="D786" s="12">
        <v>42265</v>
      </c>
      <c r="E786">
        <v>3680</v>
      </c>
      <c r="F786" t="s">
        <v>11</v>
      </c>
      <c r="G786" t="s">
        <v>16</v>
      </c>
      <c r="H786">
        <v>91091</v>
      </c>
      <c r="I786" s="12">
        <v>42492</v>
      </c>
      <c r="J786">
        <v>4362</v>
      </c>
      <c r="K786" t="str">
        <f t="shared" si="12"/>
        <v>FR - FR</v>
      </c>
      <c r="L786">
        <f>COUNTIF(Table1[Merchant_ID],Table1[[#This Row],[Merchant_ID]])</f>
        <v>1</v>
      </c>
    </row>
    <row r="787" spans="1:12" x14ac:dyDescent="0.35">
      <c r="A787" t="s">
        <v>1609</v>
      </c>
      <c r="B787">
        <v>114</v>
      </c>
      <c r="C787" t="s">
        <v>16</v>
      </c>
      <c r="D787" s="12">
        <v>42265</v>
      </c>
      <c r="E787">
        <v>2550</v>
      </c>
      <c r="F787" t="s">
        <v>11</v>
      </c>
      <c r="G787" t="s">
        <v>14</v>
      </c>
      <c r="H787">
        <v>686269</v>
      </c>
      <c r="I787" s="12">
        <v>42483</v>
      </c>
      <c r="J787">
        <v>3913</v>
      </c>
      <c r="K787" t="str">
        <f t="shared" si="12"/>
        <v>FR - NL</v>
      </c>
      <c r="L787">
        <f>COUNTIF(Table1[Merchant_ID],Table1[[#This Row],[Merchant_ID]])</f>
        <v>3</v>
      </c>
    </row>
    <row r="788" spans="1:12" x14ac:dyDescent="0.35">
      <c r="A788" t="s">
        <v>2767</v>
      </c>
      <c r="B788">
        <v>114</v>
      </c>
      <c r="C788" t="s">
        <v>16</v>
      </c>
      <c r="D788" s="12">
        <v>42265</v>
      </c>
      <c r="E788">
        <v>5875</v>
      </c>
      <c r="F788" t="s">
        <v>11</v>
      </c>
      <c r="G788" t="s">
        <v>16</v>
      </c>
      <c r="H788">
        <v>686889</v>
      </c>
      <c r="I788" s="12">
        <v>42481</v>
      </c>
      <c r="J788">
        <v>9088</v>
      </c>
      <c r="K788" t="str">
        <f t="shared" si="12"/>
        <v>FR - FR</v>
      </c>
      <c r="L788">
        <f>COUNTIF(Table1[Merchant_ID],Table1[[#This Row],[Merchant_ID]])</f>
        <v>5</v>
      </c>
    </row>
    <row r="789" spans="1:12" x14ac:dyDescent="0.35">
      <c r="A789" t="s">
        <v>875</v>
      </c>
      <c r="B789">
        <v>114</v>
      </c>
      <c r="C789" t="s">
        <v>16</v>
      </c>
      <c r="D789" s="12">
        <v>42265</v>
      </c>
      <c r="E789">
        <v>5787</v>
      </c>
      <c r="F789" t="s">
        <v>11</v>
      </c>
      <c r="G789" t="s">
        <v>16</v>
      </c>
      <c r="H789">
        <v>585</v>
      </c>
      <c r="I789" s="12">
        <v>42479</v>
      </c>
      <c r="J789">
        <v>8953</v>
      </c>
      <c r="K789" t="str">
        <f t="shared" si="12"/>
        <v>FR - FR</v>
      </c>
      <c r="L789">
        <f>COUNTIF(Table1[Merchant_ID],Table1[[#This Row],[Merchant_ID]])</f>
        <v>6</v>
      </c>
    </row>
    <row r="790" spans="1:12" x14ac:dyDescent="0.35">
      <c r="A790" t="s">
        <v>2781</v>
      </c>
      <c r="B790">
        <v>114</v>
      </c>
      <c r="C790" t="s">
        <v>10</v>
      </c>
      <c r="D790" s="12">
        <v>42265</v>
      </c>
      <c r="E790">
        <v>3680</v>
      </c>
      <c r="F790" t="s">
        <v>11</v>
      </c>
      <c r="G790" t="s">
        <v>12</v>
      </c>
      <c r="H790">
        <v>55139</v>
      </c>
      <c r="I790" s="12">
        <v>42478</v>
      </c>
      <c r="J790">
        <v>5719</v>
      </c>
      <c r="K790" t="str">
        <f t="shared" si="12"/>
        <v>DE - PL &amp; Baltics</v>
      </c>
      <c r="L790">
        <f>COUNTIF(Table1[Merchant_ID],Table1[[#This Row],[Merchant_ID]])</f>
        <v>1</v>
      </c>
    </row>
    <row r="791" spans="1:12" x14ac:dyDescent="0.35">
      <c r="A791" t="s">
        <v>882</v>
      </c>
      <c r="B791">
        <v>114</v>
      </c>
      <c r="C791" t="s">
        <v>16</v>
      </c>
      <c r="D791" s="12">
        <v>42265</v>
      </c>
      <c r="E791">
        <v>6875</v>
      </c>
      <c r="F791" t="s">
        <v>11</v>
      </c>
      <c r="G791" t="s">
        <v>16</v>
      </c>
      <c r="H791">
        <v>651199</v>
      </c>
      <c r="I791" s="12">
        <v>42475</v>
      </c>
      <c r="J791">
        <v>10623</v>
      </c>
      <c r="K791" t="str">
        <f t="shared" si="12"/>
        <v>FR - FR</v>
      </c>
      <c r="L791">
        <f>COUNTIF(Table1[Merchant_ID],Table1[[#This Row],[Merchant_ID]])</f>
        <v>2</v>
      </c>
    </row>
    <row r="792" spans="1:12" x14ac:dyDescent="0.35">
      <c r="A792" t="s">
        <v>885</v>
      </c>
      <c r="B792">
        <v>114</v>
      </c>
      <c r="C792" t="s">
        <v>16</v>
      </c>
      <c r="D792" s="12">
        <v>42265</v>
      </c>
      <c r="E792">
        <v>8250</v>
      </c>
      <c r="F792" t="s">
        <v>11</v>
      </c>
      <c r="G792" t="s">
        <v>16</v>
      </c>
      <c r="H792">
        <v>89643</v>
      </c>
      <c r="I792" s="12">
        <v>42474</v>
      </c>
      <c r="J792">
        <v>12734</v>
      </c>
      <c r="K792" t="str">
        <f t="shared" si="12"/>
        <v>FR - FR</v>
      </c>
      <c r="L792">
        <f>COUNTIF(Table1[Merchant_ID],Table1[[#This Row],[Merchant_ID]])</f>
        <v>3</v>
      </c>
    </row>
    <row r="793" spans="1:12" x14ac:dyDescent="0.35">
      <c r="A793" t="s">
        <v>1636</v>
      </c>
      <c r="B793">
        <v>114</v>
      </c>
      <c r="C793" t="s">
        <v>16</v>
      </c>
      <c r="D793" s="12">
        <v>42265</v>
      </c>
      <c r="E793">
        <v>9442</v>
      </c>
      <c r="F793" t="s">
        <v>11</v>
      </c>
      <c r="G793" t="s">
        <v>10</v>
      </c>
      <c r="H793">
        <v>335089</v>
      </c>
      <c r="I793" s="12">
        <v>42473</v>
      </c>
      <c r="J793">
        <v>14563</v>
      </c>
      <c r="K793" t="str">
        <f t="shared" si="12"/>
        <v>FR - DE</v>
      </c>
      <c r="L793">
        <f>COUNTIF(Table1[Merchant_ID],Table1[[#This Row],[Merchant_ID]])</f>
        <v>1</v>
      </c>
    </row>
    <row r="794" spans="1:12" x14ac:dyDescent="0.35">
      <c r="A794" t="s">
        <v>933</v>
      </c>
      <c r="B794">
        <v>114</v>
      </c>
      <c r="C794" t="s">
        <v>16</v>
      </c>
      <c r="D794" s="12">
        <v>42265</v>
      </c>
      <c r="E794">
        <v>6052</v>
      </c>
      <c r="F794" t="s">
        <v>11</v>
      </c>
      <c r="G794" t="s">
        <v>16</v>
      </c>
      <c r="H794">
        <v>341969</v>
      </c>
      <c r="I794" s="12">
        <v>42450</v>
      </c>
      <c r="J794">
        <v>4292</v>
      </c>
      <c r="K794" t="str">
        <f t="shared" si="12"/>
        <v>FR - FR</v>
      </c>
      <c r="L794">
        <f>COUNTIF(Table1[Merchant_ID],Table1[[#This Row],[Merchant_ID]])</f>
        <v>1</v>
      </c>
    </row>
    <row r="795" spans="1:12" x14ac:dyDescent="0.35">
      <c r="A795" t="s">
        <v>2470</v>
      </c>
      <c r="B795">
        <v>114</v>
      </c>
      <c r="C795" t="s">
        <v>16</v>
      </c>
      <c r="D795" s="12">
        <v>42266</v>
      </c>
      <c r="E795">
        <v>2637</v>
      </c>
      <c r="F795" t="s">
        <v>11</v>
      </c>
      <c r="G795" t="s">
        <v>16</v>
      </c>
      <c r="H795">
        <v>958369</v>
      </c>
      <c r="I795" s="12">
        <v>42587</v>
      </c>
      <c r="J795">
        <v>2111</v>
      </c>
      <c r="K795" t="str">
        <f t="shared" si="12"/>
        <v>FR - FR</v>
      </c>
      <c r="L795">
        <f>COUNTIF(Table1[Merchant_ID],Table1[[#This Row],[Merchant_ID]])</f>
        <v>2</v>
      </c>
    </row>
    <row r="796" spans="1:12" x14ac:dyDescent="0.35">
      <c r="A796" t="s">
        <v>2508</v>
      </c>
      <c r="B796">
        <v>114</v>
      </c>
      <c r="C796" t="s">
        <v>16</v>
      </c>
      <c r="D796" s="12">
        <v>42266</v>
      </c>
      <c r="E796">
        <v>104</v>
      </c>
      <c r="F796" t="s">
        <v>11</v>
      </c>
      <c r="G796" t="s">
        <v>16</v>
      </c>
      <c r="H796">
        <v>39</v>
      </c>
      <c r="I796" s="12">
        <v>42563</v>
      </c>
      <c r="J796">
        <v>352</v>
      </c>
      <c r="K796" t="str">
        <f t="shared" si="12"/>
        <v>FR - FR</v>
      </c>
      <c r="L796">
        <f>COUNTIF(Table1[Merchant_ID],Table1[[#This Row],[Merchant_ID]])</f>
        <v>2</v>
      </c>
    </row>
    <row r="797" spans="1:12" x14ac:dyDescent="0.35">
      <c r="A797" t="s">
        <v>1549</v>
      </c>
      <c r="B797">
        <v>114</v>
      </c>
      <c r="C797" t="s">
        <v>16</v>
      </c>
      <c r="D797" s="12">
        <v>42266</v>
      </c>
      <c r="E797">
        <v>6494</v>
      </c>
      <c r="F797" t="s">
        <v>11</v>
      </c>
      <c r="G797" t="s">
        <v>16</v>
      </c>
      <c r="H797">
        <v>62339</v>
      </c>
      <c r="I797" s="12">
        <v>42507</v>
      </c>
      <c r="J797">
        <v>10131</v>
      </c>
      <c r="K797" t="str">
        <f t="shared" si="12"/>
        <v>FR - FR</v>
      </c>
      <c r="L797">
        <f>COUNTIF(Table1[Merchant_ID],Table1[[#This Row],[Merchant_ID]])</f>
        <v>7</v>
      </c>
    </row>
    <row r="798" spans="1:12" x14ac:dyDescent="0.35">
      <c r="A798" t="s">
        <v>422</v>
      </c>
      <c r="B798">
        <v>114</v>
      </c>
      <c r="C798" t="s">
        <v>16</v>
      </c>
      <c r="D798" s="12">
        <v>42266</v>
      </c>
      <c r="E798">
        <v>23834</v>
      </c>
      <c r="F798" t="s">
        <v>11</v>
      </c>
      <c r="G798" t="s">
        <v>16</v>
      </c>
      <c r="H798">
        <v>14038</v>
      </c>
      <c r="I798" s="12">
        <v>42492</v>
      </c>
      <c r="J798">
        <v>32361</v>
      </c>
      <c r="K798" t="str">
        <f t="shared" si="12"/>
        <v>FR - FR</v>
      </c>
      <c r="L798">
        <f>COUNTIF(Table1[Merchant_ID],Table1[[#This Row],[Merchant_ID]])</f>
        <v>10</v>
      </c>
    </row>
    <row r="799" spans="1:12" x14ac:dyDescent="0.35">
      <c r="A799" t="s">
        <v>2744</v>
      </c>
      <c r="B799">
        <v>114</v>
      </c>
      <c r="C799" t="s">
        <v>16</v>
      </c>
      <c r="D799" s="12">
        <v>42266</v>
      </c>
      <c r="E799">
        <v>19250</v>
      </c>
      <c r="F799" t="s">
        <v>11</v>
      </c>
      <c r="G799" t="s">
        <v>16</v>
      </c>
      <c r="H799">
        <v>899</v>
      </c>
      <c r="I799" s="12">
        <v>42489</v>
      </c>
      <c r="J799">
        <v>30392</v>
      </c>
      <c r="K799" t="str">
        <f t="shared" si="12"/>
        <v>FR - FR</v>
      </c>
      <c r="L799">
        <f>COUNTIF(Table1[Merchant_ID],Table1[[#This Row],[Merchant_ID]])</f>
        <v>4</v>
      </c>
    </row>
    <row r="800" spans="1:12" x14ac:dyDescent="0.35">
      <c r="A800" t="s">
        <v>2790</v>
      </c>
      <c r="B800">
        <v>114</v>
      </c>
      <c r="C800" t="s">
        <v>16</v>
      </c>
      <c r="D800" s="12">
        <v>42266</v>
      </c>
      <c r="E800">
        <v>17875</v>
      </c>
      <c r="F800" t="s">
        <v>11</v>
      </c>
      <c r="G800" t="s">
        <v>16</v>
      </c>
      <c r="H800">
        <v>86440</v>
      </c>
      <c r="I800" s="12">
        <v>42475</v>
      </c>
      <c r="J800">
        <v>27507</v>
      </c>
      <c r="K800" t="str">
        <f t="shared" si="12"/>
        <v>FR - FR</v>
      </c>
      <c r="L800">
        <f>COUNTIF(Table1[Merchant_ID],Table1[[#This Row],[Merchant_ID]])</f>
        <v>3</v>
      </c>
    </row>
    <row r="801" spans="1:12" x14ac:dyDescent="0.35">
      <c r="A801" t="s">
        <v>249</v>
      </c>
      <c r="B801">
        <v>114</v>
      </c>
      <c r="C801" t="s">
        <v>10</v>
      </c>
      <c r="D801" s="12">
        <v>42268</v>
      </c>
      <c r="E801">
        <v>24383</v>
      </c>
      <c r="F801" t="s">
        <v>11</v>
      </c>
      <c r="G801" t="s">
        <v>12</v>
      </c>
      <c r="H801">
        <v>52933</v>
      </c>
      <c r="I801" s="12">
        <v>42573</v>
      </c>
      <c r="J801">
        <v>27578</v>
      </c>
      <c r="K801" t="str">
        <f t="shared" si="12"/>
        <v>DE - PL &amp; Baltics</v>
      </c>
      <c r="L801">
        <f>COUNTIF(Table1[Merchant_ID],Table1[[#This Row],[Merchant_ID]])</f>
        <v>14</v>
      </c>
    </row>
    <row r="802" spans="1:12" x14ac:dyDescent="0.35">
      <c r="A802" t="s">
        <v>1452</v>
      </c>
      <c r="B802">
        <v>114</v>
      </c>
      <c r="C802" t="s">
        <v>10</v>
      </c>
      <c r="D802" s="12">
        <v>42268</v>
      </c>
      <c r="E802">
        <v>6229</v>
      </c>
      <c r="F802" t="s">
        <v>11</v>
      </c>
      <c r="G802" t="s">
        <v>12</v>
      </c>
      <c r="H802">
        <v>58389</v>
      </c>
      <c r="I802" s="12">
        <v>42572</v>
      </c>
      <c r="J802">
        <v>5628</v>
      </c>
      <c r="K802" t="str">
        <f t="shared" si="12"/>
        <v>DE - PL &amp; Baltics</v>
      </c>
      <c r="L802">
        <f>COUNTIF(Table1[Merchant_ID],Table1[[#This Row],[Merchant_ID]])</f>
        <v>3</v>
      </c>
    </row>
    <row r="803" spans="1:12" x14ac:dyDescent="0.35">
      <c r="A803" t="s">
        <v>2547</v>
      </c>
      <c r="B803">
        <v>114</v>
      </c>
      <c r="C803" t="s">
        <v>10</v>
      </c>
      <c r="D803" s="12">
        <v>42268</v>
      </c>
      <c r="E803">
        <v>6317</v>
      </c>
      <c r="F803" t="s">
        <v>11</v>
      </c>
      <c r="G803" t="s">
        <v>14</v>
      </c>
      <c r="H803">
        <v>22345</v>
      </c>
      <c r="I803" s="12">
        <v>42548</v>
      </c>
      <c r="J803">
        <v>6824</v>
      </c>
      <c r="K803" t="str">
        <f t="shared" si="12"/>
        <v>DE - NL</v>
      </c>
      <c r="L803">
        <f>COUNTIF(Table1[Merchant_ID],Table1[[#This Row],[Merchant_ID]])</f>
        <v>1</v>
      </c>
    </row>
    <row r="804" spans="1:12" x14ac:dyDescent="0.35">
      <c r="A804" t="s">
        <v>795</v>
      </c>
      <c r="B804">
        <v>114</v>
      </c>
      <c r="C804" t="s">
        <v>21</v>
      </c>
      <c r="D804" s="12">
        <v>42268</v>
      </c>
      <c r="E804">
        <v>7884</v>
      </c>
      <c r="F804" t="s">
        <v>11</v>
      </c>
      <c r="G804" t="s">
        <v>21</v>
      </c>
      <c r="H804">
        <v>944902</v>
      </c>
      <c r="I804" s="12">
        <v>42535</v>
      </c>
      <c r="J804">
        <v>9709</v>
      </c>
      <c r="K804" t="str">
        <f t="shared" si="12"/>
        <v>IT - IT</v>
      </c>
      <c r="L804">
        <f>COUNTIF(Table1[Merchant_ID],Table1[[#This Row],[Merchant_ID]])</f>
        <v>1</v>
      </c>
    </row>
    <row r="805" spans="1:12" x14ac:dyDescent="0.35">
      <c r="A805" t="s">
        <v>2587</v>
      </c>
      <c r="B805">
        <v>114</v>
      </c>
      <c r="C805" t="s">
        <v>16</v>
      </c>
      <c r="D805" s="12">
        <v>42268</v>
      </c>
      <c r="E805">
        <v>3680</v>
      </c>
      <c r="F805" t="s">
        <v>11</v>
      </c>
      <c r="G805" t="s">
        <v>16</v>
      </c>
      <c r="H805">
        <v>28</v>
      </c>
      <c r="I805" s="12">
        <v>42532</v>
      </c>
      <c r="J805">
        <v>5719</v>
      </c>
      <c r="K805" t="str">
        <f t="shared" si="12"/>
        <v>FR - FR</v>
      </c>
      <c r="L805">
        <f>COUNTIF(Table1[Merchant_ID],Table1[[#This Row],[Merchant_ID]])</f>
        <v>23</v>
      </c>
    </row>
    <row r="806" spans="1:12" x14ac:dyDescent="0.35">
      <c r="A806" t="s">
        <v>1504</v>
      </c>
      <c r="B806">
        <v>114</v>
      </c>
      <c r="C806" t="s">
        <v>16</v>
      </c>
      <c r="D806" s="12">
        <v>42268</v>
      </c>
      <c r="E806">
        <v>11000</v>
      </c>
      <c r="F806" t="s">
        <v>11</v>
      </c>
      <c r="G806" t="s">
        <v>12</v>
      </c>
      <c r="H806">
        <v>888619</v>
      </c>
      <c r="I806" s="12">
        <v>42528</v>
      </c>
      <c r="J806">
        <v>16955</v>
      </c>
      <c r="K806" t="str">
        <f t="shared" si="12"/>
        <v>FR - PL &amp; Baltics</v>
      </c>
      <c r="L806">
        <f>COUNTIF(Table1[Merchant_ID],Table1[[#This Row],[Merchant_ID]])</f>
        <v>5</v>
      </c>
    </row>
    <row r="807" spans="1:12" x14ac:dyDescent="0.35">
      <c r="A807" t="s">
        <v>2650</v>
      </c>
      <c r="B807">
        <v>114</v>
      </c>
      <c r="C807" t="s">
        <v>21</v>
      </c>
      <c r="D807" s="12">
        <v>42268</v>
      </c>
      <c r="E807">
        <v>14117</v>
      </c>
      <c r="F807" t="s">
        <v>11</v>
      </c>
      <c r="G807" t="s">
        <v>21</v>
      </c>
      <c r="H807">
        <v>69996</v>
      </c>
      <c r="I807" s="12">
        <v>42510</v>
      </c>
      <c r="J807">
        <v>18995</v>
      </c>
      <c r="K807" t="str">
        <f t="shared" si="12"/>
        <v>IT - IT</v>
      </c>
      <c r="L807">
        <f>COUNTIF(Table1[Merchant_ID],Table1[[#This Row],[Merchant_ID]])</f>
        <v>3</v>
      </c>
    </row>
    <row r="808" spans="1:12" x14ac:dyDescent="0.35">
      <c r="A808" t="s">
        <v>418</v>
      </c>
      <c r="B808">
        <v>114</v>
      </c>
      <c r="C808" t="s">
        <v>16</v>
      </c>
      <c r="D808" s="12">
        <v>42268</v>
      </c>
      <c r="E808">
        <v>5522</v>
      </c>
      <c r="F808" t="s">
        <v>11</v>
      </c>
      <c r="G808" t="s">
        <v>10</v>
      </c>
      <c r="H808">
        <v>23184</v>
      </c>
      <c r="I808" s="12">
        <v>42496</v>
      </c>
      <c r="J808">
        <v>7317</v>
      </c>
      <c r="K808" t="str">
        <f t="shared" si="12"/>
        <v>FR - DE</v>
      </c>
      <c r="L808">
        <f>COUNTIF(Table1[Merchant_ID],Table1[[#This Row],[Merchant_ID]])</f>
        <v>2</v>
      </c>
    </row>
    <row r="809" spans="1:12" x14ac:dyDescent="0.35">
      <c r="A809" t="s">
        <v>1660</v>
      </c>
      <c r="B809">
        <v>114</v>
      </c>
      <c r="C809" t="s">
        <v>16</v>
      </c>
      <c r="D809" s="12">
        <v>42268</v>
      </c>
      <c r="E809">
        <v>851</v>
      </c>
      <c r="F809" t="s">
        <v>11</v>
      </c>
      <c r="G809" t="s">
        <v>14</v>
      </c>
      <c r="H809">
        <v>43528</v>
      </c>
      <c r="I809" s="12">
        <v>42467</v>
      </c>
      <c r="J809">
        <v>1306</v>
      </c>
      <c r="K809" t="str">
        <f t="shared" si="12"/>
        <v>FR - NL</v>
      </c>
      <c r="L809">
        <f>COUNTIF(Table1[Merchant_ID],Table1[[#This Row],[Merchant_ID]])</f>
        <v>1</v>
      </c>
    </row>
    <row r="810" spans="1:12" x14ac:dyDescent="0.35">
      <c r="A810" t="s">
        <v>1702</v>
      </c>
      <c r="B810">
        <v>114</v>
      </c>
      <c r="C810" t="s">
        <v>16</v>
      </c>
      <c r="D810" s="12">
        <v>42268</v>
      </c>
      <c r="E810">
        <v>1353</v>
      </c>
      <c r="F810" t="s">
        <v>11</v>
      </c>
      <c r="G810" t="s">
        <v>14</v>
      </c>
      <c r="H810">
        <v>59303</v>
      </c>
      <c r="I810" s="12">
        <v>42452</v>
      </c>
      <c r="J810">
        <v>1056</v>
      </c>
      <c r="K810" t="str">
        <f t="shared" si="12"/>
        <v>FR - NL</v>
      </c>
      <c r="L810">
        <f>COUNTIF(Table1[Merchant_ID],Table1[[#This Row],[Merchant_ID]])</f>
        <v>8</v>
      </c>
    </row>
    <row r="811" spans="1:12" x14ac:dyDescent="0.35">
      <c r="A811" t="s">
        <v>255</v>
      </c>
      <c r="B811">
        <v>114</v>
      </c>
      <c r="C811" t="s">
        <v>10</v>
      </c>
      <c r="D811" s="12">
        <v>42269</v>
      </c>
      <c r="E811">
        <v>1521</v>
      </c>
      <c r="F811" t="s">
        <v>11</v>
      </c>
      <c r="G811" t="s">
        <v>12</v>
      </c>
      <c r="H811">
        <v>339909</v>
      </c>
      <c r="I811" s="12">
        <v>42586</v>
      </c>
      <c r="J811">
        <v>2335</v>
      </c>
      <c r="K811" t="str">
        <f t="shared" si="12"/>
        <v>DE - PL &amp; Baltics</v>
      </c>
      <c r="L811">
        <f>COUNTIF(Table1[Merchant_ID],Table1[[#This Row],[Merchant_ID]])</f>
        <v>2</v>
      </c>
    </row>
    <row r="812" spans="1:12" x14ac:dyDescent="0.35">
      <c r="A812" t="s">
        <v>1476</v>
      </c>
      <c r="B812">
        <v>114</v>
      </c>
      <c r="C812" t="s">
        <v>21</v>
      </c>
      <c r="D812" s="12">
        <v>42269</v>
      </c>
      <c r="E812">
        <v>3680</v>
      </c>
      <c r="F812" t="s">
        <v>11</v>
      </c>
      <c r="G812" t="s">
        <v>10</v>
      </c>
      <c r="H812">
        <v>19229</v>
      </c>
      <c r="I812" s="12">
        <v>42550</v>
      </c>
      <c r="J812">
        <v>5648</v>
      </c>
      <c r="K812" t="str">
        <f t="shared" si="12"/>
        <v>IT - DE</v>
      </c>
      <c r="L812">
        <f>COUNTIF(Table1[Merchant_ID],Table1[[#This Row],[Merchant_ID]])</f>
        <v>7</v>
      </c>
    </row>
    <row r="813" spans="1:12" x14ac:dyDescent="0.35">
      <c r="A813" t="s">
        <v>1502</v>
      </c>
      <c r="B813">
        <v>114</v>
      </c>
      <c r="C813" t="s">
        <v>21</v>
      </c>
      <c r="D813" s="12">
        <v>42269</v>
      </c>
      <c r="E813">
        <v>12192</v>
      </c>
      <c r="F813" t="s">
        <v>11</v>
      </c>
      <c r="G813" t="s">
        <v>21</v>
      </c>
      <c r="H813">
        <v>944894</v>
      </c>
      <c r="I813" s="12">
        <v>42531</v>
      </c>
      <c r="J813">
        <v>12663</v>
      </c>
      <c r="K813" t="str">
        <f t="shared" si="12"/>
        <v>IT - IT</v>
      </c>
      <c r="L813">
        <f>COUNTIF(Table1[Merchant_ID],Table1[[#This Row],[Merchant_ID]])</f>
        <v>3</v>
      </c>
    </row>
    <row r="814" spans="1:12" x14ac:dyDescent="0.35">
      <c r="A814" t="s">
        <v>807</v>
      </c>
      <c r="B814">
        <v>114</v>
      </c>
      <c r="C814" t="s">
        <v>10</v>
      </c>
      <c r="D814" s="12">
        <v>42269</v>
      </c>
      <c r="E814">
        <v>1310</v>
      </c>
      <c r="F814" t="s">
        <v>11</v>
      </c>
      <c r="G814" t="s">
        <v>14</v>
      </c>
      <c r="H814">
        <v>19311</v>
      </c>
      <c r="I814" s="12">
        <v>42525</v>
      </c>
      <c r="J814">
        <v>2081</v>
      </c>
      <c r="K814" t="str">
        <f t="shared" si="12"/>
        <v>DE - NL</v>
      </c>
      <c r="L814">
        <f>COUNTIF(Table1[Merchant_ID],Table1[[#This Row],[Merchant_ID]])</f>
        <v>13</v>
      </c>
    </row>
    <row r="815" spans="1:12" x14ac:dyDescent="0.35">
      <c r="A815" t="s">
        <v>248</v>
      </c>
      <c r="B815">
        <v>114</v>
      </c>
      <c r="C815" t="s">
        <v>16</v>
      </c>
      <c r="D815" s="12">
        <v>42269</v>
      </c>
      <c r="E815">
        <v>4818</v>
      </c>
      <c r="F815" t="s">
        <v>11</v>
      </c>
      <c r="G815" t="s">
        <v>16</v>
      </c>
      <c r="H815">
        <v>950284</v>
      </c>
      <c r="I815" s="12">
        <v>42507</v>
      </c>
      <c r="J815">
        <v>7396</v>
      </c>
      <c r="K815" t="str">
        <f t="shared" si="12"/>
        <v>FR - FR</v>
      </c>
      <c r="L815">
        <f>COUNTIF(Table1[Merchant_ID],Table1[[#This Row],[Merchant_ID]])</f>
        <v>3</v>
      </c>
    </row>
    <row r="816" spans="1:12" x14ac:dyDescent="0.35">
      <c r="A816" t="s">
        <v>2700</v>
      </c>
      <c r="B816">
        <v>114</v>
      </c>
      <c r="C816" t="s">
        <v>10</v>
      </c>
      <c r="D816" s="12">
        <v>42269</v>
      </c>
      <c r="E816">
        <v>5434</v>
      </c>
      <c r="F816" t="s">
        <v>11</v>
      </c>
      <c r="G816" t="s">
        <v>12</v>
      </c>
      <c r="H816">
        <v>339909</v>
      </c>
      <c r="I816" s="12">
        <v>42499</v>
      </c>
      <c r="J816">
        <v>7739</v>
      </c>
      <c r="K816" t="str">
        <f t="shared" si="12"/>
        <v>DE - PL &amp; Baltics</v>
      </c>
      <c r="L816">
        <f>COUNTIF(Table1[Merchant_ID],Table1[[#This Row],[Merchant_ID]])</f>
        <v>2</v>
      </c>
    </row>
    <row r="817" spans="1:12" x14ac:dyDescent="0.35">
      <c r="A817" t="s">
        <v>863</v>
      </c>
      <c r="B817">
        <v>114</v>
      </c>
      <c r="C817" t="s">
        <v>16</v>
      </c>
      <c r="D817" s="12">
        <v>42269</v>
      </c>
      <c r="E817">
        <v>5787</v>
      </c>
      <c r="F817" t="s">
        <v>11</v>
      </c>
      <c r="G817" t="s">
        <v>16</v>
      </c>
      <c r="H817">
        <v>442929</v>
      </c>
      <c r="I817" s="12">
        <v>42488</v>
      </c>
      <c r="J817">
        <v>8953</v>
      </c>
      <c r="K817" t="str">
        <f t="shared" si="12"/>
        <v>FR - FR</v>
      </c>
      <c r="L817">
        <f>COUNTIF(Table1[Merchant_ID],Table1[[#This Row],[Merchant_ID]])</f>
        <v>1</v>
      </c>
    </row>
    <row r="818" spans="1:12" x14ac:dyDescent="0.35">
      <c r="A818" t="s">
        <v>2851</v>
      </c>
      <c r="B818">
        <v>114</v>
      </c>
      <c r="C818" t="s">
        <v>26</v>
      </c>
      <c r="D818" s="12">
        <v>42269</v>
      </c>
      <c r="E818">
        <v>5346</v>
      </c>
      <c r="F818" t="s">
        <v>11</v>
      </c>
      <c r="G818" t="s">
        <v>26</v>
      </c>
      <c r="H818">
        <v>551339</v>
      </c>
      <c r="I818" s="12">
        <v>42467</v>
      </c>
      <c r="J818">
        <v>8206</v>
      </c>
      <c r="K818" t="str">
        <f t="shared" si="12"/>
        <v>ES - ES</v>
      </c>
      <c r="L818">
        <f>COUNTIF(Table1[Merchant_ID],Table1[[#This Row],[Merchant_ID]])</f>
        <v>12</v>
      </c>
    </row>
    <row r="819" spans="1:12" x14ac:dyDescent="0.35">
      <c r="A819" t="s">
        <v>2459</v>
      </c>
      <c r="B819">
        <v>114</v>
      </c>
      <c r="C819" t="s">
        <v>16</v>
      </c>
      <c r="D819" s="12">
        <v>42270</v>
      </c>
      <c r="E819">
        <v>2637</v>
      </c>
      <c r="F819" t="s">
        <v>11</v>
      </c>
      <c r="G819" t="s">
        <v>14</v>
      </c>
      <c r="H819">
        <v>50915</v>
      </c>
      <c r="I819" s="12">
        <v>42600</v>
      </c>
      <c r="J819">
        <v>4047</v>
      </c>
      <c r="K819" t="str">
        <f t="shared" si="12"/>
        <v>FR - NL</v>
      </c>
      <c r="L819">
        <f>COUNTIF(Table1[Merchant_ID],Table1[[#This Row],[Merchant_ID]])</f>
        <v>5</v>
      </c>
    </row>
    <row r="820" spans="1:12" x14ac:dyDescent="0.35">
      <c r="A820" t="s">
        <v>1430</v>
      </c>
      <c r="B820">
        <v>114</v>
      </c>
      <c r="C820" t="s">
        <v>16</v>
      </c>
      <c r="D820" s="12">
        <v>42270</v>
      </c>
      <c r="E820">
        <v>12466</v>
      </c>
      <c r="F820" t="s">
        <v>11</v>
      </c>
      <c r="G820" t="s">
        <v>10</v>
      </c>
      <c r="H820">
        <v>460839</v>
      </c>
      <c r="I820" s="12">
        <v>42593</v>
      </c>
      <c r="J820">
        <v>11960</v>
      </c>
      <c r="K820" t="str">
        <f t="shared" si="12"/>
        <v>FR - DE</v>
      </c>
      <c r="L820">
        <f>COUNTIF(Table1[Merchant_ID],Table1[[#This Row],[Merchant_ID]])</f>
        <v>1</v>
      </c>
    </row>
    <row r="821" spans="1:12" x14ac:dyDescent="0.35">
      <c r="A821" t="s">
        <v>2544</v>
      </c>
      <c r="B821">
        <v>114</v>
      </c>
      <c r="C821" t="s">
        <v>10</v>
      </c>
      <c r="D821" s="12">
        <v>42270</v>
      </c>
      <c r="E821">
        <v>1777</v>
      </c>
      <c r="F821" t="s">
        <v>11</v>
      </c>
      <c r="G821" t="s">
        <v>12</v>
      </c>
      <c r="H821">
        <v>49635</v>
      </c>
      <c r="I821" s="12">
        <v>42551</v>
      </c>
      <c r="J821">
        <v>2727</v>
      </c>
      <c r="K821" t="str">
        <f t="shared" si="12"/>
        <v>DE - PL &amp; Baltics</v>
      </c>
      <c r="L821">
        <f>COUNTIF(Table1[Merchant_ID],Table1[[#This Row],[Merchant_ID]])</f>
        <v>1</v>
      </c>
    </row>
    <row r="822" spans="1:12" x14ac:dyDescent="0.35">
      <c r="A822" t="s">
        <v>400</v>
      </c>
      <c r="B822">
        <v>114</v>
      </c>
      <c r="C822" t="s">
        <v>10</v>
      </c>
      <c r="D822" s="12">
        <v>42270</v>
      </c>
      <c r="E822">
        <v>11917</v>
      </c>
      <c r="F822" t="s">
        <v>11</v>
      </c>
      <c r="G822" t="s">
        <v>12</v>
      </c>
      <c r="H822">
        <v>52203</v>
      </c>
      <c r="I822" s="12">
        <v>42524</v>
      </c>
      <c r="J822">
        <v>14774</v>
      </c>
      <c r="K822" t="str">
        <f t="shared" si="12"/>
        <v>DE - PL &amp; Baltics</v>
      </c>
      <c r="L822">
        <f>COUNTIF(Table1[Merchant_ID],Table1[[#This Row],[Merchant_ID]])</f>
        <v>10</v>
      </c>
    </row>
    <row r="823" spans="1:12" x14ac:dyDescent="0.35">
      <c r="A823" t="s">
        <v>1544</v>
      </c>
      <c r="B823">
        <v>114</v>
      </c>
      <c r="C823" t="s">
        <v>10</v>
      </c>
      <c r="D823" s="12">
        <v>42270</v>
      </c>
      <c r="E823">
        <v>6875</v>
      </c>
      <c r="F823" t="s">
        <v>11</v>
      </c>
      <c r="G823" t="s">
        <v>12</v>
      </c>
      <c r="H823">
        <v>930623</v>
      </c>
      <c r="I823" s="12">
        <v>42514</v>
      </c>
      <c r="J823">
        <v>10553</v>
      </c>
      <c r="K823" t="str">
        <f t="shared" si="12"/>
        <v>DE - PL &amp; Baltics</v>
      </c>
      <c r="L823">
        <f>COUNTIF(Table1[Merchant_ID],Table1[[#This Row],[Merchant_ID]])</f>
        <v>3</v>
      </c>
    </row>
    <row r="824" spans="1:12" x14ac:dyDescent="0.35">
      <c r="A824" t="s">
        <v>1592</v>
      </c>
      <c r="B824">
        <v>114</v>
      </c>
      <c r="C824" t="s">
        <v>21</v>
      </c>
      <c r="D824" s="12">
        <v>42270</v>
      </c>
      <c r="E824">
        <v>3505</v>
      </c>
      <c r="F824" t="s">
        <v>11</v>
      </c>
      <c r="G824" t="s">
        <v>21</v>
      </c>
      <c r="H824">
        <v>602399</v>
      </c>
      <c r="I824" s="12">
        <v>42494</v>
      </c>
      <c r="J824">
        <v>5417</v>
      </c>
      <c r="K824" t="str">
        <f t="shared" si="12"/>
        <v>IT - IT</v>
      </c>
      <c r="L824">
        <f>COUNTIF(Table1[Merchant_ID],Table1[[#This Row],[Merchant_ID]])</f>
        <v>1</v>
      </c>
    </row>
    <row r="825" spans="1:12" x14ac:dyDescent="0.35">
      <c r="A825" t="s">
        <v>2862</v>
      </c>
      <c r="B825">
        <v>114</v>
      </c>
      <c r="C825" t="s">
        <v>26</v>
      </c>
      <c r="D825" s="12">
        <v>42270</v>
      </c>
      <c r="E825">
        <v>2377</v>
      </c>
      <c r="F825" t="s">
        <v>11</v>
      </c>
      <c r="G825" t="s">
        <v>26</v>
      </c>
      <c r="H825">
        <v>524239</v>
      </c>
      <c r="I825" s="12">
        <v>42465</v>
      </c>
      <c r="J825">
        <v>3684</v>
      </c>
      <c r="K825" t="str">
        <f t="shared" si="12"/>
        <v>ES - ES</v>
      </c>
      <c r="L825">
        <f>COUNTIF(Table1[Merchant_ID],Table1[[#This Row],[Merchant_ID]])</f>
        <v>4</v>
      </c>
    </row>
    <row r="826" spans="1:12" x14ac:dyDescent="0.35">
      <c r="A826" t="s">
        <v>2554</v>
      </c>
      <c r="B826">
        <v>114</v>
      </c>
      <c r="C826" t="s">
        <v>21</v>
      </c>
      <c r="D826" s="12">
        <v>42271</v>
      </c>
      <c r="E826">
        <v>5787</v>
      </c>
      <c r="F826" t="s">
        <v>11</v>
      </c>
      <c r="G826" t="s">
        <v>14</v>
      </c>
      <c r="H826">
        <v>694939</v>
      </c>
      <c r="I826" s="12">
        <v>42548</v>
      </c>
      <c r="J826">
        <v>5628</v>
      </c>
      <c r="K826" t="str">
        <f t="shared" si="12"/>
        <v>IT - NL</v>
      </c>
      <c r="L826">
        <f>COUNTIF(Table1[Merchant_ID],Table1[[#This Row],[Merchant_ID]])</f>
        <v>3</v>
      </c>
    </row>
    <row r="827" spans="1:12" x14ac:dyDescent="0.35">
      <c r="A827" t="s">
        <v>1545</v>
      </c>
      <c r="B827">
        <v>114</v>
      </c>
      <c r="C827" t="s">
        <v>10</v>
      </c>
      <c r="D827" s="12">
        <v>42271</v>
      </c>
      <c r="E827">
        <v>22917</v>
      </c>
      <c r="F827" t="s">
        <v>11</v>
      </c>
      <c r="G827" t="s">
        <v>14</v>
      </c>
      <c r="H827">
        <v>930901</v>
      </c>
      <c r="I827" s="12">
        <v>42515</v>
      </c>
      <c r="J827">
        <v>26733</v>
      </c>
      <c r="K827" t="str">
        <f t="shared" si="12"/>
        <v>DE - NL</v>
      </c>
      <c r="L827">
        <f>COUNTIF(Table1[Merchant_ID],Table1[[#This Row],[Merchant_ID]])</f>
        <v>1</v>
      </c>
    </row>
    <row r="828" spans="1:12" x14ac:dyDescent="0.35">
      <c r="A828" t="s">
        <v>253</v>
      </c>
      <c r="B828">
        <v>114</v>
      </c>
      <c r="C828" t="s">
        <v>16</v>
      </c>
      <c r="D828" s="12">
        <v>42271</v>
      </c>
      <c r="E828">
        <v>4116</v>
      </c>
      <c r="F828" t="s">
        <v>11</v>
      </c>
      <c r="G828" t="s">
        <v>16</v>
      </c>
      <c r="H828">
        <v>513</v>
      </c>
      <c r="I828" s="12">
        <v>42510</v>
      </c>
      <c r="J828">
        <v>6388</v>
      </c>
      <c r="K828" t="str">
        <f t="shared" si="12"/>
        <v>FR - FR</v>
      </c>
      <c r="L828">
        <f>COUNTIF(Table1[Merchant_ID],Table1[[#This Row],[Merchant_ID]])</f>
        <v>7</v>
      </c>
    </row>
    <row r="829" spans="1:12" x14ac:dyDescent="0.35">
      <c r="A829" t="s">
        <v>244</v>
      </c>
      <c r="B829">
        <v>114</v>
      </c>
      <c r="C829" t="s">
        <v>21</v>
      </c>
      <c r="D829" s="12">
        <v>42271</v>
      </c>
      <c r="E829">
        <v>21359</v>
      </c>
      <c r="F829" t="s">
        <v>11</v>
      </c>
      <c r="G829" t="s">
        <v>21</v>
      </c>
      <c r="H829">
        <v>312199</v>
      </c>
      <c r="I829" s="12">
        <v>42496</v>
      </c>
      <c r="J829">
        <v>28563</v>
      </c>
      <c r="K829" t="str">
        <f t="shared" si="12"/>
        <v>IT - IT</v>
      </c>
      <c r="L829">
        <f>COUNTIF(Table1[Merchant_ID],Table1[[#This Row],[Merchant_ID]])</f>
        <v>3</v>
      </c>
    </row>
    <row r="830" spans="1:12" x14ac:dyDescent="0.35">
      <c r="A830" t="s">
        <v>888</v>
      </c>
      <c r="B830">
        <v>114</v>
      </c>
      <c r="C830" t="s">
        <v>10</v>
      </c>
      <c r="D830" s="12">
        <v>42271</v>
      </c>
      <c r="E830">
        <v>3244</v>
      </c>
      <c r="F830" t="s">
        <v>11</v>
      </c>
      <c r="G830" t="s">
        <v>14</v>
      </c>
      <c r="H830">
        <v>522989</v>
      </c>
      <c r="I830" s="12">
        <v>42478</v>
      </c>
      <c r="J830">
        <v>4978</v>
      </c>
      <c r="K830" t="str">
        <f t="shared" si="12"/>
        <v>DE - NL</v>
      </c>
      <c r="L830">
        <f>COUNTIF(Table1[Merchant_ID],Table1[[#This Row],[Merchant_ID]])</f>
        <v>5</v>
      </c>
    </row>
    <row r="831" spans="1:12" x14ac:dyDescent="0.35">
      <c r="A831" t="s">
        <v>449</v>
      </c>
      <c r="B831">
        <v>114</v>
      </c>
      <c r="C831" t="s">
        <v>21</v>
      </c>
      <c r="D831" s="12">
        <v>42271</v>
      </c>
      <c r="E831">
        <v>32</v>
      </c>
      <c r="F831" t="s">
        <v>13</v>
      </c>
      <c r="G831" t="s">
        <v>14</v>
      </c>
      <c r="H831">
        <v>24625</v>
      </c>
      <c r="I831" s="12">
        <v>42473</v>
      </c>
      <c r="J831">
        <v>48</v>
      </c>
      <c r="K831" t="str">
        <f t="shared" si="12"/>
        <v>IT - NL</v>
      </c>
      <c r="L831">
        <f>COUNTIF(Table1[Merchant_ID],Table1[[#This Row],[Merchant_ID]])</f>
        <v>2</v>
      </c>
    </row>
    <row r="832" spans="1:12" x14ac:dyDescent="0.35">
      <c r="A832" t="s">
        <v>192</v>
      </c>
      <c r="B832">
        <v>114</v>
      </c>
      <c r="C832" t="s">
        <v>16</v>
      </c>
      <c r="D832" s="12">
        <v>42271</v>
      </c>
      <c r="E832">
        <v>7334</v>
      </c>
      <c r="F832" t="s">
        <v>11</v>
      </c>
      <c r="G832" t="s">
        <v>16</v>
      </c>
      <c r="H832">
        <v>62339</v>
      </c>
      <c r="I832" s="12">
        <v>42465</v>
      </c>
      <c r="J832">
        <v>11327</v>
      </c>
      <c r="K832" t="str">
        <f t="shared" si="12"/>
        <v>FR - FR</v>
      </c>
      <c r="L832">
        <f>COUNTIF(Table1[Merchant_ID],Table1[[#This Row],[Merchant_ID]])</f>
        <v>7</v>
      </c>
    </row>
    <row r="833" spans="1:12" x14ac:dyDescent="0.35">
      <c r="A833" t="s">
        <v>756</v>
      </c>
      <c r="B833">
        <v>114</v>
      </c>
      <c r="C833" t="s">
        <v>10</v>
      </c>
      <c r="D833" s="12">
        <v>42272</v>
      </c>
      <c r="E833">
        <v>11459</v>
      </c>
      <c r="F833" t="s">
        <v>11</v>
      </c>
      <c r="G833" t="s">
        <v>12</v>
      </c>
      <c r="H833">
        <v>22505</v>
      </c>
      <c r="I833" s="12">
        <v>42597</v>
      </c>
      <c r="J833">
        <v>13367</v>
      </c>
      <c r="K833" t="str">
        <f t="shared" si="12"/>
        <v>DE - PL &amp; Baltics</v>
      </c>
      <c r="L833">
        <f>COUNTIF(Table1[Merchant_ID],Table1[[#This Row],[Merchant_ID]])</f>
        <v>10</v>
      </c>
    </row>
    <row r="834" spans="1:12" x14ac:dyDescent="0.35">
      <c r="A834" t="s">
        <v>2644</v>
      </c>
      <c r="B834">
        <v>114</v>
      </c>
      <c r="C834" t="s">
        <v>16</v>
      </c>
      <c r="D834" s="12">
        <v>42272</v>
      </c>
      <c r="E834">
        <v>13750</v>
      </c>
      <c r="F834" t="s">
        <v>11</v>
      </c>
      <c r="G834" t="s">
        <v>16</v>
      </c>
      <c r="H834">
        <v>95284</v>
      </c>
      <c r="I834" s="12">
        <v>42516</v>
      </c>
      <c r="J834">
        <v>18467</v>
      </c>
      <c r="K834" t="str">
        <f t="shared" si="12"/>
        <v>FR - FR</v>
      </c>
      <c r="L834">
        <f>COUNTIF(Table1[Merchant_ID],Table1[[#This Row],[Merchant_ID]])</f>
        <v>4</v>
      </c>
    </row>
    <row r="835" spans="1:12" x14ac:dyDescent="0.35">
      <c r="A835" t="s">
        <v>1554</v>
      </c>
      <c r="B835">
        <v>114</v>
      </c>
      <c r="C835" t="s">
        <v>16</v>
      </c>
      <c r="D835" s="12">
        <v>42272</v>
      </c>
      <c r="E835">
        <v>44917</v>
      </c>
      <c r="F835" t="s">
        <v>11</v>
      </c>
      <c r="G835" t="s">
        <v>16</v>
      </c>
      <c r="H835">
        <v>82429</v>
      </c>
      <c r="I835" s="12">
        <v>42510</v>
      </c>
      <c r="J835">
        <v>64019</v>
      </c>
      <c r="K835" t="str">
        <f t="shared" ref="K835:K898" si="13">C835&amp;" - "&amp;G835</f>
        <v>FR - FR</v>
      </c>
      <c r="L835">
        <f>COUNTIF(Table1[Merchant_ID],Table1[[#This Row],[Merchant_ID]])</f>
        <v>3</v>
      </c>
    </row>
    <row r="836" spans="1:12" x14ac:dyDescent="0.35">
      <c r="A836" t="s">
        <v>1575</v>
      </c>
      <c r="B836">
        <v>114</v>
      </c>
      <c r="C836" t="s">
        <v>16</v>
      </c>
      <c r="D836" s="12">
        <v>42272</v>
      </c>
      <c r="E836">
        <v>3331</v>
      </c>
      <c r="F836" t="s">
        <v>11</v>
      </c>
      <c r="G836" t="s">
        <v>10</v>
      </c>
      <c r="H836">
        <v>932989</v>
      </c>
      <c r="I836" s="12">
        <v>42502</v>
      </c>
      <c r="J836">
        <v>5182</v>
      </c>
      <c r="K836" t="str">
        <f t="shared" si="13"/>
        <v>FR - DE</v>
      </c>
      <c r="L836">
        <f>COUNTIF(Table1[Merchant_ID],Table1[[#This Row],[Merchant_ID]])</f>
        <v>1</v>
      </c>
    </row>
    <row r="837" spans="1:12" x14ac:dyDescent="0.35">
      <c r="A837" t="s">
        <v>2708</v>
      </c>
      <c r="B837">
        <v>114</v>
      </c>
      <c r="C837" t="s">
        <v>16</v>
      </c>
      <c r="D837" s="12">
        <v>42272</v>
      </c>
      <c r="E837">
        <v>4994</v>
      </c>
      <c r="F837" t="s">
        <v>11</v>
      </c>
      <c r="G837" t="s">
        <v>16</v>
      </c>
      <c r="H837">
        <v>89954</v>
      </c>
      <c r="I837" s="12">
        <v>42501</v>
      </c>
      <c r="J837">
        <v>7736</v>
      </c>
      <c r="K837" t="str">
        <f t="shared" si="13"/>
        <v>FR - FR</v>
      </c>
      <c r="L837">
        <f>COUNTIF(Table1[Merchant_ID],Table1[[#This Row],[Merchant_ID]])</f>
        <v>1</v>
      </c>
    </row>
    <row r="838" spans="1:12" x14ac:dyDescent="0.35">
      <c r="A838" t="s">
        <v>2729</v>
      </c>
      <c r="B838">
        <v>114</v>
      </c>
      <c r="C838" t="s">
        <v>26</v>
      </c>
      <c r="D838" s="12">
        <v>42272</v>
      </c>
      <c r="E838">
        <v>4554</v>
      </c>
      <c r="F838" t="s">
        <v>11</v>
      </c>
      <c r="G838" t="s">
        <v>26</v>
      </c>
      <c r="H838">
        <v>343619</v>
      </c>
      <c r="I838" s="12">
        <v>42497</v>
      </c>
      <c r="J838">
        <v>7373</v>
      </c>
      <c r="K838" t="str">
        <f t="shared" si="13"/>
        <v>ES - ES</v>
      </c>
      <c r="L838">
        <f>COUNTIF(Table1[Merchant_ID],Table1[[#This Row],[Merchant_ID]])</f>
        <v>2</v>
      </c>
    </row>
    <row r="839" spans="1:12" x14ac:dyDescent="0.35">
      <c r="A839" t="s">
        <v>2746</v>
      </c>
      <c r="B839">
        <v>114</v>
      </c>
      <c r="C839" t="s">
        <v>10</v>
      </c>
      <c r="D839" s="12">
        <v>42272</v>
      </c>
      <c r="E839">
        <v>2809</v>
      </c>
      <c r="F839" t="s">
        <v>11</v>
      </c>
      <c r="G839" t="s">
        <v>12</v>
      </c>
      <c r="H839">
        <v>52989</v>
      </c>
      <c r="I839" s="12">
        <v>42494</v>
      </c>
      <c r="J839">
        <v>3799</v>
      </c>
      <c r="K839" t="str">
        <f t="shared" si="13"/>
        <v>DE - PL &amp; Baltics</v>
      </c>
      <c r="L839">
        <f>COUNTIF(Table1[Merchant_ID],Table1[[#This Row],[Merchant_ID]])</f>
        <v>11</v>
      </c>
    </row>
    <row r="840" spans="1:12" x14ac:dyDescent="0.35">
      <c r="A840" t="s">
        <v>259</v>
      </c>
      <c r="B840">
        <v>114</v>
      </c>
      <c r="C840" t="s">
        <v>21</v>
      </c>
      <c r="D840" s="12">
        <v>42272</v>
      </c>
      <c r="E840">
        <v>6967</v>
      </c>
      <c r="F840" t="s">
        <v>11</v>
      </c>
      <c r="G840" t="s">
        <v>21</v>
      </c>
      <c r="H840">
        <v>59521</v>
      </c>
      <c r="I840" s="12">
        <v>42494</v>
      </c>
      <c r="J840">
        <v>9427</v>
      </c>
      <c r="K840" t="str">
        <f t="shared" si="13"/>
        <v>IT - IT</v>
      </c>
      <c r="L840">
        <f>COUNTIF(Table1[Merchant_ID],Table1[[#This Row],[Merchant_ID]])</f>
        <v>2</v>
      </c>
    </row>
    <row r="841" spans="1:12" x14ac:dyDescent="0.35">
      <c r="A841" t="s">
        <v>2889</v>
      </c>
      <c r="B841">
        <v>114</v>
      </c>
      <c r="C841" t="s">
        <v>10</v>
      </c>
      <c r="D841" s="12">
        <v>42272</v>
      </c>
      <c r="E841">
        <v>1947</v>
      </c>
      <c r="F841" t="s">
        <v>11</v>
      </c>
      <c r="G841" t="s">
        <v>14</v>
      </c>
      <c r="H841">
        <v>42280</v>
      </c>
      <c r="I841" s="12">
        <v>42461</v>
      </c>
      <c r="J841">
        <v>2989</v>
      </c>
      <c r="K841" t="str">
        <f t="shared" si="13"/>
        <v>DE - NL</v>
      </c>
      <c r="L841">
        <f>COUNTIF(Table1[Merchant_ID],Table1[[#This Row],[Merchant_ID]])</f>
        <v>5</v>
      </c>
    </row>
    <row r="842" spans="1:12" x14ac:dyDescent="0.35">
      <c r="A842" t="s">
        <v>1419</v>
      </c>
      <c r="B842">
        <v>114</v>
      </c>
      <c r="C842" t="s">
        <v>10</v>
      </c>
      <c r="D842" s="12">
        <v>42273</v>
      </c>
      <c r="E842">
        <v>23834</v>
      </c>
      <c r="F842" t="s">
        <v>11</v>
      </c>
      <c r="G842" t="s">
        <v>12</v>
      </c>
      <c r="H842">
        <v>140929</v>
      </c>
      <c r="I842" s="12">
        <v>42612</v>
      </c>
      <c r="J842">
        <v>36582</v>
      </c>
      <c r="K842" t="str">
        <f t="shared" si="13"/>
        <v>DE - PL &amp; Baltics</v>
      </c>
      <c r="L842">
        <f>COUNTIF(Table1[Merchant_ID],Table1[[#This Row],[Merchant_ID]])</f>
        <v>3</v>
      </c>
    </row>
    <row r="843" spans="1:12" x14ac:dyDescent="0.35">
      <c r="A843" t="s">
        <v>372</v>
      </c>
      <c r="B843">
        <v>114</v>
      </c>
      <c r="C843" t="s">
        <v>26</v>
      </c>
      <c r="D843" s="12">
        <v>42273</v>
      </c>
      <c r="E843">
        <v>2291</v>
      </c>
      <c r="F843" t="s">
        <v>11</v>
      </c>
      <c r="G843" t="s">
        <v>26</v>
      </c>
      <c r="H843">
        <v>61039</v>
      </c>
      <c r="I843" s="12">
        <v>42559</v>
      </c>
      <c r="J843">
        <v>3026</v>
      </c>
      <c r="K843" t="str">
        <f t="shared" si="13"/>
        <v>ES - ES</v>
      </c>
      <c r="L843">
        <f>COUNTIF(Table1[Merchant_ID],Table1[[#This Row],[Merchant_ID]])</f>
        <v>1</v>
      </c>
    </row>
    <row r="844" spans="1:12" x14ac:dyDescent="0.35">
      <c r="A844" t="s">
        <v>2592</v>
      </c>
      <c r="B844">
        <v>114</v>
      </c>
      <c r="C844" t="s">
        <v>21</v>
      </c>
      <c r="D844" s="12">
        <v>42273</v>
      </c>
      <c r="E844">
        <v>5787</v>
      </c>
      <c r="F844" t="s">
        <v>11</v>
      </c>
      <c r="G844" t="s">
        <v>21</v>
      </c>
      <c r="H844">
        <v>280899</v>
      </c>
      <c r="I844" s="12">
        <v>42535</v>
      </c>
      <c r="J844">
        <v>7035</v>
      </c>
      <c r="K844" t="str">
        <f t="shared" si="13"/>
        <v>IT - IT</v>
      </c>
      <c r="L844">
        <f>COUNTIF(Table1[Merchant_ID],Table1[[#This Row],[Merchant_ID]])</f>
        <v>1</v>
      </c>
    </row>
    <row r="845" spans="1:12" x14ac:dyDescent="0.35">
      <c r="A845" t="s">
        <v>2614</v>
      </c>
      <c r="B845">
        <v>114</v>
      </c>
      <c r="C845" t="s">
        <v>10</v>
      </c>
      <c r="D845" s="12">
        <v>42273</v>
      </c>
      <c r="E845">
        <v>6406</v>
      </c>
      <c r="F845" t="s">
        <v>11</v>
      </c>
      <c r="G845" t="s">
        <v>17</v>
      </c>
      <c r="H845">
        <v>930861</v>
      </c>
      <c r="I845" s="12">
        <v>42527</v>
      </c>
      <c r="J845">
        <v>8766</v>
      </c>
      <c r="K845" t="str">
        <f t="shared" si="13"/>
        <v>DE - HU</v>
      </c>
      <c r="L845">
        <f>COUNTIF(Table1[Merchant_ID],Table1[[#This Row],[Merchant_ID]])</f>
        <v>4</v>
      </c>
    </row>
    <row r="846" spans="1:12" x14ac:dyDescent="0.35">
      <c r="A846" t="s">
        <v>413</v>
      </c>
      <c r="B846">
        <v>114</v>
      </c>
      <c r="C846" t="s">
        <v>10</v>
      </c>
      <c r="D846" s="12">
        <v>42273</v>
      </c>
      <c r="E846">
        <v>1521</v>
      </c>
      <c r="F846" t="s">
        <v>11</v>
      </c>
      <c r="G846" t="s">
        <v>12</v>
      </c>
      <c r="H846">
        <v>51953</v>
      </c>
      <c r="I846" s="12">
        <v>42507</v>
      </c>
      <c r="J846">
        <v>1633</v>
      </c>
      <c r="K846" t="str">
        <f t="shared" si="13"/>
        <v>DE - PL &amp; Baltics</v>
      </c>
      <c r="L846">
        <f>COUNTIF(Table1[Merchant_ID],Table1[[#This Row],[Merchant_ID]])</f>
        <v>11</v>
      </c>
    </row>
    <row r="847" spans="1:12" x14ac:dyDescent="0.35">
      <c r="A847" t="s">
        <v>871</v>
      </c>
      <c r="B847">
        <v>114</v>
      </c>
      <c r="C847" t="s">
        <v>10</v>
      </c>
      <c r="D847" s="12">
        <v>42273</v>
      </c>
      <c r="E847">
        <v>1521</v>
      </c>
      <c r="F847" t="s">
        <v>11</v>
      </c>
      <c r="G847" t="s">
        <v>12</v>
      </c>
      <c r="H847">
        <v>52229</v>
      </c>
      <c r="I847" s="12">
        <v>42489</v>
      </c>
      <c r="J847">
        <v>2405</v>
      </c>
      <c r="K847" t="str">
        <f t="shared" si="13"/>
        <v>DE - PL &amp; Baltics</v>
      </c>
      <c r="L847">
        <f>COUNTIF(Table1[Merchant_ID],Table1[[#This Row],[Merchant_ID]])</f>
        <v>7</v>
      </c>
    </row>
    <row r="848" spans="1:12" x14ac:dyDescent="0.35">
      <c r="A848" t="s">
        <v>361</v>
      </c>
      <c r="B848">
        <v>114</v>
      </c>
      <c r="C848" t="s">
        <v>16</v>
      </c>
      <c r="D848" s="12">
        <v>42275</v>
      </c>
      <c r="E848">
        <v>28508</v>
      </c>
      <c r="F848" t="s">
        <v>11</v>
      </c>
      <c r="G848" t="s">
        <v>12</v>
      </c>
      <c r="H848">
        <v>55434</v>
      </c>
      <c r="I848" s="12">
        <v>42591</v>
      </c>
      <c r="J848">
        <v>44180</v>
      </c>
      <c r="K848" t="str">
        <f t="shared" si="13"/>
        <v>FR - PL &amp; Baltics</v>
      </c>
      <c r="L848">
        <f>COUNTIF(Table1[Merchant_ID],Table1[[#This Row],[Merchant_ID]])</f>
        <v>4</v>
      </c>
    </row>
    <row r="849" spans="1:12" x14ac:dyDescent="0.35">
      <c r="A849" t="s">
        <v>1577</v>
      </c>
      <c r="B849">
        <v>114</v>
      </c>
      <c r="C849" t="s">
        <v>26</v>
      </c>
      <c r="D849" s="12">
        <v>42275</v>
      </c>
      <c r="E849">
        <v>289</v>
      </c>
      <c r="F849" t="s">
        <v>11</v>
      </c>
      <c r="G849" t="s">
        <v>26</v>
      </c>
      <c r="H849">
        <v>854999</v>
      </c>
      <c r="I849" s="12">
        <v>42504</v>
      </c>
      <c r="J849">
        <v>444</v>
      </c>
      <c r="K849" t="str">
        <f t="shared" si="13"/>
        <v>ES - ES</v>
      </c>
      <c r="L849">
        <f>COUNTIF(Table1[Merchant_ID],Table1[[#This Row],[Merchant_ID]])</f>
        <v>6</v>
      </c>
    </row>
    <row r="850" spans="1:12" x14ac:dyDescent="0.35">
      <c r="A850" t="s">
        <v>2713</v>
      </c>
      <c r="B850">
        <v>114</v>
      </c>
      <c r="C850" t="s">
        <v>16</v>
      </c>
      <c r="D850" s="12">
        <v>42275</v>
      </c>
      <c r="E850">
        <v>525</v>
      </c>
      <c r="F850" t="s">
        <v>11</v>
      </c>
      <c r="G850" t="s">
        <v>16</v>
      </c>
      <c r="H850">
        <v>35062</v>
      </c>
      <c r="I850" s="12">
        <v>42503</v>
      </c>
      <c r="J850">
        <v>805</v>
      </c>
      <c r="K850" t="str">
        <f t="shared" si="13"/>
        <v>FR - FR</v>
      </c>
      <c r="L850">
        <f>COUNTIF(Table1[Merchant_ID],Table1[[#This Row],[Merchant_ID]])</f>
        <v>1</v>
      </c>
    </row>
    <row r="851" spans="1:12" x14ac:dyDescent="0.35">
      <c r="A851" t="s">
        <v>1591</v>
      </c>
      <c r="B851">
        <v>114</v>
      </c>
      <c r="C851" t="s">
        <v>26</v>
      </c>
      <c r="D851" s="12">
        <v>42275</v>
      </c>
      <c r="E851">
        <v>2377</v>
      </c>
      <c r="F851" t="s">
        <v>11</v>
      </c>
      <c r="G851" t="s">
        <v>26</v>
      </c>
      <c r="H851">
        <v>605939</v>
      </c>
      <c r="I851" s="12">
        <v>42499</v>
      </c>
      <c r="J851">
        <v>3649</v>
      </c>
      <c r="K851" t="str">
        <f t="shared" si="13"/>
        <v>ES - ES</v>
      </c>
      <c r="L851">
        <f>COUNTIF(Table1[Merchant_ID],Table1[[#This Row],[Merchant_ID]])</f>
        <v>3</v>
      </c>
    </row>
    <row r="852" spans="1:12" x14ac:dyDescent="0.35">
      <c r="A852" t="s">
        <v>2778</v>
      </c>
      <c r="B852">
        <v>114</v>
      </c>
      <c r="C852" t="s">
        <v>16</v>
      </c>
      <c r="D852" s="12">
        <v>42275</v>
      </c>
      <c r="E852">
        <v>6450</v>
      </c>
      <c r="F852" t="s">
        <v>11</v>
      </c>
      <c r="G852" t="s">
        <v>16</v>
      </c>
      <c r="H852">
        <v>99294</v>
      </c>
      <c r="I852" s="12">
        <v>42488</v>
      </c>
      <c r="J852">
        <v>9971</v>
      </c>
      <c r="K852" t="str">
        <f t="shared" si="13"/>
        <v>FR - FR</v>
      </c>
      <c r="L852">
        <f>COUNTIF(Table1[Merchant_ID],Table1[[#This Row],[Merchant_ID]])</f>
        <v>2</v>
      </c>
    </row>
    <row r="853" spans="1:12" x14ac:dyDescent="0.35">
      <c r="A853" t="s">
        <v>2780</v>
      </c>
      <c r="B853">
        <v>114</v>
      </c>
      <c r="C853" t="s">
        <v>16</v>
      </c>
      <c r="D853" s="12">
        <v>42275</v>
      </c>
      <c r="E853">
        <v>3854</v>
      </c>
      <c r="F853" t="s">
        <v>11</v>
      </c>
      <c r="G853" t="s">
        <v>16</v>
      </c>
      <c r="H853">
        <v>585</v>
      </c>
      <c r="I853" s="12">
        <v>42488</v>
      </c>
      <c r="J853">
        <v>5986</v>
      </c>
      <c r="K853" t="str">
        <f t="shared" si="13"/>
        <v>FR - FR</v>
      </c>
      <c r="L853">
        <f>COUNTIF(Table1[Merchant_ID],Table1[[#This Row],[Merchant_ID]])</f>
        <v>6</v>
      </c>
    </row>
    <row r="854" spans="1:12" x14ac:dyDescent="0.35">
      <c r="A854" t="s">
        <v>890</v>
      </c>
      <c r="B854">
        <v>114</v>
      </c>
      <c r="C854" t="s">
        <v>10</v>
      </c>
      <c r="D854" s="12">
        <v>42275</v>
      </c>
      <c r="E854">
        <v>7334</v>
      </c>
      <c r="F854" t="s">
        <v>11</v>
      </c>
      <c r="G854" t="s">
        <v>12</v>
      </c>
      <c r="H854">
        <v>939558</v>
      </c>
      <c r="I854" s="12">
        <v>42482</v>
      </c>
      <c r="J854">
        <v>11256</v>
      </c>
      <c r="K854" t="str">
        <f t="shared" si="13"/>
        <v>DE - PL &amp; Baltics</v>
      </c>
      <c r="L854">
        <f>COUNTIF(Table1[Merchant_ID],Table1[[#This Row],[Merchant_ID]])</f>
        <v>1</v>
      </c>
    </row>
    <row r="855" spans="1:12" x14ac:dyDescent="0.35">
      <c r="A855" t="s">
        <v>2854</v>
      </c>
      <c r="B855">
        <v>114</v>
      </c>
      <c r="C855" t="s">
        <v>16</v>
      </c>
      <c r="D855" s="12">
        <v>42275</v>
      </c>
      <c r="E855">
        <v>687</v>
      </c>
      <c r="F855" t="s">
        <v>11</v>
      </c>
      <c r="G855" t="s">
        <v>14</v>
      </c>
      <c r="H855">
        <v>23284</v>
      </c>
      <c r="I855" s="12">
        <v>42472</v>
      </c>
      <c r="J855">
        <v>1550</v>
      </c>
      <c r="K855" t="str">
        <f t="shared" si="13"/>
        <v>FR - NL</v>
      </c>
      <c r="L855">
        <f>COUNTIF(Table1[Merchant_ID],Table1[[#This Row],[Merchant_ID]])</f>
        <v>3</v>
      </c>
    </row>
    <row r="856" spans="1:12" x14ac:dyDescent="0.35">
      <c r="A856" t="s">
        <v>2480</v>
      </c>
      <c r="B856">
        <v>114</v>
      </c>
      <c r="C856" t="s">
        <v>21</v>
      </c>
      <c r="D856" s="12">
        <v>42276</v>
      </c>
      <c r="E856">
        <v>6875</v>
      </c>
      <c r="F856" t="s">
        <v>11</v>
      </c>
      <c r="G856" t="s">
        <v>21</v>
      </c>
      <c r="H856">
        <v>930959</v>
      </c>
      <c r="I856" s="12">
        <v>42590</v>
      </c>
      <c r="J856">
        <v>8865</v>
      </c>
      <c r="K856" t="str">
        <f t="shared" si="13"/>
        <v>IT - IT</v>
      </c>
      <c r="L856">
        <f>COUNTIF(Table1[Merchant_ID],Table1[[#This Row],[Merchant_ID]])</f>
        <v>1</v>
      </c>
    </row>
    <row r="857" spans="1:12" x14ac:dyDescent="0.35">
      <c r="A857" t="s">
        <v>2499</v>
      </c>
      <c r="B857">
        <v>114</v>
      </c>
      <c r="C857" t="s">
        <v>10</v>
      </c>
      <c r="D857" s="12">
        <v>42276</v>
      </c>
      <c r="E857">
        <v>4116</v>
      </c>
      <c r="F857" t="s">
        <v>11</v>
      </c>
      <c r="G857" t="s">
        <v>12</v>
      </c>
      <c r="H857">
        <v>58556</v>
      </c>
      <c r="I857" s="12">
        <v>42577</v>
      </c>
      <c r="J857">
        <v>3870</v>
      </c>
      <c r="K857" t="str">
        <f t="shared" si="13"/>
        <v>DE - PL &amp; Baltics</v>
      </c>
      <c r="L857">
        <f>COUNTIF(Table1[Merchant_ID],Table1[[#This Row],[Merchant_ID]])</f>
        <v>6</v>
      </c>
    </row>
    <row r="858" spans="1:12" x14ac:dyDescent="0.35">
      <c r="A858" t="s">
        <v>1541</v>
      </c>
      <c r="B858">
        <v>114</v>
      </c>
      <c r="C858" t="s">
        <v>10</v>
      </c>
      <c r="D858" s="12">
        <v>42276</v>
      </c>
      <c r="E858">
        <v>17417</v>
      </c>
      <c r="F858" t="s">
        <v>11</v>
      </c>
      <c r="G858" t="s">
        <v>12</v>
      </c>
      <c r="H858">
        <v>950963</v>
      </c>
      <c r="I858" s="12">
        <v>42520</v>
      </c>
      <c r="J858">
        <v>19541</v>
      </c>
      <c r="K858" t="str">
        <f t="shared" si="13"/>
        <v>DE - PL &amp; Baltics</v>
      </c>
      <c r="L858">
        <f>COUNTIF(Table1[Merchant_ID],Table1[[#This Row],[Merchant_ID]])</f>
        <v>8</v>
      </c>
    </row>
    <row r="859" spans="1:12" x14ac:dyDescent="0.35">
      <c r="A859" t="s">
        <v>2653</v>
      </c>
      <c r="B859">
        <v>114</v>
      </c>
      <c r="C859" t="s">
        <v>10</v>
      </c>
      <c r="D859" s="12">
        <v>42276</v>
      </c>
      <c r="E859">
        <v>19250</v>
      </c>
      <c r="F859" t="s">
        <v>11</v>
      </c>
      <c r="G859" t="s">
        <v>12</v>
      </c>
      <c r="H859">
        <v>950963</v>
      </c>
      <c r="I859" s="12">
        <v>42517</v>
      </c>
      <c r="J859">
        <v>22355</v>
      </c>
      <c r="K859" t="str">
        <f t="shared" si="13"/>
        <v>DE - PL &amp; Baltics</v>
      </c>
      <c r="L859">
        <f>COUNTIF(Table1[Merchant_ID],Table1[[#This Row],[Merchant_ID]])</f>
        <v>8</v>
      </c>
    </row>
    <row r="860" spans="1:12" x14ac:dyDescent="0.35">
      <c r="A860" t="s">
        <v>860</v>
      </c>
      <c r="B860">
        <v>114</v>
      </c>
      <c r="C860" t="s">
        <v>26</v>
      </c>
      <c r="D860" s="12">
        <v>42276</v>
      </c>
      <c r="E860">
        <v>3680</v>
      </c>
      <c r="F860" t="s">
        <v>11</v>
      </c>
      <c r="G860" t="s">
        <v>10</v>
      </c>
      <c r="H860">
        <v>959149</v>
      </c>
      <c r="I860" s="12">
        <v>42501</v>
      </c>
      <c r="J860">
        <v>5679</v>
      </c>
      <c r="K860" t="str">
        <f t="shared" si="13"/>
        <v>ES - DE</v>
      </c>
      <c r="L860">
        <f>COUNTIF(Table1[Merchant_ID],Table1[[#This Row],[Merchant_ID]])</f>
        <v>1</v>
      </c>
    </row>
    <row r="861" spans="1:12" x14ac:dyDescent="0.35">
      <c r="A861" t="s">
        <v>1613</v>
      </c>
      <c r="B861">
        <v>114</v>
      </c>
      <c r="C861" t="s">
        <v>10</v>
      </c>
      <c r="D861" s="12">
        <v>42276</v>
      </c>
      <c r="E861">
        <v>5434</v>
      </c>
      <c r="F861" t="s">
        <v>11</v>
      </c>
      <c r="G861" t="s">
        <v>12</v>
      </c>
      <c r="H861">
        <v>866989</v>
      </c>
      <c r="I861" s="12">
        <v>42493</v>
      </c>
      <c r="J861">
        <v>7317</v>
      </c>
      <c r="K861" t="str">
        <f t="shared" si="13"/>
        <v>DE - PL &amp; Baltics</v>
      </c>
      <c r="L861">
        <f>COUNTIF(Table1[Merchant_ID],Table1[[#This Row],[Merchant_ID]])</f>
        <v>4</v>
      </c>
    </row>
    <row r="862" spans="1:12" x14ac:dyDescent="0.35">
      <c r="A862" t="s">
        <v>2807</v>
      </c>
      <c r="B862">
        <v>114</v>
      </c>
      <c r="C862" t="s">
        <v>10</v>
      </c>
      <c r="D862" s="12">
        <v>42276</v>
      </c>
      <c r="E862">
        <v>2377</v>
      </c>
      <c r="F862" t="s">
        <v>11</v>
      </c>
      <c r="G862" t="s">
        <v>14</v>
      </c>
      <c r="H862">
        <v>953049</v>
      </c>
      <c r="I862" s="12">
        <v>42482</v>
      </c>
      <c r="J862">
        <v>3649</v>
      </c>
      <c r="K862" t="str">
        <f t="shared" si="13"/>
        <v>DE - NL</v>
      </c>
      <c r="L862">
        <f>COUNTIF(Table1[Merchant_ID],Table1[[#This Row],[Merchant_ID]])</f>
        <v>2</v>
      </c>
    </row>
    <row r="863" spans="1:12" x14ac:dyDescent="0.35">
      <c r="A863" t="s">
        <v>444</v>
      </c>
      <c r="B863">
        <v>114</v>
      </c>
      <c r="C863" t="s">
        <v>21</v>
      </c>
      <c r="D863" s="12">
        <v>42276</v>
      </c>
      <c r="E863">
        <v>32</v>
      </c>
      <c r="F863" t="s">
        <v>13</v>
      </c>
      <c r="G863" t="s">
        <v>10</v>
      </c>
      <c r="H863">
        <v>429439</v>
      </c>
      <c r="I863" s="12">
        <v>42481</v>
      </c>
      <c r="J863">
        <v>48</v>
      </c>
      <c r="K863" t="str">
        <f t="shared" si="13"/>
        <v>IT - DE</v>
      </c>
      <c r="L863">
        <f>COUNTIF(Table1[Merchant_ID],Table1[[#This Row],[Merchant_ID]])</f>
        <v>3</v>
      </c>
    </row>
    <row r="864" spans="1:12" x14ac:dyDescent="0.35">
      <c r="A864" t="s">
        <v>1666</v>
      </c>
      <c r="B864">
        <v>114</v>
      </c>
      <c r="C864" t="s">
        <v>26</v>
      </c>
      <c r="D864" s="12">
        <v>42276</v>
      </c>
      <c r="E864">
        <v>934</v>
      </c>
      <c r="F864" t="s">
        <v>11</v>
      </c>
      <c r="G864" t="s">
        <v>26</v>
      </c>
      <c r="H864">
        <v>19381</v>
      </c>
      <c r="I864" s="12">
        <v>42473</v>
      </c>
      <c r="J864">
        <v>1468</v>
      </c>
      <c r="K864" t="str">
        <f t="shared" si="13"/>
        <v>ES - ES</v>
      </c>
      <c r="L864">
        <f>COUNTIF(Table1[Merchant_ID],Table1[[#This Row],[Merchant_ID]])</f>
        <v>2</v>
      </c>
    </row>
    <row r="865" spans="1:12" x14ac:dyDescent="0.35">
      <c r="A865" t="s">
        <v>2880</v>
      </c>
      <c r="B865">
        <v>114</v>
      </c>
      <c r="C865" t="s">
        <v>16</v>
      </c>
      <c r="D865" s="12">
        <v>42276</v>
      </c>
      <c r="E865">
        <v>1100</v>
      </c>
      <c r="F865" t="s">
        <v>11</v>
      </c>
      <c r="G865" t="s">
        <v>16</v>
      </c>
      <c r="H865">
        <v>19290</v>
      </c>
      <c r="I865" s="12">
        <v>42466</v>
      </c>
      <c r="J865">
        <v>1759</v>
      </c>
      <c r="K865" t="str">
        <f t="shared" si="13"/>
        <v>FR - FR</v>
      </c>
      <c r="L865">
        <f>COUNTIF(Table1[Merchant_ID],Table1[[#This Row],[Merchant_ID]])</f>
        <v>4</v>
      </c>
    </row>
    <row r="866" spans="1:12" x14ac:dyDescent="0.35">
      <c r="A866" t="s">
        <v>1493</v>
      </c>
      <c r="B866">
        <v>114</v>
      </c>
      <c r="C866" t="s">
        <v>16</v>
      </c>
      <c r="D866" s="12">
        <v>42277</v>
      </c>
      <c r="E866">
        <v>24200</v>
      </c>
      <c r="F866" t="s">
        <v>11</v>
      </c>
      <c r="G866" t="s">
        <v>14</v>
      </c>
      <c r="H866">
        <v>248259</v>
      </c>
      <c r="I866" s="12">
        <v>42544</v>
      </c>
      <c r="J866">
        <v>25326</v>
      </c>
      <c r="K866" t="str">
        <f t="shared" si="13"/>
        <v>FR - NL</v>
      </c>
      <c r="L866">
        <f>COUNTIF(Table1[Merchant_ID],Table1[[#This Row],[Merchant_ID]])</f>
        <v>1</v>
      </c>
    </row>
    <row r="867" spans="1:12" x14ac:dyDescent="0.35">
      <c r="A867" t="s">
        <v>1595</v>
      </c>
      <c r="B867">
        <v>114</v>
      </c>
      <c r="C867" t="s">
        <v>10</v>
      </c>
      <c r="D867" s="12">
        <v>42277</v>
      </c>
      <c r="E867">
        <v>5434</v>
      </c>
      <c r="F867" t="s">
        <v>11</v>
      </c>
      <c r="G867" t="s">
        <v>12</v>
      </c>
      <c r="H867">
        <v>56108</v>
      </c>
      <c r="I867" s="12">
        <v>42500</v>
      </c>
      <c r="J867">
        <v>7809</v>
      </c>
      <c r="K867" t="str">
        <f t="shared" si="13"/>
        <v>DE - PL &amp; Baltics</v>
      </c>
      <c r="L867">
        <f>COUNTIF(Table1[Merchant_ID],Table1[[#This Row],[Merchant_ID]])</f>
        <v>1</v>
      </c>
    </row>
    <row r="868" spans="1:12" x14ac:dyDescent="0.35">
      <c r="A868" t="s">
        <v>448</v>
      </c>
      <c r="B868">
        <v>114</v>
      </c>
      <c r="C868" t="s">
        <v>16</v>
      </c>
      <c r="D868" s="12">
        <v>42277</v>
      </c>
      <c r="E868">
        <v>851</v>
      </c>
      <c r="F868" t="s">
        <v>11</v>
      </c>
      <c r="G868" t="s">
        <v>16</v>
      </c>
      <c r="H868">
        <v>34484</v>
      </c>
      <c r="I868" s="12">
        <v>42480</v>
      </c>
      <c r="J868">
        <v>1377</v>
      </c>
      <c r="K868" t="str">
        <f t="shared" si="13"/>
        <v>FR - FR</v>
      </c>
      <c r="L868">
        <f>COUNTIF(Table1[Merchant_ID],Table1[[#This Row],[Merchant_ID]])</f>
        <v>32</v>
      </c>
    </row>
    <row r="869" spans="1:12" x14ac:dyDescent="0.35">
      <c r="A869" t="s">
        <v>927</v>
      </c>
      <c r="B869">
        <v>114</v>
      </c>
      <c r="C869" t="s">
        <v>16</v>
      </c>
      <c r="D869" s="12">
        <v>42277</v>
      </c>
      <c r="E869">
        <v>6875</v>
      </c>
      <c r="F869" t="s">
        <v>11</v>
      </c>
      <c r="G869" t="s">
        <v>14</v>
      </c>
      <c r="H869">
        <v>43984</v>
      </c>
      <c r="I869" s="12">
        <v>42464</v>
      </c>
      <c r="J869">
        <v>10553</v>
      </c>
      <c r="K869" t="str">
        <f t="shared" si="13"/>
        <v>FR - NL</v>
      </c>
      <c r="L869">
        <f>COUNTIF(Table1[Merchant_ID],Table1[[#This Row],[Merchant_ID]])</f>
        <v>2</v>
      </c>
    </row>
    <row r="870" spans="1:12" x14ac:dyDescent="0.35">
      <c r="A870" t="s">
        <v>90</v>
      </c>
      <c r="B870">
        <v>114</v>
      </c>
      <c r="C870" t="s">
        <v>16</v>
      </c>
      <c r="D870" s="12">
        <v>42278</v>
      </c>
      <c r="E870">
        <v>6417</v>
      </c>
      <c r="F870" t="s">
        <v>11</v>
      </c>
      <c r="G870" t="s">
        <v>16</v>
      </c>
      <c r="H870">
        <v>959466</v>
      </c>
      <c r="I870" s="12">
        <v>42571</v>
      </c>
      <c r="J870">
        <v>9638</v>
      </c>
      <c r="K870" t="str">
        <f t="shared" si="13"/>
        <v>FR - FR</v>
      </c>
      <c r="L870">
        <f>COUNTIF(Table1[Merchant_ID],Table1[[#This Row],[Merchant_ID]])</f>
        <v>1</v>
      </c>
    </row>
    <row r="871" spans="1:12" x14ac:dyDescent="0.35">
      <c r="A871" t="s">
        <v>1463</v>
      </c>
      <c r="B871">
        <v>114</v>
      </c>
      <c r="C871" t="s">
        <v>26</v>
      </c>
      <c r="D871" s="12">
        <v>42278</v>
      </c>
      <c r="E871">
        <v>6875</v>
      </c>
      <c r="F871" t="s">
        <v>11</v>
      </c>
      <c r="G871" t="s">
        <v>26</v>
      </c>
      <c r="H871">
        <v>109029</v>
      </c>
      <c r="I871" s="12">
        <v>42571</v>
      </c>
      <c r="J871">
        <v>6473</v>
      </c>
      <c r="K871" t="str">
        <f t="shared" si="13"/>
        <v>ES - ES</v>
      </c>
      <c r="L871">
        <f>COUNTIF(Table1[Merchant_ID],Table1[[#This Row],[Merchant_ID]])</f>
        <v>5</v>
      </c>
    </row>
    <row r="872" spans="1:12" x14ac:dyDescent="0.35">
      <c r="A872" t="s">
        <v>772</v>
      </c>
      <c r="B872">
        <v>114</v>
      </c>
      <c r="C872" t="s">
        <v>26</v>
      </c>
      <c r="D872" s="12">
        <v>42278</v>
      </c>
      <c r="E872">
        <v>18334</v>
      </c>
      <c r="F872" t="s">
        <v>11</v>
      </c>
      <c r="G872" t="s">
        <v>26</v>
      </c>
      <c r="H872">
        <v>62946</v>
      </c>
      <c r="I872" s="12">
        <v>42569</v>
      </c>
      <c r="J872">
        <v>21528</v>
      </c>
      <c r="K872" t="str">
        <f t="shared" si="13"/>
        <v>ES - ES</v>
      </c>
      <c r="L872">
        <f>COUNTIF(Table1[Merchant_ID],Table1[[#This Row],[Merchant_ID]])</f>
        <v>2</v>
      </c>
    </row>
    <row r="873" spans="1:12" x14ac:dyDescent="0.35">
      <c r="A873" t="s">
        <v>2765</v>
      </c>
      <c r="B873">
        <v>114</v>
      </c>
      <c r="C873" t="s">
        <v>21</v>
      </c>
      <c r="D873" s="12">
        <v>42278</v>
      </c>
      <c r="E873">
        <v>32</v>
      </c>
      <c r="F873" t="s">
        <v>13</v>
      </c>
      <c r="G873" t="s">
        <v>10</v>
      </c>
      <c r="H873">
        <v>62999</v>
      </c>
      <c r="I873" s="12">
        <v>42494</v>
      </c>
      <c r="J873">
        <v>141</v>
      </c>
      <c r="K873" t="str">
        <f t="shared" si="13"/>
        <v>IT - DE</v>
      </c>
      <c r="L873">
        <f>COUNTIF(Table1[Merchant_ID],Table1[[#This Row],[Merchant_ID]])</f>
        <v>5</v>
      </c>
    </row>
    <row r="874" spans="1:12" x14ac:dyDescent="0.35">
      <c r="A874" t="s">
        <v>2852</v>
      </c>
      <c r="B874">
        <v>114</v>
      </c>
      <c r="C874" t="s">
        <v>16</v>
      </c>
      <c r="D874" s="12">
        <v>42278</v>
      </c>
      <c r="E874">
        <v>6052</v>
      </c>
      <c r="F874" t="s">
        <v>11</v>
      </c>
      <c r="G874" t="s">
        <v>16</v>
      </c>
      <c r="H874">
        <v>560639</v>
      </c>
      <c r="I874" s="12">
        <v>42476</v>
      </c>
      <c r="J874">
        <v>9360</v>
      </c>
      <c r="K874" t="str">
        <f t="shared" si="13"/>
        <v>FR - FR</v>
      </c>
      <c r="L874">
        <f>COUNTIF(Table1[Merchant_ID],Table1[[#This Row],[Merchant_ID]])</f>
        <v>2</v>
      </c>
    </row>
    <row r="875" spans="1:12" x14ac:dyDescent="0.35">
      <c r="A875" t="s">
        <v>2453</v>
      </c>
      <c r="B875">
        <v>114</v>
      </c>
      <c r="C875" t="s">
        <v>21</v>
      </c>
      <c r="D875" s="12">
        <v>42279</v>
      </c>
      <c r="E875">
        <v>7105</v>
      </c>
      <c r="F875" t="s">
        <v>11</v>
      </c>
      <c r="G875" t="s">
        <v>12</v>
      </c>
      <c r="H875">
        <v>342399</v>
      </c>
      <c r="I875" s="12">
        <v>42612</v>
      </c>
      <c r="J875">
        <v>7528</v>
      </c>
      <c r="K875" t="str">
        <f t="shared" si="13"/>
        <v>IT - PL &amp; Baltics</v>
      </c>
      <c r="L875">
        <f>COUNTIF(Table1[Merchant_ID],Table1[[#This Row],[Merchant_ID]])</f>
        <v>2</v>
      </c>
    </row>
    <row r="876" spans="1:12" x14ac:dyDescent="0.35">
      <c r="A876" t="s">
        <v>357</v>
      </c>
      <c r="B876">
        <v>114</v>
      </c>
      <c r="C876" t="s">
        <v>16</v>
      </c>
      <c r="D876" s="12">
        <v>42279</v>
      </c>
      <c r="E876">
        <v>12192</v>
      </c>
      <c r="F876" t="s">
        <v>11</v>
      </c>
      <c r="G876" t="s">
        <v>10</v>
      </c>
      <c r="H876">
        <v>95380</v>
      </c>
      <c r="I876" s="12">
        <v>42607</v>
      </c>
      <c r="J876">
        <v>19276</v>
      </c>
      <c r="K876" t="str">
        <f t="shared" si="13"/>
        <v>FR - DE</v>
      </c>
      <c r="L876">
        <f>COUNTIF(Table1[Merchant_ID],Table1[[#This Row],[Merchant_ID]])</f>
        <v>2</v>
      </c>
    </row>
    <row r="877" spans="1:12" x14ac:dyDescent="0.35">
      <c r="A877" t="s">
        <v>256</v>
      </c>
      <c r="B877">
        <v>114</v>
      </c>
      <c r="C877" t="s">
        <v>10</v>
      </c>
      <c r="D877" s="12">
        <v>42279</v>
      </c>
      <c r="E877">
        <v>11395</v>
      </c>
      <c r="F877" t="s">
        <v>11</v>
      </c>
      <c r="G877" t="s">
        <v>17</v>
      </c>
      <c r="H877">
        <v>263829</v>
      </c>
      <c r="I877" s="12">
        <v>42529</v>
      </c>
      <c r="J877">
        <v>14211</v>
      </c>
      <c r="K877" t="str">
        <f t="shared" si="13"/>
        <v>DE - HU</v>
      </c>
      <c r="L877">
        <f>COUNTIF(Table1[Merchant_ID],Table1[[#This Row],[Merchant_ID]])</f>
        <v>1</v>
      </c>
    </row>
    <row r="878" spans="1:12" x14ac:dyDescent="0.35">
      <c r="A878" t="s">
        <v>1579</v>
      </c>
      <c r="B878">
        <v>114</v>
      </c>
      <c r="C878" t="s">
        <v>10</v>
      </c>
      <c r="D878" s="12">
        <v>42279</v>
      </c>
      <c r="E878">
        <v>5434</v>
      </c>
      <c r="F878" t="s">
        <v>11</v>
      </c>
      <c r="G878" t="s">
        <v>12</v>
      </c>
      <c r="H878">
        <v>239829</v>
      </c>
      <c r="I878" s="12">
        <v>42508</v>
      </c>
      <c r="J878">
        <v>7317</v>
      </c>
      <c r="K878" t="str">
        <f t="shared" si="13"/>
        <v>DE - PL &amp; Baltics</v>
      </c>
      <c r="L878">
        <f>COUNTIF(Table1[Merchant_ID],Table1[[#This Row],[Merchant_ID]])</f>
        <v>3</v>
      </c>
    </row>
    <row r="879" spans="1:12" x14ac:dyDescent="0.35">
      <c r="A879" t="s">
        <v>264</v>
      </c>
      <c r="B879">
        <v>114</v>
      </c>
      <c r="C879" t="s">
        <v>26</v>
      </c>
      <c r="D879" s="12">
        <v>42279</v>
      </c>
      <c r="E879">
        <v>17692</v>
      </c>
      <c r="F879" t="s">
        <v>11</v>
      </c>
      <c r="G879" t="s">
        <v>26</v>
      </c>
      <c r="H879">
        <v>69896</v>
      </c>
      <c r="I879" s="12">
        <v>42503</v>
      </c>
      <c r="J879">
        <v>27191</v>
      </c>
      <c r="K879" t="str">
        <f t="shared" si="13"/>
        <v>ES - ES</v>
      </c>
      <c r="L879">
        <f>COUNTIF(Table1[Merchant_ID],Table1[[#This Row],[Merchant_ID]])</f>
        <v>3</v>
      </c>
    </row>
    <row r="880" spans="1:12" x14ac:dyDescent="0.35">
      <c r="A880" t="s">
        <v>2761</v>
      </c>
      <c r="B880">
        <v>114</v>
      </c>
      <c r="C880" t="s">
        <v>21</v>
      </c>
      <c r="D880" s="12">
        <v>42279</v>
      </c>
      <c r="E880">
        <v>11092</v>
      </c>
      <c r="F880" t="s">
        <v>11</v>
      </c>
      <c r="G880" t="s">
        <v>26</v>
      </c>
      <c r="H880">
        <v>69945</v>
      </c>
      <c r="I880" s="12">
        <v>42496</v>
      </c>
      <c r="J880">
        <v>14915</v>
      </c>
      <c r="K880" t="str">
        <f t="shared" si="13"/>
        <v>IT - ES</v>
      </c>
      <c r="L880">
        <f>COUNTIF(Table1[Merchant_ID],Table1[[#This Row],[Merchant_ID]])</f>
        <v>3</v>
      </c>
    </row>
    <row r="881" spans="1:12" x14ac:dyDescent="0.35">
      <c r="A881" t="s">
        <v>1629</v>
      </c>
      <c r="B881">
        <v>114</v>
      </c>
      <c r="C881" t="s">
        <v>10</v>
      </c>
      <c r="D881" s="12">
        <v>42279</v>
      </c>
      <c r="E881">
        <v>4116</v>
      </c>
      <c r="F881" t="s">
        <v>11</v>
      </c>
      <c r="G881" t="s">
        <v>12</v>
      </c>
      <c r="H881">
        <v>649629</v>
      </c>
      <c r="I881" s="12">
        <v>42492</v>
      </c>
      <c r="J881">
        <v>4925</v>
      </c>
      <c r="K881" t="str">
        <f t="shared" si="13"/>
        <v>DE - PL &amp; Baltics</v>
      </c>
      <c r="L881">
        <f>COUNTIF(Table1[Merchant_ID],Table1[[#This Row],[Merchant_ID]])</f>
        <v>2</v>
      </c>
    </row>
    <row r="882" spans="1:12" x14ac:dyDescent="0.35">
      <c r="A882" t="s">
        <v>923</v>
      </c>
      <c r="B882">
        <v>114</v>
      </c>
      <c r="C882" t="s">
        <v>16</v>
      </c>
      <c r="D882" s="12">
        <v>42279</v>
      </c>
      <c r="E882">
        <v>22459</v>
      </c>
      <c r="F882" t="s">
        <v>11</v>
      </c>
      <c r="G882" t="s">
        <v>16</v>
      </c>
      <c r="H882">
        <v>85331</v>
      </c>
      <c r="I882" s="12">
        <v>42467</v>
      </c>
      <c r="J882">
        <v>34613</v>
      </c>
      <c r="K882" t="str">
        <f t="shared" si="13"/>
        <v>FR - FR</v>
      </c>
      <c r="L882">
        <f>COUNTIF(Table1[Merchant_ID],Table1[[#This Row],[Merchant_ID]])</f>
        <v>2</v>
      </c>
    </row>
    <row r="883" spans="1:12" x14ac:dyDescent="0.35">
      <c r="A883" t="s">
        <v>1422</v>
      </c>
      <c r="B883">
        <v>114</v>
      </c>
      <c r="C883" t="s">
        <v>21</v>
      </c>
      <c r="D883" s="12">
        <v>42280</v>
      </c>
      <c r="E883">
        <v>4029</v>
      </c>
      <c r="F883" t="s">
        <v>11</v>
      </c>
      <c r="G883" t="s">
        <v>10</v>
      </c>
      <c r="H883">
        <v>25482</v>
      </c>
      <c r="I883" s="12">
        <v>42613</v>
      </c>
      <c r="J883">
        <v>6219</v>
      </c>
      <c r="K883" t="str">
        <f t="shared" si="13"/>
        <v>IT - DE</v>
      </c>
      <c r="L883">
        <f>COUNTIF(Table1[Merchant_ID],Table1[[#This Row],[Merchant_ID]])</f>
        <v>4</v>
      </c>
    </row>
    <row r="884" spans="1:12" x14ac:dyDescent="0.35">
      <c r="A884" t="s">
        <v>1453</v>
      </c>
      <c r="B884">
        <v>114</v>
      </c>
      <c r="C884" t="s">
        <v>10</v>
      </c>
      <c r="D884" s="12">
        <v>42280</v>
      </c>
      <c r="E884">
        <v>12559</v>
      </c>
      <c r="F884" t="s">
        <v>11</v>
      </c>
      <c r="G884" t="s">
        <v>12</v>
      </c>
      <c r="H884">
        <v>53911</v>
      </c>
      <c r="I884" s="12">
        <v>42583</v>
      </c>
      <c r="J884">
        <v>17166</v>
      </c>
      <c r="K884" t="str">
        <f t="shared" si="13"/>
        <v>DE - PL &amp; Baltics</v>
      </c>
      <c r="L884">
        <f>COUNTIF(Table1[Merchant_ID],Table1[[#This Row],[Merchant_ID]])</f>
        <v>1</v>
      </c>
    </row>
    <row r="885" spans="1:12" x14ac:dyDescent="0.35">
      <c r="A885" t="s">
        <v>1482</v>
      </c>
      <c r="B885">
        <v>114</v>
      </c>
      <c r="C885" t="s">
        <v>26</v>
      </c>
      <c r="D885" s="12">
        <v>42280</v>
      </c>
      <c r="E885">
        <v>1353</v>
      </c>
      <c r="F885" t="s">
        <v>11</v>
      </c>
      <c r="G885" t="s">
        <v>26</v>
      </c>
      <c r="H885">
        <v>459959</v>
      </c>
      <c r="I885" s="12">
        <v>42556</v>
      </c>
      <c r="J885">
        <v>2094</v>
      </c>
      <c r="K885" t="str">
        <f t="shared" si="13"/>
        <v>ES - ES</v>
      </c>
      <c r="L885">
        <f>COUNTIF(Table1[Merchant_ID],Table1[[#This Row],[Merchant_ID]])</f>
        <v>3</v>
      </c>
    </row>
    <row r="886" spans="1:12" x14ac:dyDescent="0.35">
      <c r="A886" t="s">
        <v>2681</v>
      </c>
      <c r="B886">
        <v>114</v>
      </c>
      <c r="C886" t="s">
        <v>21</v>
      </c>
      <c r="D886" s="12">
        <v>42280</v>
      </c>
      <c r="E886">
        <v>16867</v>
      </c>
      <c r="F886" t="s">
        <v>11</v>
      </c>
      <c r="G886" t="s">
        <v>21</v>
      </c>
      <c r="H886">
        <v>298639</v>
      </c>
      <c r="I886" s="12">
        <v>42515</v>
      </c>
      <c r="J886">
        <v>22935</v>
      </c>
      <c r="K886" t="str">
        <f t="shared" si="13"/>
        <v>IT - IT</v>
      </c>
      <c r="L886">
        <f>COUNTIF(Table1[Merchant_ID],Table1[[#This Row],[Merchant_ID]])</f>
        <v>1</v>
      </c>
    </row>
    <row r="887" spans="1:12" x14ac:dyDescent="0.35">
      <c r="A887" t="s">
        <v>2580</v>
      </c>
      <c r="B887">
        <v>114</v>
      </c>
      <c r="C887" t="s">
        <v>16</v>
      </c>
      <c r="D887" s="12">
        <v>42282</v>
      </c>
      <c r="E887">
        <v>16041</v>
      </c>
      <c r="F887" t="s">
        <v>11</v>
      </c>
      <c r="G887" t="s">
        <v>10</v>
      </c>
      <c r="H887">
        <v>24189</v>
      </c>
      <c r="I887" s="12">
        <v>42548</v>
      </c>
      <c r="J887">
        <v>17588</v>
      </c>
      <c r="K887" t="str">
        <f t="shared" si="13"/>
        <v>FR - DE</v>
      </c>
      <c r="L887">
        <f>COUNTIF(Table1[Merchant_ID],Table1[[#This Row],[Merchant_ID]])</f>
        <v>1</v>
      </c>
    </row>
    <row r="888" spans="1:12" x14ac:dyDescent="0.35">
      <c r="A888" t="s">
        <v>388</v>
      </c>
      <c r="B888">
        <v>114</v>
      </c>
      <c r="C888" t="s">
        <v>16</v>
      </c>
      <c r="D888" s="12">
        <v>42282</v>
      </c>
      <c r="E888">
        <v>4599</v>
      </c>
      <c r="F888" t="s">
        <v>11</v>
      </c>
      <c r="G888" t="s">
        <v>16</v>
      </c>
      <c r="H888">
        <v>93698</v>
      </c>
      <c r="I888" s="12">
        <v>42544</v>
      </c>
      <c r="J888">
        <v>5628</v>
      </c>
      <c r="K888" t="str">
        <f t="shared" si="13"/>
        <v>FR - FR</v>
      </c>
      <c r="L888">
        <f>COUNTIF(Table1[Merchant_ID],Table1[[#This Row],[Merchant_ID]])</f>
        <v>5</v>
      </c>
    </row>
    <row r="889" spans="1:12" x14ac:dyDescent="0.35">
      <c r="A889" t="s">
        <v>2663</v>
      </c>
      <c r="B889">
        <v>114</v>
      </c>
      <c r="C889" t="s">
        <v>10</v>
      </c>
      <c r="D889" s="12">
        <v>42282</v>
      </c>
      <c r="E889">
        <v>6875</v>
      </c>
      <c r="F889" t="s">
        <v>11</v>
      </c>
      <c r="G889" t="s">
        <v>10</v>
      </c>
      <c r="H889">
        <v>293299</v>
      </c>
      <c r="I889" s="12">
        <v>42520</v>
      </c>
      <c r="J889">
        <v>9849</v>
      </c>
      <c r="K889" t="str">
        <f t="shared" si="13"/>
        <v>DE - DE</v>
      </c>
      <c r="L889">
        <f>COUNTIF(Table1[Merchant_ID],Table1[[#This Row],[Merchant_ID]])</f>
        <v>1</v>
      </c>
    </row>
    <row r="890" spans="1:12" x14ac:dyDescent="0.35">
      <c r="A890" t="s">
        <v>2733</v>
      </c>
      <c r="B890">
        <v>114</v>
      </c>
      <c r="C890" t="s">
        <v>16</v>
      </c>
      <c r="D890" s="12">
        <v>42282</v>
      </c>
      <c r="E890">
        <v>12375</v>
      </c>
      <c r="F890" t="s">
        <v>11</v>
      </c>
      <c r="G890" t="s">
        <v>16</v>
      </c>
      <c r="H890">
        <v>91669</v>
      </c>
      <c r="I890" s="12">
        <v>42507</v>
      </c>
      <c r="J890">
        <v>19136</v>
      </c>
      <c r="K890" t="str">
        <f t="shared" si="13"/>
        <v>FR - FR</v>
      </c>
      <c r="L890">
        <f>COUNTIF(Table1[Merchant_ID],Table1[[#This Row],[Merchant_ID]])</f>
        <v>6</v>
      </c>
    </row>
    <row r="891" spans="1:12" x14ac:dyDescent="0.35">
      <c r="A891" t="s">
        <v>2776</v>
      </c>
      <c r="B891">
        <v>114</v>
      </c>
      <c r="C891" t="s">
        <v>10</v>
      </c>
      <c r="D891" s="12">
        <v>42282</v>
      </c>
      <c r="E891">
        <v>10542</v>
      </c>
      <c r="F891" t="s">
        <v>11</v>
      </c>
      <c r="G891" t="s">
        <v>12</v>
      </c>
      <c r="H891">
        <v>22505</v>
      </c>
      <c r="I891" s="12">
        <v>42496</v>
      </c>
      <c r="J891">
        <v>14493</v>
      </c>
      <c r="K891" t="str">
        <f t="shared" si="13"/>
        <v>DE - PL &amp; Baltics</v>
      </c>
      <c r="L891">
        <f>COUNTIF(Table1[Merchant_ID],Table1[[#This Row],[Merchant_ID]])</f>
        <v>10</v>
      </c>
    </row>
    <row r="892" spans="1:12" x14ac:dyDescent="0.35">
      <c r="A892" t="s">
        <v>2826</v>
      </c>
      <c r="B892">
        <v>114</v>
      </c>
      <c r="C892" t="s">
        <v>16</v>
      </c>
      <c r="D892" s="12">
        <v>42282</v>
      </c>
      <c r="E892">
        <v>1521</v>
      </c>
      <c r="F892" t="s">
        <v>11</v>
      </c>
      <c r="G892" t="s">
        <v>16</v>
      </c>
      <c r="H892">
        <v>825539</v>
      </c>
      <c r="I892" s="12">
        <v>42485</v>
      </c>
      <c r="J892">
        <v>2405</v>
      </c>
      <c r="K892" t="str">
        <f t="shared" si="13"/>
        <v>FR - FR</v>
      </c>
      <c r="L892">
        <f>COUNTIF(Table1[Merchant_ID],Table1[[#This Row],[Merchant_ID]])</f>
        <v>9</v>
      </c>
    </row>
    <row r="893" spans="1:12" x14ac:dyDescent="0.35">
      <c r="A893" t="s">
        <v>1665</v>
      </c>
      <c r="B893">
        <v>114</v>
      </c>
      <c r="C893" t="s">
        <v>21</v>
      </c>
      <c r="D893" s="12">
        <v>42282</v>
      </c>
      <c r="E893">
        <v>8525</v>
      </c>
      <c r="F893" t="s">
        <v>11</v>
      </c>
      <c r="G893" t="s">
        <v>12</v>
      </c>
      <c r="H893">
        <v>884929</v>
      </c>
      <c r="I893" s="12">
        <v>42479</v>
      </c>
      <c r="J893">
        <v>13086</v>
      </c>
      <c r="K893" t="str">
        <f t="shared" si="13"/>
        <v>IT - PL &amp; Baltics</v>
      </c>
      <c r="L893">
        <f>COUNTIF(Table1[Merchant_ID],Table1[[#This Row],[Merchant_ID]])</f>
        <v>3</v>
      </c>
    </row>
    <row r="894" spans="1:12" x14ac:dyDescent="0.35">
      <c r="A894" t="s">
        <v>1475</v>
      </c>
      <c r="B894">
        <v>114</v>
      </c>
      <c r="C894" t="s">
        <v>21</v>
      </c>
      <c r="D894" s="12">
        <v>42283</v>
      </c>
      <c r="E894">
        <v>1479</v>
      </c>
      <c r="F894" t="s">
        <v>11</v>
      </c>
      <c r="G894" t="s">
        <v>14</v>
      </c>
      <c r="H894">
        <v>102649</v>
      </c>
      <c r="I894" s="12">
        <v>42564</v>
      </c>
      <c r="J894">
        <v>1689</v>
      </c>
      <c r="K894" t="str">
        <f t="shared" si="13"/>
        <v>IT - NL</v>
      </c>
      <c r="L894">
        <f>COUNTIF(Table1[Merchant_ID],Table1[[#This Row],[Merchant_ID]])</f>
        <v>1</v>
      </c>
    </row>
    <row r="895" spans="1:12" x14ac:dyDescent="0.35">
      <c r="A895" t="s">
        <v>805</v>
      </c>
      <c r="B895">
        <v>114</v>
      </c>
      <c r="C895" t="s">
        <v>10</v>
      </c>
      <c r="D895" s="12">
        <v>42283</v>
      </c>
      <c r="E895">
        <v>8250</v>
      </c>
      <c r="F895" t="s">
        <v>11</v>
      </c>
      <c r="G895" t="s">
        <v>12</v>
      </c>
      <c r="H895">
        <v>59911</v>
      </c>
      <c r="I895" s="12">
        <v>42541</v>
      </c>
      <c r="J895">
        <v>11397</v>
      </c>
      <c r="K895" t="str">
        <f t="shared" si="13"/>
        <v>DE - PL &amp; Baltics</v>
      </c>
      <c r="L895">
        <f>COUNTIF(Table1[Merchant_ID],Table1[[#This Row],[Merchant_ID]])</f>
        <v>1</v>
      </c>
    </row>
    <row r="896" spans="1:12" x14ac:dyDescent="0.35">
      <c r="A896" t="s">
        <v>397</v>
      </c>
      <c r="B896">
        <v>114</v>
      </c>
      <c r="C896" t="s">
        <v>16</v>
      </c>
      <c r="D896" s="12">
        <v>42283</v>
      </c>
      <c r="E896">
        <v>737</v>
      </c>
      <c r="F896" t="s">
        <v>11</v>
      </c>
      <c r="G896" t="s">
        <v>16</v>
      </c>
      <c r="H896">
        <v>635629</v>
      </c>
      <c r="I896" s="12">
        <v>42539</v>
      </c>
      <c r="J896">
        <v>1130</v>
      </c>
      <c r="K896" t="str">
        <f t="shared" si="13"/>
        <v>FR - FR</v>
      </c>
      <c r="L896">
        <f>COUNTIF(Table1[Merchant_ID],Table1[[#This Row],[Merchant_ID]])</f>
        <v>5</v>
      </c>
    </row>
    <row r="897" spans="1:12" x14ac:dyDescent="0.35">
      <c r="A897" t="s">
        <v>1550</v>
      </c>
      <c r="B897">
        <v>114</v>
      </c>
      <c r="C897" t="s">
        <v>21</v>
      </c>
      <c r="D897" s="12">
        <v>42283</v>
      </c>
      <c r="E897">
        <v>6317</v>
      </c>
      <c r="F897" t="s">
        <v>11</v>
      </c>
      <c r="G897" t="s">
        <v>21</v>
      </c>
      <c r="H897">
        <v>558199</v>
      </c>
      <c r="I897" s="12">
        <v>42524</v>
      </c>
      <c r="J897">
        <v>7739</v>
      </c>
      <c r="K897" t="str">
        <f t="shared" si="13"/>
        <v>IT - IT</v>
      </c>
      <c r="L897">
        <f>COUNTIF(Table1[Merchant_ID],Table1[[#This Row],[Merchant_ID]])</f>
        <v>2</v>
      </c>
    </row>
    <row r="898" spans="1:12" x14ac:dyDescent="0.35">
      <c r="A898" t="s">
        <v>1568</v>
      </c>
      <c r="B898">
        <v>114</v>
      </c>
      <c r="C898" t="s">
        <v>21</v>
      </c>
      <c r="D898" s="12">
        <v>42283</v>
      </c>
      <c r="E898">
        <v>21084</v>
      </c>
      <c r="F898" t="s">
        <v>11</v>
      </c>
      <c r="G898" t="s">
        <v>21</v>
      </c>
      <c r="H898">
        <v>936090</v>
      </c>
      <c r="I898" s="12">
        <v>42515</v>
      </c>
      <c r="J898">
        <v>28140</v>
      </c>
      <c r="K898" t="str">
        <f t="shared" si="13"/>
        <v>IT - IT</v>
      </c>
      <c r="L898">
        <f>COUNTIF(Table1[Merchant_ID],Table1[[#This Row],[Merchant_ID]])</f>
        <v>2</v>
      </c>
    </row>
    <row r="899" spans="1:12" x14ac:dyDescent="0.35">
      <c r="A899" t="s">
        <v>2724</v>
      </c>
      <c r="B899">
        <v>114</v>
      </c>
      <c r="C899" t="s">
        <v>10</v>
      </c>
      <c r="D899" s="12">
        <v>42283</v>
      </c>
      <c r="E899">
        <v>6317</v>
      </c>
      <c r="F899" t="s">
        <v>11</v>
      </c>
      <c r="G899" t="s">
        <v>14</v>
      </c>
      <c r="H899">
        <v>892909</v>
      </c>
      <c r="I899" s="12">
        <v>42509</v>
      </c>
      <c r="J899">
        <v>9766</v>
      </c>
      <c r="K899" t="str">
        <f t="shared" ref="K899:K962" si="14">C899&amp;" - "&amp;G899</f>
        <v>DE - NL</v>
      </c>
      <c r="L899">
        <f>COUNTIF(Table1[Merchant_ID],Table1[[#This Row],[Merchant_ID]])</f>
        <v>6</v>
      </c>
    </row>
    <row r="900" spans="1:12" x14ac:dyDescent="0.35">
      <c r="A900" t="s">
        <v>1626</v>
      </c>
      <c r="B900">
        <v>114</v>
      </c>
      <c r="C900" t="s">
        <v>16</v>
      </c>
      <c r="D900" s="12">
        <v>42283</v>
      </c>
      <c r="E900">
        <v>13292</v>
      </c>
      <c r="F900" t="s">
        <v>11</v>
      </c>
      <c r="G900" t="s">
        <v>16</v>
      </c>
      <c r="H900">
        <v>28</v>
      </c>
      <c r="I900" s="12">
        <v>42496</v>
      </c>
      <c r="J900">
        <v>20472</v>
      </c>
      <c r="K900" t="str">
        <f t="shared" si="14"/>
        <v>FR - FR</v>
      </c>
      <c r="L900">
        <f>COUNTIF(Table1[Merchant_ID],Table1[[#This Row],[Merchant_ID]])</f>
        <v>23</v>
      </c>
    </row>
    <row r="901" spans="1:12" x14ac:dyDescent="0.35">
      <c r="A901" t="s">
        <v>458</v>
      </c>
      <c r="B901">
        <v>114</v>
      </c>
      <c r="C901" t="s">
        <v>10</v>
      </c>
      <c r="D901" s="12">
        <v>42283</v>
      </c>
      <c r="E901">
        <v>10084</v>
      </c>
      <c r="F901" t="s">
        <v>11</v>
      </c>
      <c r="G901" t="s">
        <v>12</v>
      </c>
      <c r="H901">
        <v>59308</v>
      </c>
      <c r="I901" s="12">
        <v>42461</v>
      </c>
      <c r="J901">
        <v>16322</v>
      </c>
      <c r="K901" t="str">
        <f t="shared" si="14"/>
        <v>DE - PL &amp; Baltics</v>
      </c>
      <c r="L901">
        <f>COUNTIF(Table1[Merchant_ID],Table1[[#This Row],[Merchant_ID]])</f>
        <v>6</v>
      </c>
    </row>
    <row r="902" spans="1:12" x14ac:dyDescent="0.35">
      <c r="A902" t="s">
        <v>2479</v>
      </c>
      <c r="B902">
        <v>114</v>
      </c>
      <c r="C902" t="s">
        <v>21</v>
      </c>
      <c r="D902" s="12">
        <v>42284</v>
      </c>
      <c r="E902">
        <v>8250</v>
      </c>
      <c r="F902" t="s">
        <v>11</v>
      </c>
      <c r="G902" t="s">
        <v>21</v>
      </c>
      <c r="H902">
        <v>204299</v>
      </c>
      <c r="I902" s="12">
        <v>42599</v>
      </c>
      <c r="J902">
        <v>9849</v>
      </c>
      <c r="K902" t="str">
        <f t="shared" si="14"/>
        <v>IT - IT</v>
      </c>
      <c r="L902">
        <f>COUNTIF(Table1[Merchant_ID],Table1[[#This Row],[Merchant_ID]])</f>
        <v>1</v>
      </c>
    </row>
    <row r="903" spans="1:12" x14ac:dyDescent="0.35">
      <c r="A903" t="s">
        <v>2528</v>
      </c>
      <c r="B903">
        <v>114</v>
      </c>
      <c r="C903" t="s">
        <v>10</v>
      </c>
      <c r="D903" s="12">
        <v>42284</v>
      </c>
      <c r="E903">
        <v>4642</v>
      </c>
      <c r="F903" t="s">
        <v>11</v>
      </c>
      <c r="G903" t="s">
        <v>12</v>
      </c>
      <c r="H903">
        <v>880859</v>
      </c>
      <c r="I903" s="12">
        <v>42573</v>
      </c>
      <c r="J903">
        <v>5769</v>
      </c>
      <c r="K903" t="str">
        <f t="shared" si="14"/>
        <v>DE - PL &amp; Baltics</v>
      </c>
      <c r="L903">
        <f>COUNTIF(Table1[Merchant_ID],Table1[[#This Row],[Merchant_ID]])</f>
        <v>3</v>
      </c>
    </row>
    <row r="904" spans="1:12" x14ac:dyDescent="0.35">
      <c r="A904" t="s">
        <v>394</v>
      </c>
      <c r="B904">
        <v>114</v>
      </c>
      <c r="C904" t="s">
        <v>16</v>
      </c>
      <c r="D904" s="12">
        <v>42284</v>
      </c>
      <c r="E904">
        <v>1310</v>
      </c>
      <c r="F904" t="s">
        <v>11</v>
      </c>
      <c r="G904" t="s">
        <v>14</v>
      </c>
      <c r="H904">
        <v>400949</v>
      </c>
      <c r="I904" s="12">
        <v>42542</v>
      </c>
      <c r="J904">
        <v>2011</v>
      </c>
      <c r="K904" t="str">
        <f t="shared" si="14"/>
        <v>FR - NL</v>
      </c>
      <c r="L904">
        <f>COUNTIF(Table1[Merchant_ID],Table1[[#This Row],[Merchant_ID]])</f>
        <v>1</v>
      </c>
    </row>
    <row r="905" spans="1:12" x14ac:dyDescent="0.35">
      <c r="A905" t="s">
        <v>1551</v>
      </c>
      <c r="B905">
        <v>114</v>
      </c>
      <c r="C905" t="s">
        <v>16</v>
      </c>
      <c r="D905" s="12">
        <v>42284</v>
      </c>
      <c r="E905">
        <v>14942</v>
      </c>
      <c r="F905" t="s">
        <v>11</v>
      </c>
      <c r="G905" t="s">
        <v>10</v>
      </c>
      <c r="H905">
        <v>19229</v>
      </c>
      <c r="I905" s="12">
        <v>42525</v>
      </c>
      <c r="J905">
        <v>23005</v>
      </c>
      <c r="K905" t="str">
        <f t="shared" si="14"/>
        <v>FR - DE</v>
      </c>
      <c r="L905">
        <f>COUNTIF(Table1[Merchant_ID],Table1[[#This Row],[Merchant_ID]])</f>
        <v>7</v>
      </c>
    </row>
    <row r="906" spans="1:12" x14ac:dyDescent="0.35">
      <c r="A906" t="s">
        <v>414</v>
      </c>
      <c r="B906">
        <v>114</v>
      </c>
      <c r="C906" t="s">
        <v>26</v>
      </c>
      <c r="D906" s="12">
        <v>42284</v>
      </c>
      <c r="E906">
        <v>3244</v>
      </c>
      <c r="F906" t="s">
        <v>11</v>
      </c>
      <c r="G906" t="s">
        <v>26</v>
      </c>
      <c r="H906">
        <v>525919</v>
      </c>
      <c r="I906" s="12">
        <v>42516</v>
      </c>
      <c r="J906">
        <v>4978</v>
      </c>
      <c r="K906" t="str">
        <f t="shared" si="14"/>
        <v>ES - ES</v>
      </c>
      <c r="L906">
        <f>COUNTIF(Table1[Merchant_ID],Table1[[#This Row],[Merchant_ID]])</f>
        <v>2</v>
      </c>
    </row>
    <row r="907" spans="1:12" x14ac:dyDescent="0.35">
      <c r="A907" t="s">
        <v>438</v>
      </c>
      <c r="B907">
        <v>114</v>
      </c>
      <c r="C907" t="s">
        <v>21</v>
      </c>
      <c r="D907" s="12">
        <v>42284</v>
      </c>
      <c r="E907">
        <v>3680</v>
      </c>
      <c r="F907" t="s">
        <v>11</v>
      </c>
      <c r="G907" t="s">
        <v>10</v>
      </c>
      <c r="H907">
        <v>935051</v>
      </c>
      <c r="I907" s="12">
        <v>42496</v>
      </c>
      <c r="J907">
        <v>4995</v>
      </c>
      <c r="K907" t="str">
        <f t="shared" si="14"/>
        <v>IT - DE</v>
      </c>
      <c r="L907">
        <f>COUNTIF(Table1[Merchant_ID],Table1[[#This Row],[Merchant_ID]])</f>
        <v>1</v>
      </c>
    </row>
    <row r="908" spans="1:12" x14ac:dyDescent="0.35">
      <c r="A908" t="s">
        <v>2814</v>
      </c>
      <c r="B908">
        <v>114</v>
      </c>
      <c r="C908" t="s">
        <v>10</v>
      </c>
      <c r="D908" s="12">
        <v>42284</v>
      </c>
      <c r="E908">
        <v>1310</v>
      </c>
      <c r="F908" t="s">
        <v>11</v>
      </c>
      <c r="G908" t="s">
        <v>12</v>
      </c>
      <c r="H908">
        <v>431939</v>
      </c>
      <c r="I908" s="12">
        <v>42489</v>
      </c>
      <c r="J908">
        <v>2081</v>
      </c>
      <c r="K908" t="str">
        <f t="shared" si="14"/>
        <v>DE - PL &amp; Baltics</v>
      </c>
      <c r="L908">
        <f>COUNTIF(Table1[Merchant_ID],Table1[[#This Row],[Merchant_ID]])</f>
        <v>6</v>
      </c>
    </row>
    <row r="909" spans="1:12" x14ac:dyDescent="0.35">
      <c r="A909" t="s">
        <v>2816</v>
      </c>
      <c r="B909">
        <v>114</v>
      </c>
      <c r="C909" t="s">
        <v>16</v>
      </c>
      <c r="D909" s="12">
        <v>42284</v>
      </c>
      <c r="E909">
        <v>2034</v>
      </c>
      <c r="F909" t="s">
        <v>11</v>
      </c>
      <c r="G909" t="s">
        <v>16</v>
      </c>
      <c r="H909">
        <v>38058</v>
      </c>
      <c r="I909" s="12">
        <v>42489</v>
      </c>
      <c r="J909">
        <v>4025</v>
      </c>
      <c r="K909" t="str">
        <f t="shared" si="14"/>
        <v>FR - FR</v>
      </c>
      <c r="L909">
        <f>COUNTIF(Table1[Merchant_ID],Table1[[#This Row],[Merchant_ID]])</f>
        <v>1</v>
      </c>
    </row>
    <row r="910" spans="1:12" x14ac:dyDescent="0.35">
      <c r="A910" t="s">
        <v>1677</v>
      </c>
      <c r="B910">
        <v>114</v>
      </c>
      <c r="C910" t="s">
        <v>21</v>
      </c>
      <c r="D910" s="12">
        <v>42284</v>
      </c>
      <c r="E910">
        <v>32</v>
      </c>
      <c r="F910" t="s">
        <v>13</v>
      </c>
      <c r="G910" t="s">
        <v>10</v>
      </c>
      <c r="H910">
        <v>660619</v>
      </c>
      <c r="I910" s="12">
        <v>42478</v>
      </c>
      <c r="J910">
        <v>50</v>
      </c>
      <c r="K910" t="str">
        <f t="shared" si="14"/>
        <v>IT - DE</v>
      </c>
      <c r="L910">
        <f>COUNTIF(Table1[Merchant_ID],Table1[[#This Row],[Merchant_ID]])</f>
        <v>1</v>
      </c>
    </row>
    <row r="911" spans="1:12" x14ac:dyDescent="0.35">
      <c r="A911" t="s">
        <v>2486</v>
      </c>
      <c r="B911">
        <v>114</v>
      </c>
      <c r="C911" t="s">
        <v>21</v>
      </c>
      <c r="D911" s="12">
        <v>42285</v>
      </c>
      <c r="E911">
        <v>1862</v>
      </c>
      <c r="F911" t="s">
        <v>11</v>
      </c>
      <c r="G911" t="s">
        <v>21</v>
      </c>
      <c r="H911">
        <v>220929</v>
      </c>
      <c r="I911" s="12">
        <v>42593</v>
      </c>
      <c r="J911">
        <v>2111</v>
      </c>
      <c r="K911" t="str">
        <f t="shared" si="14"/>
        <v>IT - IT</v>
      </c>
      <c r="L911">
        <f>COUNTIF(Table1[Merchant_ID],Table1[[#This Row],[Merchant_ID]])</f>
        <v>1</v>
      </c>
    </row>
    <row r="912" spans="1:12" x14ac:dyDescent="0.35">
      <c r="A912" t="s">
        <v>1490</v>
      </c>
      <c r="B912">
        <v>114</v>
      </c>
      <c r="C912" t="s">
        <v>26</v>
      </c>
      <c r="D912" s="12">
        <v>42285</v>
      </c>
      <c r="E912">
        <v>2377</v>
      </c>
      <c r="F912" t="s">
        <v>11</v>
      </c>
      <c r="G912" t="s">
        <v>26</v>
      </c>
      <c r="H912">
        <v>456989</v>
      </c>
      <c r="I912" s="12">
        <v>42557</v>
      </c>
      <c r="J912">
        <v>2674</v>
      </c>
      <c r="K912" t="str">
        <f t="shared" si="14"/>
        <v>ES - ES</v>
      </c>
      <c r="L912">
        <f>COUNTIF(Table1[Merchant_ID],Table1[[#This Row],[Merchant_ID]])</f>
        <v>4</v>
      </c>
    </row>
    <row r="913" spans="1:12" x14ac:dyDescent="0.35">
      <c r="A913" t="s">
        <v>2621</v>
      </c>
      <c r="B913">
        <v>114</v>
      </c>
      <c r="C913" t="s">
        <v>16</v>
      </c>
      <c r="D913" s="12">
        <v>42285</v>
      </c>
      <c r="E913">
        <v>8250</v>
      </c>
      <c r="F913" t="s">
        <v>11</v>
      </c>
      <c r="G913" t="s">
        <v>12</v>
      </c>
      <c r="H913">
        <v>59469</v>
      </c>
      <c r="I913" s="12">
        <v>42536</v>
      </c>
      <c r="J913">
        <v>12734</v>
      </c>
      <c r="K913" t="str">
        <f t="shared" si="14"/>
        <v>FR - PL &amp; Baltics</v>
      </c>
      <c r="L913">
        <f>COUNTIF(Table1[Merchant_ID],Table1[[#This Row],[Merchant_ID]])</f>
        <v>5</v>
      </c>
    </row>
    <row r="914" spans="1:12" x14ac:dyDescent="0.35">
      <c r="A914" t="s">
        <v>277</v>
      </c>
      <c r="B914">
        <v>114</v>
      </c>
      <c r="C914" t="s">
        <v>21</v>
      </c>
      <c r="D914" s="12">
        <v>42285</v>
      </c>
      <c r="E914">
        <v>5170</v>
      </c>
      <c r="F914" t="s">
        <v>11</v>
      </c>
      <c r="G914" t="s">
        <v>21</v>
      </c>
      <c r="H914">
        <v>869559</v>
      </c>
      <c r="I914" s="12">
        <v>42527</v>
      </c>
      <c r="J914">
        <v>6332</v>
      </c>
      <c r="K914" t="str">
        <f t="shared" si="14"/>
        <v>IT - IT</v>
      </c>
      <c r="L914">
        <f>COUNTIF(Table1[Merchant_ID],Table1[[#This Row],[Merchant_ID]])</f>
        <v>2</v>
      </c>
    </row>
    <row r="915" spans="1:12" x14ac:dyDescent="0.35">
      <c r="A915" t="s">
        <v>2690</v>
      </c>
      <c r="B915">
        <v>114</v>
      </c>
      <c r="C915" t="s">
        <v>21</v>
      </c>
      <c r="D915" s="12">
        <v>42285</v>
      </c>
      <c r="E915">
        <v>7059</v>
      </c>
      <c r="F915" t="s">
        <v>11</v>
      </c>
      <c r="G915" t="s">
        <v>10</v>
      </c>
      <c r="H915">
        <v>322819</v>
      </c>
      <c r="I915" s="12">
        <v>42518</v>
      </c>
      <c r="J915">
        <v>10905</v>
      </c>
      <c r="K915" t="str">
        <f t="shared" si="14"/>
        <v>IT - DE</v>
      </c>
      <c r="L915">
        <f>COUNTIF(Table1[Merchant_ID],Table1[[#This Row],[Merchant_ID]])</f>
        <v>2</v>
      </c>
    </row>
    <row r="916" spans="1:12" x14ac:dyDescent="0.35">
      <c r="A916" t="s">
        <v>1574</v>
      </c>
      <c r="B916">
        <v>114</v>
      </c>
      <c r="C916" t="s">
        <v>21</v>
      </c>
      <c r="D916" s="12">
        <v>42285</v>
      </c>
      <c r="E916">
        <v>10817</v>
      </c>
      <c r="F916" t="s">
        <v>11</v>
      </c>
      <c r="G916" t="s">
        <v>21</v>
      </c>
      <c r="H916">
        <v>63928</v>
      </c>
      <c r="I916" s="12">
        <v>42515</v>
      </c>
      <c r="J916">
        <v>14211</v>
      </c>
      <c r="K916" t="str">
        <f t="shared" si="14"/>
        <v>IT - IT</v>
      </c>
      <c r="L916">
        <f>COUNTIF(Table1[Merchant_ID],Table1[[#This Row],[Merchant_ID]])</f>
        <v>2</v>
      </c>
    </row>
    <row r="917" spans="1:12" x14ac:dyDescent="0.35">
      <c r="A917" t="s">
        <v>2734</v>
      </c>
      <c r="B917">
        <v>114</v>
      </c>
      <c r="C917" t="s">
        <v>16</v>
      </c>
      <c r="D917" s="12">
        <v>42285</v>
      </c>
      <c r="E917">
        <v>1649</v>
      </c>
      <c r="F917" t="s">
        <v>11</v>
      </c>
      <c r="G917" t="s">
        <v>16</v>
      </c>
      <c r="H917">
        <v>930103</v>
      </c>
      <c r="I917" s="12">
        <v>42510</v>
      </c>
      <c r="J917">
        <v>2601</v>
      </c>
      <c r="K917" t="str">
        <f t="shared" si="14"/>
        <v>FR - FR</v>
      </c>
      <c r="L917">
        <f>COUNTIF(Table1[Merchant_ID],Table1[[#This Row],[Merchant_ID]])</f>
        <v>1</v>
      </c>
    </row>
    <row r="918" spans="1:12" x14ac:dyDescent="0.35">
      <c r="A918" t="s">
        <v>1607</v>
      </c>
      <c r="B918">
        <v>114</v>
      </c>
      <c r="C918" t="s">
        <v>21</v>
      </c>
      <c r="D918" s="12">
        <v>42285</v>
      </c>
      <c r="E918">
        <v>10863</v>
      </c>
      <c r="F918" t="s">
        <v>11</v>
      </c>
      <c r="G918" t="s">
        <v>21</v>
      </c>
      <c r="H918">
        <v>63396</v>
      </c>
      <c r="I918" s="12">
        <v>42503</v>
      </c>
      <c r="J918">
        <v>14493</v>
      </c>
      <c r="K918" t="str">
        <f t="shared" si="14"/>
        <v>IT - IT</v>
      </c>
      <c r="L918">
        <f>COUNTIF(Table1[Merchant_ID],Table1[[#This Row],[Merchant_ID]])</f>
        <v>12</v>
      </c>
    </row>
    <row r="919" spans="1:12" x14ac:dyDescent="0.35">
      <c r="A919" t="s">
        <v>2794</v>
      </c>
      <c r="B919">
        <v>114</v>
      </c>
      <c r="C919" t="s">
        <v>10</v>
      </c>
      <c r="D919" s="12">
        <v>42285</v>
      </c>
      <c r="E919">
        <v>17692</v>
      </c>
      <c r="F919" t="s">
        <v>11</v>
      </c>
      <c r="G919" t="s">
        <v>12</v>
      </c>
      <c r="H919">
        <v>52989</v>
      </c>
      <c r="I919" s="12">
        <v>42494</v>
      </c>
      <c r="J919">
        <v>25326</v>
      </c>
      <c r="K919" t="str">
        <f t="shared" si="14"/>
        <v>DE - PL &amp; Baltics</v>
      </c>
      <c r="L919">
        <f>COUNTIF(Table1[Merchant_ID],Table1[[#This Row],[Merchant_ID]])</f>
        <v>11</v>
      </c>
    </row>
    <row r="920" spans="1:12" x14ac:dyDescent="0.35">
      <c r="A920" t="s">
        <v>1671</v>
      </c>
      <c r="B920">
        <v>114</v>
      </c>
      <c r="C920" t="s">
        <v>21</v>
      </c>
      <c r="D920" s="12">
        <v>42285</v>
      </c>
      <c r="E920">
        <v>32</v>
      </c>
      <c r="F920" t="s">
        <v>13</v>
      </c>
      <c r="G920" t="s">
        <v>10</v>
      </c>
      <c r="H920">
        <v>429439</v>
      </c>
      <c r="I920" s="12">
        <v>42481</v>
      </c>
      <c r="J920">
        <v>48</v>
      </c>
      <c r="K920" t="str">
        <f t="shared" si="14"/>
        <v>IT - DE</v>
      </c>
      <c r="L920">
        <f>COUNTIF(Table1[Merchant_ID],Table1[[#This Row],[Merchant_ID]])</f>
        <v>3</v>
      </c>
    </row>
    <row r="921" spans="1:12" x14ac:dyDescent="0.35">
      <c r="A921" t="s">
        <v>2477</v>
      </c>
      <c r="B921">
        <v>114</v>
      </c>
      <c r="C921" t="s">
        <v>16</v>
      </c>
      <c r="D921" s="12">
        <v>42286</v>
      </c>
      <c r="E921">
        <v>1777</v>
      </c>
      <c r="F921" t="s">
        <v>11</v>
      </c>
      <c r="G921" t="s">
        <v>10</v>
      </c>
      <c r="H921">
        <v>26501</v>
      </c>
      <c r="I921" s="12">
        <v>42601</v>
      </c>
      <c r="J921">
        <v>1973</v>
      </c>
      <c r="K921" t="str">
        <f t="shared" si="14"/>
        <v>FR - DE</v>
      </c>
      <c r="L921">
        <f>COUNTIF(Table1[Merchant_ID],Table1[[#This Row],[Merchant_ID]])</f>
        <v>2</v>
      </c>
    </row>
    <row r="922" spans="1:12" x14ac:dyDescent="0.35">
      <c r="A922" t="s">
        <v>378</v>
      </c>
      <c r="B922">
        <v>114</v>
      </c>
      <c r="C922" t="s">
        <v>16</v>
      </c>
      <c r="D922" s="12">
        <v>42286</v>
      </c>
      <c r="E922">
        <v>3767</v>
      </c>
      <c r="F922" t="s">
        <v>11</v>
      </c>
      <c r="G922" t="s">
        <v>14</v>
      </c>
      <c r="H922">
        <v>46469</v>
      </c>
      <c r="I922" s="12">
        <v>42564</v>
      </c>
      <c r="J922">
        <v>5628</v>
      </c>
      <c r="K922" t="str">
        <f t="shared" si="14"/>
        <v>FR - NL</v>
      </c>
      <c r="L922">
        <f>COUNTIF(Table1[Merchant_ID],Table1[[#This Row],[Merchant_ID]])</f>
        <v>4</v>
      </c>
    </row>
    <row r="923" spans="1:12" x14ac:dyDescent="0.35">
      <c r="A923" t="s">
        <v>1486</v>
      </c>
      <c r="B923">
        <v>114</v>
      </c>
      <c r="C923" t="s">
        <v>10</v>
      </c>
      <c r="D923" s="12">
        <v>42286</v>
      </c>
      <c r="E923">
        <v>213</v>
      </c>
      <c r="F923" t="s">
        <v>11</v>
      </c>
      <c r="G923" t="s">
        <v>14</v>
      </c>
      <c r="H923">
        <v>953049</v>
      </c>
      <c r="I923" s="12">
        <v>42560</v>
      </c>
      <c r="J923">
        <v>676</v>
      </c>
      <c r="K923" t="str">
        <f t="shared" si="14"/>
        <v>DE - NL</v>
      </c>
      <c r="L923">
        <f>COUNTIF(Table1[Merchant_ID],Table1[[#This Row],[Merchant_ID]])</f>
        <v>2</v>
      </c>
    </row>
    <row r="924" spans="1:12" x14ac:dyDescent="0.35">
      <c r="A924" t="s">
        <v>430</v>
      </c>
      <c r="B924">
        <v>114</v>
      </c>
      <c r="C924" t="s">
        <v>10</v>
      </c>
      <c r="D924" s="12">
        <v>42286</v>
      </c>
      <c r="E924">
        <v>1521</v>
      </c>
      <c r="F924" t="s">
        <v>11</v>
      </c>
      <c r="G924" t="s">
        <v>14</v>
      </c>
      <c r="H924">
        <v>19311</v>
      </c>
      <c r="I924" s="12">
        <v>42504</v>
      </c>
      <c r="J924">
        <v>2335</v>
      </c>
      <c r="K924" t="str">
        <f t="shared" si="14"/>
        <v>DE - NL</v>
      </c>
      <c r="L924">
        <f>COUNTIF(Table1[Merchant_ID],Table1[[#This Row],[Merchant_ID]])</f>
        <v>13</v>
      </c>
    </row>
    <row r="925" spans="1:12" x14ac:dyDescent="0.35">
      <c r="A925" t="s">
        <v>1634</v>
      </c>
      <c r="B925">
        <v>114</v>
      </c>
      <c r="C925" t="s">
        <v>16</v>
      </c>
      <c r="D925" s="12">
        <v>42286</v>
      </c>
      <c r="E925">
        <v>12925</v>
      </c>
      <c r="F925" t="s">
        <v>11</v>
      </c>
      <c r="G925" t="s">
        <v>16</v>
      </c>
      <c r="H925">
        <v>28</v>
      </c>
      <c r="I925" s="12">
        <v>42496</v>
      </c>
      <c r="J925">
        <v>19910</v>
      </c>
      <c r="K925" t="str">
        <f t="shared" si="14"/>
        <v>FR - FR</v>
      </c>
      <c r="L925">
        <f>COUNTIF(Table1[Merchant_ID],Table1[[#This Row],[Merchant_ID]])</f>
        <v>23</v>
      </c>
    </row>
    <row r="926" spans="1:12" x14ac:dyDescent="0.35">
      <c r="A926" t="s">
        <v>276</v>
      </c>
      <c r="B926">
        <v>114</v>
      </c>
      <c r="C926" t="s">
        <v>16</v>
      </c>
      <c r="D926" s="12">
        <v>42286</v>
      </c>
      <c r="E926">
        <v>7792</v>
      </c>
      <c r="F926" t="s">
        <v>11</v>
      </c>
      <c r="G926" t="s">
        <v>16</v>
      </c>
      <c r="H926">
        <v>402348</v>
      </c>
      <c r="I926" s="12">
        <v>42488</v>
      </c>
      <c r="J926">
        <v>12030</v>
      </c>
      <c r="K926" t="str">
        <f t="shared" si="14"/>
        <v>FR - FR</v>
      </c>
      <c r="L926">
        <f>COUNTIF(Table1[Merchant_ID],Table1[[#This Row],[Merchant_ID]])</f>
        <v>3</v>
      </c>
    </row>
    <row r="927" spans="1:12" x14ac:dyDescent="0.35">
      <c r="A927" t="s">
        <v>2874</v>
      </c>
      <c r="B927">
        <v>114</v>
      </c>
      <c r="C927" t="s">
        <v>16</v>
      </c>
      <c r="D927" s="12">
        <v>42286</v>
      </c>
      <c r="E927">
        <v>2377</v>
      </c>
      <c r="F927" t="s">
        <v>11</v>
      </c>
      <c r="G927" t="s">
        <v>16</v>
      </c>
      <c r="H927">
        <v>34484</v>
      </c>
      <c r="I927" s="12">
        <v>42479</v>
      </c>
      <c r="J927">
        <v>3719</v>
      </c>
      <c r="K927" t="str">
        <f t="shared" si="14"/>
        <v>FR - FR</v>
      </c>
      <c r="L927">
        <f>COUNTIF(Table1[Merchant_ID],Table1[[#This Row],[Merchant_ID]])</f>
        <v>32</v>
      </c>
    </row>
    <row r="928" spans="1:12" x14ac:dyDescent="0.35">
      <c r="A928" t="s">
        <v>2878</v>
      </c>
      <c r="B928">
        <v>114</v>
      </c>
      <c r="C928" t="s">
        <v>16</v>
      </c>
      <c r="D928" s="12">
        <v>42286</v>
      </c>
      <c r="E928">
        <v>934</v>
      </c>
      <c r="F928" t="s">
        <v>11</v>
      </c>
      <c r="G928" t="s">
        <v>16</v>
      </c>
      <c r="H928">
        <v>34484</v>
      </c>
      <c r="I928" s="12">
        <v>42478</v>
      </c>
      <c r="J928">
        <v>1503</v>
      </c>
      <c r="K928" t="str">
        <f t="shared" si="14"/>
        <v>FR - FR</v>
      </c>
      <c r="L928">
        <f>COUNTIF(Table1[Merchant_ID],Table1[[#This Row],[Merchant_ID]])</f>
        <v>32</v>
      </c>
    </row>
    <row r="929" spans="1:12" x14ac:dyDescent="0.35">
      <c r="A929" t="s">
        <v>921</v>
      </c>
      <c r="B929">
        <v>114</v>
      </c>
      <c r="C929" t="s">
        <v>16</v>
      </c>
      <c r="D929" s="12">
        <v>42286</v>
      </c>
      <c r="E929">
        <v>4029</v>
      </c>
      <c r="F929" t="s">
        <v>11</v>
      </c>
      <c r="G929" t="s">
        <v>10</v>
      </c>
      <c r="H929">
        <v>21314</v>
      </c>
      <c r="I929" s="12">
        <v>42475</v>
      </c>
      <c r="J929">
        <v>6262</v>
      </c>
      <c r="K929" t="str">
        <f t="shared" si="14"/>
        <v>FR - DE</v>
      </c>
      <c r="L929">
        <f>COUNTIF(Table1[Merchant_ID],Table1[[#This Row],[Merchant_ID]])</f>
        <v>3</v>
      </c>
    </row>
    <row r="930" spans="1:12" x14ac:dyDescent="0.35">
      <c r="A930" t="s">
        <v>457</v>
      </c>
      <c r="B930">
        <v>114</v>
      </c>
      <c r="C930" t="s">
        <v>21</v>
      </c>
      <c r="D930" s="12">
        <v>42286</v>
      </c>
      <c r="E930">
        <v>3244</v>
      </c>
      <c r="F930" t="s">
        <v>11</v>
      </c>
      <c r="G930" t="s">
        <v>10</v>
      </c>
      <c r="H930">
        <v>994006</v>
      </c>
      <c r="I930" s="12">
        <v>42472</v>
      </c>
      <c r="J930">
        <v>4995</v>
      </c>
      <c r="K930" t="str">
        <f t="shared" si="14"/>
        <v>IT - DE</v>
      </c>
      <c r="L930">
        <f>COUNTIF(Table1[Merchant_ID],Table1[[#This Row],[Merchant_ID]])</f>
        <v>1</v>
      </c>
    </row>
    <row r="931" spans="1:12" x14ac:dyDescent="0.35">
      <c r="A931" t="s">
        <v>2914</v>
      </c>
      <c r="B931">
        <v>114</v>
      </c>
      <c r="C931" t="s">
        <v>21</v>
      </c>
      <c r="D931" s="12">
        <v>42286</v>
      </c>
      <c r="E931">
        <v>851</v>
      </c>
      <c r="F931" t="s">
        <v>11</v>
      </c>
      <c r="G931" t="s">
        <v>21</v>
      </c>
      <c r="H931">
        <v>636139</v>
      </c>
      <c r="I931" s="12">
        <v>42466</v>
      </c>
      <c r="J931">
        <v>1377</v>
      </c>
      <c r="K931" t="str">
        <f t="shared" si="14"/>
        <v>IT - IT</v>
      </c>
      <c r="L931">
        <f>COUNTIF(Table1[Merchant_ID],Table1[[#This Row],[Merchant_ID]])</f>
        <v>2</v>
      </c>
    </row>
    <row r="932" spans="1:12" x14ac:dyDescent="0.35">
      <c r="A932" t="s">
        <v>2515</v>
      </c>
      <c r="B932">
        <v>114</v>
      </c>
      <c r="C932" t="s">
        <v>16</v>
      </c>
      <c r="D932" s="12">
        <v>42287</v>
      </c>
      <c r="E932">
        <v>2291</v>
      </c>
      <c r="F932" t="s">
        <v>11</v>
      </c>
      <c r="G932" t="s">
        <v>14</v>
      </c>
      <c r="H932">
        <v>291059</v>
      </c>
      <c r="I932" s="12">
        <v>42580</v>
      </c>
      <c r="J932">
        <v>2252</v>
      </c>
      <c r="K932" t="str">
        <f t="shared" si="14"/>
        <v>FR - NL</v>
      </c>
      <c r="L932">
        <f>COUNTIF(Table1[Merchant_ID],Table1[[#This Row],[Merchant_ID]])</f>
        <v>3</v>
      </c>
    </row>
    <row r="933" spans="1:12" x14ac:dyDescent="0.35">
      <c r="A933" t="s">
        <v>786</v>
      </c>
      <c r="B933">
        <v>114</v>
      </c>
      <c r="C933" t="s">
        <v>10</v>
      </c>
      <c r="D933" s="12">
        <v>42287</v>
      </c>
      <c r="E933">
        <v>5787</v>
      </c>
      <c r="F933" t="s">
        <v>11</v>
      </c>
      <c r="G933" t="s">
        <v>16</v>
      </c>
      <c r="H933">
        <v>36616</v>
      </c>
      <c r="I933" s="12">
        <v>42566</v>
      </c>
      <c r="J933">
        <v>6191</v>
      </c>
      <c r="K933" t="str">
        <f t="shared" si="14"/>
        <v>DE - FR</v>
      </c>
      <c r="L933">
        <f>COUNTIF(Table1[Merchant_ID],Table1[[#This Row],[Merchant_ID]])</f>
        <v>6</v>
      </c>
    </row>
    <row r="934" spans="1:12" x14ac:dyDescent="0.35">
      <c r="A934" t="s">
        <v>1620</v>
      </c>
      <c r="B934">
        <v>114</v>
      </c>
      <c r="C934" t="s">
        <v>26</v>
      </c>
      <c r="D934" s="12">
        <v>42287</v>
      </c>
      <c r="E934">
        <v>18334</v>
      </c>
      <c r="F934" t="s">
        <v>11</v>
      </c>
      <c r="G934" t="s">
        <v>26</v>
      </c>
      <c r="H934">
        <v>645159</v>
      </c>
      <c r="I934" s="12">
        <v>42502</v>
      </c>
      <c r="J934">
        <v>24482</v>
      </c>
      <c r="K934" t="str">
        <f t="shared" si="14"/>
        <v>ES - ES</v>
      </c>
      <c r="L934">
        <f>COUNTIF(Table1[Merchant_ID],Table1[[#This Row],[Merchant_ID]])</f>
        <v>1</v>
      </c>
    </row>
    <row r="935" spans="1:12" x14ac:dyDescent="0.35">
      <c r="A935" t="s">
        <v>1624</v>
      </c>
      <c r="B935">
        <v>114</v>
      </c>
      <c r="C935" t="s">
        <v>21</v>
      </c>
      <c r="D935" s="12">
        <v>42287</v>
      </c>
      <c r="E935">
        <v>15859</v>
      </c>
      <c r="F935" t="s">
        <v>11</v>
      </c>
      <c r="G935" t="s">
        <v>10</v>
      </c>
      <c r="H935">
        <v>15266</v>
      </c>
      <c r="I935" s="12">
        <v>42500</v>
      </c>
      <c r="J935">
        <v>21105</v>
      </c>
      <c r="K935" t="str">
        <f t="shared" si="14"/>
        <v>IT - DE</v>
      </c>
      <c r="L935">
        <f>COUNTIF(Table1[Merchant_ID],Table1[[#This Row],[Merchant_ID]])</f>
        <v>1</v>
      </c>
    </row>
    <row r="936" spans="1:12" x14ac:dyDescent="0.35">
      <c r="A936" t="s">
        <v>2801</v>
      </c>
      <c r="B936">
        <v>114</v>
      </c>
      <c r="C936" t="s">
        <v>26</v>
      </c>
      <c r="D936" s="12">
        <v>42287</v>
      </c>
      <c r="E936">
        <v>4994</v>
      </c>
      <c r="F936" t="s">
        <v>11</v>
      </c>
      <c r="G936" t="s">
        <v>26</v>
      </c>
      <c r="H936">
        <v>69359</v>
      </c>
      <c r="I936" s="12">
        <v>42494</v>
      </c>
      <c r="J936">
        <v>7666</v>
      </c>
      <c r="K936" t="str">
        <f t="shared" si="14"/>
        <v>ES - ES</v>
      </c>
      <c r="L936">
        <f>COUNTIF(Table1[Merchant_ID],Table1[[#This Row],[Merchant_ID]])</f>
        <v>2</v>
      </c>
    </row>
    <row r="937" spans="1:12" x14ac:dyDescent="0.35">
      <c r="A937" t="s">
        <v>453</v>
      </c>
      <c r="B937">
        <v>114</v>
      </c>
      <c r="C937" t="s">
        <v>16</v>
      </c>
      <c r="D937" s="12">
        <v>42287</v>
      </c>
      <c r="E937">
        <v>2377</v>
      </c>
      <c r="F937" t="s">
        <v>11</v>
      </c>
      <c r="G937" t="s">
        <v>16</v>
      </c>
      <c r="H937">
        <v>34484</v>
      </c>
      <c r="I937" s="12">
        <v>42482</v>
      </c>
      <c r="J937">
        <v>3719</v>
      </c>
      <c r="K937" t="str">
        <f t="shared" si="14"/>
        <v>FR - FR</v>
      </c>
      <c r="L937">
        <f>COUNTIF(Table1[Merchant_ID],Table1[[#This Row],[Merchant_ID]])</f>
        <v>32</v>
      </c>
    </row>
    <row r="938" spans="1:12" x14ac:dyDescent="0.35">
      <c r="A938" t="s">
        <v>2918</v>
      </c>
      <c r="B938">
        <v>114</v>
      </c>
      <c r="C938" t="s">
        <v>26</v>
      </c>
      <c r="D938" s="12">
        <v>42287</v>
      </c>
      <c r="E938">
        <v>1862</v>
      </c>
      <c r="F938" t="s">
        <v>11</v>
      </c>
      <c r="G938" t="s">
        <v>26</v>
      </c>
      <c r="H938">
        <v>524239</v>
      </c>
      <c r="I938" s="12">
        <v>42467</v>
      </c>
      <c r="J938">
        <v>2858</v>
      </c>
      <c r="K938" t="str">
        <f t="shared" si="14"/>
        <v>ES - ES</v>
      </c>
      <c r="L938">
        <f>COUNTIF(Table1[Merchant_ID],Table1[[#This Row],[Merchant_ID]])</f>
        <v>4</v>
      </c>
    </row>
    <row r="939" spans="1:12" x14ac:dyDescent="0.35">
      <c r="A939" t="s">
        <v>2529</v>
      </c>
      <c r="B939">
        <v>114</v>
      </c>
      <c r="C939" t="s">
        <v>21</v>
      </c>
      <c r="D939" s="12">
        <v>42289</v>
      </c>
      <c r="E939">
        <v>5434</v>
      </c>
      <c r="F939" t="s">
        <v>11</v>
      </c>
      <c r="G939" t="s">
        <v>10</v>
      </c>
      <c r="H939">
        <v>955589</v>
      </c>
      <c r="I939" s="12">
        <v>42578</v>
      </c>
      <c r="J939">
        <v>8412</v>
      </c>
      <c r="K939" t="str">
        <f t="shared" si="14"/>
        <v>IT - DE</v>
      </c>
      <c r="L939">
        <f>COUNTIF(Table1[Merchant_ID],Table1[[#This Row],[Merchant_ID]])</f>
        <v>4</v>
      </c>
    </row>
    <row r="940" spans="1:12" x14ac:dyDescent="0.35">
      <c r="A940" t="s">
        <v>2541</v>
      </c>
      <c r="B940">
        <v>114</v>
      </c>
      <c r="C940" t="s">
        <v>21</v>
      </c>
      <c r="D940" s="12">
        <v>42289</v>
      </c>
      <c r="E940">
        <v>4994</v>
      </c>
      <c r="F940" t="s">
        <v>11</v>
      </c>
      <c r="G940" t="s">
        <v>12</v>
      </c>
      <c r="H940">
        <v>54638</v>
      </c>
      <c r="I940" s="12">
        <v>42572</v>
      </c>
      <c r="J940">
        <v>4221</v>
      </c>
      <c r="K940" t="str">
        <f t="shared" si="14"/>
        <v>IT - PL &amp; Baltics</v>
      </c>
      <c r="L940">
        <f>COUNTIF(Table1[Merchant_ID],Table1[[#This Row],[Merchant_ID]])</f>
        <v>2</v>
      </c>
    </row>
    <row r="941" spans="1:12" x14ac:dyDescent="0.35">
      <c r="A941" t="s">
        <v>851</v>
      </c>
      <c r="B941">
        <v>114</v>
      </c>
      <c r="C941" t="s">
        <v>16</v>
      </c>
      <c r="D941" s="12">
        <v>42289</v>
      </c>
      <c r="E941">
        <v>2334</v>
      </c>
      <c r="F941" t="s">
        <v>11</v>
      </c>
      <c r="G941" t="s">
        <v>16</v>
      </c>
      <c r="H941">
        <v>40306</v>
      </c>
      <c r="I941" s="12">
        <v>42520</v>
      </c>
      <c r="J941">
        <v>3653</v>
      </c>
      <c r="K941" t="str">
        <f t="shared" si="14"/>
        <v>FR - FR</v>
      </c>
      <c r="L941">
        <f>COUNTIF(Table1[Merchant_ID],Table1[[#This Row],[Merchant_ID]])</f>
        <v>3</v>
      </c>
    </row>
    <row r="942" spans="1:12" x14ac:dyDescent="0.35">
      <c r="A942" t="s">
        <v>2757</v>
      </c>
      <c r="B942">
        <v>114</v>
      </c>
      <c r="C942" t="s">
        <v>21</v>
      </c>
      <c r="D942" s="12">
        <v>42289</v>
      </c>
      <c r="E942">
        <v>4555</v>
      </c>
      <c r="F942" t="s">
        <v>11</v>
      </c>
      <c r="G942" t="s">
        <v>14</v>
      </c>
      <c r="H942">
        <v>19311</v>
      </c>
      <c r="I942" s="12">
        <v>42507</v>
      </c>
      <c r="J942">
        <v>7035</v>
      </c>
      <c r="K942" t="str">
        <f t="shared" si="14"/>
        <v>IT - NL</v>
      </c>
      <c r="L942">
        <f>COUNTIF(Table1[Merchant_ID],Table1[[#This Row],[Merchant_ID]])</f>
        <v>13</v>
      </c>
    </row>
    <row r="943" spans="1:12" x14ac:dyDescent="0.35">
      <c r="A943" t="s">
        <v>1627</v>
      </c>
      <c r="B943">
        <v>114</v>
      </c>
      <c r="C943" t="s">
        <v>16</v>
      </c>
      <c r="D943" s="12">
        <v>42289</v>
      </c>
      <c r="E943">
        <v>851</v>
      </c>
      <c r="F943" t="s">
        <v>11</v>
      </c>
      <c r="G943" t="s">
        <v>16</v>
      </c>
      <c r="H943">
        <v>39</v>
      </c>
      <c r="I943" s="12">
        <v>42502</v>
      </c>
      <c r="J943">
        <v>1377</v>
      </c>
      <c r="K943" t="str">
        <f t="shared" si="14"/>
        <v>FR - FR</v>
      </c>
      <c r="L943">
        <f>COUNTIF(Table1[Merchant_ID],Table1[[#This Row],[Merchant_ID]])</f>
        <v>2</v>
      </c>
    </row>
    <row r="944" spans="1:12" x14ac:dyDescent="0.35">
      <c r="A944" t="s">
        <v>284</v>
      </c>
      <c r="B944">
        <v>114</v>
      </c>
      <c r="C944" t="s">
        <v>16</v>
      </c>
      <c r="D944" s="12">
        <v>42289</v>
      </c>
      <c r="E944">
        <v>35109</v>
      </c>
      <c r="F944" t="s">
        <v>11</v>
      </c>
      <c r="G944" t="s">
        <v>16</v>
      </c>
      <c r="H944">
        <v>28</v>
      </c>
      <c r="I944" s="12">
        <v>42496</v>
      </c>
      <c r="J944">
        <v>53959</v>
      </c>
      <c r="K944" t="str">
        <f t="shared" si="14"/>
        <v>FR - FR</v>
      </c>
      <c r="L944">
        <f>COUNTIF(Table1[Merchant_ID],Table1[[#This Row],[Merchant_ID]])</f>
        <v>23</v>
      </c>
    </row>
    <row r="945" spans="1:12" x14ac:dyDescent="0.35">
      <c r="A945" t="s">
        <v>1643</v>
      </c>
      <c r="B945">
        <v>114</v>
      </c>
      <c r="C945" t="s">
        <v>21</v>
      </c>
      <c r="D945" s="12">
        <v>42289</v>
      </c>
      <c r="E945">
        <v>7609</v>
      </c>
      <c r="F945" t="s">
        <v>11</v>
      </c>
      <c r="G945" t="s">
        <v>21</v>
      </c>
      <c r="H945">
        <v>64996</v>
      </c>
      <c r="I945" s="12">
        <v>42494</v>
      </c>
      <c r="J945">
        <v>10553</v>
      </c>
      <c r="K945" t="str">
        <f t="shared" si="14"/>
        <v>IT - IT</v>
      </c>
      <c r="L945">
        <f>COUNTIF(Table1[Merchant_ID],Table1[[#This Row],[Merchant_ID]])</f>
        <v>1</v>
      </c>
    </row>
    <row r="946" spans="1:12" x14ac:dyDescent="0.35">
      <c r="A946" t="s">
        <v>1710</v>
      </c>
      <c r="B946">
        <v>114</v>
      </c>
      <c r="C946" t="s">
        <v>21</v>
      </c>
      <c r="D946" s="12">
        <v>42289</v>
      </c>
      <c r="E946">
        <v>11917</v>
      </c>
      <c r="F946" t="s">
        <v>11</v>
      </c>
      <c r="G946" t="s">
        <v>12</v>
      </c>
      <c r="H946">
        <v>58688</v>
      </c>
      <c r="I946" s="12">
        <v>42467</v>
      </c>
      <c r="J946">
        <v>18291</v>
      </c>
      <c r="K946" t="str">
        <f t="shared" si="14"/>
        <v>IT - PL &amp; Baltics</v>
      </c>
      <c r="L946">
        <f>COUNTIF(Table1[Merchant_ID],Table1[[#This Row],[Merchant_ID]])</f>
        <v>3</v>
      </c>
    </row>
    <row r="947" spans="1:12" x14ac:dyDescent="0.35">
      <c r="A947" t="s">
        <v>289</v>
      </c>
      <c r="B947">
        <v>114</v>
      </c>
      <c r="C947" t="s">
        <v>21</v>
      </c>
      <c r="D947" s="12">
        <v>42290</v>
      </c>
      <c r="E947">
        <v>9166</v>
      </c>
      <c r="F947" t="s">
        <v>11</v>
      </c>
      <c r="G947" t="s">
        <v>21</v>
      </c>
      <c r="H947">
        <v>499229</v>
      </c>
      <c r="I947" s="12">
        <v>42608</v>
      </c>
      <c r="J947">
        <v>11960</v>
      </c>
      <c r="K947" t="str">
        <f t="shared" si="14"/>
        <v>IT - IT</v>
      </c>
      <c r="L947">
        <f>COUNTIF(Table1[Merchant_ID],Table1[[#This Row],[Merchant_ID]])</f>
        <v>1</v>
      </c>
    </row>
    <row r="948" spans="1:12" x14ac:dyDescent="0.35">
      <c r="A948" t="s">
        <v>2513</v>
      </c>
      <c r="B948">
        <v>114</v>
      </c>
      <c r="C948" t="s">
        <v>16</v>
      </c>
      <c r="D948" s="12">
        <v>42290</v>
      </c>
      <c r="E948">
        <v>3157</v>
      </c>
      <c r="F948" t="s">
        <v>11</v>
      </c>
      <c r="G948" t="s">
        <v>16</v>
      </c>
      <c r="H948">
        <v>429049</v>
      </c>
      <c r="I948" s="12">
        <v>42584</v>
      </c>
      <c r="J948">
        <v>3237</v>
      </c>
      <c r="K948" t="str">
        <f t="shared" si="14"/>
        <v>FR - FR</v>
      </c>
      <c r="L948">
        <f>COUNTIF(Table1[Merchant_ID],Table1[[#This Row],[Merchant_ID]])</f>
        <v>6</v>
      </c>
    </row>
    <row r="949" spans="1:12" x14ac:dyDescent="0.35">
      <c r="A949" t="s">
        <v>2659</v>
      </c>
      <c r="B949">
        <v>114</v>
      </c>
      <c r="C949" t="s">
        <v>16</v>
      </c>
      <c r="D949" s="12">
        <v>42290</v>
      </c>
      <c r="E949">
        <v>2377</v>
      </c>
      <c r="F949" t="s">
        <v>11</v>
      </c>
      <c r="G949" t="s">
        <v>14</v>
      </c>
      <c r="H949">
        <v>924029</v>
      </c>
      <c r="I949" s="12">
        <v>42529</v>
      </c>
      <c r="J949">
        <v>4221</v>
      </c>
      <c r="K949" t="str">
        <f t="shared" si="14"/>
        <v>FR - NL</v>
      </c>
      <c r="L949">
        <f>COUNTIF(Table1[Merchant_ID],Table1[[#This Row],[Merchant_ID]])</f>
        <v>1</v>
      </c>
    </row>
    <row r="950" spans="1:12" x14ac:dyDescent="0.35">
      <c r="A950" t="s">
        <v>878</v>
      </c>
      <c r="B950">
        <v>114</v>
      </c>
      <c r="C950" t="s">
        <v>26</v>
      </c>
      <c r="D950" s="12">
        <v>42290</v>
      </c>
      <c r="E950">
        <v>4029</v>
      </c>
      <c r="F950" t="s">
        <v>11</v>
      </c>
      <c r="G950" t="s">
        <v>26</v>
      </c>
      <c r="H950">
        <v>312249</v>
      </c>
      <c r="I950" s="12">
        <v>42503</v>
      </c>
      <c r="J950">
        <v>6187</v>
      </c>
      <c r="K950" t="str">
        <f t="shared" si="14"/>
        <v>ES - ES</v>
      </c>
      <c r="L950">
        <f>COUNTIF(Table1[Merchant_ID],Table1[[#This Row],[Merchant_ID]])</f>
        <v>3</v>
      </c>
    </row>
    <row r="951" spans="1:12" x14ac:dyDescent="0.35">
      <c r="A951" t="s">
        <v>2853</v>
      </c>
      <c r="B951">
        <v>114</v>
      </c>
      <c r="C951" t="s">
        <v>16</v>
      </c>
      <c r="D951" s="12">
        <v>42290</v>
      </c>
      <c r="E951">
        <v>16042</v>
      </c>
      <c r="F951" t="s">
        <v>11</v>
      </c>
      <c r="G951" t="s">
        <v>16</v>
      </c>
      <c r="H951">
        <v>936305</v>
      </c>
      <c r="I951" s="12">
        <v>42488</v>
      </c>
      <c r="J951">
        <v>24623</v>
      </c>
      <c r="K951" t="str">
        <f t="shared" si="14"/>
        <v>FR - FR</v>
      </c>
      <c r="L951">
        <f>COUNTIF(Table1[Merchant_ID],Table1[[#This Row],[Merchant_ID]])</f>
        <v>1</v>
      </c>
    </row>
    <row r="952" spans="1:12" x14ac:dyDescent="0.35">
      <c r="A952" t="s">
        <v>1715</v>
      </c>
      <c r="B952">
        <v>114</v>
      </c>
      <c r="C952" t="s">
        <v>16</v>
      </c>
      <c r="D952" s="12">
        <v>42290</v>
      </c>
      <c r="E952">
        <v>1058</v>
      </c>
      <c r="F952" t="s">
        <v>11</v>
      </c>
      <c r="G952" t="s">
        <v>16</v>
      </c>
      <c r="H952">
        <v>30200</v>
      </c>
      <c r="I952" s="12">
        <v>42467</v>
      </c>
      <c r="J952">
        <v>1624</v>
      </c>
      <c r="K952" t="str">
        <f t="shared" si="14"/>
        <v>FR - FR</v>
      </c>
      <c r="L952">
        <f>COUNTIF(Table1[Merchant_ID],Table1[[#This Row],[Merchant_ID]])</f>
        <v>1</v>
      </c>
    </row>
    <row r="953" spans="1:12" x14ac:dyDescent="0.35">
      <c r="A953" t="s">
        <v>2924</v>
      </c>
      <c r="B953">
        <v>114</v>
      </c>
      <c r="C953" t="s">
        <v>10</v>
      </c>
      <c r="D953" s="12">
        <v>42290</v>
      </c>
      <c r="E953">
        <v>11000</v>
      </c>
      <c r="F953" t="s">
        <v>11</v>
      </c>
      <c r="G953" t="s">
        <v>12</v>
      </c>
      <c r="H953">
        <v>950963</v>
      </c>
      <c r="I953" s="12">
        <v>42466</v>
      </c>
      <c r="J953">
        <v>16955</v>
      </c>
      <c r="K953" t="str">
        <f t="shared" si="14"/>
        <v>DE - PL &amp; Baltics</v>
      </c>
      <c r="L953">
        <f>COUNTIF(Table1[Merchant_ID],Table1[[#This Row],[Merchant_ID]])</f>
        <v>8</v>
      </c>
    </row>
    <row r="954" spans="1:12" x14ac:dyDescent="0.35">
      <c r="A954" t="s">
        <v>2503</v>
      </c>
      <c r="B954">
        <v>114</v>
      </c>
      <c r="C954" t="s">
        <v>21</v>
      </c>
      <c r="D954" s="12">
        <v>42291</v>
      </c>
      <c r="E954">
        <v>1935</v>
      </c>
      <c r="F954" t="s">
        <v>11</v>
      </c>
      <c r="G954" t="s">
        <v>17</v>
      </c>
      <c r="H954">
        <v>939165</v>
      </c>
      <c r="I954" s="12">
        <v>42590</v>
      </c>
      <c r="J954">
        <v>2969</v>
      </c>
      <c r="K954" t="str">
        <f t="shared" si="14"/>
        <v>IT - HU</v>
      </c>
      <c r="L954">
        <f>COUNTIF(Table1[Merchant_ID],Table1[[#This Row],[Merchant_ID]])</f>
        <v>2</v>
      </c>
    </row>
    <row r="955" spans="1:12" x14ac:dyDescent="0.35">
      <c r="A955" t="s">
        <v>2615</v>
      </c>
      <c r="B955">
        <v>114</v>
      </c>
      <c r="C955" t="s">
        <v>16</v>
      </c>
      <c r="D955" s="12">
        <v>42291</v>
      </c>
      <c r="E955">
        <v>1003</v>
      </c>
      <c r="F955" t="s">
        <v>11</v>
      </c>
      <c r="G955" t="s">
        <v>16</v>
      </c>
      <c r="H955">
        <v>40091</v>
      </c>
      <c r="I955" s="12">
        <v>42545</v>
      </c>
      <c r="J955">
        <v>1610</v>
      </c>
      <c r="K955" t="str">
        <f t="shared" si="14"/>
        <v>FR - FR</v>
      </c>
      <c r="L955">
        <f>COUNTIF(Table1[Merchant_ID],Table1[[#This Row],[Merchant_ID]])</f>
        <v>3</v>
      </c>
    </row>
    <row r="956" spans="1:12" x14ac:dyDescent="0.35">
      <c r="A956" t="s">
        <v>2672</v>
      </c>
      <c r="B956">
        <v>114</v>
      </c>
      <c r="C956" t="s">
        <v>26</v>
      </c>
      <c r="D956" s="12">
        <v>42291</v>
      </c>
      <c r="E956">
        <v>1421</v>
      </c>
      <c r="F956" t="s">
        <v>11</v>
      </c>
      <c r="G956" t="s">
        <v>26</v>
      </c>
      <c r="H956">
        <v>283099</v>
      </c>
      <c r="I956" s="12">
        <v>42528</v>
      </c>
      <c r="J956">
        <v>2252</v>
      </c>
      <c r="K956" t="str">
        <f t="shared" si="14"/>
        <v>ES - ES</v>
      </c>
      <c r="L956">
        <f>COUNTIF(Table1[Merchant_ID],Table1[[#This Row],[Merchant_ID]])</f>
        <v>1</v>
      </c>
    </row>
    <row r="957" spans="1:12" x14ac:dyDescent="0.35">
      <c r="A957" t="s">
        <v>1630</v>
      </c>
      <c r="B957">
        <v>114</v>
      </c>
      <c r="C957" t="s">
        <v>21</v>
      </c>
      <c r="D957" s="12">
        <v>42291</v>
      </c>
      <c r="E957">
        <v>13448</v>
      </c>
      <c r="F957" t="s">
        <v>11</v>
      </c>
      <c r="G957" t="s">
        <v>10</v>
      </c>
      <c r="H957">
        <v>698369</v>
      </c>
      <c r="I957" s="12">
        <v>42503</v>
      </c>
      <c r="J957">
        <v>17658</v>
      </c>
      <c r="K957" t="str">
        <f t="shared" si="14"/>
        <v>IT - DE</v>
      </c>
      <c r="L957">
        <f>COUNTIF(Table1[Merchant_ID],Table1[[#This Row],[Merchant_ID]])</f>
        <v>1</v>
      </c>
    </row>
    <row r="958" spans="1:12" x14ac:dyDescent="0.35">
      <c r="A958" t="s">
        <v>2791</v>
      </c>
      <c r="B958">
        <v>114</v>
      </c>
      <c r="C958" t="s">
        <v>16</v>
      </c>
      <c r="D958" s="12">
        <v>42291</v>
      </c>
      <c r="E958">
        <v>1421</v>
      </c>
      <c r="F958" t="s">
        <v>11</v>
      </c>
      <c r="G958" t="s">
        <v>14</v>
      </c>
      <c r="H958">
        <v>206999</v>
      </c>
      <c r="I958" s="12">
        <v>42500</v>
      </c>
      <c r="J958">
        <v>2181</v>
      </c>
      <c r="K958" t="str">
        <f t="shared" si="14"/>
        <v>FR - NL</v>
      </c>
      <c r="L958">
        <f>COUNTIF(Table1[Merchant_ID],Table1[[#This Row],[Merchant_ID]])</f>
        <v>1</v>
      </c>
    </row>
    <row r="959" spans="1:12" x14ac:dyDescent="0.35">
      <c r="A959" t="s">
        <v>445</v>
      </c>
      <c r="B959">
        <v>114</v>
      </c>
      <c r="C959" t="s">
        <v>10</v>
      </c>
      <c r="D959" s="12">
        <v>42291</v>
      </c>
      <c r="E959">
        <v>17875</v>
      </c>
      <c r="F959" t="s">
        <v>11</v>
      </c>
      <c r="G959" t="s">
        <v>12</v>
      </c>
      <c r="H959">
        <v>52989</v>
      </c>
      <c r="I959" s="12">
        <v>42494</v>
      </c>
      <c r="J959">
        <v>26733</v>
      </c>
      <c r="K959" t="str">
        <f t="shared" si="14"/>
        <v>DE - PL &amp; Baltics</v>
      </c>
      <c r="L959">
        <f>COUNTIF(Table1[Merchant_ID],Table1[[#This Row],[Merchant_ID]])</f>
        <v>11</v>
      </c>
    </row>
    <row r="960" spans="1:12" x14ac:dyDescent="0.35">
      <c r="A960" t="s">
        <v>901</v>
      </c>
      <c r="B960">
        <v>114</v>
      </c>
      <c r="C960" t="s">
        <v>10</v>
      </c>
      <c r="D960" s="12">
        <v>42291</v>
      </c>
      <c r="E960">
        <v>8342</v>
      </c>
      <c r="F960" t="s">
        <v>11</v>
      </c>
      <c r="G960" t="s">
        <v>12</v>
      </c>
      <c r="H960">
        <v>22505</v>
      </c>
      <c r="I960" s="12">
        <v>42493</v>
      </c>
      <c r="J960">
        <v>11256</v>
      </c>
      <c r="K960" t="str">
        <f t="shared" si="14"/>
        <v>DE - PL &amp; Baltics</v>
      </c>
      <c r="L960">
        <f>COUNTIF(Table1[Merchant_ID],Table1[[#This Row],[Merchant_ID]])</f>
        <v>10</v>
      </c>
    </row>
    <row r="961" spans="1:12" x14ac:dyDescent="0.35">
      <c r="A961" t="s">
        <v>2864</v>
      </c>
      <c r="B961">
        <v>114</v>
      </c>
      <c r="C961" t="s">
        <v>26</v>
      </c>
      <c r="D961" s="12">
        <v>42291</v>
      </c>
      <c r="E961">
        <v>1675</v>
      </c>
      <c r="F961" t="s">
        <v>11</v>
      </c>
      <c r="G961" t="s">
        <v>26</v>
      </c>
      <c r="H961">
        <v>989189</v>
      </c>
      <c r="I961" s="12">
        <v>42486</v>
      </c>
      <c r="J961">
        <v>2571</v>
      </c>
      <c r="K961" t="str">
        <f t="shared" si="14"/>
        <v>ES - ES</v>
      </c>
      <c r="L961">
        <f>COUNTIF(Table1[Merchant_ID],Table1[[#This Row],[Merchant_ID]])</f>
        <v>9</v>
      </c>
    </row>
    <row r="962" spans="1:12" x14ac:dyDescent="0.35">
      <c r="A962" t="s">
        <v>928</v>
      </c>
      <c r="B962">
        <v>114</v>
      </c>
      <c r="C962" t="s">
        <v>16</v>
      </c>
      <c r="D962" s="12">
        <v>42291</v>
      </c>
      <c r="E962">
        <v>2637</v>
      </c>
      <c r="F962" t="s">
        <v>11</v>
      </c>
      <c r="G962" t="s">
        <v>16</v>
      </c>
      <c r="H962">
        <v>19499</v>
      </c>
      <c r="I962" s="12">
        <v>42478</v>
      </c>
      <c r="J962">
        <v>4117</v>
      </c>
      <c r="K962" t="str">
        <f t="shared" si="14"/>
        <v>FR - FR</v>
      </c>
      <c r="L962">
        <f>COUNTIF(Table1[Merchant_ID],Table1[[#This Row],[Merchant_ID]])</f>
        <v>4</v>
      </c>
    </row>
    <row r="963" spans="1:12" x14ac:dyDescent="0.35">
      <c r="A963" t="s">
        <v>282</v>
      </c>
      <c r="B963">
        <v>114</v>
      </c>
      <c r="C963" t="s">
        <v>16</v>
      </c>
      <c r="D963" s="12">
        <v>42291</v>
      </c>
      <c r="E963">
        <v>4774</v>
      </c>
      <c r="F963" t="s">
        <v>11</v>
      </c>
      <c r="G963" t="s">
        <v>16</v>
      </c>
      <c r="H963">
        <v>436</v>
      </c>
      <c r="I963" s="12">
        <v>42475</v>
      </c>
      <c r="J963">
        <v>7399</v>
      </c>
      <c r="K963" t="str">
        <f t="shared" ref="K963:K1026" si="15">C963&amp;" - "&amp;G963</f>
        <v>FR - FR</v>
      </c>
      <c r="L963">
        <f>COUNTIF(Table1[Merchant_ID],Table1[[#This Row],[Merchant_ID]])</f>
        <v>5</v>
      </c>
    </row>
    <row r="964" spans="1:12" x14ac:dyDescent="0.35">
      <c r="A964" t="s">
        <v>2909</v>
      </c>
      <c r="B964">
        <v>114</v>
      </c>
      <c r="C964" t="s">
        <v>26</v>
      </c>
      <c r="D964" s="12">
        <v>42291</v>
      </c>
      <c r="E964">
        <v>2550</v>
      </c>
      <c r="F964" t="s">
        <v>11</v>
      </c>
      <c r="G964" t="s">
        <v>26</v>
      </c>
      <c r="H964">
        <v>494109</v>
      </c>
      <c r="I964" s="12">
        <v>42475</v>
      </c>
      <c r="J964">
        <v>3949</v>
      </c>
      <c r="K964" t="str">
        <f t="shared" si="15"/>
        <v>ES - ES</v>
      </c>
      <c r="L964">
        <f>COUNTIF(Table1[Merchant_ID],Table1[[#This Row],[Merchant_ID]])</f>
        <v>3</v>
      </c>
    </row>
    <row r="965" spans="1:12" x14ac:dyDescent="0.35">
      <c r="A965" t="s">
        <v>377</v>
      </c>
      <c r="B965">
        <v>114</v>
      </c>
      <c r="C965" t="s">
        <v>21</v>
      </c>
      <c r="D965" s="12">
        <v>42292</v>
      </c>
      <c r="E965">
        <v>8778</v>
      </c>
      <c r="F965" t="s">
        <v>11</v>
      </c>
      <c r="G965" t="s">
        <v>14</v>
      </c>
      <c r="H965">
        <v>24382</v>
      </c>
      <c r="I965" s="12">
        <v>42573</v>
      </c>
      <c r="J965">
        <v>9005</v>
      </c>
      <c r="K965" t="str">
        <f t="shared" si="15"/>
        <v>IT - NL</v>
      </c>
      <c r="L965">
        <f>COUNTIF(Table1[Merchant_ID],Table1[[#This Row],[Merchant_ID]])</f>
        <v>5</v>
      </c>
    </row>
    <row r="966" spans="1:12" x14ac:dyDescent="0.35">
      <c r="A966" t="s">
        <v>2641</v>
      </c>
      <c r="B966">
        <v>114</v>
      </c>
      <c r="C966" t="s">
        <v>26</v>
      </c>
      <c r="D966" s="12">
        <v>42292</v>
      </c>
      <c r="E966">
        <v>18215</v>
      </c>
      <c r="F966" t="s">
        <v>11</v>
      </c>
      <c r="G966" t="s">
        <v>26</v>
      </c>
      <c r="H966">
        <v>99099</v>
      </c>
      <c r="I966" s="12">
        <v>42536</v>
      </c>
      <c r="J966">
        <v>22794</v>
      </c>
      <c r="K966" t="str">
        <f t="shared" si="15"/>
        <v>ES - ES</v>
      </c>
      <c r="L966">
        <f>COUNTIF(Table1[Merchant_ID],Table1[[#This Row],[Merchant_ID]])</f>
        <v>6</v>
      </c>
    </row>
    <row r="967" spans="1:12" x14ac:dyDescent="0.35">
      <c r="A967" t="s">
        <v>2821</v>
      </c>
      <c r="B967">
        <v>114</v>
      </c>
      <c r="C967" t="s">
        <v>16</v>
      </c>
      <c r="D967" s="12">
        <v>42292</v>
      </c>
      <c r="E967">
        <v>1862</v>
      </c>
      <c r="F967" t="s">
        <v>11</v>
      </c>
      <c r="G967" t="s">
        <v>17</v>
      </c>
      <c r="H967">
        <v>930822</v>
      </c>
      <c r="I967" s="12">
        <v>42496</v>
      </c>
      <c r="J967">
        <v>2463</v>
      </c>
      <c r="K967" t="str">
        <f t="shared" si="15"/>
        <v>FR - HU</v>
      </c>
      <c r="L967">
        <f>COUNTIF(Table1[Merchant_ID],Table1[[#This Row],[Merchant_ID]])</f>
        <v>1</v>
      </c>
    </row>
    <row r="968" spans="1:12" x14ac:dyDescent="0.35">
      <c r="A968" t="s">
        <v>776</v>
      </c>
      <c r="B968">
        <v>114</v>
      </c>
      <c r="C968" t="s">
        <v>16</v>
      </c>
      <c r="D968" s="12">
        <v>42293</v>
      </c>
      <c r="E968">
        <v>32</v>
      </c>
      <c r="F968" t="s">
        <v>13</v>
      </c>
      <c r="G968" t="s">
        <v>16</v>
      </c>
      <c r="H968">
        <v>32356</v>
      </c>
      <c r="I968" s="12">
        <v>42583</v>
      </c>
      <c r="J968">
        <v>127</v>
      </c>
      <c r="K968" t="str">
        <f t="shared" si="15"/>
        <v>FR - FR</v>
      </c>
      <c r="L968">
        <f>COUNTIF(Table1[Merchant_ID],Table1[[#This Row],[Merchant_ID]])</f>
        <v>2</v>
      </c>
    </row>
    <row r="969" spans="1:12" x14ac:dyDescent="0.35">
      <c r="A969" t="s">
        <v>2606</v>
      </c>
      <c r="B969">
        <v>114</v>
      </c>
      <c r="C969" t="s">
        <v>21</v>
      </c>
      <c r="D969" s="12">
        <v>42293</v>
      </c>
      <c r="E969">
        <v>26465</v>
      </c>
      <c r="F969" t="s">
        <v>11</v>
      </c>
      <c r="G969" t="s">
        <v>21</v>
      </c>
      <c r="H969">
        <v>63396</v>
      </c>
      <c r="I969" s="12">
        <v>42550</v>
      </c>
      <c r="J969">
        <v>29899</v>
      </c>
      <c r="K969" t="str">
        <f t="shared" si="15"/>
        <v>IT - IT</v>
      </c>
      <c r="L969">
        <f>COUNTIF(Table1[Merchant_ID],Table1[[#This Row],[Merchant_ID]])</f>
        <v>12</v>
      </c>
    </row>
    <row r="970" spans="1:12" x14ac:dyDescent="0.35">
      <c r="A970" t="s">
        <v>2647</v>
      </c>
      <c r="B970">
        <v>114</v>
      </c>
      <c r="C970" t="s">
        <v>16</v>
      </c>
      <c r="D970" s="12">
        <v>42293</v>
      </c>
      <c r="E970">
        <v>1591</v>
      </c>
      <c r="F970" t="s">
        <v>11</v>
      </c>
      <c r="G970" t="s">
        <v>12</v>
      </c>
      <c r="H970">
        <v>880329</v>
      </c>
      <c r="I970" s="12">
        <v>42535</v>
      </c>
      <c r="J970">
        <v>2533</v>
      </c>
      <c r="K970" t="str">
        <f t="shared" si="15"/>
        <v>FR - PL &amp; Baltics</v>
      </c>
      <c r="L970">
        <f>COUNTIF(Table1[Merchant_ID],Table1[[#This Row],[Merchant_ID]])</f>
        <v>1</v>
      </c>
    </row>
    <row r="971" spans="1:12" x14ac:dyDescent="0.35">
      <c r="A971" t="s">
        <v>870</v>
      </c>
      <c r="B971">
        <v>114</v>
      </c>
      <c r="C971" t="s">
        <v>16</v>
      </c>
      <c r="D971" s="12">
        <v>42293</v>
      </c>
      <c r="E971">
        <v>4029</v>
      </c>
      <c r="F971" t="s">
        <v>11</v>
      </c>
      <c r="G971" t="s">
        <v>16</v>
      </c>
      <c r="H971">
        <v>28</v>
      </c>
      <c r="I971" s="12">
        <v>42509</v>
      </c>
      <c r="J971">
        <v>6255</v>
      </c>
      <c r="K971" t="str">
        <f t="shared" si="15"/>
        <v>FR - FR</v>
      </c>
      <c r="L971">
        <f>COUNTIF(Table1[Merchant_ID],Table1[[#This Row],[Merchant_ID]])</f>
        <v>23</v>
      </c>
    </row>
    <row r="972" spans="1:12" x14ac:dyDescent="0.35">
      <c r="A972" t="s">
        <v>2771</v>
      </c>
      <c r="B972">
        <v>114</v>
      </c>
      <c r="C972" t="s">
        <v>26</v>
      </c>
      <c r="D972" s="12">
        <v>42293</v>
      </c>
      <c r="E972">
        <v>8228</v>
      </c>
      <c r="F972" t="s">
        <v>11</v>
      </c>
      <c r="G972" t="s">
        <v>26</v>
      </c>
      <c r="H972">
        <v>23283</v>
      </c>
      <c r="I972" s="12">
        <v>42508</v>
      </c>
      <c r="J972">
        <v>10834</v>
      </c>
      <c r="K972" t="str">
        <f t="shared" si="15"/>
        <v>ES - ES</v>
      </c>
      <c r="L972">
        <f>COUNTIF(Table1[Merchant_ID],Table1[[#This Row],[Merchant_ID]])</f>
        <v>25</v>
      </c>
    </row>
    <row r="973" spans="1:12" x14ac:dyDescent="0.35">
      <c r="A973" t="s">
        <v>880</v>
      </c>
      <c r="B973">
        <v>114</v>
      </c>
      <c r="C973" t="s">
        <v>26</v>
      </c>
      <c r="D973" s="12">
        <v>42293</v>
      </c>
      <c r="E973">
        <v>7128</v>
      </c>
      <c r="F973" t="s">
        <v>11</v>
      </c>
      <c r="G973" t="s">
        <v>26</v>
      </c>
      <c r="H973">
        <v>62493</v>
      </c>
      <c r="I973" s="12">
        <v>42503</v>
      </c>
      <c r="J973">
        <v>10975</v>
      </c>
      <c r="K973" t="str">
        <f t="shared" si="15"/>
        <v>ES - ES</v>
      </c>
      <c r="L973">
        <f>COUNTIF(Table1[Merchant_ID],Table1[[#This Row],[Merchant_ID]])</f>
        <v>3</v>
      </c>
    </row>
    <row r="974" spans="1:12" x14ac:dyDescent="0.35">
      <c r="A974" t="s">
        <v>447</v>
      </c>
      <c r="B974">
        <v>114</v>
      </c>
      <c r="C974" t="s">
        <v>26</v>
      </c>
      <c r="D974" s="12">
        <v>42293</v>
      </c>
      <c r="E974">
        <v>934</v>
      </c>
      <c r="F974" t="s">
        <v>11</v>
      </c>
      <c r="G974" t="s">
        <v>10</v>
      </c>
      <c r="H974">
        <v>299699</v>
      </c>
      <c r="I974" s="12">
        <v>42496</v>
      </c>
      <c r="J974">
        <v>1433</v>
      </c>
      <c r="K974" t="str">
        <f t="shared" si="15"/>
        <v>ES - DE</v>
      </c>
      <c r="L974">
        <f>COUNTIF(Table1[Merchant_ID],Table1[[#This Row],[Merchant_ID]])</f>
        <v>1</v>
      </c>
    </row>
    <row r="975" spans="1:12" x14ac:dyDescent="0.35">
      <c r="A975" t="s">
        <v>2827</v>
      </c>
      <c r="B975">
        <v>114</v>
      </c>
      <c r="C975" t="s">
        <v>26</v>
      </c>
      <c r="D975" s="12">
        <v>42293</v>
      </c>
      <c r="E975">
        <v>7471</v>
      </c>
      <c r="F975" t="s">
        <v>11</v>
      </c>
      <c r="G975" t="s">
        <v>26</v>
      </c>
      <c r="H975">
        <v>908001</v>
      </c>
      <c r="I975" s="12">
        <v>42496</v>
      </c>
      <c r="J975">
        <v>10131</v>
      </c>
      <c r="K975" t="str">
        <f t="shared" si="15"/>
        <v>ES - ES</v>
      </c>
      <c r="L975">
        <f>COUNTIF(Table1[Merchant_ID],Table1[[#This Row],[Merchant_ID]])</f>
        <v>1</v>
      </c>
    </row>
    <row r="976" spans="1:12" x14ac:dyDescent="0.35">
      <c r="A976" t="s">
        <v>1675</v>
      </c>
      <c r="B976">
        <v>114</v>
      </c>
      <c r="C976" t="s">
        <v>10</v>
      </c>
      <c r="D976" s="12">
        <v>42293</v>
      </c>
      <c r="E976">
        <v>5497</v>
      </c>
      <c r="F976" t="s">
        <v>11</v>
      </c>
      <c r="G976" t="s">
        <v>14</v>
      </c>
      <c r="H976">
        <v>522989</v>
      </c>
      <c r="I976" s="12">
        <v>42488</v>
      </c>
      <c r="J976">
        <v>6332</v>
      </c>
      <c r="K976" t="str">
        <f t="shared" si="15"/>
        <v>DE - NL</v>
      </c>
      <c r="L976">
        <f>COUNTIF(Table1[Merchant_ID],Table1[[#This Row],[Merchant_ID]])</f>
        <v>5</v>
      </c>
    </row>
    <row r="977" spans="1:12" x14ac:dyDescent="0.35">
      <c r="A977" t="s">
        <v>1717</v>
      </c>
      <c r="B977">
        <v>114</v>
      </c>
      <c r="C977" t="s">
        <v>16</v>
      </c>
      <c r="D977" s="12">
        <v>42293</v>
      </c>
      <c r="E977">
        <v>3657</v>
      </c>
      <c r="F977" t="s">
        <v>11</v>
      </c>
      <c r="G977" t="s">
        <v>16</v>
      </c>
      <c r="H977">
        <v>854549</v>
      </c>
      <c r="I977" s="12">
        <v>42466</v>
      </c>
      <c r="J977">
        <v>5683</v>
      </c>
      <c r="K977" t="str">
        <f t="shared" si="15"/>
        <v>FR - FR</v>
      </c>
      <c r="L977">
        <f>COUNTIF(Table1[Merchant_ID],Table1[[#This Row],[Merchant_ID]])</f>
        <v>2</v>
      </c>
    </row>
    <row r="978" spans="1:12" x14ac:dyDescent="0.35">
      <c r="A978" t="s">
        <v>269</v>
      </c>
      <c r="B978">
        <v>114</v>
      </c>
      <c r="C978" t="s">
        <v>16</v>
      </c>
      <c r="D978" s="12">
        <v>42293</v>
      </c>
      <c r="E978">
        <v>5497</v>
      </c>
      <c r="F978" t="s">
        <v>11</v>
      </c>
      <c r="G978" t="s">
        <v>12</v>
      </c>
      <c r="H978">
        <v>59908</v>
      </c>
      <c r="I978" s="12">
        <v>42461</v>
      </c>
      <c r="J978">
        <v>8507</v>
      </c>
      <c r="K978" t="str">
        <f t="shared" si="15"/>
        <v>FR - PL &amp; Baltics</v>
      </c>
      <c r="L978">
        <f>COUNTIF(Table1[Merchant_ID],Table1[[#This Row],[Merchant_ID]])</f>
        <v>3</v>
      </c>
    </row>
    <row r="979" spans="1:12" x14ac:dyDescent="0.35">
      <c r="A979" t="s">
        <v>286</v>
      </c>
      <c r="B979">
        <v>114</v>
      </c>
      <c r="C979" t="s">
        <v>16</v>
      </c>
      <c r="D979" s="12">
        <v>42294</v>
      </c>
      <c r="E979">
        <v>675</v>
      </c>
      <c r="F979" t="s">
        <v>11</v>
      </c>
      <c r="G979" t="s">
        <v>10</v>
      </c>
      <c r="H979">
        <v>295689</v>
      </c>
      <c r="I979" s="12">
        <v>42606</v>
      </c>
      <c r="J979">
        <v>1108</v>
      </c>
      <c r="K979" t="str">
        <f t="shared" si="15"/>
        <v>FR - DE</v>
      </c>
      <c r="L979">
        <f>COUNTIF(Table1[Merchant_ID],Table1[[#This Row],[Merchant_ID]])</f>
        <v>2</v>
      </c>
    </row>
    <row r="980" spans="1:12" x14ac:dyDescent="0.35">
      <c r="A980" t="s">
        <v>2588</v>
      </c>
      <c r="B980">
        <v>114</v>
      </c>
      <c r="C980" t="s">
        <v>16</v>
      </c>
      <c r="D980" s="12">
        <v>42294</v>
      </c>
      <c r="E980">
        <v>3744</v>
      </c>
      <c r="F980" t="s">
        <v>11</v>
      </c>
      <c r="G980" t="s">
        <v>14</v>
      </c>
      <c r="H980">
        <v>969499</v>
      </c>
      <c r="I980" s="12">
        <v>42557</v>
      </c>
      <c r="J980">
        <v>3799</v>
      </c>
      <c r="K980" t="str">
        <f t="shared" si="15"/>
        <v>FR - NL</v>
      </c>
      <c r="L980">
        <f>COUNTIF(Table1[Merchant_ID],Table1[[#This Row],[Merchant_ID]])</f>
        <v>8</v>
      </c>
    </row>
    <row r="981" spans="1:12" x14ac:dyDescent="0.35">
      <c r="A981" t="s">
        <v>1572</v>
      </c>
      <c r="B981">
        <v>114</v>
      </c>
      <c r="C981" t="s">
        <v>16</v>
      </c>
      <c r="D981" s="12">
        <v>42294</v>
      </c>
      <c r="E981">
        <v>6422</v>
      </c>
      <c r="F981" t="s">
        <v>11</v>
      </c>
      <c r="G981" t="s">
        <v>10</v>
      </c>
      <c r="H981">
        <v>24948</v>
      </c>
      <c r="I981" s="12">
        <v>42524</v>
      </c>
      <c r="J981">
        <v>8751</v>
      </c>
      <c r="K981" t="str">
        <f t="shared" si="15"/>
        <v>FR - DE</v>
      </c>
      <c r="L981">
        <f>COUNTIF(Table1[Merchant_ID],Table1[[#This Row],[Merchant_ID]])</f>
        <v>29</v>
      </c>
    </row>
    <row r="982" spans="1:12" x14ac:dyDescent="0.35">
      <c r="A982" t="s">
        <v>1655</v>
      </c>
      <c r="B982">
        <v>114</v>
      </c>
      <c r="C982" t="s">
        <v>26</v>
      </c>
      <c r="D982" s="12">
        <v>42294</v>
      </c>
      <c r="E982">
        <v>4619</v>
      </c>
      <c r="F982" t="s">
        <v>11</v>
      </c>
      <c r="G982" t="s">
        <v>26</v>
      </c>
      <c r="H982">
        <v>29486</v>
      </c>
      <c r="I982" s="12">
        <v>42496</v>
      </c>
      <c r="J982">
        <v>6338</v>
      </c>
      <c r="K982" t="str">
        <f t="shared" si="15"/>
        <v>ES - ES</v>
      </c>
      <c r="L982">
        <f>COUNTIF(Table1[Merchant_ID],Table1[[#This Row],[Merchant_ID]])</f>
        <v>2</v>
      </c>
    </row>
    <row r="983" spans="1:12" x14ac:dyDescent="0.35">
      <c r="A983" t="s">
        <v>2897</v>
      </c>
      <c r="B983">
        <v>114</v>
      </c>
      <c r="C983" t="s">
        <v>16</v>
      </c>
      <c r="D983" s="12">
        <v>42294</v>
      </c>
      <c r="E983">
        <v>3223</v>
      </c>
      <c r="F983" t="s">
        <v>11</v>
      </c>
      <c r="G983" t="s">
        <v>16</v>
      </c>
      <c r="H983">
        <v>564599</v>
      </c>
      <c r="I983" s="12">
        <v>42481</v>
      </c>
      <c r="J983">
        <v>4946</v>
      </c>
      <c r="K983" t="str">
        <f t="shared" si="15"/>
        <v>FR - FR</v>
      </c>
      <c r="L983">
        <f>COUNTIF(Table1[Merchant_ID],Table1[[#This Row],[Merchant_ID]])</f>
        <v>2</v>
      </c>
    </row>
    <row r="984" spans="1:12" x14ac:dyDescent="0.35">
      <c r="A984" t="s">
        <v>934</v>
      </c>
      <c r="B984">
        <v>114</v>
      </c>
      <c r="C984" t="s">
        <v>16</v>
      </c>
      <c r="D984" s="12">
        <v>42294</v>
      </c>
      <c r="E984">
        <v>1846</v>
      </c>
      <c r="F984" t="s">
        <v>11</v>
      </c>
      <c r="G984" t="s">
        <v>16</v>
      </c>
      <c r="H984">
        <v>40403</v>
      </c>
      <c r="I984" s="12">
        <v>42478</v>
      </c>
      <c r="J984">
        <v>2903</v>
      </c>
      <c r="K984" t="str">
        <f t="shared" si="15"/>
        <v>FR - FR</v>
      </c>
      <c r="L984">
        <f>COUNTIF(Table1[Merchant_ID],Table1[[#This Row],[Merchant_ID]])</f>
        <v>1</v>
      </c>
    </row>
    <row r="985" spans="1:12" x14ac:dyDescent="0.35">
      <c r="A985" t="s">
        <v>1714</v>
      </c>
      <c r="B985">
        <v>114</v>
      </c>
      <c r="C985" t="s">
        <v>26</v>
      </c>
      <c r="D985" s="12">
        <v>42294</v>
      </c>
      <c r="E985">
        <v>5849</v>
      </c>
      <c r="F985" t="s">
        <v>11</v>
      </c>
      <c r="G985" t="s">
        <v>26</v>
      </c>
      <c r="H985">
        <v>436599</v>
      </c>
      <c r="I985" s="12">
        <v>42471</v>
      </c>
      <c r="J985">
        <v>8977</v>
      </c>
      <c r="K985" t="str">
        <f t="shared" si="15"/>
        <v>ES - ES</v>
      </c>
      <c r="L985">
        <f>COUNTIF(Table1[Merchant_ID],Table1[[#This Row],[Merchant_ID]])</f>
        <v>5</v>
      </c>
    </row>
    <row r="986" spans="1:12" x14ac:dyDescent="0.35">
      <c r="A986" t="s">
        <v>2578</v>
      </c>
      <c r="B986">
        <v>114</v>
      </c>
      <c r="C986" t="s">
        <v>16</v>
      </c>
      <c r="D986" s="12">
        <v>42296</v>
      </c>
      <c r="E986">
        <v>12852</v>
      </c>
      <c r="F986" t="s">
        <v>11</v>
      </c>
      <c r="G986" t="s">
        <v>16</v>
      </c>
      <c r="H986">
        <v>454</v>
      </c>
      <c r="I986" s="12">
        <v>42562</v>
      </c>
      <c r="J986">
        <v>13367</v>
      </c>
      <c r="K986" t="str">
        <f t="shared" si="15"/>
        <v>FR - FR</v>
      </c>
      <c r="L986">
        <f>COUNTIF(Table1[Merchant_ID],Table1[[#This Row],[Merchant_ID]])</f>
        <v>2</v>
      </c>
    </row>
    <row r="987" spans="1:12" x14ac:dyDescent="0.35">
      <c r="A987" t="s">
        <v>387</v>
      </c>
      <c r="B987">
        <v>114</v>
      </c>
      <c r="C987" t="s">
        <v>26</v>
      </c>
      <c r="D987" s="12">
        <v>42296</v>
      </c>
      <c r="E987">
        <v>2790</v>
      </c>
      <c r="F987" t="s">
        <v>11</v>
      </c>
      <c r="G987" t="s">
        <v>26</v>
      </c>
      <c r="H987">
        <v>61282</v>
      </c>
      <c r="I987" s="12">
        <v>42558</v>
      </c>
      <c r="J987">
        <v>4319</v>
      </c>
      <c r="K987" t="str">
        <f t="shared" si="15"/>
        <v>ES - ES</v>
      </c>
      <c r="L987">
        <f>COUNTIF(Table1[Merchant_ID],Table1[[#This Row],[Merchant_ID]])</f>
        <v>1</v>
      </c>
    </row>
    <row r="988" spans="1:12" x14ac:dyDescent="0.35">
      <c r="A988" t="s">
        <v>290</v>
      </c>
      <c r="B988">
        <v>114</v>
      </c>
      <c r="C988" t="s">
        <v>16</v>
      </c>
      <c r="D988" s="12">
        <v>42296</v>
      </c>
      <c r="E988">
        <v>1045</v>
      </c>
      <c r="F988" t="s">
        <v>11</v>
      </c>
      <c r="G988" t="s">
        <v>12</v>
      </c>
      <c r="H988">
        <v>53496</v>
      </c>
      <c r="I988" s="12">
        <v>42550</v>
      </c>
      <c r="J988">
        <v>1407</v>
      </c>
      <c r="K988" t="str">
        <f t="shared" si="15"/>
        <v>FR - PL &amp; Baltics</v>
      </c>
      <c r="L988">
        <f>COUNTIF(Table1[Merchant_ID],Table1[[#This Row],[Merchant_ID]])</f>
        <v>1</v>
      </c>
    </row>
    <row r="989" spans="1:12" x14ac:dyDescent="0.35">
      <c r="A989" t="s">
        <v>812</v>
      </c>
      <c r="B989">
        <v>114</v>
      </c>
      <c r="C989" t="s">
        <v>10</v>
      </c>
      <c r="D989" s="12">
        <v>42296</v>
      </c>
      <c r="E989">
        <v>5409</v>
      </c>
      <c r="F989" t="s">
        <v>11</v>
      </c>
      <c r="G989" t="s">
        <v>12</v>
      </c>
      <c r="H989">
        <v>59449</v>
      </c>
      <c r="I989" s="12">
        <v>42548</v>
      </c>
      <c r="J989">
        <v>8372</v>
      </c>
      <c r="K989" t="str">
        <f t="shared" si="15"/>
        <v>DE - PL &amp; Baltics</v>
      </c>
      <c r="L989">
        <f>COUNTIF(Table1[Merchant_ID],Table1[[#This Row],[Merchant_ID]])</f>
        <v>2</v>
      </c>
    </row>
    <row r="990" spans="1:12" x14ac:dyDescent="0.35">
      <c r="A990" t="s">
        <v>440</v>
      </c>
      <c r="B990">
        <v>114</v>
      </c>
      <c r="C990" t="s">
        <v>16</v>
      </c>
      <c r="D990" s="12">
        <v>42296</v>
      </c>
      <c r="E990">
        <v>6853</v>
      </c>
      <c r="F990" t="s">
        <v>11</v>
      </c>
      <c r="G990" t="s">
        <v>14</v>
      </c>
      <c r="H990">
        <v>294409</v>
      </c>
      <c r="I990" s="12">
        <v>42507</v>
      </c>
      <c r="J990">
        <v>9568</v>
      </c>
      <c r="K990" t="str">
        <f t="shared" si="15"/>
        <v>FR - NL</v>
      </c>
      <c r="L990">
        <f>COUNTIF(Table1[Merchant_ID],Table1[[#This Row],[Merchant_ID]])</f>
        <v>1</v>
      </c>
    </row>
    <row r="991" spans="1:12" x14ac:dyDescent="0.35">
      <c r="A991" t="s">
        <v>891</v>
      </c>
      <c r="B991">
        <v>114</v>
      </c>
      <c r="C991" t="s">
        <v>16</v>
      </c>
      <c r="D991" s="12">
        <v>42296</v>
      </c>
      <c r="E991">
        <v>4180</v>
      </c>
      <c r="F991" t="s">
        <v>11</v>
      </c>
      <c r="G991" t="s">
        <v>10</v>
      </c>
      <c r="H991">
        <v>641159</v>
      </c>
      <c r="I991" s="12">
        <v>42503</v>
      </c>
      <c r="J991">
        <v>6416</v>
      </c>
      <c r="K991" t="str">
        <f t="shared" si="15"/>
        <v>FR - DE</v>
      </c>
      <c r="L991">
        <f>COUNTIF(Table1[Merchant_ID],Table1[[#This Row],[Merchant_ID]])</f>
        <v>1</v>
      </c>
    </row>
    <row r="992" spans="1:12" x14ac:dyDescent="0.35">
      <c r="A992" t="s">
        <v>2808</v>
      </c>
      <c r="B992">
        <v>114</v>
      </c>
      <c r="C992" t="s">
        <v>16</v>
      </c>
      <c r="D992" s="12">
        <v>42296</v>
      </c>
      <c r="E992">
        <v>9511</v>
      </c>
      <c r="F992" t="s">
        <v>11</v>
      </c>
      <c r="G992" t="s">
        <v>16</v>
      </c>
      <c r="H992">
        <v>92564</v>
      </c>
      <c r="I992" s="12">
        <v>42502</v>
      </c>
      <c r="J992">
        <v>14668</v>
      </c>
      <c r="K992" t="str">
        <f t="shared" si="15"/>
        <v>FR - FR</v>
      </c>
      <c r="L992">
        <f>COUNTIF(Table1[Merchant_ID],Table1[[#This Row],[Merchant_ID]])</f>
        <v>2</v>
      </c>
    </row>
    <row r="993" spans="1:12" x14ac:dyDescent="0.35">
      <c r="A993" t="s">
        <v>2843</v>
      </c>
      <c r="B993">
        <v>114</v>
      </c>
      <c r="C993" t="s">
        <v>21</v>
      </c>
      <c r="D993" s="12">
        <v>42296</v>
      </c>
      <c r="E993">
        <v>17756</v>
      </c>
      <c r="F993" t="s">
        <v>11</v>
      </c>
      <c r="G993" t="s">
        <v>21</v>
      </c>
      <c r="H993">
        <v>63396</v>
      </c>
      <c r="I993" s="12">
        <v>42496</v>
      </c>
      <c r="J993">
        <v>24623</v>
      </c>
      <c r="K993" t="str">
        <f t="shared" si="15"/>
        <v>IT - IT</v>
      </c>
      <c r="L993">
        <f>COUNTIF(Table1[Merchant_ID],Table1[[#This Row],[Merchant_ID]])</f>
        <v>12</v>
      </c>
    </row>
    <row r="994" spans="1:12" x14ac:dyDescent="0.35">
      <c r="A994" t="s">
        <v>198</v>
      </c>
      <c r="B994">
        <v>114</v>
      </c>
      <c r="C994" t="s">
        <v>10</v>
      </c>
      <c r="D994" s="12">
        <v>42296</v>
      </c>
      <c r="E994">
        <v>17390</v>
      </c>
      <c r="F994" t="s">
        <v>11</v>
      </c>
      <c r="G994" t="s">
        <v>12</v>
      </c>
      <c r="H994">
        <v>59144</v>
      </c>
      <c r="I994" s="12">
        <v>42495</v>
      </c>
      <c r="J994">
        <v>24086</v>
      </c>
      <c r="K994" t="str">
        <f t="shared" si="15"/>
        <v>DE - PL &amp; Baltics</v>
      </c>
      <c r="L994">
        <f>COUNTIF(Table1[Merchant_ID],Table1[[#This Row],[Merchant_ID]])</f>
        <v>2</v>
      </c>
    </row>
    <row r="995" spans="1:12" x14ac:dyDescent="0.35">
      <c r="A995" t="s">
        <v>2849</v>
      </c>
      <c r="B995">
        <v>114</v>
      </c>
      <c r="C995" t="s">
        <v>16</v>
      </c>
      <c r="D995" s="12">
        <v>42296</v>
      </c>
      <c r="E995">
        <v>9190</v>
      </c>
      <c r="F995" t="s">
        <v>11</v>
      </c>
      <c r="G995" t="s">
        <v>12</v>
      </c>
      <c r="H995">
        <v>59308</v>
      </c>
      <c r="I995" s="12">
        <v>42495</v>
      </c>
      <c r="J995">
        <v>12663</v>
      </c>
      <c r="K995" t="str">
        <f t="shared" si="15"/>
        <v>FR - PL &amp; Baltics</v>
      </c>
      <c r="L995">
        <f>COUNTIF(Table1[Merchant_ID],Table1[[#This Row],[Merchant_ID]])</f>
        <v>6</v>
      </c>
    </row>
    <row r="996" spans="1:12" x14ac:dyDescent="0.35">
      <c r="A996" t="s">
        <v>1664</v>
      </c>
      <c r="B996">
        <v>114</v>
      </c>
      <c r="C996" t="s">
        <v>26</v>
      </c>
      <c r="D996" s="12">
        <v>42296</v>
      </c>
      <c r="E996">
        <v>1559</v>
      </c>
      <c r="F996" t="s">
        <v>11</v>
      </c>
      <c r="G996" t="s">
        <v>26</v>
      </c>
      <c r="H996">
        <v>965549</v>
      </c>
      <c r="I996" s="12">
        <v>42494</v>
      </c>
      <c r="J996">
        <v>2392</v>
      </c>
      <c r="K996" t="str">
        <f t="shared" si="15"/>
        <v>ES - ES</v>
      </c>
      <c r="L996">
        <f>COUNTIF(Table1[Merchant_ID],Table1[[#This Row],[Merchant_ID]])</f>
        <v>7</v>
      </c>
    </row>
    <row r="997" spans="1:12" x14ac:dyDescent="0.35">
      <c r="A997" t="s">
        <v>943</v>
      </c>
      <c r="B997">
        <v>114</v>
      </c>
      <c r="C997" t="s">
        <v>21</v>
      </c>
      <c r="D997" s="12">
        <v>42296</v>
      </c>
      <c r="E997">
        <v>446</v>
      </c>
      <c r="F997" t="s">
        <v>11</v>
      </c>
      <c r="G997" t="s">
        <v>10</v>
      </c>
      <c r="H997">
        <v>499009</v>
      </c>
      <c r="I997" s="12">
        <v>42465</v>
      </c>
      <c r="J997">
        <v>755</v>
      </c>
      <c r="K997" t="str">
        <f t="shared" si="15"/>
        <v>IT - DE</v>
      </c>
      <c r="L997">
        <f>COUNTIF(Table1[Merchant_ID],Table1[[#This Row],[Merchant_ID]])</f>
        <v>1</v>
      </c>
    </row>
    <row r="998" spans="1:12" x14ac:dyDescent="0.35">
      <c r="A998" t="s">
        <v>2629</v>
      </c>
      <c r="B998">
        <v>114</v>
      </c>
      <c r="C998" t="s">
        <v>16</v>
      </c>
      <c r="D998" s="12">
        <v>42297</v>
      </c>
      <c r="E998">
        <v>5497</v>
      </c>
      <c r="F998" t="s">
        <v>11</v>
      </c>
      <c r="G998" t="s">
        <v>16</v>
      </c>
      <c r="H998">
        <v>34484</v>
      </c>
      <c r="I998" s="12">
        <v>42545</v>
      </c>
      <c r="J998">
        <v>8507</v>
      </c>
      <c r="K998" t="str">
        <f t="shared" si="15"/>
        <v>FR - FR</v>
      </c>
      <c r="L998">
        <f>COUNTIF(Table1[Merchant_ID],Table1[[#This Row],[Merchant_ID]])</f>
        <v>32</v>
      </c>
    </row>
    <row r="999" spans="1:12" x14ac:dyDescent="0.35">
      <c r="A999" t="s">
        <v>405</v>
      </c>
      <c r="B999">
        <v>114</v>
      </c>
      <c r="C999" t="s">
        <v>10</v>
      </c>
      <c r="D999" s="12">
        <v>42297</v>
      </c>
      <c r="E999">
        <v>4444</v>
      </c>
      <c r="F999" t="s">
        <v>11</v>
      </c>
      <c r="G999" t="s">
        <v>14</v>
      </c>
      <c r="H999">
        <v>258329</v>
      </c>
      <c r="I999" s="12">
        <v>42544</v>
      </c>
      <c r="J999">
        <v>6891</v>
      </c>
      <c r="K999" t="str">
        <f t="shared" si="15"/>
        <v>DE - NL</v>
      </c>
      <c r="L999">
        <f>COUNTIF(Table1[Merchant_ID],Table1[[#This Row],[Merchant_ID]])</f>
        <v>2</v>
      </c>
    </row>
    <row r="1000" spans="1:12" x14ac:dyDescent="0.35">
      <c r="A1000" t="s">
        <v>409</v>
      </c>
      <c r="B1000">
        <v>114</v>
      </c>
      <c r="C1000" t="s">
        <v>21</v>
      </c>
      <c r="D1000" s="12">
        <v>42297</v>
      </c>
      <c r="E1000">
        <v>14731</v>
      </c>
      <c r="F1000" t="s">
        <v>11</v>
      </c>
      <c r="G1000" t="s">
        <v>21</v>
      </c>
      <c r="H1000">
        <v>64914</v>
      </c>
      <c r="I1000" s="12">
        <v>42538</v>
      </c>
      <c r="J1000">
        <v>16884</v>
      </c>
      <c r="K1000" t="str">
        <f t="shared" si="15"/>
        <v>IT - IT</v>
      </c>
      <c r="L1000">
        <f>COUNTIF(Table1[Merchant_ID],Table1[[#This Row],[Merchant_ID]])</f>
        <v>3</v>
      </c>
    </row>
    <row r="1001" spans="1:12" x14ac:dyDescent="0.35">
      <c r="A1001" t="s">
        <v>2665</v>
      </c>
      <c r="B1001">
        <v>114</v>
      </c>
      <c r="C1001" t="s">
        <v>16</v>
      </c>
      <c r="D1001" s="12">
        <v>42297</v>
      </c>
      <c r="E1001">
        <v>7357</v>
      </c>
      <c r="F1001" t="s">
        <v>11</v>
      </c>
      <c r="G1001" t="s">
        <v>16</v>
      </c>
      <c r="H1001">
        <v>3551</v>
      </c>
      <c r="I1001" s="12">
        <v>42535</v>
      </c>
      <c r="J1001">
        <v>9287</v>
      </c>
      <c r="K1001" t="str">
        <f t="shared" si="15"/>
        <v>FR - FR</v>
      </c>
      <c r="L1001">
        <f>COUNTIF(Table1[Merchant_ID],Table1[[#This Row],[Merchant_ID]])</f>
        <v>1</v>
      </c>
    </row>
    <row r="1002" spans="1:12" x14ac:dyDescent="0.35">
      <c r="A1002" t="s">
        <v>2782</v>
      </c>
      <c r="B1002">
        <v>114</v>
      </c>
      <c r="C1002" t="s">
        <v>16</v>
      </c>
      <c r="D1002" s="12">
        <v>42297</v>
      </c>
      <c r="E1002">
        <v>21331</v>
      </c>
      <c r="F1002" t="s">
        <v>11</v>
      </c>
      <c r="G1002" t="s">
        <v>16</v>
      </c>
      <c r="H1002">
        <v>688519</v>
      </c>
      <c r="I1002" s="12">
        <v>42510</v>
      </c>
      <c r="J1002">
        <v>27437</v>
      </c>
      <c r="K1002" t="str">
        <f t="shared" si="15"/>
        <v>FR - FR</v>
      </c>
      <c r="L1002">
        <f>COUNTIF(Table1[Merchant_ID],Table1[[#This Row],[Merchant_ID]])</f>
        <v>1</v>
      </c>
    </row>
    <row r="1003" spans="1:12" x14ac:dyDescent="0.35">
      <c r="A1003" t="s">
        <v>895</v>
      </c>
      <c r="B1003">
        <v>114</v>
      </c>
      <c r="C1003" t="s">
        <v>16</v>
      </c>
      <c r="D1003" s="12">
        <v>42297</v>
      </c>
      <c r="E1003">
        <v>10266</v>
      </c>
      <c r="F1003" t="s">
        <v>11</v>
      </c>
      <c r="G1003" t="s">
        <v>12</v>
      </c>
      <c r="H1003">
        <v>14058</v>
      </c>
      <c r="I1003" s="12">
        <v>42502</v>
      </c>
      <c r="J1003">
        <v>13719</v>
      </c>
      <c r="K1003" t="str">
        <f t="shared" si="15"/>
        <v>FR - PL &amp; Baltics</v>
      </c>
      <c r="L1003">
        <f>COUNTIF(Table1[Merchant_ID],Table1[[#This Row],[Merchant_ID]])</f>
        <v>1</v>
      </c>
    </row>
    <row r="1004" spans="1:12" x14ac:dyDescent="0.35">
      <c r="A1004" t="s">
        <v>1645</v>
      </c>
      <c r="B1004">
        <v>114</v>
      </c>
      <c r="C1004" t="s">
        <v>26</v>
      </c>
      <c r="D1004" s="12">
        <v>42297</v>
      </c>
      <c r="E1004">
        <v>5497</v>
      </c>
      <c r="F1004" t="s">
        <v>11</v>
      </c>
      <c r="G1004" t="s">
        <v>26</v>
      </c>
      <c r="H1004">
        <v>231469</v>
      </c>
      <c r="I1004" s="12">
        <v>42501</v>
      </c>
      <c r="J1004">
        <v>8472</v>
      </c>
      <c r="K1004" t="str">
        <f t="shared" si="15"/>
        <v>ES - ES</v>
      </c>
      <c r="L1004">
        <f>COUNTIF(Table1[Merchant_ID],Table1[[#This Row],[Merchant_ID]])</f>
        <v>2</v>
      </c>
    </row>
    <row r="1005" spans="1:12" x14ac:dyDescent="0.35">
      <c r="A1005" t="s">
        <v>1651</v>
      </c>
      <c r="B1005">
        <v>114</v>
      </c>
      <c r="C1005" t="s">
        <v>21</v>
      </c>
      <c r="D1005" s="12">
        <v>42297</v>
      </c>
      <c r="E1005">
        <v>17023</v>
      </c>
      <c r="F1005" t="s">
        <v>11</v>
      </c>
      <c r="G1005" t="s">
        <v>26</v>
      </c>
      <c r="H1005">
        <v>91901</v>
      </c>
      <c r="I1005" s="12">
        <v>42499</v>
      </c>
      <c r="J1005">
        <v>24060</v>
      </c>
      <c r="K1005" t="str">
        <f t="shared" si="15"/>
        <v>IT - ES</v>
      </c>
      <c r="L1005">
        <f>COUNTIF(Table1[Merchant_ID],Table1[[#This Row],[Merchant_ID]])</f>
        <v>3</v>
      </c>
    </row>
    <row r="1006" spans="1:12" x14ac:dyDescent="0.35">
      <c r="A1006" t="s">
        <v>2903</v>
      </c>
      <c r="B1006">
        <v>114</v>
      </c>
      <c r="C1006" t="s">
        <v>26</v>
      </c>
      <c r="D1006" s="12">
        <v>42297</v>
      </c>
      <c r="E1006">
        <v>4619</v>
      </c>
      <c r="F1006" t="s">
        <v>11</v>
      </c>
      <c r="G1006" t="s">
        <v>26</v>
      </c>
      <c r="H1006">
        <v>15042</v>
      </c>
      <c r="I1006" s="12">
        <v>42483</v>
      </c>
      <c r="J1006">
        <v>7107</v>
      </c>
      <c r="K1006" t="str">
        <f t="shared" si="15"/>
        <v>ES - ES</v>
      </c>
      <c r="L1006">
        <f>COUNTIF(Table1[Merchant_ID],Table1[[#This Row],[Merchant_ID]])</f>
        <v>5</v>
      </c>
    </row>
    <row r="1007" spans="1:12" x14ac:dyDescent="0.35">
      <c r="A1007" t="s">
        <v>785</v>
      </c>
      <c r="B1007">
        <v>114</v>
      </c>
      <c r="C1007" t="s">
        <v>21</v>
      </c>
      <c r="D1007" s="12">
        <v>42298</v>
      </c>
      <c r="E1007">
        <v>3919</v>
      </c>
      <c r="F1007" t="s">
        <v>11</v>
      </c>
      <c r="G1007" t="s">
        <v>14</v>
      </c>
      <c r="H1007">
        <v>866949</v>
      </c>
      <c r="I1007" s="12">
        <v>42578</v>
      </c>
      <c r="J1007">
        <v>6086</v>
      </c>
      <c r="K1007" t="str">
        <f t="shared" si="15"/>
        <v>IT - NL</v>
      </c>
      <c r="L1007">
        <f>COUNTIF(Table1[Merchant_ID],Table1[[#This Row],[Merchant_ID]])</f>
        <v>1</v>
      </c>
    </row>
    <row r="1008" spans="1:12" x14ac:dyDescent="0.35">
      <c r="A1008" t="s">
        <v>2707</v>
      </c>
      <c r="B1008">
        <v>114</v>
      </c>
      <c r="C1008" t="s">
        <v>16</v>
      </c>
      <c r="D1008" s="12">
        <v>42298</v>
      </c>
      <c r="E1008">
        <v>18398</v>
      </c>
      <c r="F1008" t="s">
        <v>11</v>
      </c>
      <c r="G1008" t="s">
        <v>16</v>
      </c>
      <c r="H1008">
        <v>62338</v>
      </c>
      <c r="I1008" s="12">
        <v>42527</v>
      </c>
      <c r="J1008">
        <v>25478</v>
      </c>
      <c r="K1008" t="str">
        <f t="shared" si="15"/>
        <v>FR - FR</v>
      </c>
      <c r="L1008">
        <f>COUNTIF(Table1[Merchant_ID],Table1[[#This Row],[Merchant_ID]])</f>
        <v>7</v>
      </c>
    </row>
    <row r="1009" spans="1:12" x14ac:dyDescent="0.35">
      <c r="A1009" t="s">
        <v>2728</v>
      </c>
      <c r="B1009">
        <v>114</v>
      </c>
      <c r="C1009" t="s">
        <v>10</v>
      </c>
      <c r="D1009" s="12">
        <v>42298</v>
      </c>
      <c r="E1009">
        <v>10056</v>
      </c>
      <c r="F1009" t="s">
        <v>11</v>
      </c>
      <c r="G1009" t="s">
        <v>12</v>
      </c>
      <c r="H1009">
        <v>58556</v>
      </c>
      <c r="I1009" s="12">
        <v>42523</v>
      </c>
      <c r="J1009">
        <v>15477</v>
      </c>
      <c r="K1009" t="str">
        <f t="shared" si="15"/>
        <v>DE - PL &amp; Baltics</v>
      </c>
      <c r="L1009">
        <f>COUNTIF(Table1[Merchant_ID],Table1[[#This Row],[Merchant_ID]])</f>
        <v>6</v>
      </c>
    </row>
    <row r="1010" spans="1:12" x14ac:dyDescent="0.35">
      <c r="A1010" t="s">
        <v>2745</v>
      </c>
      <c r="B1010">
        <v>114</v>
      </c>
      <c r="C1010" t="s">
        <v>16</v>
      </c>
      <c r="D1010" s="12">
        <v>42298</v>
      </c>
      <c r="E1010">
        <v>852</v>
      </c>
      <c r="F1010" t="s">
        <v>11</v>
      </c>
      <c r="G1010" t="s">
        <v>14</v>
      </c>
      <c r="H1010">
        <v>59855</v>
      </c>
      <c r="I1010" s="12">
        <v>42520</v>
      </c>
      <c r="J1010">
        <v>1309</v>
      </c>
      <c r="K1010" t="str">
        <f t="shared" si="15"/>
        <v>FR - NL</v>
      </c>
      <c r="L1010">
        <f>COUNTIF(Table1[Merchant_ID],Table1[[#This Row],[Merchant_ID]])</f>
        <v>1</v>
      </c>
    </row>
    <row r="1011" spans="1:12" x14ac:dyDescent="0.35">
      <c r="A1011" t="s">
        <v>2755</v>
      </c>
      <c r="B1011">
        <v>114</v>
      </c>
      <c r="C1011" t="s">
        <v>16</v>
      </c>
      <c r="D1011" s="12">
        <v>42298</v>
      </c>
      <c r="E1011">
        <v>187</v>
      </c>
      <c r="F1011" t="s">
        <v>11</v>
      </c>
      <c r="G1011" t="s">
        <v>14</v>
      </c>
      <c r="H1011">
        <v>935130</v>
      </c>
      <c r="I1011" s="12">
        <v>42517</v>
      </c>
      <c r="J1011">
        <v>620</v>
      </c>
      <c r="K1011" t="str">
        <f t="shared" si="15"/>
        <v>FR - NL</v>
      </c>
      <c r="L1011">
        <f>COUNTIF(Table1[Merchant_ID],Table1[[#This Row],[Merchant_ID]])</f>
        <v>7</v>
      </c>
    </row>
    <row r="1012" spans="1:12" x14ac:dyDescent="0.35">
      <c r="A1012" t="s">
        <v>2879</v>
      </c>
      <c r="B1012">
        <v>114</v>
      </c>
      <c r="C1012" t="s">
        <v>16</v>
      </c>
      <c r="D1012" s="12">
        <v>42298</v>
      </c>
      <c r="E1012">
        <v>9373</v>
      </c>
      <c r="F1012" t="s">
        <v>11</v>
      </c>
      <c r="G1012" t="s">
        <v>16</v>
      </c>
      <c r="H1012">
        <v>441619</v>
      </c>
      <c r="I1012" s="12">
        <v>42489</v>
      </c>
      <c r="J1012">
        <v>12945</v>
      </c>
      <c r="K1012" t="str">
        <f t="shared" si="15"/>
        <v>FR - FR</v>
      </c>
      <c r="L1012">
        <f>COUNTIF(Table1[Merchant_ID],Table1[[#This Row],[Merchant_ID]])</f>
        <v>2</v>
      </c>
    </row>
    <row r="1013" spans="1:12" x14ac:dyDescent="0.35">
      <c r="A1013" t="s">
        <v>1704</v>
      </c>
      <c r="B1013">
        <v>114</v>
      </c>
      <c r="C1013" t="s">
        <v>21</v>
      </c>
      <c r="D1013" s="12">
        <v>42298</v>
      </c>
      <c r="E1013">
        <v>3223</v>
      </c>
      <c r="F1013" t="s">
        <v>11</v>
      </c>
      <c r="G1013" t="s">
        <v>26</v>
      </c>
      <c r="H1013">
        <v>950495</v>
      </c>
      <c r="I1013" s="12">
        <v>42481</v>
      </c>
      <c r="J1013">
        <v>5016</v>
      </c>
      <c r="K1013" t="str">
        <f t="shared" si="15"/>
        <v>IT - ES</v>
      </c>
      <c r="L1013">
        <f>COUNTIF(Table1[Merchant_ID],Table1[[#This Row],[Merchant_ID]])</f>
        <v>3</v>
      </c>
    </row>
    <row r="1014" spans="1:12" x14ac:dyDescent="0.35">
      <c r="A1014" t="s">
        <v>940</v>
      </c>
      <c r="B1014">
        <v>114</v>
      </c>
      <c r="C1014" t="s">
        <v>16</v>
      </c>
      <c r="D1014" s="12">
        <v>42298</v>
      </c>
      <c r="E1014">
        <v>675</v>
      </c>
      <c r="F1014" t="s">
        <v>11</v>
      </c>
      <c r="G1014" t="s">
        <v>16</v>
      </c>
      <c r="H1014">
        <v>31959</v>
      </c>
      <c r="I1014" s="12">
        <v>42472</v>
      </c>
      <c r="J1014">
        <v>1106</v>
      </c>
      <c r="K1014" t="str">
        <f t="shared" si="15"/>
        <v>FR - FR</v>
      </c>
      <c r="L1014">
        <f>COUNTIF(Table1[Merchant_ID],Table1[[#This Row],[Merchant_ID]])</f>
        <v>5</v>
      </c>
    </row>
    <row r="1015" spans="1:12" x14ac:dyDescent="0.35">
      <c r="A1015" t="s">
        <v>2567</v>
      </c>
      <c r="B1015">
        <v>114</v>
      </c>
      <c r="C1015" t="s">
        <v>26</v>
      </c>
      <c r="D1015" s="12">
        <v>42299</v>
      </c>
      <c r="E1015">
        <v>3049</v>
      </c>
      <c r="F1015" t="s">
        <v>11</v>
      </c>
      <c r="G1015" t="s">
        <v>26</v>
      </c>
      <c r="H1015">
        <v>109029</v>
      </c>
      <c r="I1015" s="12">
        <v>42571</v>
      </c>
      <c r="J1015">
        <v>2674</v>
      </c>
      <c r="K1015" t="str">
        <f t="shared" si="15"/>
        <v>ES - ES</v>
      </c>
      <c r="L1015">
        <f>COUNTIF(Table1[Merchant_ID],Table1[[#This Row],[Merchant_ID]])</f>
        <v>5</v>
      </c>
    </row>
    <row r="1016" spans="1:12" x14ac:dyDescent="0.35">
      <c r="A1016" t="s">
        <v>425</v>
      </c>
      <c r="B1016">
        <v>114</v>
      </c>
      <c r="C1016" t="s">
        <v>16</v>
      </c>
      <c r="D1016" s="12">
        <v>42299</v>
      </c>
      <c r="E1016">
        <v>18581</v>
      </c>
      <c r="F1016" t="s">
        <v>11</v>
      </c>
      <c r="G1016" t="s">
        <v>16</v>
      </c>
      <c r="H1016">
        <v>91669</v>
      </c>
      <c r="I1016" s="12">
        <v>42522</v>
      </c>
      <c r="J1016">
        <v>28591</v>
      </c>
      <c r="K1016" t="str">
        <f t="shared" si="15"/>
        <v>FR - FR</v>
      </c>
      <c r="L1016">
        <f>COUNTIF(Table1[Merchant_ID],Table1[[#This Row],[Merchant_ID]])</f>
        <v>6</v>
      </c>
    </row>
    <row r="1017" spans="1:12" x14ac:dyDescent="0.35">
      <c r="A1017" t="s">
        <v>1619</v>
      </c>
      <c r="B1017">
        <v>114</v>
      </c>
      <c r="C1017" t="s">
        <v>16</v>
      </c>
      <c r="D1017" s="12">
        <v>42299</v>
      </c>
      <c r="E1017">
        <v>5849</v>
      </c>
      <c r="F1017" t="s">
        <v>11</v>
      </c>
      <c r="G1017" t="s">
        <v>16</v>
      </c>
      <c r="H1017">
        <v>923899</v>
      </c>
      <c r="I1017" s="12">
        <v>42515</v>
      </c>
      <c r="J1017">
        <v>7840</v>
      </c>
      <c r="K1017" t="str">
        <f t="shared" si="15"/>
        <v>FR - FR</v>
      </c>
      <c r="L1017">
        <f>COUNTIF(Table1[Merchant_ID],Table1[[#This Row],[Merchant_ID]])</f>
        <v>1</v>
      </c>
    </row>
    <row r="1018" spans="1:12" x14ac:dyDescent="0.35">
      <c r="A1018" t="s">
        <v>876</v>
      </c>
      <c r="B1018">
        <v>114</v>
      </c>
      <c r="C1018" t="s">
        <v>26</v>
      </c>
      <c r="D1018" s="12">
        <v>42299</v>
      </c>
      <c r="E1018">
        <v>8869</v>
      </c>
      <c r="F1018" t="s">
        <v>11</v>
      </c>
      <c r="G1018" t="s">
        <v>26</v>
      </c>
      <c r="H1018">
        <v>95108</v>
      </c>
      <c r="I1018" s="12">
        <v>42513</v>
      </c>
      <c r="J1018">
        <v>13807</v>
      </c>
      <c r="K1018" t="str">
        <f t="shared" si="15"/>
        <v>ES - ES</v>
      </c>
      <c r="L1018">
        <f>COUNTIF(Table1[Merchant_ID],Table1[[#This Row],[Merchant_ID]])</f>
        <v>1</v>
      </c>
    </row>
    <row r="1019" spans="1:12" x14ac:dyDescent="0.35">
      <c r="A1019" t="s">
        <v>2774</v>
      </c>
      <c r="B1019">
        <v>114</v>
      </c>
      <c r="C1019" t="s">
        <v>26</v>
      </c>
      <c r="D1019" s="12">
        <v>42299</v>
      </c>
      <c r="E1019">
        <v>1170</v>
      </c>
      <c r="F1019" t="s">
        <v>11</v>
      </c>
      <c r="G1019" t="s">
        <v>26</v>
      </c>
      <c r="H1019">
        <v>20406</v>
      </c>
      <c r="I1019" s="12">
        <v>42513</v>
      </c>
      <c r="J1019">
        <v>1831</v>
      </c>
      <c r="K1019" t="str">
        <f t="shared" si="15"/>
        <v>ES - ES</v>
      </c>
      <c r="L1019">
        <f>COUNTIF(Table1[Merchant_ID],Table1[[#This Row],[Merchant_ID]])</f>
        <v>2</v>
      </c>
    </row>
    <row r="1020" spans="1:12" x14ac:dyDescent="0.35">
      <c r="A1020" t="s">
        <v>2868</v>
      </c>
      <c r="B1020">
        <v>114</v>
      </c>
      <c r="C1020" t="s">
        <v>16</v>
      </c>
      <c r="D1020" s="12">
        <v>42299</v>
      </c>
      <c r="E1020">
        <v>7540</v>
      </c>
      <c r="F1020" t="s">
        <v>11</v>
      </c>
      <c r="G1020" t="s">
        <v>16</v>
      </c>
      <c r="H1020">
        <v>33998</v>
      </c>
      <c r="I1020" s="12">
        <v>42492</v>
      </c>
      <c r="J1020">
        <v>11643</v>
      </c>
      <c r="K1020" t="str">
        <f t="shared" si="15"/>
        <v>FR - FR</v>
      </c>
      <c r="L1020">
        <f>COUNTIF(Table1[Merchant_ID],Table1[[#This Row],[Merchant_ID]])</f>
        <v>2</v>
      </c>
    </row>
    <row r="1021" spans="1:12" x14ac:dyDescent="0.35">
      <c r="A1021" t="s">
        <v>463</v>
      </c>
      <c r="B1021">
        <v>114</v>
      </c>
      <c r="C1021" t="s">
        <v>26</v>
      </c>
      <c r="D1021" s="12">
        <v>42299</v>
      </c>
      <c r="E1021">
        <v>8250</v>
      </c>
      <c r="F1021" t="s">
        <v>11</v>
      </c>
      <c r="G1021" t="s">
        <v>26</v>
      </c>
      <c r="H1021">
        <v>921419</v>
      </c>
      <c r="I1021" s="12">
        <v>42468</v>
      </c>
      <c r="J1021">
        <v>12734</v>
      </c>
      <c r="K1021" t="str">
        <f t="shared" si="15"/>
        <v>ES - ES</v>
      </c>
      <c r="L1021">
        <f>COUNTIF(Table1[Merchant_ID],Table1[[#This Row],[Merchant_ID]])</f>
        <v>1</v>
      </c>
    </row>
    <row r="1022" spans="1:12" x14ac:dyDescent="0.35">
      <c r="A1022" t="s">
        <v>1725</v>
      </c>
      <c r="B1022">
        <v>114</v>
      </c>
      <c r="C1022" t="s">
        <v>16</v>
      </c>
      <c r="D1022" s="12">
        <v>42299</v>
      </c>
      <c r="E1022">
        <v>10331</v>
      </c>
      <c r="F1022" t="s">
        <v>11</v>
      </c>
      <c r="G1022" t="s">
        <v>16</v>
      </c>
      <c r="H1022">
        <v>14699</v>
      </c>
      <c r="I1022" s="12">
        <v>42467</v>
      </c>
      <c r="J1022">
        <v>15928</v>
      </c>
      <c r="K1022" t="str">
        <f t="shared" si="15"/>
        <v>FR - FR</v>
      </c>
      <c r="L1022">
        <f>COUNTIF(Table1[Merchant_ID],Table1[[#This Row],[Merchant_ID]])</f>
        <v>1</v>
      </c>
    </row>
    <row r="1023" spans="1:12" x14ac:dyDescent="0.35">
      <c r="A1023" t="s">
        <v>946</v>
      </c>
      <c r="B1023">
        <v>114</v>
      </c>
      <c r="C1023" t="s">
        <v>26</v>
      </c>
      <c r="D1023" s="12">
        <v>42299</v>
      </c>
      <c r="E1023">
        <v>2187</v>
      </c>
      <c r="F1023" t="s">
        <v>11</v>
      </c>
      <c r="G1023" t="s">
        <v>26</v>
      </c>
      <c r="H1023">
        <v>551339</v>
      </c>
      <c r="I1023" s="12">
        <v>42467</v>
      </c>
      <c r="J1023">
        <v>3356</v>
      </c>
      <c r="K1023" t="str">
        <f t="shared" si="15"/>
        <v>ES - ES</v>
      </c>
      <c r="L1023">
        <f>COUNTIF(Table1[Merchant_ID],Table1[[#This Row],[Merchant_ID]])</f>
        <v>12</v>
      </c>
    </row>
    <row r="1024" spans="1:12" x14ac:dyDescent="0.35">
      <c r="A1024" t="s">
        <v>465</v>
      </c>
      <c r="B1024">
        <v>114</v>
      </c>
      <c r="C1024" t="s">
        <v>16</v>
      </c>
      <c r="D1024" s="12">
        <v>42299</v>
      </c>
      <c r="E1024">
        <v>1506</v>
      </c>
      <c r="F1024" t="s">
        <v>11</v>
      </c>
      <c r="G1024" t="s">
        <v>14</v>
      </c>
      <c r="H1024">
        <v>960819</v>
      </c>
      <c r="I1024" s="12">
        <v>42465</v>
      </c>
      <c r="J1024">
        <v>2311</v>
      </c>
      <c r="K1024" t="str">
        <f t="shared" si="15"/>
        <v>FR - NL</v>
      </c>
      <c r="L1024">
        <f>COUNTIF(Table1[Merchant_ID],Table1[[#This Row],[Merchant_ID]])</f>
        <v>3</v>
      </c>
    </row>
    <row r="1025" spans="1:12" x14ac:dyDescent="0.35">
      <c r="A1025" t="s">
        <v>1441</v>
      </c>
      <c r="B1025">
        <v>114</v>
      </c>
      <c r="C1025" t="s">
        <v>26</v>
      </c>
      <c r="D1025" s="12">
        <v>42300</v>
      </c>
      <c r="E1025">
        <v>2876</v>
      </c>
      <c r="F1025" t="s">
        <v>11</v>
      </c>
      <c r="G1025" t="s">
        <v>26</v>
      </c>
      <c r="H1025">
        <v>62594</v>
      </c>
      <c r="I1025" s="12">
        <v>42612</v>
      </c>
      <c r="J1025">
        <v>1837</v>
      </c>
      <c r="K1025" t="str">
        <f t="shared" si="15"/>
        <v>ES - ES</v>
      </c>
      <c r="L1025">
        <f>COUNTIF(Table1[Merchant_ID],Table1[[#This Row],[Merchant_ID]])</f>
        <v>6</v>
      </c>
    </row>
    <row r="1026" spans="1:12" x14ac:dyDescent="0.35">
      <c r="A1026" t="s">
        <v>2505</v>
      </c>
      <c r="B1026">
        <v>114</v>
      </c>
      <c r="C1026" t="s">
        <v>16</v>
      </c>
      <c r="D1026" s="12">
        <v>42300</v>
      </c>
      <c r="E1026">
        <v>1591</v>
      </c>
      <c r="F1026" t="s">
        <v>11</v>
      </c>
      <c r="G1026" t="s">
        <v>14</v>
      </c>
      <c r="H1026">
        <v>95538</v>
      </c>
      <c r="I1026" s="12">
        <v>42599</v>
      </c>
      <c r="J1026">
        <v>1161</v>
      </c>
      <c r="K1026" t="str">
        <f t="shared" si="15"/>
        <v>FR - NL</v>
      </c>
      <c r="L1026">
        <f>COUNTIF(Table1[Merchant_ID],Table1[[#This Row],[Merchant_ID]])</f>
        <v>4</v>
      </c>
    </row>
    <row r="1027" spans="1:12" x14ac:dyDescent="0.35">
      <c r="A1027" t="s">
        <v>2569</v>
      </c>
      <c r="B1027">
        <v>114</v>
      </c>
      <c r="C1027" t="s">
        <v>26</v>
      </c>
      <c r="D1027" s="12">
        <v>42300</v>
      </c>
      <c r="E1027">
        <v>4356</v>
      </c>
      <c r="F1027" t="s">
        <v>11</v>
      </c>
      <c r="G1027" t="s">
        <v>26</v>
      </c>
      <c r="H1027">
        <v>109029</v>
      </c>
      <c r="I1027" s="12">
        <v>42571</v>
      </c>
      <c r="J1027">
        <v>4221</v>
      </c>
      <c r="K1027" t="str">
        <f t="shared" ref="K1027:K1090" si="16">C1027&amp;" - "&amp;G1027</f>
        <v>ES - ES</v>
      </c>
      <c r="L1027">
        <f>COUNTIF(Table1[Merchant_ID],Table1[[#This Row],[Merchant_ID]])</f>
        <v>5</v>
      </c>
    </row>
    <row r="1028" spans="1:12" x14ac:dyDescent="0.35">
      <c r="A1028" t="s">
        <v>381</v>
      </c>
      <c r="B1028">
        <v>114</v>
      </c>
      <c r="C1028" t="s">
        <v>21</v>
      </c>
      <c r="D1028" s="12">
        <v>42300</v>
      </c>
      <c r="E1028">
        <v>8136</v>
      </c>
      <c r="F1028" t="s">
        <v>11</v>
      </c>
      <c r="G1028" t="s">
        <v>21</v>
      </c>
      <c r="H1028">
        <v>193499</v>
      </c>
      <c r="I1028" s="12">
        <v>42571</v>
      </c>
      <c r="J1028">
        <v>7739</v>
      </c>
      <c r="K1028" t="str">
        <f t="shared" si="16"/>
        <v>IT - IT</v>
      </c>
      <c r="L1028">
        <f>COUNTIF(Table1[Merchant_ID],Table1[[#This Row],[Merchant_ID]])</f>
        <v>1</v>
      </c>
    </row>
    <row r="1029" spans="1:12" x14ac:dyDescent="0.35">
      <c r="A1029" t="s">
        <v>2581</v>
      </c>
      <c r="B1029">
        <v>114</v>
      </c>
      <c r="C1029" t="s">
        <v>16</v>
      </c>
      <c r="D1029" s="12">
        <v>42300</v>
      </c>
      <c r="E1029">
        <v>9144</v>
      </c>
      <c r="F1029" t="s">
        <v>11</v>
      </c>
      <c r="G1029" t="s">
        <v>14</v>
      </c>
      <c r="H1029">
        <v>190049</v>
      </c>
      <c r="I1029" s="12">
        <v>42565</v>
      </c>
      <c r="J1029">
        <v>9709</v>
      </c>
      <c r="K1029" t="str">
        <f t="shared" si="16"/>
        <v>FR - NL</v>
      </c>
      <c r="L1029">
        <f>COUNTIF(Table1[Merchant_ID],Table1[[#This Row],[Merchant_ID]])</f>
        <v>1</v>
      </c>
    </row>
    <row r="1030" spans="1:12" x14ac:dyDescent="0.35">
      <c r="A1030" t="s">
        <v>1515</v>
      </c>
      <c r="B1030">
        <v>114</v>
      </c>
      <c r="C1030" t="s">
        <v>16</v>
      </c>
      <c r="D1030" s="12">
        <v>42300</v>
      </c>
      <c r="E1030">
        <v>3483</v>
      </c>
      <c r="F1030" t="s">
        <v>11</v>
      </c>
      <c r="G1030" t="s">
        <v>17</v>
      </c>
      <c r="H1030">
        <v>939863</v>
      </c>
      <c r="I1030" s="12">
        <v>42555</v>
      </c>
      <c r="J1030">
        <v>3588</v>
      </c>
      <c r="K1030" t="str">
        <f t="shared" si="16"/>
        <v>FR - HU</v>
      </c>
      <c r="L1030">
        <f>COUNTIF(Table1[Merchant_ID],Table1[[#This Row],[Merchant_ID]])</f>
        <v>1</v>
      </c>
    </row>
    <row r="1031" spans="1:12" x14ac:dyDescent="0.35">
      <c r="A1031" t="s">
        <v>306</v>
      </c>
      <c r="B1031">
        <v>114</v>
      </c>
      <c r="C1031" t="s">
        <v>16</v>
      </c>
      <c r="D1031" s="12">
        <v>42300</v>
      </c>
      <c r="E1031">
        <v>9511</v>
      </c>
      <c r="F1031" t="s">
        <v>11</v>
      </c>
      <c r="G1031" t="s">
        <v>16</v>
      </c>
      <c r="H1031">
        <v>402348</v>
      </c>
      <c r="I1031" s="12">
        <v>42552</v>
      </c>
      <c r="J1031">
        <v>13226</v>
      </c>
      <c r="K1031" t="str">
        <f t="shared" si="16"/>
        <v>FR - FR</v>
      </c>
      <c r="L1031">
        <f>COUNTIF(Table1[Merchant_ID],Table1[[#This Row],[Merchant_ID]])</f>
        <v>3</v>
      </c>
    </row>
    <row r="1032" spans="1:12" x14ac:dyDescent="0.35">
      <c r="A1032" t="s">
        <v>822</v>
      </c>
      <c r="B1032">
        <v>114</v>
      </c>
      <c r="C1032" t="s">
        <v>21</v>
      </c>
      <c r="D1032" s="12">
        <v>42300</v>
      </c>
      <c r="E1032">
        <v>6025</v>
      </c>
      <c r="F1032" t="s">
        <v>11</v>
      </c>
      <c r="G1032" t="s">
        <v>21</v>
      </c>
      <c r="H1032">
        <v>944552</v>
      </c>
      <c r="I1032" s="12">
        <v>42548</v>
      </c>
      <c r="J1032">
        <v>7317</v>
      </c>
      <c r="K1032" t="str">
        <f t="shared" si="16"/>
        <v>IT - IT</v>
      </c>
      <c r="L1032">
        <f>COUNTIF(Table1[Merchant_ID],Table1[[#This Row],[Merchant_ID]])</f>
        <v>1</v>
      </c>
    </row>
    <row r="1033" spans="1:12" x14ac:dyDescent="0.35">
      <c r="A1033" t="s">
        <v>2661</v>
      </c>
      <c r="B1033">
        <v>114</v>
      </c>
      <c r="C1033" t="s">
        <v>21</v>
      </c>
      <c r="D1033" s="12">
        <v>42300</v>
      </c>
      <c r="E1033">
        <v>6290</v>
      </c>
      <c r="F1033" t="s">
        <v>11</v>
      </c>
      <c r="G1033" t="s">
        <v>10</v>
      </c>
      <c r="H1033">
        <v>95439</v>
      </c>
      <c r="I1033" s="12">
        <v>42538</v>
      </c>
      <c r="J1033">
        <v>9724</v>
      </c>
      <c r="K1033" t="str">
        <f t="shared" si="16"/>
        <v>IT - DE</v>
      </c>
      <c r="L1033">
        <f>COUNTIF(Table1[Merchant_ID],Table1[[#This Row],[Merchant_ID]])</f>
        <v>3</v>
      </c>
    </row>
    <row r="1034" spans="1:12" x14ac:dyDescent="0.35">
      <c r="A1034" t="s">
        <v>1593</v>
      </c>
      <c r="B1034">
        <v>114</v>
      </c>
      <c r="C1034" t="s">
        <v>16</v>
      </c>
      <c r="D1034" s="12">
        <v>42300</v>
      </c>
      <c r="E1034">
        <v>12990</v>
      </c>
      <c r="F1034" t="s">
        <v>11</v>
      </c>
      <c r="G1034" t="s">
        <v>16</v>
      </c>
      <c r="H1034">
        <v>491</v>
      </c>
      <c r="I1034" s="12">
        <v>42523</v>
      </c>
      <c r="J1034">
        <v>17007</v>
      </c>
      <c r="K1034" t="str">
        <f t="shared" si="16"/>
        <v>FR - FR</v>
      </c>
      <c r="L1034">
        <f>COUNTIF(Table1[Merchant_ID],Table1[[#This Row],[Merchant_ID]])</f>
        <v>9</v>
      </c>
    </row>
    <row r="1035" spans="1:12" x14ac:dyDescent="0.35">
      <c r="A1035" t="s">
        <v>424</v>
      </c>
      <c r="B1035">
        <v>114</v>
      </c>
      <c r="C1035" t="s">
        <v>16</v>
      </c>
      <c r="D1035" s="12">
        <v>42300</v>
      </c>
      <c r="E1035">
        <v>8365</v>
      </c>
      <c r="F1035" t="s">
        <v>11</v>
      </c>
      <c r="G1035" t="s">
        <v>16</v>
      </c>
      <c r="H1035">
        <v>269529</v>
      </c>
      <c r="I1035" s="12">
        <v>42523</v>
      </c>
      <c r="J1035">
        <v>12910</v>
      </c>
      <c r="K1035" t="str">
        <f t="shared" si="16"/>
        <v>FR - FR</v>
      </c>
      <c r="L1035">
        <f>COUNTIF(Table1[Merchant_ID],Table1[[#This Row],[Merchant_ID]])</f>
        <v>6</v>
      </c>
    </row>
    <row r="1036" spans="1:12" x14ac:dyDescent="0.35">
      <c r="A1036" t="s">
        <v>887</v>
      </c>
      <c r="B1036">
        <v>114</v>
      </c>
      <c r="C1036" t="s">
        <v>21</v>
      </c>
      <c r="D1036" s="12">
        <v>42300</v>
      </c>
      <c r="E1036">
        <v>9144</v>
      </c>
      <c r="F1036" t="s">
        <v>11</v>
      </c>
      <c r="G1036" t="s">
        <v>16</v>
      </c>
      <c r="H1036">
        <v>8504</v>
      </c>
      <c r="I1036" s="12">
        <v>42508</v>
      </c>
      <c r="J1036">
        <v>13156</v>
      </c>
      <c r="K1036" t="str">
        <f t="shared" si="16"/>
        <v>IT - FR</v>
      </c>
      <c r="L1036">
        <f>COUNTIF(Table1[Merchant_ID],Table1[[#This Row],[Merchant_ID]])</f>
        <v>1</v>
      </c>
    </row>
    <row r="1037" spans="1:12" x14ac:dyDescent="0.35">
      <c r="A1037" t="s">
        <v>2832</v>
      </c>
      <c r="B1037">
        <v>114</v>
      </c>
      <c r="C1037" t="s">
        <v>16</v>
      </c>
      <c r="D1037" s="12">
        <v>42300</v>
      </c>
      <c r="E1037">
        <v>3657</v>
      </c>
      <c r="F1037" t="s">
        <v>11</v>
      </c>
      <c r="G1037" t="s">
        <v>16</v>
      </c>
      <c r="H1037">
        <v>32991</v>
      </c>
      <c r="I1037" s="12">
        <v>42502</v>
      </c>
      <c r="J1037">
        <v>5066</v>
      </c>
      <c r="K1037" t="str">
        <f t="shared" si="16"/>
        <v>FR - FR</v>
      </c>
      <c r="L1037">
        <f>COUNTIF(Table1[Merchant_ID],Table1[[#This Row],[Merchant_ID]])</f>
        <v>3</v>
      </c>
    </row>
    <row r="1038" spans="1:12" x14ac:dyDescent="0.35">
      <c r="A1038" t="s">
        <v>2861</v>
      </c>
      <c r="B1038">
        <v>114</v>
      </c>
      <c r="C1038" t="s">
        <v>26</v>
      </c>
      <c r="D1038" s="12">
        <v>42300</v>
      </c>
      <c r="E1038">
        <v>22890</v>
      </c>
      <c r="F1038" t="s">
        <v>11</v>
      </c>
      <c r="G1038" t="s">
        <v>26</v>
      </c>
      <c r="H1038">
        <v>900616</v>
      </c>
      <c r="I1038" s="12">
        <v>42496</v>
      </c>
      <c r="J1038">
        <v>30954</v>
      </c>
      <c r="K1038" t="str">
        <f t="shared" si="16"/>
        <v>ES - ES</v>
      </c>
      <c r="L1038">
        <f>COUNTIF(Table1[Merchant_ID],Table1[[#This Row],[Merchant_ID]])</f>
        <v>1</v>
      </c>
    </row>
    <row r="1039" spans="1:12" x14ac:dyDescent="0.35">
      <c r="A1039" t="s">
        <v>167</v>
      </c>
      <c r="B1039">
        <v>114</v>
      </c>
      <c r="C1039" t="s">
        <v>26</v>
      </c>
      <c r="D1039" s="12">
        <v>42300</v>
      </c>
      <c r="E1039">
        <v>5233</v>
      </c>
      <c r="F1039" t="s">
        <v>11</v>
      </c>
      <c r="G1039" t="s">
        <v>26</v>
      </c>
      <c r="H1039">
        <v>496669</v>
      </c>
      <c r="I1039" s="12">
        <v>42493</v>
      </c>
      <c r="J1039">
        <v>8067</v>
      </c>
      <c r="K1039" t="str">
        <f t="shared" si="16"/>
        <v>ES - ES</v>
      </c>
      <c r="L1039">
        <f>COUNTIF(Table1[Merchant_ID],Table1[[#This Row],[Merchant_ID]])</f>
        <v>1</v>
      </c>
    </row>
    <row r="1040" spans="1:12" x14ac:dyDescent="0.35">
      <c r="A1040" t="s">
        <v>1724</v>
      </c>
      <c r="B1040">
        <v>114</v>
      </c>
      <c r="C1040" t="s">
        <v>16</v>
      </c>
      <c r="D1040" s="12">
        <v>42300</v>
      </c>
      <c r="E1040">
        <v>1226</v>
      </c>
      <c r="F1040" t="s">
        <v>11</v>
      </c>
      <c r="G1040" t="s">
        <v>16</v>
      </c>
      <c r="H1040">
        <v>825539</v>
      </c>
      <c r="I1040" s="12">
        <v>42469</v>
      </c>
      <c r="J1040">
        <v>1952</v>
      </c>
      <c r="K1040" t="str">
        <f t="shared" si="16"/>
        <v>FR - FR</v>
      </c>
      <c r="L1040">
        <f>COUNTIF(Table1[Merchant_ID],Table1[[#This Row],[Merchant_ID]])</f>
        <v>9</v>
      </c>
    </row>
    <row r="1041" spans="1:12" x14ac:dyDescent="0.35">
      <c r="A1041" t="s">
        <v>2942</v>
      </c>
      <c r="B1041">
        <v>114</v>
      </c>
      <c r="C1041" t="s">
        <v>21</v>
      </c>
      <c r="D1041" s="12">
        <v>42300</v>
      </c>
      <c r="E1041">
        <v>5849</v>
      </c>
      <c r="F1041" t="s">
        <v>11</v>
      </c>
      <c r="G1041" t="s">
        <v>26</v>
      </c>
      <c r="H1041">
        <v>902926</v>
      </c>
      <c r="I1041" s="12">
        <v>42464</v>
      </c>
      <c r="J1041">
        <v>9048</v>
      </c>
      <c r="K1041" t="str">
        <f t="shared" si="16"/>
        <v>IT - ES</v>
      </c>
      <c r="L1041">
        <f>COUNTIF(Table1[Merchant_ID],Table1[[#This Row],[Merchant_ID]])</f>
        <v>7</v>
      </c>
    </row>
    <row r="1042" spans="1:12" x14ac:dyDescent="0.35">
      <c r="A1042" t="s">
        <v>1473</v>
      </c>
      <c r="B1042">
        <v>114</v>
      </c>
      <c r="C1042" t="s">
        <v>16</v>
      </c>
      <c r="D1042" s="12">
        <v>42301</v>
      </c>
      <c r="E1042">
        <v>2790</v>
      </c>
      <c r="F1042" t="s">
        <v>11</v>
      </c>
      <c r="G1042" t="s">
        <v>16</v>
      </c>
      <c r="H1042">
        <v>950284</v>
      </c>
      <c r="I1042" s="12">
        <v>42586</v>
      </c>
      <c r="J1042">
        <v>4352</v>
      </c>
      <c r="K1042" t="str">
        <f t="shared" si="16"/>
        <v>FR - FR</v>
      </c>
      <c r="L1042">
        <f>COUNTIF(Table1[Merchant_ID],Table1[[#This Row],[Merchant_ID]])</f>
        <v>3</v>
      </c>
    </row>
    <row r="1043" spans="1:12" x14ac:dyDescent="0.35">
      <c r="A1043" t="s">
        <v>2607</v>
      </c>
      <c r="B1043">
        <v>114</v>
      </c>
      <c r="C1043" t="s">
        <v>16</v>
      </c>
      <c r="D1043" s="12">
        <v>42301</v>
      </c>
      <c r="E1043">
        <v>2095</v>
      </c>
      <c r="F1043" t="s">
        <v>11</v>
      </c>
      <c r="G1043" t="s">
        <v>16</v>
      </c>
      <c r="H1043">
        <v>35900</v>
      </c>
      <c r="I1043" s="12">
        <v>42558</v>
      </c>
      <c r="J1043">
        <v>3286</v>
      </c>
      <c r="K1043" t="str">
        <f t="shared" si="16"/>
        <v>FR - FR</v>
      </c>
      <c r="L1043">
        <f>COUNTIF(Table1[Merchant_ID],Table1[[#This Row],[Merchant_ID]])</f>
        <v>4</v>
      </c>
    </row>
    <row r="1044" spans="1:12" x14ac:dyDescent="0.35">
      <c r="A1044" t="s">
        <v>831</v>
      </c>
      <c r="B1044">
        <v>114</v>
      </c>
      <c r="C1044" t="s">
        <v>10</v>
      </c>
      <c r="D1044" s="12">
        <v>42301</v>
      </c>
      <c r="E1044">
        <v>11917</v>
      </c>
      <c r="F1044" t="s">
        <v>11</v>
      </c>
      <c r="G1044" t="s">
        <v>12</v>
      </c>
      <c r="H1044">
        <v>58240</v>
      </c>
      <c r="I1044" s="12">
        <v>42544</v>
      </c>
      <c r="J1044">
        <v>18362</v>
      </c>
      <c r="K1044" t="str">
        <f t="shared" si="16"/>
        <v>DE - PL &amp; Baltics</v>
      </c>
      <c r="L1044">
        <f>COUNTIF(Table1[Merchant_ID],Table1[[#This Row],[Merchant_ID]])</f>
        <v>1</v>
      </c>
    </row>
    <row r="1045" spans="1:12" x14ac:dyDescent="0.35">
      <c r="A1045" t="s">
        <v>431</v>
      </c>
      <c r="B1045">
        <v>114</v>
      </c>
      <c r="C1045" t="s">
        <v>10</v>
      </c>
      <c r="D1045" s="12">
        <v>42301</v>
      </c>
      <c r="E1045">
        <v>8067</v>
      </c>
      <c r="F1045" t="s">
        <v>11</v>
      </c>
      <c r="G1045" t="s">
        <v>12</v>
      </c>
      <c r="H1045">
        <v>59449</v>
      </c>
      <c r="I1045" s="12">
        <v>42517</v>
      </c>
      <c r="J1045">
        <v>11186</v>
      </c>
      <c r="K1045" t="str">
        <f t="shared" si="16"/>
        <v>DE - PL &amp; Baltics</v>
      </c>
      <c r="L1045">
        <f>COUNTIF(Table1[Merchant_ID],Table1[[#This Row],[Merchant_ID]])</f>
        <v>2</v>
      </c>
    </row>
    <row r="1046" spans="1:12" x14ac:dyDescent="0.35">
      <c r="A1046" t="s">
        <v>1721</v>
      </c>
      <c r="B1046">
        <v>114</v>
      </c>
      <c r="C1046" t="s">
        <v>10</v>
      </c>
      <c r="D1046" s="12">
        <v>42301</v>
      </c>
      <c r="E1046">
        <v>7540</v>
      </c>
      <c r="F1046" t="s">
        <v>11</v>
      </c>
      <c r="G1046" t="s">
        <v>12</v>
      </c>
      <c r="H1046">
        <v>53195</v>
      </c>
      <c r="I1046" s="12">
        <v>42472</v>
      </c>
      <c r="J1046">
        <v>11643</v>
      </c>
      <c r="K1046" t="str">
        <f t="shared" si="16"/>
        <v>DE - PL &amp; Baltics</v>
      </c>
      <c r="L1046">
        <f>COUNTIF(Table1[Merchant_ID],Table1[[#This Row],[Merchant_ID]])</f>
        <v>1</v>
      </c>
    </row>
    <row r="1047" spans="1:12" x14ac:dyDescent="0.35">
      <c r="A1047" t="s">
        <v>370</v>
      </c>
      <c r="B1047">
        <v>114</v>
      </c>
      <c r="C1047" t="s">
        <v>16</v>
      </c>
      <c r="D1047" s="12">
        <v>42303</v>
      </c>
      <c r="E1047">
        <v>6466</v>
      </c>
      <c r="F1047" t="s">
        <v>11</v>
      </c>
      <c r="G1047" t="s">
        <v>16</v>
      </c>
      <c r="H1047">
        <v>28</v>
      </c>
      <c r="I1047" s="12">
        <v>42593</v>
      </c>
      <c r="J1047">
        <v>9994</v>
      </c>
      <c r="K1047" t="str">
        <f t="shared" si="16"/>
        <v>FR - FR</v>
      </c>
      <c r="L1047">
        <f>COUNTIF(Table1[Merchant_ID],Table1[[#This Row],[Merchant_ID]])</f>
        <v>23</v>
      </c>
    </row>
    <row r="1048" spans="1:12" x14ac:dyDescent="0.35">
      <c r="A1048" t="s">
        <v>279</v>
      </c>
      <c r="B1048">
        <v>114</v>
      </c>
      <c r="C1048" t="s">
        <v>16</v>
      </c>
      <c r="D1048" s="12">
        <v>42303</v>
      </c>
      <c r="E1048">
        <v>6466</v>
      </c>
      <c r="F1048" t="s">
        <v>11</v>
      </c>
      <c r="G1048" t="s">
        <v>10</v>
      </c>
      <c r="H1048">
        <v>19229</v>
      </c>
      <c r="I1048" s="12">
        <v>42574</v>
      </c>
      <c r="J1048">
        <v>9924</v>
      </c>
      <c r="K1048" t="str">
        <f t="shared" si="16"/>
        <v>FR - DE</v>
      </c>
      <c r="L1048">
        <f>COUNTIF(Table1[Merchant_ID],Table1[[#This Row],[Merchant_ID]])</f>
        <v>7</v>
      </c>
    </row>
    <row r="1049" spans="1:12" x14ac:dyDescent="0.35">
      <c r="A1049" t="s">
        <v>1519</v>
      </c>
      <c r="B1049">
        <v>114</v>
      </c>
      <c r="C1049" t="s">
        <v>16</v>
      </c>
      <c r="D1049" s="12">
        <v>42303</v>
      </c>
      <c r="E1049">
        <v>2187</v>
      </c>
      <c r="F1049" t="s">
        <v>11</v>
      </c>
      <c r="G1049" t="s">
        <v>17</v>
      </c>
      <c r="H1049">
        <v>563919</v>
      </c>
      <c r="I1049" s="12">
        <v>42558</v>
      </c>
      <c r="J1049">
        <v>3427</v>
      </c>
      <c r="K1049" t="str">
        <f t="shared" si="16"/>
        <v>FR - HU</v>
      </c>
      <c r="L1049">
        <f>COUNTIF(Table1[Merchant_ID],Table1[[#This Row],[Merchant_ID]])</f>
        <v>5</v>
      </c>
    </row>
    <row r="1050" spans="1:12" x14ac:dyDescent="0.35">
      <c r="A1050" t="s">
        <v>2636</v>
      </c>
      <c r="B1050">
        <v>114</v>
      </c>
      <c r="C1050" t="s">
        <v>21</v>
      </c>
      <c r="D1050" s="12">
        <v>42303</v>
      </c>
      <c r="E1050">
        <v>18581</v>
      </c>
      <c r="F1050" t="s">
        <v>11</v>
      </c>
      <c r="G1050" t="s">
        <v>21</v>
      </c>
      <c r="H1050">
        <v>243969</v>
      </c>
      <c r="I1050" s="12">
        <v>42549</v>
      </c>
      <c r="J1050">
        <v>21457</v>
      </c>
      <c r="K1050" t="str">
        <f t="shared" si="16"/>
        <v>IT - IT</v>
      </c>
      <c r="L1050">
        <f>COUNTIF(Table1[Merchant_ID],Table1[[#This Row],[Merchant_ID]])</f>
        <v>2</v>
      </c>
    </row>
    <row r="1051" spans="1:12" x14ac:dyDescent="0.35">
      <c r="A1051" t="s">
        <v>835</v>
      </c>
      <c r="B1051">
        <v>114</v>
      </c>
      <c r="C1051" t="s">
        <v>10</v>
      </c>
      <c r="D1051" s="12">
        <v>42303</v>
      </c>
      <c r="E1051">
        <v>3223</v>
      </c>
      <c r="F1051" t="s">
        <v>11</v>
      </c>
      <c r="G1051" t="s">
        <v>12</v>
      </c>
      <c r="H1051">
        <v>420099</v>
      </c>
      <c r="I1051" s="12">
        <v>42544</v>
      </c>
      <c r="J1051">
        <v>5016</v>
      </c>
      <c r="K1051" t="str">
        <f t="shared" si="16"/>
        <v>DE - PL &amp; Baltics</v>
      </c>
      <c r="L1051">
        <f>COUNTIF(Table1[Merchant_ID],Table1[[#This Row],[Merchant_ID]])</f>
        <v>4</v>
      </c>
    </row>
    <row r="1052" spans="1:12" x14ac:dyDescent="0.35">
      <c r="A1052" t="s">
        <v>2684</v>
      </c>
      <c r="B1052">
        <v>114</v>
      </c>
      <c r="C1052" t="s">
        <v>10</v>
      </c>
      <c r="D1052" s="12">
        <v>42303</v>
      </c>
      <c r="E1052">
        <v>7036</v>
      </c>
      <c r="F1052" t="s">
        <v>11</v>
      </c>
      <c r="G1052" t="s">
        <v>14</v>
      </c>
      <c r="H1052">
        <v>49293</v>
      </c>
      <c r="I1052" s="12">
        <v>42537</v>
      </c>
      <c r="J1052">
        <v>7317</v>
      </c>
      <c r="K1052" t="str">
        <f t="shared" si="16"/>
        <v>DE - NL</v>
      </c>
      <c r="L1052">
        <f>COUNTIF(Table1[Merchant_ID],Table1[[#This Row],[Merchant_ID]])</f>
        <v>3</v>
      </c>
    </row>
    <row r="1053" spans="1:12" x14ac:dyDescent="0.35">
      <c r="A1053" t="s">
        <v>2697</v>
      </c>
      <c r="B1053">
        <v>114</v>
      </c>
      <c r="C1053" t="s">
        <v>16</v>
      </c>
      <c r="D1053" s="12">
        <v>42303</v>
      </c>
      <c r="E1053">
        <v>3223</v>
      </c>
      <c r="F1053" t="s">
        <v>11</v>
      </c>
      <c r="G1053" t="s">
        <v>14</v>
      </c>
      <c r="H1053">
        <v>23059</v>
      </c>
      <c r="I1053" s="12">
        <v>42534</v>
      </c>
      <c r="J1053">
        <v>3518</v>
      </c>
      <c r="K1053" t="str">
        <f t="shared" si="16"/>
        <v>FR - NL</v>
      </c>
      <c r="L1053">
        <f>COUNTIF(Table1[Merchant_ID],Table1[[#This Row],[Merchant_ID]])</f>
        <v>1</v>
      </c>
    </row>
    <row r="1054" spans="1:12" x14ac:dyDescent="0.35">
      <c r="A1054" t="s">
        <v>1604</v>
      </c>
      <c r="B1054">
        <v>114</v>
      </c>
      <c r="C1054" t="s">
        <v>26</v>
      </c>
      <c r="D1054" s="12">
        <v>42303</v>
      </c>
      <c r="E1054">
        <v>1931</v>
      </c>
      <c r="F1054" t="s">
        <v>11</v>
      </c>
      <c r="G1054" t="s">
        <v>26</v>
      </c>
      <c r="H1054">
        <v>989189</v>
      </c>
      <c r="I1054" s="12">
        <v>42523</v>
      </c>
      <c r="J1054">
        <v>2964</v>
      </c>
      <c r="K1054" t="str">
        <f t="shared" si="16"/>
        <v>ES - ES</v>
      </c>
      <c r="L1054">
        <f>COUNTIF(Table1[Merchant_ID],Table1[[#This Row],[Merchant_ID]])</f>
        <v>9</v>
      </c>
    </row>
    <row r="1055" spans="1:12" x14ac:dyDescent="0.35">
      <c r="A1055" t="s">
        <v>2822</v>
      </c>
      <c r="B1055">
        <v>114</v>
      </c>
      <c r="C1055" t="s">
        <v>21</v>
      </c>
      <c r="D1055" s="12">
        <v>42303</v>
      </c>
      <c r="E1055">
        <v>19223</v>
      </c>
      <c r="F1055" t="s">
        <v>11</v>
      </c>
      <c r="G1055" t="s">
        <v>10</v>
      </c>
      <c r="H1055">
        <v>685489</v>
      </c>
      <c r="I1055" s="12">
        <v>42507</v>
      </c>
      <c r="J1055">
        <v>25326</v>
      </c>
      <c r="K1055" t="str">
        <f t="shared" si="16"/>
        <v>IT - DE</v>
      </c>
      <c r="L1055">
        <f>COUNTIF(Table1[Merchant_ID],Table1[[#This Row],[Merchant_ID]])</f>
        <v>1</v>
      </c>
    </row>
    <row r="1056" spans="1:12" x14ac:dyDescent="0.35">
      <c r="A1056" t="s">
        <v>2850</v>
      </c>
      <c r="B1056">
        <v>114</v>
      </c>
      <c r="C1056" t="s">
        <v>26</v>
      </c>
      <c r="D1056" s="12">
        <v>42303</v>
      </c>
      <c r="E1056">
        <v>9511</v>
      </c>
      <c r="F1056" t="s">
        <v>11</v>
      </c>
      <c r="G1056" t="s">
        <v>26</v>
      </c>
      <c r="H1056">
        <v>564919</v>
      </c>
      <c r="I1056" s="12">
        <v>42501</v>
      </c>
      <c r="J1056">
        <v>13930</v>
      </c>
      <c r="K1056" t="str">
        <f t="shared" si="16"/>
        <v>ES - ES</v>
      </c>
      <c r="L1056">
        <f>COUNTIF(Table1[Merchant_ID],Table1[[#This Row],[Merchant_ID]])</f>
        <v>1</v>
      </c>
    </row>
    <row r="1057" spans="1:12" x14ac:dyDescent="0.35">
      <c r="A1057" t="s">
        <v>909</v>
      </c>
      <c r="B1057">
        <v>114</v>
      </c>
      <c r="C1057" t="s">
        <v>21</v>
      </c>
      <c r="D1057" s="12">
        <v>42303</v>
      </c>
      <c r="E1057">
        <v>8686</v>
      </c>
      <c r="F1057" t="s">
        <v>11</v>
      </c>
      <c r="G1057" t="s">
        <v>12</v>
      </c>
      <c r="H1057">
        <v>59908</v>
      </c>
      <c r="I1057" s="12">
        <v>42501</v>
      </c>
      <c r="J1057">
        <v>13402</v>
      </c>
      <c r="K1057" t="str">
        <f t="shared" si="16"/>
        <v>IT - PL &amp; Baltics</v>
      </c>
      <c r="L1057">
        <f>COUNTIF(Table1[Merchant_ID],Table1[[#This Row],[Merchant_ID]])</f>
        <v>3</v>
      </c>
    </row>
    <row r="1058" spans="1:12" x14ac:dyDescent="0.35">
      <c r="A1058" t="s">
        <v>2871</v>
      </c>
      <c r="B1058">
        <v>114</v>
      </c>
      <c r="C1058" t="s">
        <v>26</v>
      </c>
      <c r="D1058" s="12">
        <v>42303</v>
      </c>
      <c r="E1058">
        <v>17481</v>
      </c>
      <c r="F1058" t="s">
        <v>11</v>
      </c>
      <c r="G1058" t="s">
        <v>26</v>
      </c>
      <c r="H1058">
        <v>29486</v>
      </c>
      <c r="I1058" s="12">
        <v>42496</v>
      </c>
      <c r="J1058">
        <v>23229</v>
      </c>
      <c r="K1058" t="str">
        <f t="shared" si="16"/>
        <v>ES - ES</v>
      </c>
      <c r="L1058">
        <f>COUNTIF(Table1[Merchant_ID],Table1[[#This Row],[Merchant_ID]])</f>
        <v>2</v>
      </c>
    </row>
    <row r="1059" spans="1:12" x14ac:dyDescent="0.35">
      <c r="A1059" t="s">
        <v>1701</v>
      </c>
      <c r="B1059">
        <v>114</v>
      </c>
      <c r="C1059" t="s">
        <v>16</v>
      </c>
      <c r="D1059" s="12">
        <v>42303</v>
      </c>
      <c r="E1059">
        <v>4838</v>
      </c>
      <c r="F1059" t="s">
        <v>11</v>
      </c>
      <c r="G1059" t="s">
        <v>14</v>
      </c>
      <c r="H1059">
        <v>50199</v>
      </c>
      <c r="I1059" s="12">
        <v>42488</v>
      </c>
      <c r="J1059">
        <v>3659</v>
      </c>
      <c r="K1059" t="str">
        <f t="shared" si="16"/>
        <v>FR - NL</v>
      </c>
      <c r="L1059">
        <f>COUNTIF(Table1[Merchant_ID],Table1[[#This Row],[Merchant_ID]])</f>
        <v>1</v>
      </c>
    </row>
    <row r="1060" spans="1:12" x14ac:dyDescent="0.35">
      <c r="A1060" t="s">
        <v>460</v>
      </c>
      <c r="B1060">
        <v>114</v>
      </c>
      <c r="C1060" t="s">
        <v>16</v>
      </c>
      <c r="D1060" s="12">
        <v>42303</v>
      </c>
      <c r="E1060">
        <v>1846</v>
      </c>
      <c r="F1060" t="s">
        <v>11</v>
      </c>
      <c r="G1060" t="s">
        <v>16</v>
      </c>
      <c r="H1060">
        <v>396</v>
      </c>
      <c r="I1060" s="12">
        <v>42478</v>
      </c>
      <c r="J1060">
        <v>2903</v>
      </c>
      <c r="K1060" t="str">
        <f t="shared" si="16"/>
        <v>FR - FR</v>
      </c>
      <c r="L1060">
        <f>COUNTIF(Table1[Merchant_ID],Table1[[#This Row],[Merchant_ID]])</f>
        <v>1</v>
      </c>
    </row>
    <row r="1061" spans="1:12" x14ac:dyDescent="0.35">
      <c r="A1061" t="s">
        <v>320</v>
      </c>
      <c r="B1061">
        <v>114</v>
      </c>
      <c r="C1061" t="s">
        <v>16</v>
      </c>
      <c r="D1061" s="12">
        <v>42303</v>
      </c>
      <c r="E1061">
        <v>5761</v>
      </c>
      <c r="F1061" t="s">
        <v>11</v>
      </c>
      <c r="G1061" t="s">
        <v>16</v>
      </c>
      <c r="H1061">
        <v>82328</v>
      </c>
      <c r="I1061" s="12">
        <v>42461</v>
      </c>
      <c r="J1061">
        <v>8912</v>
      </c>
      <c r="K1061" t="str">
        <f t="shared" si="16"/>
        <v>FR - FR</v>
      </c>
      <c r="L1061">
        <f>COUNTIF(Table1[Merchant_ID],Table1[[#This Row],[Merchant_ID]])</f>
        <v>1</v>
      </c>
    </row>
    <row r="1062" spans="1:12" x14ac:dyDescent="0.35">
      <c r="A1062" t="s">
        <v>2737</v>
      </c>
      <c r="B1062">
        <v>114</v>
      </c>
      <c r="C1062" t="s">
        <v>21</v>
      </c>
      <c r="D1062" s="12">
        <v>42304</v>
      </c>
      <c r="E1062">
        <v>1421</v>
      </c>
      <c r="F1062" t="s">
        <v>11</v>
      </c>
      <c r="G1062" t="s">
        <v>21</v>
      </c>
      <c r="H1062">
        <v>699399</v>
      </c>
      <c r="I1062" s="12">
        <v>42529</v>
      </c>
      <c r="J1062">
        <v>2814</v>
      </c>
      <c r="K1062" t="str">
        <f t="shared" si="16"/>
        <v>IT - IT</v>
      </c>
      <c r="L1062">
        <f>COUNTIF(Table1[Merchant_ID],Table1[[#This Row],[Merchant_ID]])</f>
        <v>4</v>
      </c>
    </row>
    <row r="1063" spans="1:12" x14ac:dyDescent="0.35">
      <c r="A1063" t="s">
        <v>2743</v>
      </c>
      <c r="B1063">
        <v>114</v>
      </c>
      <c r="C1063" t="s">
        <v>16</v>
      </c>
      <c r="D1063" s="12">
        <v>42304</v>
      </c>
      <c r="E1063">
        <v>24173</v>
      </c>
      <c r="F1063" t="s">
        <v>11</v>
      </c>
      <c r="G1063" t="s">
        <v>16</v>
      </c>
      <c r="H1063">
        <v>400569</v>
      </c>
      <c r="I1063" s="12">
        <v>42527</v>
      </c>
      <c r="J1063">
        <v>31597</v>
      </c>
      <c r="K1063" t="str">
        <f t="shared" si="16"/>
        <v>FR - FR</v>
      </c>
      <c r="L1063">
        <f>COUNTIF(Table1[Merchant_ID],Table1[[#This Row],[Merchant_ID]])</f>
        <v>2</v>
      </c>
    </row>
    <row r="1064" spans="1:12" x14ac:dyDescent="0.35">
      <c r="A1064" t="s">
        <v>435</v>
      </c>
      <c r="B1064">
        <v>114</v>
      </c>
      <c r="C1064" t="s">
        <v>21</v>
      </c>
      <c r="D1064" s="12">
        <v>42304</v>
      </c>
      <c r="E1064">
        <v>21423</v>
      </c>
      <c r="F1064" t="s">
        <v>11</v>
      </c>
      <c r="G1064" t="s">
        <v>10</v>
      </c>
      <c r="H1064">
        <v>22263</v>
      </c>
      <c r="I1064" s="12">
        <v>42517</v>
      </c>
      <c r="J1064">
        <v>28422</v>
      </c>
      <c r="K1064" t="str">
        <f t="shared" si="16"/>
        <v>IT - DE</v>
      </c>
      <c r="L1064">
        <f>COUNTIF(Table1[Merchant_ID],Table1[[#This Row],[Merchant_ID]])</f>
        <v>2</v>
      </c>
    </row>
    <row r="1065" spans="1:12" x14ac:dyDescent="0.35">
      <c r="A1065" t="s">
        <v>439</v>
      </c>
      <c r="B1065">
        <v>114</v>
      </c>
      <c r="C1065" t="s">
        <v>10</v>
      </c>
      <c r="D1065" s="12">
        <v>42304</v>
      </c>
      <c r="E1065">
        <v>4531</v>
      </c>
      <c r="F1065" t="s">
        <v>11</v>
      </c>
      <c r="G1065" t="s">
        <v>12</v>
      </c>
      <c r="H1065">
        <v>55953</v>
      </c>
      <c r="I1065" s="12">
        <v>42515</v>
      </c>
      <c r="J1065">
        <v>6332</v>
      </c>
      <c r="K1065" t="str">
        <f t="shared" si="16"/>
        <v>DE - PL &amp; Baltics</v>
      </c>
      <c r="L1065">
        <f>COUNTIF(Table1[Merchant_ID],Table1[[#This Row],[Merchant_ID]])</f>
        <v>4</v>
      </c>
    </row>
    <row r="1066" spans="1:12" x14ac:dyDescent="0.35">
      <c r="A1066" t="s">
        <v>1646</v>
      </c>
      <c r="B1066">
        <v>114</v>
      </c>
      <c r="C1066" t="s">
        <v>26</v>
      </c>
      <c r="D1066" s="12">
        <v>42304</v>
      </c>
      <c r="E1066">
        <v>4969</v>
      </c>
      <c r="F1066" t="s">
        <v>11</v>
      </c>
      <c r="G1066" t="s">
        <v>26</v>
      </c>
      <c r="H1066">
        <v>623999</v>
      </c>
      <c r="I1066" s="12">
        <v>42508</v>
      </c>
      <c r="J1066">
        <v>7035</v>
      </c>
      <c r="K1066" t="str">
        <f t="shared" si="16"/>
        <v>ES - ES</v>
      </c>
      <c r="L1066">
        <f>COUNTIF(Table1[Merchant_ID],Table1[[#This Row],[Merchant_ID]])</f>
        <v>1</v>
      </c>
    </row>
    <row r="1067" spans="1:12" x14ac:dyDescent="0.35">
      <c r="A1067" t="s">
        <v>1673</v>
      </c>
      <c r="B1067">
        <v>114</v>
      </c>
      <c r="C1067" t="s">
        <v>16</v>
      </c>
      <c r="D1067" s="12">
        <v>42304</v>
      </c>
      <c r="E1067">
        <v>5849</v>
      </c>
      <c r="F1067" t="s">
        <v>11</v>
      </c>
      <c r="G1067" t="s">
        <v>16</v>
      </c>
      <c r="H1067">
        <v>862599</v>
      </c>
      <c r="I1067" s="12">
        <v>42499</v>
      </c>
      <c r="J1067">
        <v>8091</v>
      </c>
      <c r="K1067" t="str">
        <f t="shared" si="16"/>
        <v>FR - FR</v>
      </c>
      <c r="L1067">
        <f>COUNTIF(Table1[Merchant_ID],Table1[[#This Row],[Merchant_ID]])</f>
        <v>3</v>
      </c>
    </row>
    <row r="1068" spans="1:12" x14ac:dyDescent="0.35">
      <c r="A1068" t="s">
        <v>1682</v>
      </c>
      <c r="B1068">
        <v>114</v>
      </c>
      <c r="C1068" t="s">
        <v>16</v>
      </c>
      <c r="D1068" s="12">
        <v>42304</v>
      </c>
      <c r="E1068">
        <v>3135</v>
      </c>
      <c r="F1068" t="s">
        <v>11</v>
      </c>
      <c r="G1068" t="s">
        <v>14</v>
      </c>
      <c r="H1068">
        <v>861549</v>
      </c>
      <c r="I1068" s="12">
        <v>42497</v>
      </c>
      <c r="J1068">
        <v>4939</v>
      </c>
      <c r="K1068" t="str">
        <f t="shared" si="16"/>
        <v>FR - NL</v>
      </c>
      <c r="L1068">
        <f>COUNTIF(Table1[Merchant_ID],Table1[[#This Row],[Merchant_ID]])</f>
        <v>3</v>
      </c>
    </row>
    <row r="1069" spans="1:12" x14ac:dyDescent="0.35">
      <c r="A1069" t="s">
        <v>464</v>
      </c>
      <c r="B1069">
        <v>114</v>
      </c>
      <c r="C1069" t="s">
        <v>26</v>
      </c>
      <c r="D1069" s="12">
        <v>42304</v>
      </c>
      <c r="E1069">
        <v>1003</v>
      </c>
      <c r="F1069" t="s">
        <v>11</v>
      </c>
      <c r="G1069" t="s">
        <v>26</v>
      </c>
      <c r="H1069">
        <v>904655</v>
      </c>
      <c r="I1069" s="12">
        <v>42471</v>
      </c>
      <c r="J1069">
        <v>1540</v>
      </c>
      <c r="K1069" t="str">
        <f t="shared" si="16"/>
        <v>ES - ES</v>
      </c>
      <c r="L1069">
        <f>COUNTIF(Table1[Merchant_ID],Table1[[#This Row],[Merchant_ID]])</f>
        <v>3</v>
      </c>
    </row>
    <row r="1070" spans="1:12" x14ac:dyDescent="0.35">
      <c r="A1070" t="s">
        <v>804</v>
      </c>
      <c r="B1070">
        <v>114</v>
      </c>
      <c r="C1070" t="s">
        <v>26</v>
      </c>
      <c r="D1070" s="12">
        <v>42305</v>
      </c>
      <c r="E1070">
        <v>1888</v>
      </c>
      <c r="F1070" t="s">
        <v>11</v>
      </c>
      <c r="G1070" t="s">
        <v>14</v>
      </c>
      <c r="H1070">
        <v>258329</v>
      </c>
      <c r="I1070" s="12">
        <v>42563</v>
      </c>
      <c r="J1070">
        <v>2934</v>
      </c>
      <c r="K1070" t="str">
        <f t="shared" si="16"/>
        <v>ES - NL</v>
      </c>
      <c r="L1070">
        <f>COUNTIF(Table1[Merchant_ID],Table1[[#This Row],[Merchant_ID]])</f>
        <v>2</v>
      </c>
    </row>
    <row r="1071" spans="1:12" x14ac:dyDescent="0.35">
      <c r="A1071" t="s">
        <v>2658</v>
      </c>
      <c r="B1071">
        <v>114</v>
      </c>
      <c r="C1071" t="s">
        <v>21</v>
      </c>
      <c r="D1071" s="12">
        <v>42305</v>
      </c>
      <c r="E1071">
        <v>4619</v>
      </c>
      <c r="F1071" t="s">
        <v>11</v>
      </c>
      <c r="G1071" t="s">
        <v>14</v>
      </c>
      <c r="H1071">
        <v>62436</v>
      </c>
      <c r="I1071" s="12">
        <v>42544</v>
      </c>
      <c r="J1071">
        <v>5628</v>
      </c>
      <c r="K1071" t="str">
        <f t="shared" si="16"/>
        <v>IT - NL</v>
      </c>
      <c r="L1071">
        <f>COUNTIF(Table1[Merchant_ID],Table1[[#This Row],[Merchant_ID]])</f>
        <v>2</v>
      </c>
    </row>
    <row r="1072" spans="1:12" x14ac:dyDescent="0.35">
      <c r="A1072" t="s">
        <v>2673</v>
      </c>
      <c r="B1072">
        <v>114</v>
      </c>
      <c r="C1072" t="s">
        <v>26</v>
      </c>
      <c r="D1072" s="12">
        <v>42305</v>
      </c>
      <c r="E1072">
        <v>1254</v>
      </c>
      <c r="F1072" t="s">
        <v>11</v>
      </c>
      <c r="G1072" t="s">
        <v>26</v>
      </c>
      <c r="H1072">
        <v>551339</v>
      </c>
      <c r="I1072" s="12">
        <v>42541</v>
      </c>
      <c r="J1072">
        <v>1924</v>
      </c>
      <c r="K1072" t="str">
        <f t="shared" si="16"/>
        <v>ES - ES</v>
      </c>
      <c r="L1072">
        <f>COUNTIF(Table1[Merchant_ID],Table1[[#This Row],[Merchant_ID]])</f>
        <v>12</v>
      </c>
    </row>
    <row r="1073" spans="1:12" x14ac:dyDescent="0.35">
      <c r="A1073" t="s">
        <v>420</v>
      </c>
      <c r="B1073">
        <v>114</v>
      </c>
      <c r="C1073" t="s">
        <v>16</v>
      </c>
      <c r="D1073" s="12">
        <v>42305</v>
      </c>
      <c r="E1073">
        <v>9236</v>
      </c>
      <c r="F1073" t="s">
        <v>11</v>
      </c>
      <c r="G1073" t="s">
        <v>16</v>
      </c>
      <c r="H1073">
        <v>28</v>
      </c>
      <c r="I1073" s="12">
        <v>42532</v>
      </c>
      <c r="J1073">
        <v>14246</v>
      </c>
      <c r="K1073" t="str">
        <f t="shared" si="16"/>
        <v>FR - FR</v>
      </c>
      <c r="L1073">
        <f>COUNTIF(Table1[Merchant_ID],Table1[[#This Row],[Merchant_ID]])</f>
        <v>23</v>
      </c>
    </row>
    <row r="1074" spans="1:12" x14ac:dyDescent="0.35">
      <c r="A1074" t="s">
        <v>1585</v>
      </c>
      <c r="B1074">
        <v>114</v>
      </c>
      <c r="C1074" t="s">
        <v>16</v>
      </c>
      <c r="D1074" s="12">
        <v>42305</v>
      </c>
      <c r="E1074">
        <v>675</v>
      </c>
      <c r="F1074" t="s">
        <v>11</v>
      </c>
      <c r="G1074" t="s">
        <v>16</v>
      </c>
      <c r="H1074">
        <v>623329</v>
      </c>
      <c r="I1074" s="12">
        <v>42531</v>
      </c>
      <c r="J1074">
        <v>1036</v>
      </c>
      <c r="K1074" t="str">
        <f t="shared" si="16"/>
        <v>FR - FR</v>
      </c>
      <c r="L1074">
        <f>COUNTIF(Table1[Merchant_ID],Table1[[#This Row],[Merchant_ID]])</f>
        <v>2</v>
      </c>
    </row>
    <row r="1075" spans="1:12" x14ac:dyDescent="0.35">
      <c r="A1075" t="s">
        <v>1631</v>
      </c>
      <c r="B1075">
        <v>114</v>
      </c>
      <c r="C1075" t="s">
        <v>16</v>
      </c>
      <c r="D1075" s="12">
        <v>42305</v>
      </c>
      <c r="E1075">
        <v>18581</v>
      </c>
      <c r="F1075" t="s">
        <v>11</v>
      </c>
      <c r="G1075" t="s">
        <v>16</v>
      </c>
      <c r="H1075">
        <v>34559</v>
      </c>
      <c r="I1075" s="12">
        <v>42517</v>
      </c>
      <c r="J1075">
        <v>24623</v>
      </c>
      <c r="K1075" t="str">
        <f t="shared" si="16"/>
        <v>FR - FR</v>
      </c>
      <c r="L1075">
        <f>COUNTIF(Table1[Merchant_ID],Table1[[#This Row],[Merchant_ID]])</f>
        <v>5</v>
      </c>
    </row>
    <row r="1076" spans="1:12" x14ac:dyDescent="0.35">
      <c r="A1076" t="s">
        <v>1690</v>
      </c>
      <c r="B1076">
        <v>114</v>
      </c>
      <c r="C1076" t="s">
        <v>26</v>
      </c>
      <c r="D1076" s="12">
        <v>42305</v>
      </c>
      <c r="E1076">
        <v>1888</v>
      </c>
      <c r="F1076" t="s">
        <v>11</v>
      </c>
      <c r="G1076" t="s">
        <v>26</v>
      </c>
      <c r="H1076">
        <v>404499</v>
      </c>
      <c r="I1076" s="12">
        <v>42495</v>
      </c>
      <c r="J1076">
        <v>2898</v>
      </c>
      <c r="K1076" t="str">
        <f t="shared" si="16"/>
        <v>ES - ES</v>
      </c>
      <c r="L1076">
        <f>COUNTIF(Table1[Merchant_ID],Table1[[#This Row],[Merchant_ID]])</f>
        <v>4</v>
      </c>
    </row>
    <row r="1077" spans="1:12" x14ac:dyDescent="0.35">
      <c r="A1077" t="s">
        <v>459</v>
      </c>
      <c r="B1077">
        <v>114</v>
      </c>
      <c r="C1077" t="s">
        <v>16</v>
      </c>
      <c r="D1077" s="12">
        <v>42305</v>
      </c>
      <c r="E1077">
        <v>357</v>
      </c>
      <c r="F1077" t="s">
        <v>11</v>
      </c>
      <c r="G1077" t="s">
        <v>16</v>
      </c>
      <c r="H1077">
        <v>436</v>
      </c>
      <c r="I1077" s="12">
        <v>42481</v>
      </c>
      <c r="J1077">
        <v>563</v>
      </c>
      <c r="K1077" t="str">
        <f t="shared" si="16"/>
        <v>FR - FR</v>
      </c>
      <c r="L1077">
        <f>COUNTIF(Table1[Merchant_ID],Table1[[#This Row],[Merchant_ID]])</f>
        <v>5</v>
      </c>
    </row>
    <row r="1078" spans="1:12" x14ac:dyDescent="0.35">
      <c r="A1078" t="s">
        <v>2930</v>
      </c>
      <c r="B1078">
        <v>114</v>
      </c>
      <c r="C1078" t="s">
        <v>21</v>
      </c>
      <c r="D1078" s="12">
        <v>42305</v>
      </c>
      <c r="E1078">
        <v>9144</v>
      </c>
      <c r="F1078" t="s">
        <v>11</v>
      </c>
      <c r="G1078" t="s">
        <v>12</v>
      </c>
      <c r="H1078">
        <v>51495</v>
      </c>
      <c r="I1078" s="12">
        <v>42478</v>
      </c>
      <c r="J1078">
        <v>14035</v>
      </c>
      <c r="K1078" t="str">
        <f t="shared" si="16"/>
        <v>IT - PL &amp; Baltics</v>
      </c>
      <c r="L1078">
        <f>COUNTIF(Table1[Merchant_ID],Table1[[#This Row],[Merchant_ID]])</f>
        <v>2</v>
      </c>
    </row>
    <row r="1079" spans="1:12" x14ac:dyDescent="0.35">
      <c r="A1079" t="s">
        <v>1719</v>
      </c>
      <c r="B1079">
        <v>114</v>
      </c>
      <c r="C1079" t="s">
        <v>16</v>
      </c>
      <c r="D1079" s="12">
        <v>42305</v>
      </c>
      <c r="E1079">
        <v>2187</v>
      </c>
      <c r="F1079" t="s">
        <v>11</v>
      </c>
      <c r="G1079" t="s">
        <v>16</v>
      </c>
      <c r="H1079">
        <v>32221</v>
      </c>
      <c r="I1079" s="12">
        <v>42478</v>
      </c>
      <c r="J1079">
        <v>3356</v>
      </c>
      <c r="K1079" t="str">
        <f t="shared" si="16"/>
        <v>FR - FR</v>
      </c>
      <c r="L1079">
        <f>COUNTIF(Table1[Merchant_ID],Table1[[#This Row],[Merchant_ID]])</f>
        <v>2</v>
      </c>
    </row>
    <row r="1080" spans="1:12" x14ac:dyDescent="0.35">
      <c r="A1080" t="s">
        <v>2951</v>
      </c>
      <c r="B1080">
        <v>114</v>
      </c>
      <c r="C1080" t="s">
        <v>16</v>
      </c>
      <c r="D1080" s="12">
        <v>42305</v>
      </c>
      <c r="E1080">
        <v>3135</v>
      </c>
      <c r="F1080" t="s">
        <v>11</v>
      </c>
      <c r="G1080" t="s">
        <v>12</v>
      </c>
      <c r="H1080">
        <v>58688</v>
      </c>
      <c r="I1080" s="12">
        <v>42465</v>
      </c>
      <c r="J1080">
        <v>4812</v>
      </c>
      <c r="K1080" t="str">
        <f t="shared" si="16"/>
        <v>FR - PL &amp; Baltics</v>
      </c>
      <c r="L1080">
        <f>COUNTIF(Table1[Merchant_ID],Table1[[#This Row],[Merchant_ID]])</f>
        <v>3</v>
      </c>
    </row>
    <row r="1081" spans="1:12" x14ac:dyDescent="0.35">
      <c r="A1081" t="s">
        <v>2952</v>
      </c>
      <c r="B1081">
        <v>114</v>
      </c>
      <c r="C1081" t="s">
        <v>26</v>
      </c>
      <c r="D1081" s="12">
        <v>42305</v>
      </c>
      <c r="E1081">
        <v>1506</v>
      </c>
      <c r="F1081" t="s">
        <v>11</v>
      </c>
      <c r="G1081" t="s">
        <v>26</v>
      </c>
      <c r="H1081">
        <v>466939</v>
      </c>
      <c r="I1081" s="12">
        <v>42465</v>
      </c>
      <c r="J1081">
        <v>2346</v>
      </c>
      <c r="K1081" t="str">
        <f t="shared" si="16"/>
        <v>ES - ES</v>
      </c>
      <c r="L1081">
        <f>COUNTIF(Table1[Merchant_ID],Table1[[#This Row],[Merchant_ID]])</f>
        <v>1</v>
      </c>
    </row>
    <row r="1082" spans="1:12" x14ac:dyDescent="0.35">
      <c r="A1082" t="s">
        <v>852</v>
      </c>
      <c r="B1082">
        <v>114</v>
      </c>
      <c r="C1082" t="s">
        <v>10</v>
      </c>
      <c r="D1082" s="12">
        <v>42306</v>
      </c>
      <c r="E1082">
        <v>6290</v>
      </c>
      <c r="F1082" t="s">
        <v>11</v>
      </c>
      <c r="G1082" t="s">
        <v>12</v>
      </c>
      <c r="H1082">
        <v>55699</v>
      </c>
      <c r="I1082" s="12">
        <v>42536</v>
      </c>
      <c r="J1082">
        <v>9709</v>
      </c>
      <c r="K1082" t="str">
        <f t="shared" si="16"/>
        <v>DE - PL &amp; Baltics</v>
      </c>
      <c r="L1082">
        <f>COUNTIF(Table1[Merchant_ID],Table1[[#This Row],[Merchant_ID]])</f>
        <v>1</v>
      </c>
    </row>
    <row r="1083" spans="1:12" x14ac:dyDescent="0.35">
      <c r="A1083" t="s">
        <v>2756</v>
      </c>
      <c r="B1083">
        <v>114</v>
      </c>
      <c r="C1083" t="s">
        <v>16</v>
      </c>
      <c r="D1083" s="12">
        <v>42306</v>
      </c>
      <c r="E1083">
        <v>6113</v>
      </c>
      <c r="F1083" t="s">
        <v>11</v>
      </c>
      <c r="G1083" t="s">
        <v>16</v>
      </c>
      <c r="H1083">
        <v>32565</v>
      </c>
      <c r="I1083" s="12">
        <v>42524</v>
      </c>
      <c r="J1083">
        <v>9453</v>
      </c>
      <c r="K1083" t="str">
        <f t="shared" si="16"/>
        <v>FR - FR</v>
      </c>
      <c r="L1083">
        <f>COUNTIF(Table1[Merchant_ID],Table1[[#This Row],[Merchant_ID]])</f>
        <v>2</v>
      </c>
    </row>
    <row r="1084" spans="1:12" x14ac:dyDescent="0.35">
      <c r="A1084" t="s">
        <v>2796</v>
      </c>
      <c r="B1084">
        <v>114</v>
      </c>
      <c r="C1084" t="s">
        <v>10</v>
      </c>
      <c r="D1084" s="12">
        <v>42306</v>
      </c>
      <c r="E1084">
        <v>9259</v>
      </c>
      <c r="F1084" t="s">
        <v>11</v>
      </c>
      <c r="G1084" t="s">
        <v>12</v>
      </c>
      <c r="H1084">
        <v>58229</v>
      </c>
      <c r="I1084" s="12">
        <v>42515</v>
      </c>
      <c r="J1084">
        <v>13367</v>
      </c>
      <c r="K1084" t="str">
        <f t="shared" si="16"/>
        <v>DE - PL &amp; Baltics</v>
      </c>
      <c r="L1084">
        <f>COUNTIF(Table1[Merchant_ID],Table1[[#This Row],[Merchant_ID]])</f>
        <v>2</v>
      </c>
    </row>
    <row r="1085" spans="1:12" x14ac:dyDescent="0.35">
      <c r="A1085" t="s">
        <v>2839</v>
      </c>
      <c r="B1085">
        <v>114</v>
      </c>
      <c r="C1085" t="s">
        <v>10</v>
      </c>
      <c r="D1085" s="12">
        <v>42306</v>
      </c>
      <c r="E1085">
        <v>10973</v>
      </c>
      <c r="F1085" t="s">
        <v>11</v>
      </c>
      <c r="G1085" t="s">
        <v>12</v>
      </c>
      <c r="H1085">
        <v>51953</v>
      </c>
      <c r="I1085" s="12">
        <v>42507</v>
      </c>
      <c r="J1085">
        <v>13733</v>
      </c>
      <c r="K1085" t="str">
        <f t="shared" si="16"/>
        <v>DE - PL &amp; Baltics</v>
      </c>
      <c r="L1085">
        <f>COUNTIF(Table1[Merchant_ID],Table1[[#This Row],[Merchant_ID]])</f>
        <v>11</v>
      </c>
    </row>
    <row r="1086" spans="1:12" x14ac:dyDescent="0.35">
      <c r="A1086" t="s">
        <v>2887</v>
      </c>
      <c r="B1086">
        <v>114</v>
      </c>
      <c r="C1086" t="s">
        <v>26</v>
      </c>
      <c r="D1086" s="12">
        <v>42306</v>
      </c>
      <c r="E1086">
        <v>2316</v>
      </c>
      <c r="F1086" t="s">
        <v>11</v>
      </c>
      <c r="G1086" t="s">
        <v>26</v>
      </c>
      <c r="H1086">
        <v>61935</v>
      </c>
      <c r="I1086" s="12">
        <v>42496</v>
      </c>
      <c r="J1086">
        <v>3555</v>
      </c>
      <c r="K1086" t="str">
        <f t="shared" si="16"/>
        <v>ES - ES</v>
      </c>
      <c r="L1086">
        <f>COUNTIF(Table1[Merchant_ID],Table1[[#This Row],[Merchant_ID]])</f>
        <v>1</v>
      </c>
    </row>
    <row r="1087" spans="1:12" x14ac:dyDescent="0.35">
      <c r="A1087" t="s">
        <v>2910</v>
      </c>
      <c r="B1087">
        <v>114</v>
      </c>
      <c r="C1087" t="s">
        <v>26</v>
      </c>
      <c r="D1087" s="12">
        <v>42306</v>
      </c>
      <c r="E1087">
        <v>6853</v>
      </c>
      <c r="F1087" t="s">
        <v>11</v>
      </c>
      <c r="G1087" t="s">
        <v>26</v>
      </c>
      <c r="H1087">
        <v>959843</v>
      </c>
      <c r="I1087" s="12">
        <v>42489</v>
      </c>
      <c r="J1087">
        <v>10553</v>
      </c>
      <c r="K1087" t="str">
        <f t="shared" si="16"/>
        <v>ES - ES</v>
      </c>
      <c r="L1087">
        <f>COUNTIF(Table1[Merchant_ID],Table1[[#This Row],[Merchant_ID]])</f>
        <v>1</v>
      </c>
    </row>
    <row r="1088" spans="1:12" x14ac:dyDescent="0.35">
      <c r="A1088" t="s">
        <v>136</v>
      </c>
      <c r="B1088">
        <v>114</v>
      </c>
      <c r="C1088" t="s">
        <v>21</v>
      </c>
      <c r="D1088" s="12">
        <v>42307</v>
      </c>
      <c r="E1088">
        <v>8903</v>
      </c>
      <c r="F1088" t="s">
        <v>11</v>
      </c>
      <c r="G1088" t="s">
        <v>21</v>
      </c>
      <c r="H1088">
        <v>969999</v>
      </c>
      <c r="I1088" s="12">
        <v>42598</v>
      </c>
      <c r="J1088">
        <v>10553</v>
      </c>
      <c r="K1088" t="str">
        <f t="shared" si="16"/>
        <v>IT - IT</v>
      </c>
      <c r="L1088">
        <f>COUNTIF(Table1[Merchant_ID],Table1[[#This Row],[Merchant_ID]])</f>
        <v>1</v>
      </c>
    </row>
    <row r="1089" spans="1:12" x14ac:dyDescent="0.35">
      <c r="A1089" t="s">
        <v>2586</v>
      </c>
      <c r="B1089">
        <v>114</v>
      </c>
      <c r="C1089" t="s">
        <v>26</v>
      </c>
      <c r="D1089" s="12">
        <v>42307</v>
      </c>
      <c r="E1089">
        <v>18241</v>
      </c>
      <c r="F1089" t="s">
        <v>11</v>
      </c>
      <c r="G1089" t="s">
        <v>26</v>
      </c>
      <c r="H1089">
        <v>459699</v>
      </c>
      <c r="I1089" s="12">
        <v>42571</v>
      </c>
      <c r="J1089">
        <v>19136</v>
      </c>
      <c r="K1089" t="str">
        <f t="shared" si="16"/>
        <v>ES - ES</v>
      </c>
      <c r="L1089">
        <f>COUNTIF(Table1[Merchant_ID],Table1[[#This Row],[Merchant_ID]])</f>
        <v>1</v>
      </c>
    </row>
    <row r="1090" spans="1:12" x14ac:dyDescent="0.35">
      <c r="A1090" t="s">
        <v>2649</v>
      </c>
      <c r="B1090">
        <v>114</v>
      </c>
      <c r="C1090" t="s">
        <v>10</v>
      </c>
      <c r="D1090" s="12">
        <v>42307</v>
      </c>
      <c r="E1090">
        <v>6510</v>
      </c>
      <c r="F1090" t="s">
        <v>11</v>
      </c>
      <c r="G1090" t="s">
        <v>12</v>
      </c>
      <c r="H1090">
        <v>889449</v>
      </c>
      <c r="I1090" s="12">
        <v>42549</v>
      </c>
      <c r="J1090">
        <v>8583</v>
      </c>
      <c r="K1090" t="str">
        <f t="shared" si="16"/>
        <v>DE - PL &amp; Baltics</v>
      </c>
      <c r="L1090">
        <f>COUNTIF(Table1[Merchant_ID],Table1[[#This Row],[Merchant_ID]])</f>
        <v>1</v>
      </c>
    </row>
    <row r="1091" spans="1:12" x14ac:dyDescent="0.35">
      <c r="A1091" t="s">
        <v>1676</v>
      </c>
      <c r="B1091">
        <v>114</v>
      </c>
      <c r="C1091" t="s">
        <v>16</v>
      </c>
      <c r="D1091" s="12">
        <v>42307</v>
      </c>
      <c r="E1091">
        <v>22431</v>
      </c>
      <c r="F1091" t="s">
        <v>11</v>
      </c>
      <c r="G1091" t="s">
        <v>16</v>
      </c>
      <c r="H1091">
        <v>92564</v>
      </c>
      <c r="I1091" s="12">
        <v>42501</v>
      </c>
      <c r="J1091">
        <v>31658</v>
      </c>
      <c r="K1091" t="str">
        <f t="shared" ref="K1091:K1154" si="17">C1091&amp;" - "&amp;G1091</f>
        <v>FR - FR</v>
      </c>
      <c r="L1091">
        <f>COUNTIF(Table1[Merchant_ID],Table1[[#This Row],[Merchant_ID]])</f>
        <v>2</v>
      </c>
    </row>
    <row r="1092" spans="1:12" x14ac:dyDescent="0.35">
      <c r="A1092" t="s">
        <v>935</v>
      </c>
      <c r="B1092">
        <v>114</v>
      </c>
      <c r="C1092" t="s">
        <v>16</v>
      </c>
      <c r="D1092" s="12">
        <v>42307</v>
      </c>
      <c r="E1092">
        <v>176</v>
      </c>
      <c r="F1092" t="s">
        <v>11</v>
      </c>
      <c r="G1092" t="s">
        <v>10</v>
      </c>
      <c r="H1092">
        <v>936954</v>
      </c>
      <c r="I1092" s="12">
        <v>42490</v>
      </c>
      <c r="J1092">
        <v>359</v>
      </c>
      <c r="K1092" t="str">
        <f t="shared" si="17"/>
        <v>FR - DE</v>
      </c>
      <c r="L1092">
        <f>COUNTIF(Table1[Merchant_ID],Table1[[#This Row],[Merchant_ID]])</f>
        <v>1</v>
      </c>
    </row>
    <row r="1093" spans="1:12" x14ac:dyDescent="0.35">
      <c r="A1093" t="s">
        <v>1706</v>
      </c>
      <c r="B1093">
        <v>114</v>
      </c>
      <c r="C1093" t="s">
        <v>26</v>
      </c>
      <c r="D1093" s="12">
        <v>42307</v>
      </c>
      <c r="E1093">
        <v>4642</v>
      </c>
      <c r="F1093" t="s">
        <v>11</v>
      </c>
      <c r="G1093" t="s">
        <v>26</v>
      </c>
      <c r="H1093">
        <v>69993</v>
      </c>
      <c r="I1093" s="12">
        <v>42488</v>
      </c>
      <c r="J1093">
        <v>7528</v>
      </c>
      <c r="K1093" t="str">
        <f t="shared" si="17"/>
        <v>ES - ES</v>
      </c>
      <c r="L1093">
        <f>COUNTIF(Table1[Merchant_ID],Table1[[#This Row],[Merchant_ID]])</f>
        <v>2</v>
      </c>
    </row>
    <row r="1094" spans="1:12" x14ac:dyDescent="0.35">
      <c r="A1094" t="s">
        <v>2913</v>
      </c>
      <c r="B1094">
        <v>114</v>
      </c>
      <c r="C1094" t="s">
        <v>10</v>
      </c>
      <c r="D1094" s="12">
        <v>42307</v>
      </c>
      <c r="E1094">
        <v>5409</v>
      </c>
      <c r="F1094" t="s">
        <v>11</v>
      </c>
      <c r="G1094" t="s">
        <v>12</v>
      </c>
      <c r="H1094">
        <v>239599</v>
      </c>
      <c r="I1094" s="12">
        <v>42488</v>
      </c>
      <c r="J1094">
        <v>8302</v>
      </c>
      <c r="K1094" t="str">
        <f t="shared" si="17"/>
        <v>DE - PL &amp; Baltics</v>
      </c>
      <c r="L1094">
        <f>COUNTIF(Table1[Merchant_ID],Table1[[#This Row],[Merchant_ID]])</f>
        <v>1</v>
      </c>
    </row>
    <row r="1095" spans="1:12" x14ac:dyDescent="0.35">
      <c r="A1095" t="s">
        <v>2920</v>
      </c>
      <c r="B1095">
        <v>114</v>
      </c>
      <c r="C1095" t="s">
        <v>26</v>
      </c>
      <c r="D1095" s="12">
        <v>42307</v>
      </c>
      <c r="E1095">
        <v>1675</v>
      </c>
      <c r="F1095" t="s">
        <v>11</v>
      </c>
      <c r="G1095" t="s">
        <v>26</v>
      </c>
      <c r="H1095">
        <v>61343</v>
      </c>
      <c r="I1095" s="12">
        <v>42485</v>
      </c>
      <c r="J1095">
        <v>2606</v>
      </c>
      <c r="K1095" t="str">
        <f t="shared" si="17"/>
        <v>ES - ES</v>
      </c>
      <c r="L1095">
        <f>COUNTIF(Table1[Merchant_ID],Table1[[#This Row],[Merchant_ID]])</f>
        <v>2</v>
      </c>
    </row>
    <row r="1096" spans="1:12" x14ac:dyDescent="0.35">
      <c r="A1096" t="s">
        <v>466</v>
      </c>
      <c r="B1096">
        <v>114</v>
      </c>
      <c r="C1096" t="s">
        <v>10</v>
      </c>
      <c r="D1096" s="12">
        <v>42307</v>
      </c>
      <c r="E1096">
        <v>5611</v>
      </c>
      <c r="F1096" t="s">
        <v>11</v>
      </c>
      <c r="G1096" t="s">
        <v>14</v>
      </c>
      <c r="H1096">
        <v>312149</v>
      </c>
      <c r="I1096" s="12">
        <v>42469</v>
      </c>
      <c r="J1096">
        <v>8654</v>
      </c>
      <c r="K1096" t="str">
        <f t="shared" si="17"/>
        <v>DE - NL</v>
      </c>
      <c r="L1096">
        <f>COUNTIF(Table1[Merchant_ID],Table1[[#This Row],[Merchant_ID]])</f>
        <v>1</v>
      </c>
    </row>
    <row r="1097" spans="1:12" x14ac:dyDescent="0.35">
      <c r="A1097" t="s">
        <v>267</v>
      </c>
      <c r="B1097">
        <v>114</v>
      </c>
      <c r="C1097" t="s">
        <v>26</v>
      </c>
      <c r="D1097" s="12">
        <v>42307</v>
      </c>
      <c r="E1097">
        <v>169</v>
      </c>
      <c r="F1097" t="s">
        <v>11</v>
      </c>
      <c r="G1097" t="s">
        <v>26</v>
      </c>
      <c r="H1097">
        <v>99134</v>
      </c>
      <c r="I1097" s="12">
        <v>42466</v>
      </c>
      <c r="J1097">
        <v>774</v>
      </c>
      <c r="K1097" t="str">
        <f t="shared" si="17"/>
        <v>ES - ES</v>
      </c>
      <c r="L1097">
        <f>COUNTIF(Table1[Merchant_ID],Table1[[#This Row],[Merchant_ID]])</f>
        <v>2</v>
      </c>
    </row>
    <row r="1098" spans="1:12" x14ac:dyDescent="0.35">
      <c r="A1098" t="s">
        <v>2959</v>
      </c>
      <c r="B1098">
        <v>114</v>
      </c>
      <c r="C1098" t="s">
        <v>26</v>
      </c>
      <c r="D1098" s="12">
        <v>42307</v>
      </c>
      <c r="E1098">
        <v>2101</v>
      </c>
      <c r="F1098" t="s">
        <v>11</v>
      </c>
      <c r="G1098" t="s">
        <v>10</v>
      </c>
      <c r="H1098">
        <v>96464</v>
      </c>
      <c r="I1098" s="12">
        <v>42464</v>
      </c>
      <c r="J1098">
        <v>3225</v>
      </c>
      <c r="K1098" t="str">
        <f t="shared" si="17"/>
        <v>ES - DE</v>
      </c>
      <c r="L1098">
        <f>COUNTIF(Table1[Merchant_ID],Table1[[#This Row],[Merchant_ID]])</f>
        <v>1</v>
      </c>
    </row>
    <row r="1099" spans="1:12" x14ac:dyDescent="0.35">
      <c r="A1099" t="s">
        <v>1470</v>
      </c>
      <c r="B1099">
        <v>114</v>
      </c>
      <c r="C1099" t="s">
        <v>16</v>
      </c>
      <c r="D1099" s="12">
        <v>42308</v>
      </c>
      <c r="E1099">
        <v>921</v>
      </c>
      <c r="F1099" t="s">
        <v>11</v>
      </c>
      <c r="G1099" t="s">
        <v>14</v>
      </c>
      <c r="H1099">
        <v>50915</v>
      </c>
      <c r="I1099" s="12">
        <v>42594</v>
      </c>
      <c r="J1099">
        <v>1413</v>
      </c>
      <c r="K1099" t="str">
        <f t="shared" si="17"/>
        <v>FR - NL</v>
      </c>
      <c r="L1099">
        <f>COUNTIF(Table1[Merchant_ID],Table1[[#This Row],[Merchant_ID]])</f>
        <v>5</v>
      </c>
    </row>
    <row r="1100" spans="1:12" x14ac:dyDescent="0.35">
      <c r="A1100" t="s">
        <v>2704</v>
      </c>
      <c r="B1100">
        <v>114</v>
      </c>
      <c r="C1100" t="s">
        <v>16</v>
      </c>
      <c r="D1100" s="12">
        <v>42308</v>
      </c>
      <c r="E1100">
        <v>8503</v>
      </c>
      <c r="F1100" t="s">
        <v>11</v>
      </c>
      <c r="G1100" t="s">
        <v>16</v>
      </c>
      <c r="H1100">
        <v>83148</v>
      </c>
      <c r="I1100" s="12">
        <v>42537</v>
      </c>
      <c r="J1100">
        <v>11186</v>
      </c>
      <c r="K1100" t="str">
        <f t="shared" si="17"/>
        <v>FR - FR</v>
      </c>
      <c r="L1100">
        <f>COUNTIF(Table1[Merchant_ID],Table1[[#This Row],[Merchant_ID]])</f>
        <v>1</v>
      </c>
    </row>
    <row r="1101" spans="1:12" x14ac:dyDescent="0.35">
      <c r="A1101" t="s">
        <v>1583</v>
      </c>
      <c r="B1101">
        <v>114</v>
      </c>
      <c r="C1101" t="s">
        <v>10</v>
      </c>
      <c r="D1101" s="12">
        <v>42308</v>
      </c>
      <c r="E1101">
        <v>6290</v>
      </c>
      <c r="F1101" t="s">
        <v>11</v>
      </c>
      <c r="G1101" t="s">
        <v>10</v>
      </c>
      <c r="H1101">
        <v>989658</v>
      </c>
      <c r="I1101" s="12">
        <v>42534</v>
      </c>
      <c r="J1101">
        <v>9724</v>
      </c>
      <c r="K1101" t="str">
        <f t="shared" si="17"/>
        <v>DE - DE</v>
      </c>
      <c r="L1101">
        <f>COUNTIF(Table1[Merchant_ID],Table1[[#This Row],[Merchant_ID]])</f>
        <v>2</v>
      </c>
    </row>
    <row r="1102" spans="1:12" x14ac:dyDescent="0.35">
      <c r="A1102" t="s">
        <v>2904</v>
      </c>
      <c r="B1102">
        <v>114</v>
      </c>
      <c r="C1102" t="s">
        <v>10</v>
      </c>
      <c r="D1102" s="12">
        <v>42308</v>
      </c>
      <c r="E1102">
        <v>8228</v>
      </c>
      <c r="F1102" t="s">
        <v>11</v>
      </c>
      <c r="G1102" t="s">
        <v>12</v>
      </c>
      <c r="H1102">
        <v>54593</v>
      </c>
      <c r="I1102" s="12">
        <v>42493</v>
      </c>
      <c r="J1102">
        <v>11116</v>
      </c>
      <c r="K1102" t="str">
        <f t="shared" si="17"/>
        <v>DE - PL &amp; Baltics</v>
      </c>
      <c r="L1102">
        <f>COUNTIF(Table1[Merchant_ID],Table1[[#This Row],[Merchant_ID]])</f>
        <v>1</v>
      </c>
    </row>
    <row r="1103" spans="1:12" x14ac:dyDescent="0.35">
      <c r="A1103" t="s">
        <v>2497</v>
      </c>
      <c r="B1103">
        <v>114</v>
      </c>
      <c r="C1103" t="s">
        <v>16</v>
      </c>
      <c r="D1103" s="12">
        <v>42310</v>
      </c>
      <c r="E1103">
        <v>6582</v>
      </c>
      <c r="F1103" t="s">
        <v>11</v>
      </c>
      <c r="G1103" t="s">
        <v>14</v>
      </c>
      <c r="H1103">
        <v>969499</v>
      </c>
      <c r="I1103" s="12">
        <v>42612</v>
      </c>
      <c r="J1103">
        <v>7739</v>
      </c>
      <c r="K1103" t="str">
        <f t="shared" si="17"/>
        <v>FR - NL</v>
      </c>
      <c r="L1103">
        <f>COUNTIF(Table1[Merchant_ID],Table1[[#This Row],[Merchant_ID]])</f>
        <v>8</v>
      </c>
    </row>
    <row r="1104" spans="1:12" x14ac:dyDescent="0.35">
      <c r="A1104" t="s">
        <v>2507</v>
      </c>
      <c r="B1104">
        <v>114</v>
      </c>
      <c r="C1104" t="s">
        <v>16</v>
      </c>
      <c r="D1104" s="12">
        <v>42310</v>
      </c>
      <c r="E1104">
        <v>5271</v>
      </c>
      <c r="F1104" t="s">
        <v>11</v>
      </c>
      <c r="G1104" t="s">
        <v>16</v>
      </c>
      <c r="H1104">
        <v>89643</v>
      </c>
      <c r="I1104" s="12">
        <v>42607</v>
      </c>
      <c r="J1104">
        <v>8161</v>
      </c>
      <c r="K1104" t="str">
        <f t="shared" si="17"/>
        <v>FR - FR</v>
      </c>
      <c r="L1104">
        <f>COUNTIF(Table1[Merchant_ID],Table1[[#This Row],[Merchant_ID]])</f>
        <v>3</v>
      </c>
    </row>
    <row r="1105" spans="1:12" x14ac:dyDescent="0.35">
      <c r="A1105" t="s">
        <v>1513</v>
      </c>
      <c r="B1105">
        <v>114</v>
      </c>
      <c r="C1105" t="s">
        <v>10</v>
      </c>
      <c r="D1105" s="12">
        <v>42310</v>
      </c>
      <c r="E1105">
        <v>14548</v>
      </c>
      <c r="F1105" t="s">
        <v>11</v>
      </c>
      <c r="G1105" t="s">
        <v>12</v>
      </c>
      <c r="H1105">
        <v>56129</v>
      </c>
      <c r="I1105" s="12">
        <v>42566</v>
      </c>
      <c r="J1105">
        <v>22400</v>
      </c>
      <c r="K1105" t="str">
        <f t="shared" si="17"/>
        <v>DE - PL &amp; Baltics</v>
      </c>
      <c r="L1105">
        <f>COUNTIF(Table1[Merchant_ID],Table1[[#This Row],[Merchant_ID]])</f>
        <v>4</v>
      </c>
    </row>
    <row r="1106" spans="1:12" x14ac:dyDescent="0.35">
      <c r="A1106" t="s">
        <v>1537</v>
      </c>
      <c r="B1106">
        <v>114</v>
      </c>
      <c r="C1106" t="s">
        <v>10</v>
      </c>
      <c r="D1106" s="12">
        <v>42310</v>
      </c>
      <c r="E1106">
        <v>7334</v>
      </c>
      <c r="F1106" t="s">
        <v>11</v>
      </c>
      <c r="G1106" t="s">
        <v>12</v>
      </c>
      <c r="H1106">
        <v>888999</v>
      </c>
      <c r="I1106" s="12">
        <v>42555</v>
      </c>
      <c r="J1106">
        <v>11327</v>
      </c>
      <c r="K1106" t="str">
        <f t="shared" si="17"/>
        <v>DE - PL &amp; Baltics</v>
      </c>
      <c r="L1106">
        <f>COUNTIF(Table1[Merchant_ID],Table1[[#This Row],[Merchant_ID]])</f>
        <v>3</v>
      </c>
    </row>
    <row r="1107" spans="1:12" x14ac:dyDescent="0.35">
      <c r="A1107" t="s">
        <v>2662</v>
      </c>
      <c r="B1107">
        <v>114</v>
      </c>
      <c r="C1107" t="s">
        <v>21</v>
      </c>
      <c r="D1107" s="12">
        <v>42310</v>
      </c>
      <c r="E1107">
        <v>3418</v>
      </c>
      <c r="F1107" t="s">
        <v>11</v>
      </c>
      <c r="G1107" t="s">
        <v>14</v>
      </c>
      <c r="H1107">
        <v>694939</v>
      </c>
      <c r="I1107" s="12">
        <v>42548</v>
      </c>
      <c r="J1107">
        <v>4221</v>
      </c>
      <c r="K1107" t="str">
        <f t="shared" si="17"/>
        <v>IT - NL</v>
      </c>
      <c r="L1107">
        <f>COUNTIF(Table1[Merchant_ID],Table1[[#This Row],[Merchant_ID]])</f>
        <v>3</v>
      </c>
    </row>
    <row r="1108" spans="1:12" x14ac:dyDescent="0.35">
      <c r="A1108" t="s">
        <v>1642</v>
      </c>
      <c r="B1108">
        <v>114</v>
      </c>
      <c r="C1108" t="s">
        <v>21</v>
      </c>
      <c r="D1108" s="12">
        <v>42310</v>
      </c>
      <c r="E1108">
        <v>5849</v>
      </c>
      <c r="F1108" t="s">
        <v>11</v>
      </c>
      <c r="G1108" t="s">
        <v>21</v>
      </c>
      <c r="H1108">
        <v>63928</v>
      </c>
      <c r="I1108" s="12">
        <v>42515</v>
      </c>
      <c r="J1108">
        <v>7739</v>
      </c>
      <c r="K1108" t="str">
        <f t="shared" si="17"/>
        <v>IT - IT</v>
      </c>
      <c r="L1108">
        <f>COUNTIF(Table1[Merchant_ID],Table1[[#This Row],[Merchant_ID]])</f>
        <v>2</v>
      </c>
    </row>
    <row r="1109" spans="1:12" x14ac:dyDescent="0.35">
      <c r="A1109" t="s">
        <v>450</v>
      </c>
      <c r="B1109">
        <v>114</v>
      </c>
      <c r="C1109" t="s">
        <v>10</v>
      </c>
      <c r="D1109" s="12">
        <v>42310</v>
      </c>
      <c r="E1109">
        <v>1100</v>
      </c>
      <c r="F1109" t="s">
        <v>11</v>
      </c>
      <c r="G1109" t="s">
        <v>12</v>
      </c>
      <c r="H1109">
        <v>354989</v>
      </c>
      <c r="I1109" s="12">
        <v>42510</v>
      </c>
      <c r="J1109">
        <v>1689</v>
      </c>
      <c r="K1109" t="str">
        <f t="shared" si="17"/>
        <v>DE - PL &amp; Baltics</v>
      </c>
      <c r="L1109">
        <f>COUNTIF(Table1[Merchant_ID],Table1[[#This Row],[Merchant_ID]])</f>
        <v>1</v>
      </c>
    </row>
    <row r="1110" spans="1:12" x14ac:dyDescent="0.35">
      <c r="A1110" t="s">
        <v>907</v>
      </c>
      <c r="B1110">
        <v>114</v>
      </c>
      <c r="C1110" t="s">
        <v>16</v>
      </c>
      <c r="D1110" s="12">
        <v>42310</v>
      </c>
      <c r="E1110">
        <v>11963</v>
      </c>
      <c r="F1110" t="s">
        <v>11</v>
      </c>
      <c r="G1110" t="s">
        <v>16</v>
      </c>
      <c r="H1110">
        <v>950899</v>
      </c>
      <c r="I1110" s="12">
        <v>42509</v>
      </c>
      <c r="J1110">
        <v>16181</v>
      </c>
      <c r="K1110" t="str">
        <f t="shared" si="17"/>
        <v>FR - FR</v>
      </c>
      <c r="L1110">
        <f>COUNTIF(Table1[Merchant_ID],Table1[[#This Row],[Merchant_ID]])</f>
        <v>3</v>
      </c>
    </row>
    <row r="1111" spans="1:12" x14ac:dyDescent="0.35">
      <c r="A1111" t="s">
        <v>2932</v>
      </c>
      <c r="B1111">
        <v>114</v>
      </c>
      <c r="C1111" t="s">
        <v>10</v>
      </c>
      <c r="D1111" s="12">
        <v>42310</v>
      </c>
      <c r="E1111">
        <v>17875</v>
      </c>
      <c r="F1111" t="s">
        <v>11</v>
      </c>
      <c r="G1111" t="s">
        <v>12</v>
      </c>
      <c r="H1111">
        <v>950963</v>
      </c>
      <c r="I1111" s="12">
        <v>42482</v>
      </c>
      <c r="J1111">
        <v>27507</v>
      </c>
      <c r="K1111" t="str">
        <f t="shared" si="17"/>
        <v>DE - PL &amp; Baltics</v>
      </c>
      <c r="L1111">
        <f>COUNTIF(Table1[Merchant_ID],Table1[[#This Row],[Merchant_ID]])</f>
        <v>8</v>
      </c>
    </row>
    <row r="1112" spans="1:12" x14ac:dyDescent="0.35">
      <c r="A1112" t="s">
        <v>461</v>
      </c>
      <c r="B1112">
        <v>114</v>
      </c>
      <c r="C1112" t="s">
        <v>26</v>
      </c>
      <c r="D1112" s="12">
        <v>42310</v>
      </c>
      <c r="E1112">
        <v>1032</v>
      </c>
      <c r="F1112" t="s">
        <v>11</v>
      </c>
      <c r="G1112" t="s">
        <v>26</v>
      </c>
      <c r="H1112">
        <v>854999</v>
      </c>
      <c r="I1112" s="12">
        <v>42481</v>
      </c>
      <c r="J1112">
        <v>1602</v>
      </c>
      <c r="K1112" t="str">
        <f t="shared" si="17"/>
        <v>ES - ES</v>
      </c>
      <c r="L1112">
        <f>COUNTIF(Table1[Merchant_ID],Table1[[#This Row],[Merchant_ID]])</f>
        <v>6</v>
      </c>
    </row>
    <row r="1113" spans="1:12" x14ac:dyDescent="0.35">
      <c r="A1113" t="s">
        <v>2941</v>
      </c>
      <c r="B1113">
        <v>114</v>
      </c>
      <c r="C1113" t="s">
        <v>16</v>
      </c>
      <c r="D1113" s="12">
        <v>42310</v>
      </c>
      <c r="E1113">
        <v>18059</v>
      </c>
      <c r="F1113" t="s">
        <v>11</v>
      </c>
      <c r="G1113" t="s">
        <v>16</v>
      </c>
      <c r="H1113">
        <v>8948</v>
      </c>
      <c r="I1113" s="12">
        <v>42475</v>
      </c>
      <c r="J1113">
        <v>28703</v>
      </c>
      <c r="K1113" t="str">
        <f t="shared" si="17"/>
        <v>FR - FR</v>
      </c>
      <c r="L1113">
        <f>COUNTIF(Table1[Merchant_ID],Table1[[#This Row],[Merchant_ID]])</f>
        <v>3</v>
      </c>
    </row>
    <row r="1114" spans="1:12" x14ac:dyDescent="0.35">
      <c r="A1114" t="s">
        <v>2961</v>
      </c>
      <c r="B1114">
        <v>114</v>
      </c>
      <c r="C1114" t="s">
        <v>16</v>
      </c>
      <c r="D1114" s="12">
        <v>42310</v>
      </c>
      <c r="E1114">
        <v>4599</v>
      </c>
      <c r="F1114" t="s">
        <v>11</v>
      </c>
      <c r="G1114" t="s">
        <v>16</v>
      </c>
      <c r="H1114">
        <v>35439</v>
      </c>
      <c r="I1114" s="12">
        <v>42466</v>
      </c>
      <c r="J1114">
        <v>7130</v>
      </c>
      <c r="K1114" t="str">
        <f t="shared" si="17"/>
        <v>FR - FR</v>
      </c>
      <c r="L1114">
        <f>COUNTIF(Table1[Merchant_ID],Table1[[#This Row],[Merchant_ID]])</f>
        <v>3</v>
      </c>
    </row>
    <row r="1115" spans="1:12" x14ac:dyDescent="0.35">
      <c r="A1115" t="s">
        <v>1738</v>
      </c>
      <c r="B1115">
        <v>114</v>
      </c>
      <c r="C1115" t="s">
        <v>16</v>
      </c>
      <c r="D1115" s="12">
        <v>42310</v>
      </c>
      <c r="E1115">
        <v>11248</v>
      </c>
      <c r="F1115" t="s">
        <v>11</v>
      </c>
      <c r="G1115" t="s">
        <v>16</v>
      </c>
      <c r="H1115">
        <v>49428</v>
      </c>
      <c r="I1115" s="12">
        <v>42466</v>
      </c>
      <c r="J1115">
        <v>18151</v>
      </c>
      <c r="K1115" t="str">
        <f t="shared" si="17"/>
        <v>FR - FR</v>
      </c>
      <c r="L1115">
        <f>COUNTIF(Table1[Merchant_ID],Table1[[#This Row],[Merchant_ID]])</f>
        <v>9</v>
      </c>
    </row>
    <row r="1116" spans="1:12" x14ac:dyDescent="0.35">
      <c r="A1116" t="s">
        <v>2723</v>
      </c>
      <c r="B1116">
        <v>114</v>
      </c>
      <c r="C1116" t="s">
        <v>26</v>
      </c>
      <c r="D1116" s="12">
        <v>42311</v>
      </c>
      <c r="E1116">
        <v>3680</v>
      </c>
      <c r="F1116" t="s">
        <v>11</v>
      </c>
      <c r="G1116" t="s">
        <v>26</v>
      </c>
      <c r="H1116">
        <v>656559</v>
      </c>
      <c r="I1116" s="12">
        <v>42537</v>
      </c>
      <c r="J1116">
        <v>5683</v>
      </c>
      <c r="K1116" t="str">
        <f t="shared" si="17"/>
        <v>ES - ES</v>
      </c>
      <c r="L1116">
        <f>COUNTIF(Table1[Merchant_ID],Table1[[#This Row],[Merchant_ID]])</f>
        <v>1</v>
      </c>
    </row>
    <row r="1117" spans="1:12" x14ac:dyDescent="0.35">
      <c r="A1117" t="s">
        <v>2786</v>
      </c>
      <c r="B1117">
        <v>114</v>
      </c>
      <c r="C1117" t="s">
        <v>16</v>
      </c>
      <c r="D1117" s="12">
        <v>42311</v>
      </c>
      <c r="E1117">
        <v>4969</v>
      </c>
      <c r="F1117" t="s">
        <v>11</v>
      </c>
      <c r="G1117" t="s">
        <v>16</v>
      </c>
      <c r="H1117">
        <v>36616</v>
      </c>
      <c r="I1117" s="12">
        <v>42523</v>
      </c>
      <c r="J1117">
        <v>6754</v>
      </c>
      <c r="K1117" t="str">
        <f t="shared" si="17"/>
        <v>FR - FR</v>
      </c>
      <c r="L1117">
        <f>COUNTIF(Table1[Merchant_ID],Table1[[#This Row],[Merchant_ID]])</f>
        <v>6</v>
      </c>
    </row>
    <row r="1118" spans="1:12" x14ac:dyDescent="0.35">
      <c r="A1118" t="s">
        <v>908</v>
      </c>
      <c r="B1118">
        <v>114</v>
      </c>
      <c r="C1118" t="s">
        <v>26</v>
      </c>
      <c r="D1118" s="12">
        <v>42311</v>
      </c>
      <c r="E1118">
        <v>2187</v>
      </c>
      <c r="F1118" t="s">
        <v>11</v>
      </c>
      <c r="G1118" t="s">
        <v>26</v>
      </c>
      <c r="H1118">
        <v>444159</v>
      </c>
      <c r="I1118" s="12">
        <v>42509</v>
      </c>
      <c r="J1118">
        <v>3356</v>
      </c>
      <c r="K1118" t="str">
        <f t="shared" si="17"/>
        <v>ES - ES</v>
      </c>
      <c r="L1118">
        <f>COUNTIF(Table1[Merchant_ID],Table1[[#This Row],[Merchant_ID]])</f>
        <v>2</v>
      </c>
    </row>
    <row r="1119" spans="1:12" x14ac:dyDescent="0.35">
      <c r="A1119" t="s">
        <v>2925</v>
      </c>
      <c r="B1119">
        <v>114</v>
      </c>
      <c r="C1119" t="s">
        <v>16</v>
      </c>
      <c r="D1119" s="12">
        <v>42311</v>
      </c>
      <c r="E1119">
        <v>6466</v>
      </c>
      <c r="F1119" t="s">
        <v>11</v>
      </c>
      <c r="G1119" t="s">
        <v>10</v>
      </c>
      <c r="H1119">
        <v>556039</v>
      </c>
      <c r="I1119" s="12">
        <v>42486</v>
      </c>
      <c r="J1119">
        <v>10131</v>
      </c>
      <c r="K1119" t="str">
        <f t="shared" si="17"/>
        <v>FR - DE</v>
      </c>
      <c r="L1119">
        <f>COUNTIF(Table1[Merchant_ID],Table1[[#This Row],[Merchant_ID]])</f>
        <v>2</v>
      </c>
    </row>
    <row r="1120" spans="1:12" x14ac:dyDescent="0.35">
      <c r="A1120" t="s">
        <v>942</v>
      </c>
      <c r="B1120">
        <v>114</v>
      </c>
      <c r="C1120" t="s">
        <v>16</v>
      </c>
      <c r="D1120" s="12">
        <v>42311</v>
      </c>
      <c r="E1120">
        <v>8594</v>
      </c>
      <c r="F1120" t="s">
        <v>11</v>
      </c>
      <c r="G1120" t="s">
        <v>16</v>
      </c>
      <c r="H1120">
        <v>39433</v>
      </c>
      <c r="I1120" s="12">
        <v>42483</v>
      </c>
      <c r="J1120">
        <v>13261</v>
      </c>
      <c r="K1120" t="str">
        <f t="shared" si="17"/>
        <v>FR - FR</v>
      </c>
      <c r="L1120">
        <f>COUNTIF(Table1[Merchant_ID],Table1[[#This Row],[Merchant_ID]])</f>
        <v>2</v>
      </c>
    </row>
    <row r="1121" spans="1:12" x14ac:dyDescent="0.35">
      <c r="A1121" t="s">
        <v>331</v>
      </c>
      <c r="B1121">
        <v>114</v>
      </c>
      <c r="C1121" t="s">
        <v>16</v>
      </c>
      <c r="D1121" s="12">
        <v>42311</v>
      </c>
      <c r="E1121">
        <v>962</v>
      </c>
      <c r="F1121" t="s">
        <v>11</v>
      </c>
      <c r="G1121" t="s">
        <v>17</v>
      </c>
      <c r="H1121">
        <v>939488</v>
      </c>
      <c r="I1121" s="12">
        <v>42474</v>
      </c>
      <c r="J1121">
        <v>1476</v>
      </c>
      <c r="K1121" t="str">
        <f t="shared" si="17"/>
        <v>FR - HU</v>
      </c>
      <c r="L1121">
        <f>COUNTIF(Table1[Merchant_ID],Table1[[#This Row],[Merchant_ID]])</f>
        <v>2</v>
      </c>
    </row>
    <row r="1122" spans="1:12" x14ac:dyDescent="0.35">
      <c r="A1122" t="s">
        <v>1735</v>
      </c>
      <c r="B1122">
        <v>114</v>
      </c>
      <c r="C1122" t="s">
        <v>21</v>
      </c>
      <c r="D1122" s="12">
        <v>42311</v>
      </c>
      <c r="E1122">
        <v>38</v>
      </c>
      <c r="F1122" t="s">
        <v>13</v>
      </c>
      <c r="G1122" t="s">
        <v>21</v>
      </c>
      <c r="H1122">
        <v>19508</v>
      </c>
      <c r="I1122" s="12">
        <v>42468</v>
      </c>
      <c r="J1122">
        <v>212</v>
      </c>
      <c r="K1122" t="str">
        <f t="shared" si="17"/>
        <v>IT - IT</v>
      </c>
      <c r="L1122">
        <f>COUNTIF(Table1[Merchant_ID],Table1[[#This Row],[Merchant_ID]])</f>
        <v>1</v>
      </c>
    </row>
    <row r="1123" spans="1:12" x14ac:dyDescent="0.35">
      <c r="A1123" t="s">
        <v>2967</v>
      </c>
      <c r="B1123">
        <v>114</v>
      </c>
      <c r="C1123" t="s">
        <v>26</v>
      </c>
      <c r="D1123" s="12">
        <v>42311</v>
      </c>
      <c r="E1123">
        <v>3113</v>
      </c>
      <c r="F1123" t="s">
        <v>11</v>
      </c>
      <c r="G1123" t="s">
        <v>26</v>
      </c>
      <c r="H1123">
        <v>463499</v>
      </c>
      <c r="I1123" s="12">
        <v>42465</v>
      </c>
      <c r="J1123">
        <v>4814</v>
      </c>
      <c r="K1123" t="str">
        <f t="shared" si="17"/>
        <v>ES - ES</v>
      </c>
      <c r="L1123">
        <f>COUNTIF(Table1[Merchant_ID],Table1[[#This Row],[Merchant_ID]])</f>
        <v>1</v>
      </c>
    </row>
    <row r="1124" spans="1:12" x14ac:dyDescent="0.35">
      <c r="A1124" t="s">
        <v>2517</v>
      </c>
      <c r="B1124">
        <v>114</v>
      </c>
      <c r="C1124" t="s">
        <v>21</v>
      </c>
      <c r="D1124" s="12">
        <v>42312</v>
      </c>
      <c r="E1124">
        <v>3680</v>
      </c>
      <c r="F1124" t="s">
        <v>11</v>
      </c>
      <c r="G1124" t="s">
        <v>10</v>
      </c>
      <c r="H1124">
        <v>695859</v>
      </c>
      <c r="I1124" s="12">
        <v>42605</v>
      </c>
      <c r="J1124">
        <v>4812</v>
      </c>
      <c r="K1124" t="str">
        <f t="shared" si="17"/>
        <v>IT - DE</v>
      </c>
      <c r="L1124">
        <f>COUNTIF(Table1[Merchant_ID],Table1[[#This Row],[Merchant_ID]])</f>
        <v>3</v>
      </c>
    </row>
    <row r="1125" spans="1:12" x14ac:dyDescent="0.35">
      <c r="A1125" t="s">
        <v>337</v>
      </c>
      <c r="B1125">
        <v>114</v>
      </c>
      <c r="C1125" t="s">
        <v>21</v>
      </c>
      <c r="D1125" s="12">
        <v>42312</v>
      </c>
      <c r="E1125">
        <v>14117</v>
      </c>
      <c r="F1125" t="s">
        <v>11</v>
      </c>
      <c r="G1125" t="s">
        <v>21</v>
      </c>
      <c r="H1125">
        <v>65086</v>
      </c>
      <c r="I1125" s="12">
        <v>42564</v>
      </c>
      <c r="J1125">
        <v>19417</v>
      </c>
      <c r="K1125" t="str">
        <f t="shared" si="17"/>
        <v>IT - IT</v>
      </c>
      <c r="L1125">
        <f>COUNTIF(Table1[Merchant_ID],Table1[[#This Row],[Merchant_ID]])</f>
        <v>3</v>
      </c>
    </row>
    <row r="1126" spans="1:12" x14ac:dyDescent="0.35">
      <c r="A1126" t="s">
        <v>2770</v>
      </c>
      <c r="B1126">
        <v>114</v>
      </c>
      <c r="C1126" t="s">
        <v>10</v>
      </c>
      <c r="D1126" s="12">
        <v>42312</v>
      </c>
      <c r="E1126">
        <v>5434</v>
      </c>
      <c r="F1126" t="s">
        <v>11</v>
      </c>
      <c r="G1126" t="s">
        <v>14</v>
      </c>
      <c r="H1126">
        <v>602499</v>
      </c>
      <c r="I1126" s="12">
        <v>42527</v>
      </c>
      <c r="J1126">
        <v>7387</v>
      </c>
      <c r="K1126" t="str">
        <f t="shared" si="17"/>
        <v>DE - NL</v>
      </c>
      <c r="L1126">
        <f>COUNTIF(Table1[Merchant_ID],Table1[[#This Row],[Merchant_ID]])</f>
        <v>1</v>
      </c>
    </row>
    <row r="1127" spans="1:12" x14ac:dyDescent="0.35">
      <c r="A1127" t="s">
        <v>2901</v>
      </c>
      <c r="B1127">
        <v>114</v>
      </c>
      <c r="C1127" t="s">
        <v>16</v>
      </c>
      <c r="D1127" s="12">
        <v>42312</v>
      </c>
      <c r="E1127">
        <v>16546</v>
      </c>
      <c r="F1127" t="s">
        <v>11</v>
      </c>
      <c r="G1127" t="s">
        <v>16</v>
      </c>
      <c r="H1127">
        <v>513</v>
      </c>
      <c r="I1127" s="12">
        <v>42499</v>
      </c>
      <c r="J1127">
        <v>25467</v>
      </c>
      <c r="K1127" t="str">
        <f t="shared" si="17"/>
        <v>FR - FR</v>
      </c>
      <c r="L1127">
        <f>COUNTIF(Table1[Merchant_ID],Table1[[#This Row],[Merchant_ID]])</f>
        <v>7</v>
      </c>
    </row>
    <row r="1128" spans="1:12" x14ac:dyDescent="0.35">
      <c r="A1128" t="s">
        <v>2906</v>
      </c>
      <c r="B1128">
        <v>114</v>
      </c>
      <c r="C1128" t="s">
        <v>21</v>
      </c>
      <c r="D1128" s="12">
        <v>42312</v>
      </c>
      <c r="E1128">
        <v>10084</v>
      </c>
      <c r="F1128" t="s">
        <v>11</v>
      </c>
      <c r="G1128" t="s">
        <v>12</v>
      </c>
      <c r="H1128">
        <v>52699</v>
      </c>
      <c r="I1128" s="12">
        <v>42496</v>
      </c>
      <c r="J1128">
        <v>14493</v>
      </c>
      <c r="K1128" t="str">
        <f t="shared" si="17"/>
        <v>IT - PL &amp; Baltics</v>
      </c>
      <c r="L1128">
        <f>COUNTIF(Table1[Merchant_ID],Table1[[#This Row],[Merchant_ID]])</f>
        <v>1</v>
      </c>
    </row>
    <row r="1129" spans="1:12" x14ac:dyDescent="0.35">
      <c r="A1129" t="s">
        <v>2907</v>
      </c>
      <c r="B1129">
        <v>114</v>
      </c>
      <c r="C1129" t="s">
        <v>21</v>
      </c>
      <c r="D1129" s="12">
        <v>42312</v>
      </c>
      <c r="E1129">
        <v>7655</v>
      </c>
      <c r="F1129" t="s">
        <v>11</v>
      </c>
      <c r="G1129" t="s">
        <v>10</v>
      </c>
      <c r="H1129">
        <v>989529</v>
      </c>
      <c r="I1129" s="12">
        <v>42496</v>
      </c>
      <c r="J1129">
        <v>10412</v>
      </c>
      <c r="K1129" t="str">
        <f t="shared" si="17"/>
        <v>IT - DE</v>
      </c>
      <c r="L1129">
        <f>COUNTIF(Table1[Merchant_ID],Table1[[#This Row],[Merchant_ID]])</f>
        <v>1</v>
      </c>
    </row>
    <row r="1130" spans="1:12" x14ac:dyDescent="0.35">
      <c r="A1130" t="s">
        <v>947</v>
      </c>
      <c r="B1130">
        <v>114</v>
      </c>
      <c r="C1130" t="s">
        <v>26</v>
      </c>
      <c r="D1130" s="12">
        <v>42312</v>
      </c>
      <c r="E1130">
        <v>962</v>
      </c>
      <c r="F1130" t="s">
        <v>11</v>
      </c>
      <c r="G1130" t="s">
        <v>26</v>
      </c>
      <c r="H1130">
        <v>609439</v>
      </c>
      <c r="I1130" s="12">
        <v>42480</v>
      </c>
      <c r="J1130">
        <v>1512</v>
      </c>
      <c r="K1130" t="str">
        <f t="shared" si="17"/>
        <v>ES - ES</v>
      </c>
      <c r="L1130">
        <f>COUNTIF(Table1[Merchant_ID],Table1[[#This Row],[Merchant_ID]])</f>
        <v>1</v>
      </c>
    </row>
    <row r="1131" spans="1:12" x14ac:dyDescent="0.35">
      <c r="A1131" t="s">
        <v>1746</v>
      </c>
      <c r="B1131">
        <v>114</v>
      </c>
      <c r="C1131" t="s">
        <v>26</v>
      </c>
      <c r="D1131" s="12">
        <v>42312</v>
      </c>
      <c r="E1131">
        <v>14621</v>
      </c>
      <c r="F1131" t="s">
        <v>11</v>
      </c>
      <c r="G1131" t="s">
        <v>26</v>
      </c>
      <c r="H1131">
        <v>29380</v>
      </c>
      <c r="I1131" s="12">
        <v>42464</v>
      </c>
      <c r="J1131">
        <v>22477</v>
      </c>
      <c r="K1131" t="str">
        <f t="shared" si="17"/>
        <v>ES - ES</v>
      </c>
      <c r="L1131">
        <f>COUNTIF(Table1[Merchant_ID],Table1[[#This Row],[Merchant_ID]])</f>
        <v>3</v>
      </c>
    </row>
    <row r="1132" spans="1:12" x14ac:dyDescent="0.35">
      <c r="A1132" t="s">
        <v>956</v>
      </c>
      <c r="B1132">
        <v>114</v>
      </c>
      <c r="C1132" t="s">
        <v>16</v>
      </c>
      <c r="D1132" s="12">
        <v>42312</v>
      </c>
      <c r="E1132">
        <v>16748</v>
      </c>
      <c r="F1132" t="s">
        <v>11</v>
      </c>
      <c r="G1132" t="s">
        <v>16</v>
      </c>
      <c r="H1132">
        <v>49626</v>
      </c>
      <c r="I1132" s="12">
        <v>42464</v>
      </c>
      <c r="J1132">
        <v>26452</v>
      </c>
      <c r="K1132" t="str">
        <f t="shared" si="17"/>
        <v>FR - FR</v>
      </c>
      <c r="L1132">
        <f>COUNTIF(Table1[Merchant_ID],Table1[[#This Row],[Merchant_ID]])</f>
        <v>2</v>
      </c>
    </row>
    <row r="1133" spans="1:12" x14ac:dyDescent="0.35">
      <c r="A1133" t="s">
        <v>1458</v>
      </c>
      <c r="B1133">
        <v>114</v>
      </c>
      <c r="C1133" t="s">
        <v>10</v>
      </c>
      <c r="D1133" s="12">
        <v>42313</v>
      </c>
      <c r="E1133">
        <v>6967</v>
      </c>
      <c r="F1133" t="s">
        <v>11</v>
      </c>
      <c r="G1133" t="s">
        <v>12</v>
      </c>
      <c r="H1133">
        <v>459519</v>
      </c>
      <c r="I1133" s="12">
        <v>42612</v>
      </c>
      <c r="J1133">
        <v>9146</v>
      </c>
      <c r="K1133" t="str">
        <f t="shared" si="17"/>
        <v>DE - PL &amp; Baltics</v>
      </c>
      <c r="L1133">
        <f>COUNTIF(Table1[Merchant_ID],Table1[[#This Row],[Merchant_ID]])</f>
        <v>2</v>
      </c>
    </row>
    <row r="1134" spans="1:12" x14ac:dyDescent="0.35">
      <c r="A1134" t="s">
        <v>1469</v>
      </c>
      <c r="B1134">
        <v>114</v>
      </c>
      <c r="C1134" t="s">
        <v>16</v>
      </c>
      <c r="D1134" s="12">
        <v>42313</v>
      </c>
      <c r="E1134">
        <v>3157</v>
      </c>
      <c r="F1134" t="s">
        <v>11</v>
      </c>
      <c r="G1134" t="s">
        <v>16</v>
      </c>
      <c r="H1134">
        <v>31426</v>
      </c>
      <c r="I1134" s="12">
        <v>42600</v>
      </c>
      <c r="J1134">
        <v>2814</v>
      </c>
      <c r="K1134" t="str">
        <f t="shared" si="17"/>
        <v>FR - FR</v>
      </c>
      <c r="L1134">
        <f>COUNTIF(Table1[Merchant_ID],Table1[[#This Row],[Merchant_ID]])</f>
        <v>5</v>
      </c>
    </row>
    <row r="1135" spans="1:12" x14ac:dyDescent="0.35">
      <c r="A1135" t="s">
        <v>855</v>
      </c>
      <c r="B1135">
        <v>114</v>
      </c>
      <c r="C1135" t="s">
        <v>21</v>
      </c>
      <c r="D1135" s="12">
        <v>42313</v>
      </c>
      <c r="E1135">
        <v>9511</v>
      </c>
      <c r="F1135" t="s">
        <v>11</v>
      </c>
      <c r="G1135" t="s">
        <v>26</v>
      </c>
      <c r="H1135">
        <v>902926</v>
      </c>
      <c r="I1135" s="12">
        <v>42541</v>
      </c>
      <c r="J1135">
        <v>11960</v>
      </c>
      <c r="K1135" t="str">
        <f t="shared" si="17"/>
        <v>IT - ES</v>
      </c>
      <c r="L1135">
        <f>COUNTIF(Table1[Merchant_ID],Table1[[#This Row],[Merchant_ID]])</f>
        <v>7</v>
      </c>
    </row>
    <row r="1136" spans="1:12" x14ac:dyDescent="0.35">
      <c r="A1136" t="s">
        <v>1608</v>
      </c>
      <c r="B1136">
        <v>114</v>
      </c>
      <c r="C1136" t="s">
        <v>16</v>
      </c>
      <c r="D1136" s="12">
        <v>42313</v>
      </c>
      <c r="E1136">
        <v>25071</v>
      </c>
      <c r="F1136" t="s">
        <v>11</v>
      </c>
      <c r="G1136" t="s">
        <v>16</v>
      </c>
      <c r="H1136">
        <v>8948</v>
      </c>
      <c r="I1136" s="12">
        <v>42531</v>
      </c>
      <c r="J1136">
        <v>38834</v>
      </c>
      <c r="K1136" t="str">
        <f t="shared" si="17"/>
        <v>FR - FR</v>
      </c>
      <c r="L1136">
        <f>COUNTIF(Table1[Merchant_ID],Table1[[#This Row],[Merchant_ID]])</f>
        <v>3</v>
      </c>
    </row>
    <row r="1137" spans="1:12" x14ac:dyDescent="0.35">
      <c r="A1137" t="s">
        <v>2769</v>
      </c>
      <c r="B1137">
        <v>114</v>
      </c>
      <c r="C1137" t="s">
        <v>16</v>
      </c>
      <c r="D1137" s="12">
        <v>42313</v>
      </c>
      <c r="E1137">
        <v>1692</v>
      </c>
      <c r="F1137" t="s">
        <v>11</v>
      </c>
      <c r="G1137" t="s">
        <v>16</v>
      </c>
      <c r="H1137">
        <v>93383</v>
      </c>
      <c r="I1137" s="12">
        <v>42528</v>
      </c>
      <c r="J1137">
        <v>2596</v>
      </c>
      <c r="K1137" t="str">
        <f t="shared" si="17"/>
        <v>FR - FR</v>
      </c>
      <c r="L1137">
        <f>COUNTIF(Table1[Merchant_ID],Table1[[#This Row],[Merchant_ID]])</f>
        <v>1</v>
      </c>
    </row>
    <row r="1138" spans="1:12" x14ac:dyDescent="0.35">
      <c r="A1138" t="s">
        <v>2840</v>
      </c>
      <c r="B1138">
        <v>114</v>
      </c>
      <c r="C1138" t="s">
        <v>26</v>
      </c>
      <c r="D1138" s="12">
        <v>42313</v>
      </c>
      <c r="E1138">
        <v>1931</v>
      </c>
      <c r="F1138" t="s">
        <v>11</v>
      </c>
      <c r="G1138" t="s">
        <v>26</v>
      </c>
      <c r="H1138">
        <v>238549</v>
      </c>
      <c r="I1138" s="12">
        <v>42514</v>
      </c>
      <c r="J1138">
        <v>2964</v>
      </c>
      <c r="K1138" t="str">
        <f t="shared" si="17"/>
        <v>ES - ES</v>
      </c>
      <c r="L1138">
        <f>COUNTIF(Table1[Merchant_ID],Table1[[#This Row],[Merchant_ID]])</f>
        <v>1</v>
      </c>
    </row>
    <row r="1139" spans="1:12" x14ac:dyDescent="0.35">
      <c r="A1139" t="s">
        <v>2916</v>
      </c>
      <c r="B1139">
        <v>114</v>
      </c>
      <c r="C1139" t="s">
        <v>10</v>
      </c>
      <c r="D1139" s="12">
        <v>42313</v>
      </c>
      <c r="E1139">
        <v>24750</v>
      </c>
      <c r="F1139" t="s">
        <v>11</v>
      </c>
      <c r="G1139" t="s">
        <v>12</v>
      </c>
      <c r="H1139">
        <v>52634</v>
      </c>
      <c r="I1139" s="12">
        <v>42493</v>
      </c>
      <c r="J1139">
        <v>36582</v>
      </c>
      <c r="K1139" t="str">
        <f t="shared" si="17"/>
        <v>DE - PL &amp; Baltics</v>
      </c>
      <c r="L1139">
        <f>COUNTIF(Table1[Merchant_ID],Table1[[#This Row],[Merchant_ID]])</f>
        <v>1</v>
      </c>
    </row>
    <row r="1140" spans="1:12" x14ac:dyDescent="0.35">
      <c r="A1140" t="s">
        <v>950</v>
      </c>
      <c r="B1140">
        <v>114</v>
      </c>
      <c r="C1140" t="s">
        <v>26</v>
      </c>
      <c r="D1140" s="12">
        <v>42313</v>
      </c>
      <c r="E1140">
        <v>9167</v>
      </c>
      <c r="F1140" t="s">
        <v>11</v>
      </c>
      <c r="G1140" t="s">
        <v>26</v>
      </c>
      <c r="H1140">
        <v>990206</v>
      </c>
      <c r="I1140" s="12">
        <v>42471</v>
      </c>
      <c r="J1140">
        <v>14070</v>
      </c>
      <c r="K1140" t="str">
        <f t="shared" si="17"/>
        <v>ES - ES</v>
      </c>
      <c r="L1140">
        <f>COUNTIF(Table1[Merchant_ID],Table1[[#This Row],[Merchant_ID]])</f>
        <v>1</v>
      </c>
    </row>
    <row r="1141" spans="1:12" x14ac:dyDescent="0.35">
      <c r="A1141" t="s">
        <v>1739</v>
      </c>
      <c r="B1141">
        <v>114</v>
      </c>
      <c r="C1141" t="s">
        <v>21</v>
      </c>
      <c r="D1141" s="12">
        <v>42313</v>
      </c>
      <c r="E1141">
        <v>10515</v>
      </c>
      <c r="F1141" t="s">
        <v>11</v>
      </c>
      <c r="G1141" t="s">
        <v>21</v>
      </c>
      <c r="H1141">
        <v>949591</v>
      </c>
      <c r="I1141" s="12">
        <v>42468</v>
      </c>
      <c r="J1141">
        <v>16209</v>
      </c>
      <c r="K1141" t="str">
        <f t="shared" si="17"/>
        <v>IT - IT</v>
      </c>
      <c r="L1141">
        <f>COUNTIF(Table1[Merchant_ID],Table1[[#This Row],[Merchant_ID]])</f>
        <v>1</v>
      </c>
    </row>
    <row r="1142" spans="1:12" x14ac:dyDescent="0.35">
      <c r="A1142" t="s">
        <v>2964</v>
      </c>
      <c r="B1142">
        <v>114</v>
      </c>
      <c r="C1142" t="s">
        <v>21</v>
      </c>
      <c r="D1142" s="12">
        <v>42313</v>
      </c>
      <c r="E1142">
        <v>5258</v>
      </c>
      <c r="F1142" t="s">
        <v>11</v>
      </c>
      <c r="G1142" t="s">
        <v>16</v>
      </c>
      <c r="H1142">
        <v>464</v>
      </c>
      <c r="I1142" s="12">
        <v>42468</v>
      </c>
      <c r="J1142">
        <v>8141</v>
      </c>
      <c r="K1142" t="str">
        <f t="shared" si="17"/>
        <v>IT - FR</v>
      </c>
      <c r="L1142">
        <f>COUNTIF(Table1[Merchant_ID],Table1[[#This Row],[Merchant_ID]])</f>
        <v>4</v>
      </c>
    </row>
    <row r="1143" spans="1:12" x14ac:dyDescent="0.35">
      <c r="A1143" t="s">
        <v>2966</v>
      </c>
      <c r="B1143">
        <v>114</v>
      </c>
      <c r="C1143" t="s">
        <v>26</v>
      </c>
      <c r="D1143" s="12">
        <v>42313</v>
      </c>
      <c r="E1143">
        <v>975</v>
      </c>
      <c r="F1143" t="s">
        <v>11</v>
      </c>
      <c r="G1143" t="s">
        <v>26</v>
      </c>
      <c r="H1143">
        <v>591509</v>
      </c>
      <c r="I1143" s="12">
        <v>42467</v>
      </c>
      <c r="J1143">
        <v>1531</v>
      </c>
      <c r="K1143" t="str">
        <f t="shared" si="17"/>
        <v>ES - ES</v>
      </c>
      <c r="L1143">
        <f>COUNTIF(Table1[Merchant_ID],Table1[[#This Row],[Merchant_ID]])</f>
        <v>1</v>
      </c>
    </row>
    <row r="1144" spans="1:12" x14ac:dyDescent="0.35">
      <c r="A1144" t="s">
        <v>345</v>
      </c>
      <c r="B1144">
        <v>114</v>
      </c>
      <c r="C1144" t="s">
        <v>26</v>
      </c>
      <c r="D1144" s="12">
        <v>42313</v>
      </c>
      <c r="E1144">
        <v>3331</v>
      </c>
      <c r="F1144" t="s">
        <v>11</v>
      </c>
      <c r="G1144" t="s">
        <v>26</v>
      </c>
      <c r="H1144">
        <v>936683</v>
      </c>
      <c r="I1144" s="12">
        <v>42467</v>
      </c>
      <c r="J1144">
        <v>5206</v>
      </c>
      <c r="K1144" t="str">
        <f t="shared" si="17"/>
        <v>ES - ES</v>
      </c>
      <c r="L1144">
        <f>COUNTIF(Table1[Merchant_ID],Table1[[#This Row],[Merchant_ID]])</f>
        <v>1</v>
      </c>
    </row>
    <row r="1145" spans="1:12" x14ac:dyDescent="0.35">
      <c r="A1145" t="s">
        <v>368</v>
      </c>
      <c r="B1145">
        <v>114</v>
      </c>
      <c r="C1145" t="s">
        <v>26</v>
      </c>
      <c r="D1145" s="12">
        <v>42314</v>
      </c>
      <c r="E1145">
        <v>5611</v>
      </c>
      <c r="F1145" t="s">
        <v>11</v>
      </c>
      <c r="G1145" t="s">
        <v>26</v>
      </c>
      <c r="H1145">
        <v>541239</v>
      </c>
      <c r="I1145" s="12">
        <v>42607</v>
      </c>
      <c r="J1145">
        <v>6754</v>
      </c>
      <c r="K1145" t="str">
        <f t="shared" si="17"/>
        <v>ES - ES</v>
      </c>
      <c r="L1145">
        <f>COUNTIF(Table1[Merchant_ID],Table1[[#This Row],[Merchant_ID]])</f>
        <v>1</v>
      </c>
    </row>
    <row r="1146" spans="1:12" x14ac:dyDescent="0.35">
      <c r="A1146" t="s">
        <v>1471</v>
      </c>
      <c r="B1146">
        <v>114</v>
      </c>
      <c r="C1146" t="s">
        <v>16</v>
      </c>
      <c r="D1146" s="12">
        <v>42314</v>
      </c>
      <c r="E1146">
        <v>5082</v>
      </c>
      <c r="F1146" t="s">
        <v>11</v>
      </c>
      <c r="G1146" t="s">
        <v>14</v>
      </c>
      <c r="H1146">
        <v>41938</v>
      </c>
      <c r="I1146" s="12">
        <v>42599</v>
      </c>
      <c r="J1146">
        <v>4995</v>
      </c>
      <c r="K1146" t="str">
        <f t="shared" si="17"/>
        <v>FR - NL</v>
      </c>
      <c r="L1146">
        <f>COUNTIF(Table1[Merchant_ID],Table1[[#This Row],[Merchant_ID]])</f>
        <v>3</v>
      </c>
    </row>
    <row r="1147" spans="1:12" x14ac:dyDescent="0.35">
      <c r="A1147" t="s">
        <v>834</v>
      </c>
      <c r="B1147">
        <v>114</v>
      </c>
      <c r="C1147" t="s">
        <v>21</v>
      </c>
      <c r="D1147" s="12">
        <v>42314</v>
      </c>
      <c r="E1147">
        <v>12165</v>
      </c>
      <c r="F1147" t="s">
        <v>11</v>
      </c>
      <c r="G1147" t="s">
        <v>16</v>
      </c>
      <c r="H1147">
        <v>21029</v>
      </c>
      <c r="I1147" s="12">
        <v>42556</v>
      </c>
      <c r="J1147">
        <v>14985</v>
      </c>
      <c r="K1147" t="str">
        <f t="shared" si="17"/>
        <v>IT - FR</v>
      </c>
      <c r="L1147">
        <f>COUNTIF(Table1[Merchant_ID],Table1[[#This Row],[Merchant_ID]])</f>
        <v>1</v>
      </c>
    </row>
    <row r="1148" spans="1:12" x14ac:dyDescent="0.35">
      <c r="A1148" t="s">
        <v>342</v>
      </c>
      <c r="B1148">
        <v>114</v>
      </c>
      <c r="C1148" t="s">
        <v>21</v>
      </c>
      <c r="D1148" s="12">
        <v>42314</v>
      </c>
      <c r="E1148">
        <v>13705</v>
      </c>
      <c r="F1148" t="s">
        <v>11</v>
      </c>
      <c r="G1148" t="s">
        <v>21</v>
      </c>
      <c r="H1148">
        <v>962099</v>
      </c>
      <c r="I1148" s="12">
        <v>42555</v>
      </c>
      <c r="J1148">
        <v>21105</v>
      </c>
      <c r="K1148" t="str">
        <f t="shared" si="17"/>
        <v>IT - IT</v>
      </c>
      <c r="L1148">
        <f>COUNTIF(Table1[Merchant_ID],Table1[[#This Row],[Merchant_ID]])</f>
        <v>1</v>
      </c>
    </row>
    <row r="1149" spans="1:12" x14ac:dyDescent="0.35">
      <c r="A1149" t="s">
        <v>416</v>
      </c>
      <c r="B1149">
        <v>114</v>
      </c>
      <c r="C1149" t="s">
        <v>10</v>
      </c>
      <c r="D1149" s="12">
        <v>42314</v>
      </c>
      <c r="E1149">
        <v>8250</v>
      </c>
      <c r="F1149" t="s">
        <v>11</v>
      </c>
      <c r="G1149" t="s">
        <v>12</v>
      </c>
      <c r="H1149">
        <v>52652</v>
      </c>
      <c r="I1149" s="12">
        <v>42545</v>
      </c>
      <c r="J1149">
        <v>9427</v>
      </c>
      <c r="K1149" t="str">
        <f t="shared" si="17"/>
        <v>DE - PL &amp; Baltics</v>
      </c>
      <c r="L1149">
        <f>COUNTIF(Table1[Merchant_ID],Table1[[#This Row],[Merchant_ID]])</f>
        <v>2</v>
      </c>
    </row>
    <row r="1150" spans="1:12" x14ac:dyDescent="0.35">
      <c r="A1150" t="s">
        <v>2698</v>
      </c>
      <c r="B1150">
        <v>114</v>
      </c>
      <c r="C1150" t="s">
        <v>26</v>
      </c>
      <c r="D1150" s="12">
        <v>42314</v>
      </c>
      <c r="E1150">
        <v>1375</v>
      </c>
      <c r="F1150" t="s">
        <v>11</v>
      </c>
      <c r="G1150" t="s">
        <v>26</v>
      </c>
      <c r="H1150">
        <v>62594</v>
      </c>
      <c r="I1150" s="12">
        <v>42545</v>
      </c>
      <c r="J1150">
        <v>2146</v>
      </c>
      <c r="K1150" t="str">
        <f t="shared" si="17"/>
        <v>ES - ES</v>
      </c>
      <c r="L1150">
        <f>COUNTIF(Table1[Merchant_ID],Table1[[#This Row],[Merchant_ID]])</f>
        <v>6</v>
      </c>
    </row>
    <row r="1151" spans="1:12" x14ac:dyDescent="0.35">
      <c r="A1151" t="s">
        <v>884</v>
      </c>
      <c r="B1151">
        <v>114</v>
      </c>
      <c r="C1151" t="s">
        <v>16</v>
      </c>
      <c r="D1151" s="12">
        <v>42314</v>
      </c>
      <c r="E1151">
        <v>4619</v>
      </c>
      <c r="F1151" t="s">
        <v>11</v>
      </c>
      <c r="G1151" t="s">
        <v>16</v>
      </c>
      <c r="H1151">
        <v>269529</v>
      </c>
      <c r="I1151" s="12">
        <v>42523</v>
      </c>
      <c r="J1151">
        <v>7159</v>
      </c>
      <c r="K1151" t="str">
        <f t="shared" si="17"/>
        <v>FR - FR</v>
      </c>
      <c r="L1151">
        <f>COUNTIF(Table1[Merchant_ID],Table1[[#This Row],[Merchant_ID]])</f>
        <v>6</v>
      </c>
    </row>
    <row r="1152" spans="1:12" x14ac:dyDescent="0.35">
      <c r="A1152" t="s">
        <v>2800</v>
      </c>
      <c r="B1152">
        <v>114</v>
      </c>
      <c r="C1152" t="s">
        <v>26</v>
      </c>
      <c r="D1152" s="12">
        <v>42314</v>
      </c>
      <c r="E1152">
        <v>2334</v>
      </c>
      <c r="F1152" t="s">
        <v>11</v>
      </c>
      <c r="G1152" t="s">
        <v>26</v>
      </c>
      <c r="H1152">
        <v>609469</v>
      </c>
      <c r="I1152" s="12">
        <v>42522</v>
      </c>
      <c r="J1152">
        <v>3026</v>
      </c>
      <c r="K1152" t="str">
        <f t="shared" si="17"/>
        <v>ES - ES</v>
      </c>
      <c r="L1152">
        <f>COUNTIF(Table1[Merchant_ID],Table1[[#This Row],[Merchant_ID]])</f>
        <v>1</v>
      </c>
    </row>
    <row r="1153" spans="1:12" x14ac:dyDescent="0.35">
      <c r="A1153" t="s">
        <v>2812</v>
      </c>
      <c r="B1153">
        <v>114</v>
      </c>
      <c r="C1153" t="s">
        <v>16</v>
      </c>
      <c r="D1153" s="12">
        <v>42314</v>
      </c>
      <c r="E1153">
        <v>675</v>
      </c>
      <c r="F1153" t="s">
        <v>11</v>
      </c>
      <c r="G1153" t="s">
        <v>16</v>
      </c>
      <c r="H1153">
        <v>36395</v>
      </c>
      <c r="I1153" s="12">
        <v>42520</v>
      </c>
      <c r="J1153">
        <v>1106</v>
      </c>
      <c r="K1153" t="str">
        <f t="shared" si="17"/>
        <v>FR - FR</v>
      </c>
      <c r="L1153">
        <f>COUNTIF(Table1[Merchant_ID],Table1[[#This Row],[Merchant_ID]])</f>
        <v>3</v>
      </c>
    </row>
    <row r="1154" spans="1:12" x14ac:dyDescent="0.35">
      <c r="A1154" t="s">
        <v>924</v>
      </c>
      <c r="B1154">
        <v>114</v>
      </c>
      <c r="C1154" t="s">
        <v>26</v>
      </c>
      <c r="D1154" s="12">
        <v>42314</v>
      </c>
      <c r="E1154">
        <v>12925</v>
      </c>
      <c r="F1154" t="s">
        <v>11</v>
      </c>
      <c r="G1154" t="s">
        <v>26</v>
      </c>
      <c r="H1154">
        <v>62644</v>
      </c>
      <c r="I1154" s="12">
        <v>42502</v>
      </c>
      <c r="J1154">
        <v>17166</v>
      </c>
      <c r="K1154" t="str">
        <f t="shared" si="17"/>
        <v>ES - ES</v>
      </c>
      <c r="L1154">
        <f>COUNTIF(Table1[Merchant_ID],Table1[[#This Row],[Merchant_ID]])</f>
        <v>3</v>
      </c>
    </row>
    <row r="1155" spans="1:12" x14ac:dyDescent="0.35">
      <c r="A1155" t="s">
        <v>2911</v>
      </c>
      <c r="B1155">
        <v>114</v>
      </c>
      <c r="C1155" t="s">
        <v>16</v>
      </c>
      <c r="D1155" s="12">
        <v>42314</v>
      </c>
      <c r="E1155">
        <v>4750</v>
      </c>
      <c r="F1155" t="s">
        <v>11</v>
      </c>
      <c r="G1155" t="s">
        <v>14</v>
      </c>
      <c r="H1155">
        <v>19693</v>
      </c>
      <c r="I1155" s="12">
        <v>42496</v>
      </c>
      <c r="J1155">
        <v>6402</v>
      </c>
      <c r="K1155" t="str">
        <f t="shared" ref="K1155:K1218" si="18">C1155&amp;" - "&amp;G1155</f>
        <v>FR - NL</v>
      </c>
      <c r="L1155">
        <f>COUNTIF(Table1[Merchant_ID],Table1[[#This Row],[Merchant_ID]])</f>
        <v>1</v>
      </c>
    </row>
    <row r="1156" spans="1:12" x14ac:dyDescent="0.35">
      <c r="A1156" t="s">
        <v>2915</v>
      </c>
      <c r="B1156">
        <v>114</v>
      </c>
      <c r="C1156" t="s">
        <v>26</v>
      </c>
      <c r="D1156" s="12">
        <v>42314</v>
      </c>
      <c r="E1156">
        <v>2750</v>
      </c>
      <c r="F1156" t="s">
        <v>11</v>
      </c>
      <c r="G1156" t="s">
        <v>26</v>
      </c>
      <c r="H1156">
        <v>936133</v>
      </c>
      <c r="I1156" s="12">
        <v>42494</v>
      </c>
      <c r="J1156">
        <v>4255</v>
      </c>
      <c r="K1156" t="str">
        <f t="shared" si="18"/>
        <v>ES - ES</v>
      </c>
      <c r="L1156">
        <f>COUNTIF(Table1[Merchant_ID],Table1[[#This Row],[Merchant_ID]])</f>
        <v>1</v>
      </c>
    </row>
    <row r="1157" spans="1:12" x14ac:dyDescent="0.35">
      <c r="A1157" t="s">
        <v>1720</v>
      </c>
      <c r="B1157">
        <v>114</v>
      </c>
      <c r="C1157" t="s">
        <v>26</v>
      </c>
      <c r="D1157" s="12">
        <v>42314</v>
      </c>
      <c r="E1157">
        <v>213</v>
      </c>
      <c r="F1157" t="s">
        <v>11</v>
      </c>
      <c r="G1157" t="s">
        <v>26</v>
      </c>
      <c r="H1157">
        <v>634869</v>
      </c>
      <c r="I1157" s="12">
        <v>42486</v>
      </c>
      <c r="J1157">
        <v>479</v>
      </c>
      <c r="K1157" t="str">
        <f t="shared" si="18"/>
        <v>ES - ES</v>
      </c>
      <c r="L1157">
        <f>COUNTIF(Table1[Merchant_ID],Table1[[#This Row],[Merchant_ID]])</f>
        <v>1</v>
      </c>
    </row>
    <row r="1158" spans="1:12" x14ac:dyDescent="0.35">
      <c r="A1158" t="s">
        <v>1743</v>
      </c>
      <c r="B1158">
        <v>114</v>
      </c>
      <c r="C1158" t="s">
        <v>26</v>
      </c>
      <c r="D1158" s="12">
        <v>42314</v>
      </c>
      <c r="E1158">
        <v>6875</v>
      </c>
      <c r="F1158" t="s">
        <v>11</v>
      </c>
      <c r="G1158" t="s">
        <v>26</v>
      </c>
      <c r="H1158">
        <v>989189</v>
      </c>
      <c r="I1158" s="12">
        <v>42468</v>
      </c>
      <c r="J1158">
        <v>10694</v>
      </c>
      <c r="K1158" t="str">
        <f t="shared" si="18"/>
        <v>ES - ES</v>
      </c>
      <c r="L1158">
        <f>COUNTIF(Table1[Merchant_ID],Table1[[#This Row],[Merchant_ID]])</f>
        <v>9</v>
      </c>
    </row>
    <row r="1159" spans="1:12" x14ac:dyDescent="0.35">
      <c r="A1159" t="s">
        <v>2971</v>
      </c>
      <c r="B1159">
        <v>114</v>
      </c>
      <c r="C1159" t="s">
        <v>26</v>
      </c>
      <c r="D1159" s="12">
        <v>42314</v>
      </c>
      <c r="E1159">
        <v>7425</v>
      </c>
      <c r="F1159" t="s">
        <v>11</v>
      </c>
      <c r="G1159" t="s">
        <v>26</v>
      </c>
      <c r="H1159">
        <v>492399</v>
      </c>
      <c r="I1159" s="12">
        <v>42465</v>
      </c>
      <c r="J1159">
        <v>11819</v>
      </c>
      <c r="K1159" t="str">
        <f t="shared" si="18"/>
        <v>ES - ES</v>
      </c>
      <c r="L1159">
        <f>COUNTIF(Table1[Merchant_ID],Table1[[#This Row],[Merchant_ID]])</f>
        <v>1</v>
      </c>
    </row>
    <row r="1160" spans="1:12" x14ac:dyDescent="0.35">
      <c r="A1160" t="s">
        <v>2795</v>
      </c>
      <c r="B1160">
        <v>114</v>
      </c>
      <c r="C1160" t="s">
        <v>26</v>
      </c>
      <c r="D1160" s="12">
        <v>42315</v>
      </c>
      <c r="E1160">
        <v>8503</v>
      </c>
      <c r="F1160" t="s">
        <v>11</v>
      </c>
      <c r="G1160" t="s">
        <v>26</v>
      </c>
      <c r="H1160">
        <v>694819</v>
      </c>
      <c r="I1160" s="12">
        <v>42524</v>
      </c>
      <c r="J1160">
        <v>11653</v>
      </c>
      <c r="K1160" t="str">
        <f t="shared" si="18"/>
        <v>ES - ES</v>
      </c>
      <c r="L1160">
        <f>COUNTIF(Table1[Merchant_ID],Table1[[#This Row],[Merchant_ID]])</f>
        <v>1</v>
      </c>
    </row>
    <row r="1161" spans="1:12" x14ac:dyDescent="0.35">
      <c r="A1161" t="s">
        <v>281</v>
      </c>
      <c r="B1161">
        <v>114</v>
      </c>
      <c r="C1161" t="s">
        <v>10</v>
      </c>
      <c r="D1161" s="12">
        <v>42315</v>
      </c>
      <c r="E1161">
        <v>5919</v>
      </c>
      <c r="F1161" t="s">
        <v>11</v>
      </c>
      <c r="G1161" t="s">
        <v>12</v>
      </c>
      <c r="H1161">
        <v>950963</v>
      </c>
      <c r="I1161" s="12">
        <v>42513</v>
      </c>
      <c r="J1161">
        <v>8091</v>
      </c>
      <c r="K1161" t="str">
        <f t="shared" si="18"/>
        <v>DE - PL &amp; Baltics</v>
      </c>
      <c r="L1161">
        <f>COUNTIF(Table1[Merchant_ID],Table1[[#This Row],[Merchant_ID]])</f>
        <v>8</v>
      </c>
    </row>
    <row r="1162" spans="1:12" x14ac:dyDescent="0.35">
      <c r="A1162" t="s">
        <v>917</v>
      </c>
      <c r="B1162">
        <v>114</v>
      </c>
      <c r="C1162" t="s">
        <v>21</v>
      </c>
      <c r="D1162" s="12">
        <v>42315</v>
      </c>
      <c r="E1162">
        <v>3244</v>
      </c>
      <c r="F1162" t="s">
        <v>11</v>
      </c>
      <c r="G1162" t="s">
        <v>10</v>
      </c>
      <c r="H1162">
        <v>526919</v>
      </c>
      <c r="I1162" s="12">
        <v>42507</v>
      </c>
      <c r="J1162">
        <v>4243</v>
      </c>
      <c r="K1162" t="str">
        <f t="shared" si="18"/>
        <v>IT - DE</v>
      </c>
      <c r="L1162">
        <f>COUNTIF(Table1[Merchant_ID],Table1[[#This Row],[Merchant_ID]])</f>
        <v>6</v>
      </c>
    </row>
    <row r="1163" spans="1:12" x14ac:dyDescent="0.35">
      <c r="A1163" t="s">
        <v>1703</v>
      </c>
      <c r="B1163">
        <v>114</v>
      </c>
      <c r="C1163" t="s">
        <v>16</v>
      </c>
      <c r="D1163" s="12">
        <v>42315</v>
      </c>
      <c r="E1163">
        <v>5964</v>
      </c>
      <c r="F1163" t="s">
        <v>11</v>
      </c>
      <c r="G1163" t="s">
        <v>16</v>
      </c>
      <c r="H1163">
        <v>862599</v>
      </c>
      <c r="I1163" s="12">
        <v>42499</v>
      </c>
      <c r="J1163">
        <v>8161</v>
      </c>
      <c r="K1163" t="str">
        <f t="shared" si="18"/>
        <v>FR - FR</v>
      </c>
      <c r="L1163">
        <f>COUNTIF(Table1[Merchant_ID],Table1[[#This Row],[Merchant_ID]])</f>
        <v>3</v>
      </c>
    </row>
    <row r="1164" spans="1:12" x14ac:dyDescent="0.35">
      <c r="A1164" t="s">
        <v>2917</v>
      </c>
      <c r="B1164">
        <v>114</v>
      </c>
      <c r="C1164" t="s">
        <v>26</v>
      </c>
      <c r="D1164" s="12">
        <v>42315</v>
      </c>
      <c r="E1164">
        <v>769</v>
      </c>
      <c r="F1164" t="s">
        <v>11</v>
      </c>
      <c r="G1164" t="s">
        <v>26</v>
      </c>
      <c r="H1164">
        <v>91843</v>
      </c>
      <c r="I1164" s="12">
        <v>42495</v>
      </c>
      <c r="J1164">
        <v>1180</v>
      </c>
      <c r="K1164" t="str">
        <f t="shared" si="18"/>
        <v>ES - ES</v>
      </c>
      <c r="L1164">
        <f>COUNTIF(Table1[Merchant_ID],Table1[[#This Row],[Merchant_ID]])</f>
        <v>3</v>
      </c>
    </row>
    <row r="1165" spans="1:12" x14ac:dyDescent="0.35">
      <c r="A1165" t="s">
        <v>821</v>
      </c>
      <c r="B1165">
        <v>114</v>
      </c>
      <c r="C1165" t="s">
        <v>16</v>
      </c>
      <c r="D1165" s="12">
        <v>42317</v>
      </c>
      <c r="E1165">
        <v>19525</v>
      </c>
      <c r="F1165" t="s">
        <v>11</v>
      </c>
      <c r="G1165" t="s">
        <v>16</v>
      </c>
      <c r="H1165">
        <v>93698</v>
      </c>
      <c r="I1165" s="12">
        <v>42565</v>
      </c>
      <c r="J1165">
        <v>21105</v>
      </c>
      <c r="K1165" t="str">
        <f t="shared" si="18"/>
        <v>FR - FR</v>
      </c>
      <c r="L1165">
        <f>COUNTIF(Table1[Merchant_ID],Table1[[#This Row],[Merchant_ID]])</f>
        <v>5</v>
      </c>
    </row>
    <row r="1166" spans="1:12" x14ac:dyDescent="0.35">
      <c r="A1166" t="s">
        <v>2741</v>
      </c>
      <c r="B1166">
        <v>114</v>
      </c>
      <c r="C1166" t="s">
        <v>16</v>
      </c>
      <c r="D1166" s="12">
        <v>42317</v>
      </c>
      <c r="E1166">
        <v>3767</v>
      </c>
      <c r="F1166" t="s">
        <v>11</v>
      </c>
      <c r="G1166" t="s">
        <v>12</v>
      </c>
      <c r="H1166">
        <v>55365</v>
      </c>
      <c r="I1166" s="12">
        <v>42541</v>
      </c>
      <c r="J1166">
        <v>4651</v>
      </c>
      <c r="K1166" t="str">
        <f t="shared" si="18"/>
        <v>FR - PL &amp; Baltics</v>
      </c>
      <c r="L1166">
        <f>COUNTIF(Table1[Merchant_ID],Table1[[#This Row],[Merchant_ID]])</f>
        <v>1</v>
      </c>
    </row>
    <row r="1167" spans="1:12" x14ac:dyDescent="0.35">
      <c r="A1167" t="s">
        <v>896</v>
      </c>
      <c r="B1167">
        <v>114</v>
      </c>
      <c r="C1167" t="s">
        <v>16</v>
      </c>
      <c r="D1167" s="12">
        <v>42317</v>
      </c>
      <c r="E1167">
        <v>13292</v>
      </c>
      <c r="F1167" t="s">
        <v>11</v>
      </c>
      <c r="G1167" t="s">
        <v>10</v>
      </c>
      <c r="H1167">
        <v>933021</v>
      </c>
      <c r="I1167" s="12">
        <v>42522</v>
      </c>
      <c r="J1167">
        <v>20402</v>
      </c>
      <c r="K1167" t="str">
        <f t="shared" si="18"/>
        <v>FR - DE</v>
      </c>
      <c r="L1167">
        <f>COUNTIF(Table1[Merchant_ID],Table1[[#This Row],[Merchant_ID]])</f>
        <v>1</v>
      </c>
    </row>
    <row r="1168" spans="1:12" x14ac:dyDescent="0.35">
      <c r="A1168" t="s">
        <v>2838</v>
      </c>
      <c r="B1168">
        <v>114</v>
      </c>
      <c r="C1168" t="s">
        <v>16</v>
      </c>
      <c r="D1168" s="12">
        <v>42317</v>
      </c>
      <c r="E1168">
        <v>9167</v>
      </c>
      <c r="F1168" t="s">
        <v>11</v>
      </c>
      <c r="G1168" t="s">
        <v>12</v>
      </c>
      <c r="H1168">
        <v>52933</v>
      </c>
      <c r="I1168" s="12">
        <v>42518</v>
      </c>
      <c r="J1168">
        <v>12727</v>
      </c>
      <c r="K1168" t="str">
        <f t="shared" si="18"/>
        <v>FR - PL &amp; Baltics</v>
      </c>
      <c r="L1168">
        <f>COUNTIF(Table1[Merchant_ID],Table1[[#This Row],[Merchant_ID]])</f>
        <v>14</v>
      </c>
    </row>
    <row r="1169" spans="1:12" x14ac:dyDescent="0.35">
      <c r="A1169" t="s">
        <v>2876</v>
      </c>
      <c r="B1169">
        <v>114</v>
      </c>
      <c r="C1169" t="s">
        <v>16</v>
      </c>
      <c r="D1169" s="12">
        <v>42317</v>
      </c>
      <c r="E1169">
        <v>3875</v>
      </c>
      <c r="F1169" t="s">
        <v>11</v>
      </c>
      <c r="G1169" t="s">
        <v>16</v>
      </c>
      <c r="H1169">
        <v>91669</v>
      </c>
      <c r="I1169" s="12">
        <v>42509</v>
      </c>
      <c r="J1169">
        <v>5948</v>
      </c>
      <c r="K1169" t="str">
        <f t="shared" si="18"/>
        <v>FR - FR</v>
      </c>
      <c r="L1169">
        <f>COUNTIF(Table1[Merchant_ID],Table1[[#This Row],[Merchant_ID]])</f>
        <v>6</v>
      </c>
    </row>
    <row r="1170" spans="1:12" x14ac:dyDescent="0.35">
      <c r="A1170" t="s">
        <v>1708</v>
      </c>
      <c r="B1170">
        <v>114</v>
      </c>
      <c r="C1170" t="s">
        <v>26</v>
      </c>
      <c r="D1170" s="12">
        <v>42317</v>
      </c>
      <c r="E1170">
        <v>4268</v>
      </c>
      <c r="F1170" t="s">
        <v>11</v>
      </c>
      <c r="G1170" t="s">
        <v>26</v>
      </c>
      <c r="H1170">
        <v>459959</v>
      </c>
      <c r="I1170" s="12">
        <v>42496</v>
      </c>
      <c r="J1170">
        <v>6332</v>
      </c>
      <c r="K1170" t="str">
        <f t="shared" si="18"/>
        <v>ES - ES</v>
      </c>
      <c r="L1170">
        <f>COUNTIF(Table1[Merchant_ID],Table1[[#This Row],[Merchant_ID]])</f>
        <v>3</v>
      </c>
    </row>
    <row r="1171" spans="1:12" x14ac:dyDescent="0.35">
      <c r="A1171" t="s">
        <v>1727</v>
      </c>
      <c r="B1171">
        <v>114</v>
      </c>
      <c r="C1171" t="s">
        <v>10</v>
      </c>
      <c r="D1171" s="12">
        <v>42317</v>
      </c>
      <c r="E1171">
        <v>3440</v>
      </c>
      <c r="F1171" t="s">
        <v>11</v>
      </c>
      <c r="G1171" t="s">
        <v>14</v>
      </c>
      <c r="H1171">
        <v>959686</v>
      </c>
      <c r="I1171" s="12">
        <v>42482</v>
      </c>
      <c r="J1171">
        <v>5488</v>
      </c>
      <c r="K1171" t="str">
        <f t="shared" si="18"/>
        <v>DE - NL</v>
      </c>
      <c r="L1171">
        <f>COUNTIF(Table1[Merchant_ID],Table1[[#This Row],[Merchant_ID]])</f>
        <v>1</v>
      </c>
    </row>
    <row r="1172" spans="1:12" x14ac:dyDescent="0.35">
      <c r="A1172" t="s">
        <v>1732</v>
      </c>
      <c r="B1172">
        <v>114</v>
      </c>
      <c r="C1172" t="s">
        <v>16</v>
      </c>
      <c r="D1172" s="12">
        <v>42317</v>
      </c>
      <c r="E1172">
        <v>1947</v>
      </c>
      <c r="F1172" t="s">
        <v>11</v>
      </c>
      <c r="G1172" t="s">
        <v>16</v>
      </c>
      <c r="H1172">
        <v>203589</v>
      </c>
      <c r="I1172" s="12">
        <v>42475</v>
      </c>
      <c r="J1172">
        <v>2989</v>
      </c>
      <c r="K1172" t="str">
        <f t="shared" si="18"/>
        <v>FR - FR</v>
      </c>
      <c r="L1172">
        <f>COUNTIF(Table1[Merchant_ID],Table1[[#This Row],[Merchant_ID]])</f>
        <v>1</v>
      </c>
    </row>
    <row r="1173" spans="1:12" x14ac:dyDescent="0.35">
      <c r="A1173" t="s">
        <v>1564</v>
      </c>
      <c r="B1173">
        <v>114</v>
      </c>
      <c r="C1173" t="s">
        <v>16</v>
      </c>
      <c r="D1173" s="12">
        <v>42318</v>
      </c>
      <c r="E1173">
        <v>26859</v>
      </c>
      <c r="F1173" t="s">
        <v>11</v>
      </c>
      <c r="G1173" t="s">
        <v>16</v>
      </c>
      <c r="H1173">
        <v>8948</v>
      </c>
      <c r="I1173" s="12">
        <v>42552</v>
      </c>
      <c r="J1173">
        <v>41226</v>
      </c>
      <c r="K1173" t="str">
        <f t="shared" si="18"/>
        <v>FR - FR</v>
      </c>
      <c r="L1173">
        <f>COUNTIF(Table1[Merchant_ID],Table1[[#This Row],[Merchant_ID]])</f>
        <v>3</v>
      </c>
    </row>
    <row r="1174" spans="1:12" x14ac:dyDescent="0.35">
      <c r="A1174" t="s">
        <v>2766</v>
      </c>
      <c r="B1174">
        <v>114</v>
      </c>
      <c r="C1174" t="s">
        <v>21</v>
      </c>
      <c r="D1174" s="12">
        <v>42318</v>
      </c>
      <c r="E1174">
        <v>10084</v>
      </c>
      <c r="F1174" t="s">
        <v>11</v>
      </c>
      <c r="G1174" t="s">
        <v>26</v>
      </c>
      <c r="H1174">
        <v>902926</v>
      </c>
      <c r="I1174" s="12">
        <v>42534</v>
      </c>
      <c r="J1174">
        <v>14352</v>
      </c>
      <c r="K1174" t="str">
        <f t="shared" si="18"/>
        <v>IT - ES</v>
      </c>
      <c r="L1174">
        <f>COUNTIF(Table1[Merchant_ID],Table1[[#This Row],[Merchant_ID]])</f>
        <v>7</v>
      </c>
    </row>
    <row r="1175" spans="1:12" x14ac:dyDescent="0.35">
      <c r="A1175" t="s">
        <v>1687</v>
      </c>
      <c r="B1175">
        <v>114</v>
      </c>
      <c r="C1175" t="s">
        <v>26</v>
      </c>
      <c r="D1175" s="12">
        <v>42318</v>
      </c>
      <c r="E1175">
        <v>1128</v>
      </c>
      <c r="F1175" t="s">
        <v>11</v>
      </c>
      <c r="G1175" t="s">
        <v>26</v>
      </c>
      <c r="H1175">
        <v>20406</v>
      </c>
      <c r="I1175" s="12">
        <v>42509</v>
      </c>
      <c r="J1175">
        <v>1731</v>
      </c>
      <c r="K1175" t="str">
        <f t="shared" si="18"/>
        <v>ES - ES</v>
      </c>
      <c r="L1175">
        <f>COUNTIF(Table1[Merchant_ID],Table1[[#This Row],[Merchant_ID]])</f>
        <v>2</v>
      </c>
    </row>
    <row r="1176" spans="1:12" x14ac:dyDescent="0.35">
      <c r="A1176" t="s">
        <v>1691</v>
      </c>
      <c r="B1176">
        <v>114</v>
      </c>
      <c r="C1176" t="s">
        <v>26</v>
      </c>
      <c r="D1176" s="12">
        <v>42318</v>
      </c>
      <c r="E1176">
        <v>2809</v>
      </c>
      <c r="F1176" t="s">
        <v>11</v>
      </c>
      <c r="G1176" t="s">
        <v>26</v>
      </c>
      <c r="H1176">
        <v>91511</v>
      </c>
      <c r="I1176" s="12">
        <v>42508</v>
      </c>
      <c r="J1176">
        <v>4347</v>
      </c>
      <c r="K1176" t="str">
        <f t="shared" si="18"/>
        <v>ES - ES</v>
      </c>
      <c r="L1176">
        <f>COUNTIF(Table1[Merchant_ID],Table1[[#This Row],[Merchant_ID]])</f>
        <v>1</v>
      </c>
    </row>
    <row r="1177" spans="1:12" x14ac:dyDescent="0.35">
      <c r="A1177" t="s">
        <v>1700</v>
      </c>
      <c r="B1177">
        <v>114</v>
      </c>
      <c r="C1177" t="s">
        <v>21</v>
      </c>
      <c r="D1177" s="12">
        <v>42318</v>
      </c>
      <c r="E1177">
        <v>22385</v>
      </c>
      <c r="F1177" t="s">
        <v>11</v>
      </c>
      <c r="G1177" t="s">
        <v>10</v>
      </c>
      <c r="H1177">
        <v>652919</v>
      </c>
      <c r="I1177" s="12">
        <v>42503</v>
      </c>
      <c r="J1177">
        <v>31658</v>
      </c>
      <c r="K1177" t="str">
        <f t="shared" si="18"/>
        <v>IT - DE</v>
      </c>
      <c r="L1177">
        <f>COUNTIF(Table1[Merchant_ID],Table1[[#This Row],[Merchant_ID]])</f>
        <v>3</v>
      </c>
    </row>
    <row r="1178" spans="1:12" x14ac:dyDescent="0.35">
      <c r="A1178" t="s">
        <v>1705</v>
      </c>
      <c r="B1178">
        <v>114</v>
      </c>
      <c r="C1178" t="s">
        <v>26</v>
      </c>
      <c r="D1178" s="12">
        <v>42318</v>
      </c>
      <c r="E1178">
        <v>10175</v>
      </c>
      <c r="F1178" t="s">
        <v>11</v>
      </c>
      <c r="G1178" t="s">
        <v>26</v>
      </c>
      <c r="H1178">
        <v>235949</v>
      </c>
      <c r="I1178" s="12">
        <v>42501</v>
      </c>
      <c r="J1178">
        <v>14070</v>
      </c>
      <c r="K1178" t="str">
        <f t="shared" si="18"/>
        <v>ES - ES</v>
      </c>
      <c r="L1178">
        <f>COUNTIF(Table1[Merchant_ID],Table1[[#This Row],[Merchant_ID]])</f>
        <v>1</v>
      </c>
    </row>
    <row r="1179" spans="1:12" x14ac:dyDescent="0.35">
      <c r="A1179" t="s">
        <v>347</v>
      </c>
      <c r="B1179">
        <v>114</v>
      </c>
      <c r="C1179" t="s">
        <v>26</v>
      </c>
      <c r="D1179" s="12">
        <v>42318</v>
      </c>
      <c r="E1179">
        <v>4093</v>
      </c>
      <c r="F1179" t="s">
        <v>11</v>
      </c>
      <c r="G1179" t="s">
        <v>26</v>
      </c>
      <c r="H1179">
        <v>494109</v>
      </c>
      <c r="I1179" s="12">
        <v>42501</v>
      </c>
      <c r="J1179">
        <v>6318</v>
      </c>
      <c r="K1179" t="str">
        <f t="shared" si="18"/>
        <v>ES - ES</v>
      </c>
      <c r="L1179">
        <f>COUNTIF(Table1[Merchant_ID],Table1[[#This Row],[Merchant_ID]])</f>
        <v>3</v>
      </c>
    </row>
    <row r="1180" spans="1:12" x14ac:dyDescent="0.35">
      <c r="A1180" t="s">
        <v>1711</v>
      </c>
      <c r="B1180">
        <v>114</v>
      </c>
      <c r="C1180" t="s">
        <v>26</v>
      </c>
      <c r="D1180" s="12">
        <v>42318</v>
      </c>
      <c r="E1180">
        <v>2119</v>
      </c>
      <c r="F1180" t="s">
        <v>11</v>
      </c>
      <c r="G1180" t="s">
        <v>26</v>
      </c>
      <c r="H1180">
        <v>285459</v>
      </c>
      <c r="I1180" s="12">
        <v>42496</v>
      </c>
      <c r="J1180">
        <v>3252</v>
      </c>
      <c r="K1180" t="str">
        <f t="shared" si="18"/>
        <v>ES - ES</v>
      </c>
      <c r="L1180">
        <f>COUNTIF(Table1[Merchant_ID],Table1[[#This Row],[Merchant_ID]])</f>
        <v>2</v>
      </c>
    </row>
    <row r="1181" spans="1:12" x14ac:dyDescent="0.35">
      <c r="A1181" t="s">
        <v>2922</v>
      </c>
      <c r="B1181">
        <v>114</v>
      </c>
      <c r="C1181" t="s">
        <v>26</v>
      </c>
      <c r="D1181" s="12">
        <v>42318</v>
      </c>
      <c r="E1181">
        <v>14713</v>
      </c>
      <c r="F1181" t="s">
        <v>11</v>
      </c>
      <c r="G1181" t="s">
        <v>10</v>
      </c>
      <c r="H1181">
        <v>24645</v>
      </c>
      <c r="I1181" s="12">
        <v>42496</v>
      </c>
      <c r="J1181">
        <v>22794</v>
      </c>
      <c r="K1181" t="str">
        <f t="shared" si="18"/>
        <v>ES - DE</v>
      </c>
      <c r="L1181">
        <f>COUNTIF(Table1[Merchant_ID],Table1[[#This Row],[Merchant_ID]])</f>
        <v>1</v>
      </c>
    </row>
    <row r="1182" spans="1:12" x14ac:dyDescent="0.35">
      <c r="A1182" t="s">
        <v>334</v>
      </c>
      <c r="B1182">
        <v>114</v>
      </c>
      <c r="C1182" t="s">
        <v>16</v>
      </c>
      <c r="D1182" s="12">
        <v>42318</v>
      </c>
      <c r="E1182">
        <v>10423</v>
      </c>
      <c r="F1182" t="s">
        <v>11</v>
      </c>
      <c r="G1182" t="s">
        <v>16</v>
      </c>
      <c r="H1182">
        <v>8894</v>
      </c>
      <c r="I1182" s="12">
        <v>42489</v>
      </c>
      <c r="J1182">
        <v>16068</v>
      </c>
      <c r="K1182" t="str">
        <f t="shared" si="18"/>
        <v>FR - FR</v>
      </c>
      <c r="L1182">
        <f>COUNTIF(Table1[Merchant_ID],Table1[[#This Row],[Merchant_ID]])</f>
        <v>1</v>
      </c>
    </row>
    <row r="1183" spans="1:12" x14ac:dyDescent="0.35">
      <c r="A1183" t="s">
        <v>1723</v>
      </c>
      <c r="B1183">
        <v>114</v>
      </c>
      <c r="C1183" t="s">
        <v>16</v>
      </c>
      <c r="D1183" s="12">
        <v>42318</v>
      </c>
      <c r="E1183">
        <v>9144</v>
      </c>
      <c r="F1183" t="s">
        <v>11</v>
      </c>
      <c r="G1183" t="s">
        <v>16</v>
      </c>
      <c r="H1183">
        <v>93589</v>
      </c>
      <c r="I1183" s="12">
        <v>42488</v>
      </c>
      <c r="J1183">
        <v>14035</v>
      </c>
      <c r="K1183" t="str">
        <f t="shared" si="18"/>
        <v>FR - FR</v>
      </c>
      <c r="L1183">
        <f>COUNTIF(Table1[Merchant_ID],Table1[[#This Row],[Merchant_ID]])</f>
        <v>2</v>
      </c>
    </row>
    <row r="1184" spans="1:12" x14ac:dyDescent="0.35">
      <c r="A1184" t="s">
        <v>2943</v>
      </c>
      <c r="B1184">
        <v>114</v>
      </c>
      <c r="C1184" t="s">
        <v>21</v>
      </c>
      <c r="D1184" s="12">
        <v>42318</v>
      </c>
      <c r="E1184">
        <v>7334</v>
      </c>
      <c r="F1184" t="s">
        <v>11</v>
      </c>
      <c r="G1184" t="s">
        <v>10</v>
      </c>
      <c r="H1184">
        <v>488239</v>
      </c>
      <c r="I1184" s="12">
        <v>42482</v>
      </c>
      <c r="J1184">
        <v>11256</v>
      </c>
      <c r="K1184" t="str">
        <f t="shared" si="18"/>
        <v>IT - DE</v>
      </c>
      <c r="L1184">
        <f>COUNTIF(Table1[Merchant_ID],Table1[[#This Row],[Merchant_ID]])</f>
        <v>1</v>
      </c>
    </row>
    <row r="1185" spans="1:12" x14ac:dyDescent="0.35">
      <c r="A1185" t="s">
        <v>2979</v>
      </c>
      <c r="B1185">
        <v>114</v>
      </c>
      <c r="C1185" t="s">
        <v>26</v>
      </c>
      <c r="D1185" s="12">
        <v>42318</v>
      </c>
      <c r="E1185">
        <v>1003</v>
      </c>
      <c r="F1185" t="s">
        <v>11</v>
      </c>
      <c r="G1185" t="s">
        <v>26</v>
      </c>
      <c r="H1185">
        <v>648219</v>
      </c>
      <c r="I1185" s="12">
        <v>42462</v>
      </c>
      <c r="J1185">
        <v>1540</v>
      </c>
      <c r="K1185" t="str">
        <f t="shared" si="18"/>
        <v>ES - ES</v>
      </c>
      <c r="L1185">
        <f>COUNTIF(Table1[Merchant_ID],Table1[[#This Row],[Merchant_ID]])</f>
        <v>1</v>
      </c>
    </row>
    <row r="1186" spans="1:12" x14ac:dyDescent="0.35">
      <c r="A1186" t="s">
        <v>2616</v>
      </c>
      <c r="B1186">
        <v>114</v>
      </c>
      <c r="C1186" t="s">
        <v>26</v>
      </c>
      <c r="D1186" s="12">
        <v>42319</v>
      </c>
      <c r="E1186">
        <v>8159</v>
      </c>
      <c r="F1186" t="s">
        <v>11</v>
      </c>
      <c r="G1186" t="s">
        <v>26</v>
      </c>
      <c r="H1186">
        <v>249959</v>
      </c>
      <c r="I1186" s="12">
        <v>42572</v>
      </c>
      <c r="J1186">
        <v>10644</v>
      </c>
      <c r="K1186" t="str">
        <f t="shared" si="18"/>
        <v>ES - ES</v>
      </c>
      <c r="L1186">
        <f>COUNTIF(Table1[Merchant_ID],Table1[[#This Row],[Merchant_ID]])</f>
        <v>1</v>
      </c>
    </row>
    <row r="1187" spans="1:12" x14ac:dyDescent="0.35">
      <c r="A1187" t="s">
        <v>1707</v>
      </c>
      <c r="B1187">
        <v>114</v>
      </c>
      <c r="C1187" t="s">
        <v>21</v>
      </c>
      <c r="D1187" s="12">
        <v>42319</v>
      </c>
      <c r="E1187">
        <v>6494</v>
      </c>
      <c r="F1187" t="s">
        <v>11</v>
      </c>
      <c r="G1187" t="s">
        <v>17</v>
      </c>
      <c r="H1187">
        <v>931589</v>
      </c>
      <c r="I1187" s="12">
        <v>42499</v>
      </c>
      <c r="J1187">
        <v>8753</v>
      </c>
      <c r="K1187" t="str">
        <f t="shared" si="18"/>
        <v>IT - HU</v>
      </c>
      <c r="L1187">
        <f>COUNTIF(Table1[Merchant_ID],Table1[[#This Row],[Merchant_ID]])</f>
        <v>1</v>
      </c>
    </row>
    <row r="1188" spans="1:12" x14ac:dyDescent="0.35">
      <c r="A1188" t="s">
        <v>2929</v>
      </c>
      <c r="B1188">
        <v>114</v>
      </c>
      <c r="C1188" t="s">
        <v>21</v>
      </c>
      <c r="D1188" s="12">
        <v>42319</v>
      </c>
      <c r="E1188">
        <v>8564</v>
      </c>
      <c r="F1188" t="s">
        <v>11</v>
      </c>
      <c r="G1188" t="s">
        <v>21</v>
      </c>
      <c r="H1188">
        <v>65139</v>
      </c>
      <c r="I1188" s="12">
        <v>42492</v>
      </c>
      <c r="J1188">
        <v>13496</v>
      </c>
      <c r="K1188" t="str">
        <f t="shared" si="18"/>
        <v>IT - IT</v>
      </c>
      <c r="L1188">
        <f>COUNTIF(Table1[Merchant_ID],Table1[[#This Row],[Merchant_ID]])</f>
        <v>1</v>
      </c>
    </row>
    <row r="1189" spans="1:12" x14ac:dyDescent="0.35">
      <c r="A1189" t="s">
        <v>1731</v>
      </c>
      <c r="B1189">
        <v>114</v>
      </c>
      <c r="C1189" t="s">
        <v>26</v>
      </c>
      <c r="D1189" s="12">
        <v>42319</v>
      </c>
      <c r="E1189">
        <v>1905</v>
      </c>
      <c r="F1189" t="s">
        <v>11</v>
      </c>
      <c r="G1189" t="s">
        <v>26</v>
      </c>
      <c r="H1189">
        <v>921009</v>
      </c>
      <c r="I1189" s="12">
        <v>42479</v>
      </c>
      <c r="J1189">
        <v>2924</v>
      </c>
      <c r="K1189" t="str">
        <f t="shared" si="18"/>
        <v>ES - ES</v>
      </c>
      <c r="L1189">
        <f>COUNTIF(Table1[Merchant_ID],Table1[[#This Row],[Merchant_ID]])</f>
        <v>2</v>
      </c>
    </row>
    <row r="1190" spans="1:12" x14ac:dyDescent="0.35">
      <c r="A1190" t="s">
        <v>2537</v>
      </c>
      <c r="B1190">
        <v>114</v>
      </c>
      <c r="C1190" t="s">
        <v>26</v>
      </c>
      <c r="D1190" s="12">
        <v>42320</v>
      </c>
      <c r="E1190">
        <v>4492</v>
      </c>
      <c r="F1190" t="s">
        <v>11</v>
      </c>
      <c r="G1190" t="s">
        <v>26</v>
      </c>
      <c r="H1190">
        <v>488919</v>
      </c>
      <c r="I1190" s="12">
        <v>42605</v>
      </c>
      <c r="J1190">
        <v>5628</v>
      </c>
      <c r="K1190" t="str">
        <f t="shared" si="18"/>
        <v>ES - ES</v>
      </c>
      <c r="L1190">
        <f>COUNTIF(Table1[Merchant_ID],Table1[[#This Row],[Merchant_ID]])</f>
        <v>2</v>
      </c>
    </row>
    <row r="1191" spans="1:12" x14ac:dyDescent="0.35">
      <c r="A1191" t="s">
        <v>1555</v>
      </c>
      <c r="B1191">
        <v>114</v>
      </c>
      <c r="C1191" t="s">
        <v>26</v>
      </c>
      <c r="D1191" s="12">
        <v>42320</v>
      </c>
      <c r="E1191">
        <v>16409</v>
      </c>
      <c r="F1191" t="s">
        <v>11</v>
      </c>
      <c r="G1191" t="s">
        <v>26</v>
      </c>
      <c r="H1191">
        <v>694539</v>
      </c>
      <c r="I1191" s="12">
        <v>42557</v>
      </c>
      <c r="J1191">
        <v>18995</v>
      </c>
      <c r="K1191" t="str">
        <f t="shared" si="18"/>
        <v>ES - ES</v>
      </c>
      <c r="L1191">
        <f>COUNTIF(Table1[Merchant_ID],Table1[[#This Row],[Merchant_ID]])</f>
        <v>1</v>
      </c>
    </row>
    <row r="1192" spans="1:12" x14ac:dyDescent="0.35">
      <c r="A1192" t="s">
        <v>847</v>
      </c>
      <c r="B1192">
        <v>114</v>
      </c>
      <c r="C1192" t="s">
        <v>21</v>
      </c>
      <c r="D1192" s="12">
        <v>42320</v>
      </c>
      <c r="E1192">
        <v>7425</v>
      </c>
      <c r="F1192" t="s">
        <v>11</v>
      </c>
      <c r="G1192" t="s">
        <v>21</v>
      </c>
      <c r="H1192">
        <v>60402</v>
      </c>
      <c r="I1192" s="12">
        <v>42555</v>
      </c>
      <c r="J1192">
        <v>10553</v>
      </c>
      <c r="K1192" t="str">
        <f t="shared" si="18"/>
        <v>IT - IT</v>
      </c>
      <c r="L1192">
        <f>COUNTIF(Table1[Merchant_ID],Table1[[#This Row],[Merchant_ID]])</f>
        <v>1</v>
      </c>
    </row>
    <row r="1193" spans="1:12" x14ac:dyDescent="0.35">
      <c r="A1193" t="s">
        <v>2710</v>
      </c>
      <c r="B1193">
        <v>114</v>
      </c>
      <c r="C1193" t="s">
        <v>21</v>
      </c>
      <c r="D1193" s="12">
        <v>42320</v>
      </c>
      <c r="E1193">
        <v>3744</v>
      </c>
      <c r="F1193" t="s">
        <v>11</v>
      </c>
      <c r="G1193" t="s">
        <v>10</v>
      </c>
      <c r="H1193">
        <v>695859</v>
      </c>
      <c r="I1193" s="12">
        <v>42548</v>
      </c>
      <c r="J1193">
        <v>5206</v>
      </c>
      <c r="K1193" t="str">
        <f t="shared" si="18"/>
        <v>IT - DE</v>
      </c>
      <c r="L1193">
        <f>COUNTIF(Table1[Merchant_ID],Table1[[#This Row],[Merchant_ID]])</f>
        <v>3</v>
      </c>
    </row>
    <row r="1194" spans="1:12" x14ac:dyDescent="0.35">
      <c r="A1194" t="s">
        <v>2748</v>
      </c>
      <c r="B1194">
        <v>114</v>
      </c>
      <c r="C1194" t="s">
        <v>16</v>
      </c>
      <c r="D1194" s="12">
        <v>42320</v>
      </c>
      <c r="E1194">
        <v>6052</v>
      </c>
      <c r="F1194" t="s">
        <v>11</v>
      </c>
      <c r="G1194" t="s">
        <v>16</v>
      </c>
      <c r="H1194">
        <v>585949</v>
      </c>
      <c r="I1194" s="12">
        <v>42541</v>
      </c>
      <c r="J1194">
        <v>6754</v>
      </c>
      <c r="K1194" t="str">
        <f t="shared" si="18"/>
        <v>FR - FR</v>
      </c>
      <c r="L1194">
        <f>COUNTIF(Table1[Merchant_ID],Table1[[#This Row],[Merchant_ID]])</f>
        <v>1</v>
      </c>
    </row>
    <row r="1195" spans="1:12" x14ac:dyDescent="0.35">
      <c r="A1195" t="s">
        <v>898</v>
      </c>
      <c r="B1195">
        <v>114</v>
      </c>
      <c r="C1195" t="s">
        <v>16</v>
      </c>
      <c r="D1195" s="12">
        <v>42320</v>
      </c>
      <c r="E1195">
        <v>9511</v>
      </c>
      <c r="F1195" t="s">
        <v>11</v>
      </c>
      <c r="G1195" t="s">
        <v>16</v>
      </c>
      <c r="H1195">
        <v>693199</v>
      </c>
      <c r="I1195" s="12">
        <v>42523</v>
      </c>
      <c r="J1195">
        <v>12523</v>
      </c>
      <c r="K1195" t="str">
        <f t="shared" si="18"/>
        <v>FR - FR</v>
      </c>
      <c r="L1195">
        <f>COUNTIF(Table1[Merchant_ID],Table1[[#This Row],[Merchant_ID]])</f>
        <v>8</v>
      </c>
    </row>
    <row r="1196" spans="1:12" x14ac:dyDescent="0.35">
      <c r="A1196" t="s">
        <v>2912</v>
      </c>
      <c r="B1196">
        <v>114</v>
      </c>
      <c r="C1196" t="s">
        <v>26</v>
      </c>
      <c r="D1196" s="12">
        <v>42320</v>
      </c>
      <c r="E1196">
        <v>3223</v>
      </c>
      <c r="F1196" t="s">
        <v>11</v>
      </c>
      <c r="G1196" t="s">
        <v>26</v>
      </c>
      <c r="H1196">
        <v>689169</v>
      </c>
      <c r="I1196" s="12">
        <v>42501</v>
      </c>
      <c r="J1196">
        <v>4981</v>
      </c>
      <c r="K1196" t="str">
        <f t="shared" si="18"/>
        <v>ES - ES</v>
      </c>
      <c r="L1196">
        <f>COUNTIF(Table1[Merchant_ID],Table1[[#This Row],[Merchant_ID]])</f>
        <v>1</v>
      </c>
    </row>
    <row r="1197" spans="1:12" x14ac:dyDescent="0.35">
      <c r="A1197" t="s">
        <v>829</v>
      </c>
      <c r="B1197">
        <v>114</v>
      </c>
      <c r="C1197" t="s">
        <v>16</v>
      </c>
      <c r="D1197" s="12">
        <v>42321</v>
      </c>
      <c r="E1197">
        <v>3069</v>
      </c>
      <c r="F1197" t="s">
        <v>11</v>
      </c>
      <c r="G1197" t="s">
        <v>16</v>
      </c>
      <c r="H1197">
        <v>214549</v>
      </c>
      <c r="I1197" s="12">
        <v>42564</v>
      </c>
      <c r="J1197">
        <v>3518</v>
      </c>
      <c r="K1197" t="str">
        <f t="shared" si="18"/>
        <v>FR - FR</v>
      </c>
      <c r="L1197">
        <f>COUNTIF(Table1[Merchant_ID],Table1[[#This Row],[Merchant_ID]])</f>
        <v>3</v>
      </c>
    </row>
    <row r="1198" spans="1:12" x14ac:dyDescent="0.35">
      <c r="A1198" t="s">
        <v>1640</v>
      </c>
      <c r="B1198">
        <v>114</v>
      </c>
      <c r="C1198" t="s">
        <v>16</v>
      </c>
      <c r="D1198" s="12">
        <v>42321</v>
      </c>
      <c r="E1198">
        <v>1094</v>
      </c>
      <c r="F1198" t="s">
        <v>11</v>
      </c>
      <c r="G1198" t="s">
        <v>14</v>
      </c>
      <c r="H1198">
        <v>44309</v>
      </c>
      <c r="I1198" s="12">
        <v>42528</v>
      </c>
      <c r="J1198">
        <v>2031</v>
      </c>
      <c r="K1198" t="str">
        <f t="shared" si="18"/>
        <v>FR - NL</v>
      </c>
      <c r="L1198">
        <f>COUNTIF(Table1[Merchant_ID],Table1[[#This Row],[Merchant_ID]])</f>
        <v>1</v>
      </c>
    </row>
    <row r="1199" spans="1:12" x14ac:dyDescent="0.35">
      <c r="A1199" t="s">
        <v>1674</v>
      </c>
      <c r="B1199">
        <v>114</v>
      </c>
      <c r="C1199" t="s">
        <v>21</v>
      </c>
      <c r="D1199" s="12">
        <v>42321</v>
      </c>
      <c r="E1199">
        <v>15905</v>
      </c>
      <c r="F1199" t="s">
        <v>11</v>
      </c>
      <c r="G1199" t="s">
        <v>21</v>
      </c>
      <c r="H1199">
        <v>64295</v>
      </c>
      <c r="I1199" s="12">
        <v>42516</v>
      </c>
      <c r="J1199">
        <v>24412</v>
      </c>
      <c r="K1199" t="str">
        <f t="shared" si="18"/>
        <v>IT - IT</v>
      </c>
      <c r="L1199">
        <f>COUNTIF(Table1[Merchant_ID],Table1[[#This Row],[Merchant_ID]])</f>
        <v>2</v>
      </c>
    </row>
    <row r="1200" spans="1:12" x14ac:dyDescent="0.35">
      <c r="A1200" t="s">
        <v>2921</v>
      </c>
      <c r="B1200">
        <v>114</v>
      </c>
      <c r="C1200" t="s">
        <v>26</v>
      </c>
      <c r="D1200" s="12">
        <v>42321</v>
      </c>
      <c r="E1200">
        <v>6853</v>
      </c>
      <c r="F1200" t="s">
        <v>11</v>
      </c>
      <c r="G1200" t="s">
        <v>12</v>
      </c>
      <c r="H1200">
        <v>96508</v>
      </c>
      <c r="I1200" s="12">
        <v>42499</v>
      </c>
      <c r="J1200">
        <v>9709</v>
      </c>
      <c r="K1200" t="str">
        <f t="shared" si="18"/>
        <v>ES - PL &amp; Baltics</v>
      </c>
      <c r="L1200">
        <f>COUNTIF(Table1[Merchant_ID],Table1[[#This Row],[Merchant_ID]])</f>
        <v>1</v>
      </c>
    </row>
    <row r="1201" spans="1:12" x14ac:dyDescent="0.35">
      <c r="A1201" t="s">
        <v>1716</v>
      </c>
      <c r="B1201">
        <v>114</v>
      </c>
      <c r="C1201" t="s">
        <v>26</v>
      </c>
      <c r="D1201" s="12">
        <v>42321</v>
      </c>
      <c r="E1201">
        <v>1254</v>
      </c>
      <c r="F1201" t="s">
        <v>11</v>
      </c>
      <c r="G1201" t="s">
        <v>26</v>
      </c>
      <c r="H1201">
        <v>609919</v>
      </c>
      <c r="I1201" s="12">
        <v>42496</v>
      </c>
      <c r="J1201">
        <v>1924</v>
      </c>
      <c r="K1201" t="str">
        <f t="shared" si="18"/>
        <v>ES - ES</v>
      </c>
      <c r="L1201">
        <f>COUNTIF(Table1[Merchant_ID],Table1[[#This Row],[Merchant_ID]])</f>
        <v>1</v>
      </c>
    </row>
    <row r="1202" spans="1:12" x14ac:dyDescent="0.35">
      <c r="A1202" t="s">
        <v>2926</v>
      </c>
      <c r="B1202">
        <v>114</v>
      </c>
      <c r="C1202" t="s">
        <v>26</v>
      </c>
      <c r="D1202" s="12">
        <v>42321</v>
      </c>
      <c r="E1202">
        <v>3157</v>
      </c>
      <c r="F1202" t="s">
        <v>11</v>
      </c>
      <c r="G1202" t="s">
        <v>26</v>
      </c>
      <c r="H1202">
        <v>665309</v>
      </c>
      <c r="I1202" s="12">
        <v>42495</v>
      </c>
      <c r="J1202">
        <v>4845</v>
      </c>
      <c r="K1202" t="str">
        <f t="shared" si="18"/>
        <v>ES - ES</v>
      </c>
      <c r="L1202">
        <f>COUNTIF(Table1[Merchant_ID],Table1[[#This Row],[Merchant_ID]])</f>
        <v>1</v>
      </c>
    </row>
    <row r="1203" spans="1:12" x14ac:dyDescent="0.35">
      <c r="A1203" t="s">
        <v>1736</v>
      </c>
      <c r="B1203">
        <v>114</v>
      </c>
      <c r="C1203" t="s">
        <v>16</v>
      </c>
      <c r="D1203" s="12">
        <v>42321</v>
      </c>
      <c r="E1203">
        <v>12165</v>
      </c>
      <c r="F1203" t="s">
        <v>11</v>
      </c>
      <c r="G1203" t="s">
        <v>16</v>
      </c>
      <c r="H1203">
        <v>94818</v>
      </c>
      <c r="I1203" s="12">
        <v>42478</v>
      </c>
      <c r="J1203">
        <v>18742</v>
      </c>
      <c r="K1203" t="str">
        <f t="shared" si="18"/>
        <v>FR - FR</v>
      </c>
      <c r="L1203">
        <f>COUNTIF(Table1[Merchant_ID],Table1[[#This Row],[Merchant_ID]])</f>
        <v>9</v>
      </c>
    </row>
    <row r="1204" spans="1:12" x14ac:dyDescent="0.35">
      <c r="A1204" t="s">
        <v>1751</v>
      </c>
      <c r="B1204">
        <v>114</v>
      </c>
      <c r="C1204" t="s">
        <v>16</v>
      </c>
      <c r="D1204" s="12">
        <v>42321</v>
      </c>
      <c r="E1204">
        <v>2703</v>
      </c>
      <c r="F1204" t="s">
        <v>11</v>
      </c>
      <c r="G1204" t="s">
        <v>21</v>
      </c>
      <c r="H1204">
        <v>869559</v>
      </c>
      <c r="I1204" s="12">
        <v>42467</v>
      </c>
      <c r="J1204">
        <v>4221</v>
      </c>
      <c r="K1204" t="str">
        <f t="shared" si="18"/>
        <v>FR - IT</v>
      </c>
      <c r="L1204">
        <f>COUNTIF(Table1[Merchant_ID],Table1[[#This Row],[Merchant_ID]])</f>
        <v>2</v>
      </c>
    </row>
    <row r="1205" spans="1:12" x14ac:dyDescent="0.35">
      <c r="A1205" t="s">
        <v>2919</v>
      </c>
      <c r="B1205">
        <v>114</v>
      </c>
      <c r="C1205" t="s">
        <v>16</v>
      </c>
      <c r="D1205" s="12">
        <v>42322</v>
      </c>
      <c r="E1205">
        <v>3657</v>
      </c>
      <c r="F1205" t="s">
        <v>11</v>
      </c>
      <c r="G1205" t="s">
        <v>16</v>
      </c>
      <c r="H1205">
        <v>32991</v>
      </c>
      <c r="I1205" s="12">
        <v>42502</v>
      </c>
      <c r="J1205">
        <v>5066</v>
      </c>
      <c r="K1205" t="str">
        <f t="shared" si="18"/>
        <v>FR - FR</v>
      </c>
      <c r="L1205">
        <f>COUNTIF(Table1[Merchant_ID],Table1[[#This Row],[Merchant_ID]])</f>
        <v>3</v>
      </c>
    </row>
    <row r="1206" spans="1:12" x14ac:dyDescent="0.35">
      <c r="A1206" t="s">
        <v>147</v>
      </c>
      <c r="B1206">
        <v>114</v>
      </c>
      <c r="C1206" t="s">
        <v>10</v>
      </c>
      <c r="D1206" s="12">
        <v>42322</v>
      </c>
      <c r="E1206">
        <v>2359</v>
      </c>
      <c r="F1206" t="s">
        <v>11</v>
      </c>
      <c r="G1206" t="s">
        <v>12</v>
      </c>
      <c r="H1206">
        <v>431939</v>
      </c>
      <c r="I1206" s="12">
        <v>42474</v>
      </c>
      <c r="J1206">
        <v>3691</v>
      </c>
      <c r="K1206" t="str">
        <f t="shared" si="18"/>
        <v>DE - PL &amp; Baltics</v>
      </c>
      <c r="L1206">
        <f>COUNTIF(Table1[Merchant_ID],Table1[[#This Row],[Merchant_ID]])</f>
        <v>6</v>
      </c>
    </row>
    <row r="1207" spans="1:12" x14ac:dyDescent="0.35">
      <c r="A1207" t="s">
        <v>2980</v>
      </c>
      <c r="B1207">
        <v>114</v>
      </c>
      <c r="C1207" t="s">
        <v>21</v>
      </c>
      <c r="D1207" s="12">
        <v>42322</v>
      </c>
      <c r="E1207">
        <v>11963</v>
      </c>
      <c r="F1207" t="s">
        <v>11</v>
      </c>
      <c r="G1207" t="s">
        <v>17</v>
      </c>
      <c r="H1207">
        <v>608529</v>
      </c>
      <c r="I1207" s="12">
        <v>42466</v>
      </c>
      <c r="J1207">
        <v>18362</v>
      </c>
      <c r="K1207" t="str">
        <f t="shared" si="18"/>
        <v>IT - HU</v>
      </c>
      <c r="L1207">
        <f>COUNTIF(Table1[Merchant_ID],Table1[[#This Row],[Merchant_ID]])</f>
        <v>1</v>
      </c>
    </row>
    <row r="1208" spans="1:12" x14ac:dyDescent="0.35">
      <c r="A1208" t="s">
        <v>2618</v>
      </c>
      <c r="B1208">
        <v>114</v>
      </c>
      <c r="C1208" t="s">
        <v>26</v>
      </c>
      <c r="D1208" s="12">
        <v>42324</v>
      </c>
      <c r="E1208">
        <v>5629</v>
      </c>
      <c r="F1208" t="s">
        <v>11</v>
      </c>
      <c r="G1208" t="s">
        <v>26</v>
      </c>
      <c r="H1208">
        <v>15042</v>
      </c>
      <c r="I1208" s="12">
        <v>42577</v>
      </c>
      <c r="J1208">
        <v>7739</v>
      </c>
      <c r="K1208" t="str">
        <f t="shared" si="18"/>
        <v>ES - ES</v>
      </c>
      <c r="L1208">
        <f>COUNTIF(Table1[Merchant_ID],Table1[[#This Row],[Merchant_ID]])</f>
        <v>5</v>
      </c>
    </row>
    <row r="1209" spans="1:12" x14ac:dyDescent="0.35">
      <c r="A1209" t="s">
        <v>2714</v>
      </c>
      <c r="B1209">
        <v>114</v>
      </c>
      <c r="C1209" t="s">
        <v>21</v>
      </c>
      <c r="D1209" s="12">
        <v>42324</v>
      </c>
      <c r="E1209">
        <v>9534</v>
      </c>
      <c r="F1209" t="s">
        <v>11</v>
      </c>
      <c r="G1209" t="s">
        <v>17</v>
      </c>
      <c r="H1209">
        <v>209539</v>
      </c>
      <c r="I1209" s="12">
        <v>42552</v>
      </c>
      <c r="J1209">
        <v>11116</v>
      </c>
      <c r="K1209" t="str">
        <f t="shared" si="18"/>
        <v>IT - HU</v>
      </c>
      <c r="L1209">
        <f>COUNTIF(Table1[Merchant_ID],Table1[[#This Row],[Merchant_ID]])</f>
        <v>1</v>
      </c>
    </row>
    <row r="1210" spans="1:12" x14ac:dyDescent="0.35">
      <c r="A1210" t="s">
        <v>920</v>
      </c>
      <c r="B1210">
        <v>114</v>
      </c>
      <c r="C1210" t="s">
        <v>21</v>
      </c>
      <c r="D1210" s="12">
        <v>42324</v>
      </c>
      <c r="E1210">
        <v>21175</v>
      </c>
      <c r="F1210" t="s">
        <v>11</v>
      </c>
      <c r="G1210" t="s">
        <v>21</v>
      </c>
      <c r="H1210">
        <v>940323</v>
      </c>
      <c r="I1210" s="12">
        <v>42513</v>
      </c>
      <c r="J1210">
        <v>28664</v>
      </c>
      <c r="K1210" t="str">
        <f t="shared" si="18"/>
        <v>IT - IT</v>
      </c>
      <c r="L1210">
        <f>COUNTIF(Table1[Merchant_ID],Table1[[#This Row],[Merchant_ID]])</f>
        <v>2</v>
      </c>
    </row>
    <row r="1211" spans="1:12" x14ac:dyDescent="0.35">
      <c r="A1211" t="s">
        <v>1693</v>
      </c>
      <c r="B1211">
        <v>114</v>
      </c>
      <c r="C1211" t="s">
        <v>21</v>
      </c>
      <c r="D1211" s="12">
        <v>42324</v>
      </c>
      <c r="E1211">
        <v>8411</v>
      </c>
      <c r="F1211" t="s">
        <v>11</v>
      </c>
      <c r="G1211" t="s">
        <v>17</v>
      </c>
      <c r="H1211">
        <v>939291</v>
      </c>
      <c r="I1211" s="12">
        <v>42513</v>
      </c>
      <c r="J1211">
        <v>10975</v>
      </c>
      <c r="K1211" t="str">
        <f t="shared" si="18"/>
        <v>IT - HU</v>
      </c>
      <c r="L1211">
        <f>COUNTIF(Table1[Merchant_ID],Table1[[#This Row],[Merchant_ID]])</f>
        <v>3</v>
      </c>
    </row>
    <row r="1212" spans="1:12" x14ac:dyDescent="0.35">
      <c r="A1212" t="s">
        <v>349</v>
      </c>
      <c r="B1212">
        <v>114</v>
      </c>
      <c r="C1212" t="s">
        <v>26</v>
      </c>
      <c r="D1212" s="12">
        <v>42324</v>
      </c>
      <c r="E1212">
        <v>1760</v>
      </c>
      <c r="F1212" t="s">
        <v>11</v>
      </c>
      <c r="G1212" t="s">
        <v>26</v>
      </c>
      <c r="H1212">
        <v>488919</v>
      </c>
      <c r="I1212" s="12">
        <v>42496</v>
      </c>
      <c r="J1212">
        <v>2702</v>
      </c>
      <c r="K1212" t="str">
        <f t="shared" si="18"/>
        <v>ES - ES</v>
      </c>
      <c r="L1212">
        <f>COUNTIF(Table1[Merchant_ID],Table1[[#This Row],[Merchant_ID]])</f>
        <v>2</v>
      </c>
    </row>
    <row r="1213" spans="1:12" x14ac:dyDescent="0.35">
      <c r="A1213" t="s">
        <v>2939</v>
      </c>
      <c r="B1213">
        <v>114</v>
      </c>
      <c r="C1213" t="s">
        <v>16</v>
      </c>
      <c r="D1213" s="12">
        <v>42324</v>
      </c>
      <c r="E1213">
        <v>838</v>
      </c>
      <c r="F1213" t="s">
        <v>11</v>
      </c>
      <c r="G1213" t="s">
        <v>10</v>
      </c>
      <c r="H1213">
        <v>403309</v>
      </c>
      <c r="I1213" s="12">
        <v>42490</v>
      </c>
      <c r="J1213">
        <v>1337</v>
      </c>
      <c r="K1213" t="str">
        <f t="shared" si="18"/>
        <v>FR - DE</v>
      </c>
      <c r="L1213">
        <f>COUNTIF(Table1[Merchant_ID],Table1[[#This Row],[Merchant_ID]])</f>
        <v>1</v>
      </c>
    </row>
    <row r="1214" spans="1:12" x14ac:dyDescent="0.35">
      <c r="A1214" t="s">
        <v>2958</v>
      </c>
      <c r="B1214">
        <v>114</v>
      </c>
      <c r="C1214" t="s">
        <v>16</v>
      </c>
      <c r="D1214" s="12">
        <v>42324</v>
      </c>
      <c r="E1214">
        <v>8136</v>
      </c>
      <c r="F1214" t="s">
        <v>11</v>
      </c>
      <c r="G1214" t="s">
        <v>12</v>
      </c>
      <c r="H1214">
        <v>22505</v>
      </c>
      <c r="I1214" s="12">
        <v>42481</v>
      </c>
      <c r="J1214">
        <v>12558</v>
      </c>
      <c r="K1214" t="str">
        <f t="shared" si="18"/>
        <v>FR - PL &amp; Baltics</v>
      </c>
      <c r="L1214">
        <f>COUNTIF(Table1[Merchant_ID],Table1[[#This Row],[Merchant_ID]])</f>
        <v>10</v>
      </c>
    </row>
    <row r="1215" spans="1:12" x14ac:dyDescent="0.35">
      <c r="A1215" t="s">
        <v>1635</v>
      </c>
      <c r="B1215">
        <v>114</v>
      </c>
      <c r="C1215" t="s">
        <v>21</v>
      </c>
      <c r="D1215" s="12">
        <v>42325</v>
      </c>
      <c r="E1215">
        <v>7013</v>
      </c>
      <c r="F1215" t="s">
        <v>11</v>
      </c>
      <c r="G1215" t="s">
        <v>21</v>
      </c>
      <c r="H1215">
        <v>60939</v>
      </c>
      <c r="I1215" s="12">
        <v>42534</v>
      </c>
      <c r="J1215">
        <v>7739</v>
      </c>
      <c r="K1215" t="str">
        <f t="shared" si="18"/>
        <v>IT - IT</v>
      </c>
      <c r="L1215">
        <f>COUNTIF(Table1[Merchant_ID],Table1[[#This Row],[Merchant_ID]])</f>
        <v>2</v>
      </c>
    </row>
    <row r="1216" spans="1:12" x14ac:dyDescent="0.35">
      <c r="A1216" t="s">
        <v>1757</v>
      </c>
      <c r="B1216">
        <v>114</v>
      </c>
      <c r="C1216" t="s">
        <v>16</v>
      </c>
      <c r="D1216" s="12">
        <v>42325</v>
      </c>
      <c r="E1216">
        <v>3223</v>
      </c>
      <c r="F1216" t="s">
        <v>11</v>
      </c>
      <c r="G1216" t="s">
        <v>16</v>
      </c>
      <c r="H1216">
        <v>36616</v>
      </c>
      <c r="I1216" s="12">
        <v>42464</v>
      </c>
      <c r="J1216">
        <v>5628</v>
      </c>
      <c r="K1216" t="str">
        <f t="shared" si="18"/>
        <v>FR - FR</v>
      </c>
      <c r="L1216">
        <f>COUNTIF(Table1[Merchant_ID],Table1[[#This Row],[Merchant_ID]])</f>
        <v>6</v>
      </c>
    </row>
    <row r="1217" spans="1:12" x14ac:dyDescent="0.35">
      <c r="A1217" t="s">
        <v>2747</v>
      </c>
      <c r="B1217">
        <v>114</v>
      </c>
      <c r="C1217" t="s">
        <v>21</v>
      </c>
      <c r="D1217" s="12">
        <v>42326</v>
      </c>
      <c r="E1217">
        <v>6853</v>
      </c>
      <c r="F1217" t="s">
        <v>11</v>
      </c>
      <c r="G1217" t="s">
        <v>21</v>
      </c>
      <c r="H1217">
        <v>64180</v>
      </c>
      <c r="I1217" s="12">
        <v>42548</v>
      </c>
      <c r="J1217">
        <v>8998</v>
      </c>
      <c r="K1217" t="str">
        <f t="shared" si="18"/>
        <v>IT - IT</v>
      </c>
      <c r="L1217">
        <f>COUNTIF(Table1[Merchant_ID],Table1[[#This Row],[Merchant_ID]])</f>
        <v>1</v>
      </c>
    </row>
    <row r="1218" spans="1:12" x14ac:dyDescent="0.35">
      <c r="A1218" t="s">
        <v>316</v>
      </c>
      <c r="B1218">
        <v>114</v>
      </c>
      <c r="C1218" t="s">
        <v>26</v>
      </c>
      <c r="D1218" s="12">
        <v>42326</v>
      </c>
      <c r="E1218">
        <v>851</v>
      </c>
      <c r="F1218" t="s">
        <v>11</v>
      </c>
      <c r="G1218" t="s">
        <v>26</v>
      </c>
      <c r="H1218">
        <v>550289</v>
      </c>
      <c r="I1218" s="12">
        <v>42529</v>
      </c>
      <c r="J1218">
        <v>1306</v>
      </c>
      <c r="K1218" t="str">
        <f t="shared" si="18"/>
        <v>ES - ES</v>
      </c>
      <c r="L1218">
        <f>COUNTIF(Table1[Merchant_ID],Table1[[#This Row],[Merchant_ID]])</f>
        <v>4</v>
      </c>
    </row>
    <row r="1219" spans="1:12" x14ac:dyDescent="0.35">
      <c r="A1219" t="s">
        <v>2927</v>
      </c>
      <c r="B1219">
        <v>114</v>
      </c>
      <c r="C1219" t="s">
        <v>26</v>
      </c>
      <c r="D1219" s="12">
        <v>42326</v>
      </c>
      <c r="E1219">
        <v>4093</v>
      </c>
      <c r="F1219" t="s">
        <v>11</v>
      </c>
      <c r="G1219" t="s">
        <v>10</v>
      </c>
      <c r="H1219">
        <v>952699</v>
      </c>
      <c r="I1219" s="12">
        <v>42500</v>
      </c>
      <c r="J1219">
        <v>6283</v>
      </c>
      <c r="K1219" t="str">
        <f t="shared" ref="K1219:K1282" si="19">C1219&amp;" - "&amp;G1219</f>
        <v>ES - DE</v>
      </c>
      <c r="L1219">
        <f>COUNTIF(Table1[Merchant_ID],Table1[[#This Row],[Merchant_ID]])</f>
        <v>3</v>
      </c>
    </row>
    <row r="1220" spans="1:12" x14ac:dyDescent="0.35">
      <c r="A1220" t="s">
        <v>462</v>
      </c>
      <c r="B1220">
        <v>114</v>
      </c>
      <c r="C1220" t="s">
        <v>26</v>
      </c>
      <c r="D1220" s="12">
        <v>42326</v>
      </c>
      <c r="E1220">
        <v>2919</v>
      </c>
      <c r="F1220" t="s">
        <v>11</v>
      </c>
      <c r="G1220" t="s">
        <v>26</v>
      </c>
      <c r="H1220">
        <v>404499</v>
      </c>
      <c r="I1220" s="12">
        <v>42496</v>
      </c>
      <c r="J1220">
        <v>4516</v>
      </c>
      <c r="K1220" t="str">
        <f t="shared" si="19"/>
        <v>ES - ES</v>
      </c>
      <c r="L1220">
        <f>COUNTIF(Table1[Merchant_ID],Table1[[#This Row],[Merchant_ID]])</f>
        <v>4</v>
      </c>
    </row>
    <row r="1221" spans="1:12" x14ac:dyDescent="0.35">
      <c r="A1221" t="s">
        <v>1752</v>
      </c>
      <c r="B1221">
        <v>114</v>
      </c>
      <c r="C1221" t="s">
        <v>16</v>
      </c>
      <c r="D1221" s="12">
        <v>42326</v>
      </c>
      <c r="E1221">
        <v>798</v>
      </c>
      <c r="F1221" t="s">
        <v>11</v>
      </c>
      <c r="G1221" t="s">
        <v>16</v>
      </c>
      <c r="H1221">
        <v>339529</v>
      </c>
      <c r="I1221" s="12">
        <v>42471</v>
      </c>
      <c r="J1221">
        <v>1295</v>
      </c>
      <c r="K1221" t="str">
        <f t="shared" si="19"/>
        <v>FR - FR</v>
      </c>
      <c r="L1221">
        <f>COUNTIF(Table1[Merchant_ID],Table1[[#This Row],[Merchant_ID]])</f>
        <v>2</v>
      </c>
    </row>
    <row r="1222" spans="1:12" x14ac:dyDescent="0.35">
      <c r="A1222" t="s">
        <v>305</v>
      </c>
      <c r="B1222">
        <v>114</v>
      </c>
      <c r="C1222" t="s">
        <v>21</v>
      </c>
      <c r="D1222" s="12">
        <v>42327</v>
      </c>
      <c r="E1222">
        <v>21359</v>
      </c>
      <c r="F1222" t="s">
        <v>11</v>
      </c>
      <c r="G1222" t="s">
        <v>10</v>
      </c>
      <c r="H1222">
        <v>22263</v>
      </c>
      <c r="I1222" s="12">
        <v>42509</v>
      </c>
      <c r="J1222">
        <v>29688</v>
      </c>
      <c r="K1222" t="str">
        <f t="shared" si="19"/>
        <v>IT - DE</v>
      </c>
      <c r="L1222">
        <f>COUNTIF(Table1[Merchant_ID],Table1[[#This Row],[Merchant_ID]])</f>
        <v>2</v>
      </c>
    </row>
    <row r="1223" spans="1:12" x14ac:dyDescent="0.35">
      <c r="A1223" t="s">
        <v>1753</v>
      </c>
      <c r="B1223">
        <v>114</v>
      </c>
      <c r="C1223" t="s">
        <v>21</v>
      </c>
      <c r="D1223" s="12">
        <v>42327</v>
      </c>
      <c r="E1223">
        <v>5986</v>
      </c>
      <c r="F1223" t="s">
        <v>11</v>
      </c>
      <c r="G1223" t="s">
        <v>26</v>
      </c>
      <c r="H1223">
        <v>345239</v>
      </c>
      <c r="I1223" s="12">
        <v>42472</v>
      </c>
      <c r="J1223">
        <v>9188</v>
      </c>
      <c r="K1223" t="str">
        <f t="shared" si="19"/>
        <v>IT - ES</v>
      </c>
      <c r="L1223">
        <f>COUNTIF(Table1[Merchant_ID],Table1[[#This Row],[Merchant_ID]])</f>
        <v>1</v>
      </c>
    </row>
    <row r="1224" spans="1:12" x14ac:dyDescent="0.35">
      <c r="A1224" t="s">
        <v>2984</v>
      </c>
      <c r="B1224">
        <v>114</v>
      </c>
      <c r="C1224" t="s">
        <v>26</v>
      </c>
      <c r="D1224" s="12">
        <v>42327</v>
      </c>
      <c r="E1224">
        <v>6875</v>
      </c>
      <c r="F1224" t="s">
        <v>11</v>
      </c>
      <c r="G1224" t="s">
        <v>26</v>
      </c>
      <c r="H1224">
        <v>356189</v>
      </c>
      <c r="I1224" s="12">
        <v>42466</v>
      </c>
      <c r="J1224">
        <v>11397</v>
      </c>
      <c r="K1224" t="str">
        <f t="shared" si="19"/>
        <v>ES - ES</v>
      </c>
      <c r="L1224">
        <f>COUNTIF(Table1[Merchant_ID],Table1[[#This Row],[Merchant_ID]])</f>
        <v>2</v>
      </c>
    </row>
    <row r="1225" spans="1:12" x14ac:dyDescent="0.35">
      <c r="A1225" t="s">
        <v>2730</v>
      </c>
      <c r="B1225">
        <v>114</v>
      </c>
      <c r="C1225" t="s">
        <v>16</v>
      </c>
      <c r="D1225" s="12">
        <v>42328</v>
      </c>
      <c r="E1225">
        <v>22091</v>
      </c>
      <c r="F1225" t="s">
        <v>11</v>
      </c>
      <c r="G1225" t="s">
        <v>16</v>
      </c>
      <c r="H1225">
        <v>34484</v>
      </c>
      <c r="I1225" s="12">
        <v>42553</v>
      </c>
      <c r="J1225">
        <v>34753</v>
      </c>
      <c r="K1225" t="str">
        <f t="shared" si="19"/>
        <v>FR - FR</v>
      </c>
      <c r="L1225">
        <f>COUNTIF(Table1[Merchant_ID],Table1[[#This Row],[Merchant_ID]])</f>
        <v>32</v>
      </c>
    </row>
    <row r="1226" spans="1:12" x14ac:dyDescent="0.35">
      <c r="A1226" t="s">
        <v>1637</v>
      </c>
      <c r="B1226">
        <v>114</v>
      </c>
      <c r="C1226" t="s">
        <v>16</v>
      </c>
      <c r="D1226" s="12">
        <v>42328</v>
      </c>
      <c r="E1226">
        <v>3310</v>
      </c>
      <c r="F1226" t="s">
        <v>11</v>
      </c>
      <c r="G1226" t="s">
        <v>14</v>
      </c>
      <c r="H1226">
        <v>499699</v>
      </c>
      <c r="I1226" s="12">
        <v>42536</v>
      </c>
      <c r="J1226">
        <v>4503</v>
      </c>
      <c r="K1226" t="str">
        <f t="shared" si="19"/>
        <v>FR - NL</v>
      </c>
      <c r="L1226">
        <f>COUNTIF(Table1[Merchant_ID],Table1[[#This Row],[Merchant_ID]])</f>
        <v>1</v>
      </c>
    </row>
    <row r="1227" spans="1:12" x14ac:dyDescent="0.35">
      <c r="A1227" t="s">
        <v>1712</v>
      </c>
      <c r="B1227">
        <v>114</v>
      </c>
      <c r="C1227" t="s">
        <v>26</v>
      </c>
      <c r="D1227" s="12">
        <v>42328</v>
      </c>
      <c r="E1227">
        <v>4245</v>
      </c>
      <c r="F1227" t="s">
        <v>11</v>
      </c>
      <c r="G1227" t="s">
        <v>26</v>
      </c>
      <c r="H1227">
        <v>23280</v>
      </c>
      <c r="I1227" s="12">
        <v>42506</v>
      </c>
      <c r="J1227">
        <v>6515</v>
      </c>
      <c r="K1227" t="str">
        <f t="shared" si="19"/>
        <v>ES - ES</v>
      </c>
      <c r="L1227">
        <f>COUNTIF(Table1[Merchant_ID],Table1[[#This Row],[Merchant_ID]])</f>
        <v>9</v>
      </c>
    </row>
    <row r="1228" spans="1:12" x14ac:dyDescent="0.35">
      <c r="A1228" t="s">
        <v>2928</v>
      </c>
      <c r="B1228">
        <v>114</v>
      </c>
      <c r="C1228" t="s">
        <v>10</v>
      </c>
      <c r="D1228" s="12">
        <v>42328</v>
      </c>
      <c r="E1228">
        <v>15584</v>
      </c>
      <c r="F1228" t="s">
        <v>11</v>
      </c>
      <c r="G1228" t="s">
        <v>12</v>
      </c>
      <c r="H1228">
        <v>52933</v>
      </c>
      <c r="I1228" s="12">
        <v>42502</v>
      </c>
      <c r="J1228">
        <v>20824</v>
      </c>
      <c r="K1228" t="str">
        <f t="shared" si="19"/>
        <v>DE - PL &amp; Baltics</v>
      </c>
      <c r="L1228">
        <f>COUNTIF(Table1[Merchant_ID],Table1[[#This Row],[Merchant_ID]])</f>
        <v>14</v>
      </c>
    </row>
    <row r="1229" spans="1:12" x14ac:dyDescent="0.35">
      <c r="A1229" t="s">
        <v>2931</v>
      </c>
      <c r="B1229">
        <v>114</v>
      </c>
      <c r="C1229" t="s">
        <v>21</v>
      </c>
      <c r="D1229" s="12">
        <v>42328</v>
      </c>
      <c r="E1229">
        <v>21452</v>
      </c>
      <c r="F1229" t="s">
        <v>11</v>
      </c>
      <c r="G1229" t="s">
        <v>21</v>
      </c>
      <c r="H1229">
        <v>63831</v>
      </c>
      <c r="I1229" s="12">
        <v>42501</v>
      </c>
      <c r="J1229">
        <v>28844</v>
      </c>
      <c r="K1229" t="str">
        <f t="shared" si="19"/>
        <v>IT - IT</v>
      </c>
      <c r="L1229">
        <f>COUNTIF(Table1[Merchant_ID],Table1[[#This Row],[Merchant_ID]])</f>
        <v>2</v>
      </c>
    </row>
    <row r="1230" spans="1:12" x14ac:dyDescent="0.35">
      <c r="A1230" t="s">
        <v>1718</v>
      </c>
      <c r="B1230">
        <v>114</v>
      </c>
      <c r="C1230" t="s">
        <v>10</v>
      </c>
      <c r="D1230" s="12">
        <v>42328</v>
      </c>
      <c r="E1230">
        <v>20350</v>
      </c>
      <c r="F1230" t="s">
        <v>11</v>
      </c>
      <c r="G1230" t="s">
        <v>12</v>
      </c>
      <c r="H1230">
        <v>52851</v>
      </c>
      <c r="I1230" s="12">
        <v>42501</v>
      </c>
      <c r="J1230">
        <v>27824</v>
      </c>
      <c r="K1230" t="str">
        <f t="shared" si="19"/>
        <v>DE - PL &amp; Baltics</v>
      </c>
      <c r="L1230">
        <f>COUNTIF(Table1[Merchant_ID],Table1[[#This Row],[Merchant_ID]])</f>
        <v>2</v>
      </c>
    </row>
    <row r="1231" spans="1:12" x14ac:dyDescent="0.35">
      <c r="A1231" t="s">
        <v>2950</v>
      </c>
      <c r="B1231">
        <v>114</v>
      </c>
      <c r="C1231" t="s">
        <v>16</v>
      </c>
      <c r="D1231" s="12">
        <v>42328</v>
      </c>
      <c r="E1231">
        <v>21634</v>
      </c>
      <c r="F1231" t="s">
        <v>11</v>
      </c>
      <c r="G1231" t="s">
        <v>16</v>
      </c>
      <c r="H1231">
        <v>23191</v>
      </c>
      <c r="I1231" s="12">
        <v>42488</v>
      </c>
      <c r="J1231">
        <v>33276</v>
      </c>
      <c r="K1231" t="str">
        <f t="shared" si="19"/>
        <v>FR - FR</v>
      </c>
      <c r="L1231">
        <f>COUNTIF(Table1[Merchant_ID],Table1[[#This Row],[Merchant_ID]])</f>
        <v>7</v>
      </c>
    </row>
    <row r="1232" spans="1:12" x14ac:dyDescent="0.35">
      <c r="A1232" t="s">
        <v>184</v>
      </c>
      <c r="B1232">
        <v>114</v>
      </c>
      <c r="C1232" t="s">
        <v>16</v>
      </c>
      <c r="D1232" s="12">
        <v>42329</v>
      </c>
      <c r="E1232">
        <v>9144</v>
      </c>
      <c r="F1232" t="s">
        <v>11</v>
      </c>
      <c r="G1232" t="s">
        <v>16</v>
      </c>
      <c r="H1232">
        <v>80695</v>
      </c>
      <c r="I1232" s="12">
        <v>42509</v>
      </c>
      <c r="J1232">
        <v>12663</v>
      </c>
      <c r="K1232" t="str">
        <f t="shared" si="19"/>
        <v>FR - FR</v>
      </c>
      <c r="L1232">
        <f>COUNTIF(Table1[Merchant_ID],Table1[[#This Row],[Merchant_ID]])</f>
        <v>4</v>
      </c>
    </row>
    <row r="1233" spans="1:12" x14ac:dyDescent="0.35">
      <c r="A1233" t="s">
        <v>825</v>
      </c>
      <c r="B1233">
        <v>114</v>
      </c>
      <c r="C1233" t="s">
        <v>26</v>
      </c>
      <c r="D1233" s="12">
        <v>42331</v>
      </c>
      <c r="E1233">
        <v>2790</v>
      </c>
      <c r="F1233" t="s">
        <v>11</v>
      </c>
      <c r="G1233" t="s">
        <v>14</v>
      </c>
      <c r="H1233">
        <v>49619</v>
      </c>
      <c r="I1233" s="12">
        <v>42578</v>
      </c>
      <c r="J1233">
        <v>3659</v>
      </c>
      <c r="K1233" t="str">
        <f t="shared" si="19"/>
        <v>ES - NL</v>
      </c>
      <c r="L1233">
        <f>COUNTIF(Table1[Merchant_ID],Table1[[#This Row],[Merchant_ID]])</f>
        <v>3</v>
      </c>
    </row>
    <row r="1234" spans="1:12" x14ac:dyDescent="0.35">
      <c r="A1234" t="s">
        <v>1586</v>
      </c>
      <c r="B1234">
        <v>114</v>
      </c>
      <c r="C1234" t="s">
        <v>21</v>
      </c>
      <c r="D1234" s="12">
        <v>42331</v>
      </c>
      <c r="E1234">
        <v>3635</v>
      </c>
      <c r="F1234" t="s">
        <v>11</v>
      </c>
      <c r="G1234" t="s">
        <v>14</v>
      </c>
      <c r="H1234">
        <v>686269</v>
      </c>
      <c r="I1234" s="12">
        <v>42556</v>
      </c>
      <c r="J1234">
        <v>5650</v>
      </c>
      <c r="K1234" t="str">
        <f t="shared" si="19"/>
        <v>IT - NL</v>
      </c>
      <c r="L1234">
        <f>COUNTIF(Table1[Merchant_ID],Table1[[#This Row],[Merchant_ID]])</f>
        <v>3</v>
      </c>
    </row>
    <row r="1235" spans="1:12" x14ac:dyDescent="0.35">
      <c r="A1235" t="s">
        <v>944</v>
      </c>
      <c r="B1235">
        <v>114</v>
      </c>
      <c r="C1235" t="s">
        <v>26</v>
      </c>
      <c r="D1235" s="12">
        <v>42331</v>
      </c>
      <c r="E1235">
        <v>3635</v>
      </c>
      <c r="F1235" t="s">
        <v>11</v>
      </c>
      <c r="G1235" t="s">
        <v>26</v>
      </c>
      <c r="H1235">
        <v>459959</v>
      </c>
      <c r="I1235" s="12">
        <v>42500</v>
      </c>
      <c r="J1235">
        <v>5579</v>
      </c>
      <c r="K1235" t="str">
        <f t="shared" si="19"/>
        <v>ES - ES</v>
      </c>
      <c r="L1235">
        <f>COUNTIF(Table1[Merchant_ID],Table1[[#This Row],[Merchant_ID]])</f>
        <v>3</v>
      </c>
    </row>
    <row r="1236" spans="1:12" x14ac:dyDescent="0.35">
      <c r="A1236" t="s">
        <v>1733</v>
      </c>
      <c r="B1236">
        <v>114</v>
      </c>
      <c r="C1236" t="s">
        <v>10</v>
      </c>
      <c r="D1236" s="12">
        <v>42331</v>
      </c>
      <c r="E1236">
        <v>27500</v>
      </c>
      <c r="F1236" t="s">
        <v>11</v>
      </c>
      <c r="G1236" t="s">
        <v>16</v>
      </c>
      <c r="H1236">
        <v>91981</v>
      </c>
      <c r="I1236" s="12">
        <v>42489</v>
      </c>
      <c r="J1236">
        <v>37075</v>
      </c>
      <c r="K1236" t="str">
        <f t="shared" si="19"/>
        <v>DE - FR</v>
      </c>
      <c r="L1236">
        <f>COUNTIF(Table1[Merchant_ID],Table1[[#This Row],[Merchant_ID]])</f>
        <v>3</v>
      </c>
    </row>
    <row r="1237" spans="1:12" x14ac:dyDescent="0.35">
      <c r="A1237" t="s">
        <v>2562</v>
      </c>
      <c r="B1237">
        <v>114</v>
      </c>
      <c r="C1237" t="s">
        <v>21</v>
      </c>
      <c r="D1237" s="12">
        <v>42332</v>
      </c>
      <c r="E1237">
        <v>6578</v>
      </c>
      <c r="F1237" t="s">
        <v>11</v>
      </c>
      <c r="G1237" t="s">
        <v>10</v>
      </c>
      <c r="H1237">
        <v>924999</v>
      </c>
      <c r="I1237" s="12">
        <v>42607</v>
      </c>
      <c r="J1237">
        <v>6670</v>
      </c>
      <c r="K1237" t="str">
        <f t="shared" si="19"/>
        <v>IT - DE</v>
      </c>
      <c r="L1237">
        <f>COUNTIF(Table1[Merchant_ID],Table1[[#This Row],[Merchant_ID]])</f>
        <v>2</v>
      </c>
    </row>
    <row r="1238" spans="1:12" x14ac:dyDescent="0.35">
      <c r="A1238" t="s">
        <v>2905</v>
      </c>
      <c r="B1238">
        <v>114</v>
      </c>
      <c r="C1238" t="s">
        <v>16</v>
      </c>
      <c r="D1238" s="12">
        <v>42332</v>
      </c>
      <c r="E1238">
        <v>6229</v>
      </c>
      <c r="F1238" t="s">
        <v>11</v>
      </c>
      <c r="G1238" t="s">
        <v>16</v>
      </c>
      <c r="H1238">
        <v>89336</v>
      </c>
      <c r="I1238" s="12">
        <v>42517</v>
      </c>
      <c r="J1238">
        <v>8669</v>
      </c>
      <c r="K1238" t="str">
        <f t="shared" si="19"/>
        <v>FR - FR</v>
      </c>
      <c r="L1238">
        <f>COUNTIF(Table1[Merchant_ID],Table1[[#This Row],[Merchant_ID]])</f>
        <v>4</v>
      </c>
    </row>
    <row r="1239" spans="1:12" x14ac:dyDescent="0.35">
      <c r="A1239" t="s">
        <v>1737</v>
      </c>
      <c r="B1239">
        <v>114</v>
      </c>
      <c r="C1239" t="s">
        <v>21</v>
      </c>
      <c r="D1239" s="12">
        <v>42332</v>
      </c>
      <c r="E1239">
        <v>5409</v>
      </c>
      <c r="F1239" t="s">
        <v>11</v>
      </c>
      <c r="G1239" t="s">
        <v>10</v>
      </c>
      <c r="H1239">
        <v>936311</v>
      </c>
      <c r="I1239" s="12">
        <v>42489</v>
      </c>
      <c r="J1239">
        <v>8372</v>
      </c>
      <c r="K1239" t="str">
        <f t="shared" si="19"/>
        <v>IT - DE</v>
      </c>
      <c r="L1239">
        <f>COUNTIF(Table1[Merchant_ID],Table1[[#This Row],[Merchant_ID]])</f>
        <v>14</v>
      </c>
    </row>
    <row r="1240" spans="1:12" x14ac:dyDescent="0.35">
      <c r="A1240" t="s">
        <v>1639</v>
      </c>
      <c r="B1240">
        <v>114</v>
      </c>
      <c r="C1240" t="s">
        <v>26</v>
      </c>
      <c r="D1240" s="12">
        <v>42333</v>
      </c>
      <c r="E1240">
        <v>1931</v>
      </c>
      <c r="F1240" t="s">
        <v>11</v>
      </c>
      <c r="G1240" t="s">
        <v>26</v>
      </c>
      <c r="H1240">
        <v>69254</v>
      </c>
      <c r="I1240" s="12">
        <v>42541</v>
      </c>
      <c r="J1240">
        <v>3035</v>
      </c>
      <c r="K1240" t="str">
        <f t="shared" si="19"/>
        <v>ES - ES</v>
      </c>
      <c r="L1240">
        <f>COUNTIF(Table1[Merchant_ID],Table1[[#This Row],[Merchant_ID]])</f>
        <v>3</v>
      </c>
    </row>
    <row r="1241" spans="1:12" x14ac:dyDescent="0.35">
      <c r="A1241" t="s">
        <v>2962</v>
      </c>
      <c r="B1241">
        <v>114</v>
      </c>
      <c r="C1241" t="s">
        <v>16</v>
      </c>
      <c r="D1241" s="12">
        <v>42333</v>
      </c>
      <c r="E1241">
        <v>3223</v>
      </c>
      <c r="F1241" t="s">
        <v>11</v>
      </c>
      <c r="G1241" t="s">
        <v>16</v>
      </c>
      <c r="H1241">
        <v>34484</v>
      </c>
      <c r="I1241" s="12">
        <v>42489</v>
      </c>
      <c r="J1241">
        <v>5016</v>
      </c>
      <c r="K1241" t="str">
        <f t="shared" si="19"/>
        <v>FR - FR</v>
      </c>
      <c r="L1241">
        <f>COUNTIF(Table1[Merchant_ID],Table1[[#This Row],[Merchant_ID]])</f>
        <v>32</v>
      </c>
    </row>
    <row r="1242" spans="1:12" x14ac:dyDescent="0.35">
      <c r="A1242" t="s">
        <v>954</v>
      </c>
      <c r="B1242">
        <v>114</v>
      </c>
      <c r="C1242" t="s">
        <v>21</v>
      </c>
      <c r="D1242" s="12">
        <v>42333</v>
      </c>
      <c r="E1242">
        <v>7769</v>
      </c>
      <c r="F1242" t="s">
        <v>11</v>
      </c>
      <c r="G1242" t="s">
        <v>12</v>
      </c>
      <c r="H1242">
        <v>420099</v>
      </c>
      <c r="I1242" s="12">
        <v>42485</v>
      </c>
      <c r="J1242">
        <v>11925</v>
      </c>
      <c r="K1242" t="str">
        <f t="shared" si="19"/>
        <v>IT - PL &amp; Baltics</v>
      </c>
      <c r="L1242">
        <f>COUNTIF(Table1[Merchant_ID],Table1[[#This Row],[Merchant_ID]])</f>
        <v>4</v>
      </c>
    </row>
    <row r="1243" spans="1:12" x14ac:dyDescent="0.35">
      <c r="A1243" t="s">
        <v>332</v>
      </c>
      <c r="B1243">
        <v>114</v>
      </c>
      <c r="C1243" t="s">
        <v>26</v>
      </c>
      <c r="D1243" s="12">
        <v>42334</v>
      </c>
      <c r="E1243">
        <v>1364</v>
      </c>
      <c r="F1243" t="s">
        <v>11</v>
      </c>
      <c r="G1243" t="s">
        <v>26</v>
      </c>
      <c r="H1243">
        <v>354919</v>
      </c>
      <c r="I1243" s="12">
        <v>42494</v>
      </c>
      <c r="J1243">
        <v>2094</v>
      </c>
      <c r="K1243" t="str">
        <f t="shared" si="19"/>
        <v>ES - ES</v>
      </c>
      <c r="L1243">
        <f>COUNTIF(Table1[Merchant_ID],Table1[[#This Row],[Merchant_ID]])</f>
        <v>2</v>
      </c>
    </row>
    <row r="1244" spans="1:12" x14ac:dyDescent="0.35">
      <c r="A1244" t="s">
        <v>1744</v>
      </c>
      <c r="B1244">
        <v>114</v>
      </c>
      <c r="C1244" t="s">
        <v>16</v>
      </c>
      <c r="D1244" s="12">
        <v>42334</v>
      </c>
      <c r="E1244">
        <v>23467</v>
      </c>
      <c r="F1244" t="s">
        <v>11</v>
      </c>
      <c r="G1244" t="s">
        <v>16</v>
      </c>
      <c r="H1244">
        <v>89983</v>
      </c>
      <c r="I1244" s="12">
        <v>42488</v>
      </c>
      <c r="J1244">
        <v>29547</v>
      </c>
      <c r="K1244" t="str">
        <f t="shared" si="19"/>
        <v>FR - FR</v>
      </c>
      <c r="L1244">
        <f>COUNTIF(Table1[Merchant_ID],Table1[[#This Row],[Merchant_ID]])</f>
        <v>1</v>
      </c>
    </row>
    <row r="1245" spans="1:12" x14ac:dyDescent="0.35">
      <c r="A1245" t="s">
        <v>2582</v>
      </c>
      <c r="B1245">
        <v>114</v>
      </c>
      <c r="C1245" t="s">
        <v>26</v>
      </c>
      <c r="D1245" s="12">
        <v>42335</v>
      </c>
      <c r="E1245">
        <v>21084</v>
      </c>
      <c r="F1245" t="s">
        <v>11</v>
      </c>
      <c r="G1245" t="s">
        <v>10</v>
      </c>
      <c r="H1245">
        <v>932999</v>
      </c>
      <c r="I1245" s="12">
        <v>42600</v>
      </c>
      <c r="J1245">
        <v>32380</v>
      </c>
      <c r="K1245" t="str">
        <f t="shared" si="19"/>
        <v>ES - DE</v>
      </c>
      <c r="L1245">
        <f>COUNTIF(Table1[Merchant_ID],Table1[[#This Row],[Merchant_ID]])</f>
        <v>2</v>
      </c>
    </row>
    <row r="1246" spans="1:12" x14ac:dyDescent="0.35">
      <c r="A1246" t="s">
        <v>2751</v>
      </c>
      <c r="B1246">
        <v>114</v>
      </c>
      <c r="C1246" t="s">
        <v>16</v>
      </c>
      <c r="D1246" s="12">
        <v>42335</v>
      </c>
      <c r="E1246">
        <v>13590</v>
      </c>
      <c r="F1246" t="s">
        <v>11</v>
      </c>
      <c r="G1246" t="s">
        <v>16</v>
      </c>
      <c r="H1246">
        <v>398339</v>
      </c>
      <c r="I1246" s="12">
        <v>42555</v>
      </c>
      <c r="J1246">
        <v>14493</v>
      </c>
      <c r="K1246" t="str">
        <f t="shared" si="19"/>
        <v>FR - FR</v>
      </c>
      <c r="L1246">
        <f>COUNTIF(Table1[Merchant_ID],Table1[[#This Row],[Merchant_ID]])</f>
        <v>1</v>
      </c>
    </row>
    <row r="1247" spans="1:12" x14ac:dyDescent="0.35">
      <c r="A1247" t="s">
        <v>2949</v>
      </c>
      <c r="B1247">
        <v>114</v>
      </c>
      <c r="C1247" t="s">
        <v>26</v>
      </c>
      <c r="D1247" s="12">
        <v>42335</v>
      </c>
      <c r="E1247">
        <v>1846</v>
      </c>
      <c r="F1247" t="s">
        <v>11</v>
      </c>
      <c r="G1247" t="s">
        <v>26</v>
      </c>
      <c r="H1247">
        <v>825499</v>
      </c>
      <c r="I1247" s="12">
        <v>42497</v>
      </c>
      <c r="J1247">
        <v>2868</v>
      </c>
      <c r="K1247" t="str">
        <f t="shared" si="19"/>
        <v>ES - ES</v>
      </c>
      <c r="L1247">
        <f>COUNTIF(Table1[Merchant_ID],Table1[[#This Row],[Merchant_ID]])</f>
        <v>2</v>
      </c>
    </row>
    <row r="1248" spans="1:12" x14ac:dyDescent="0.35">
      <c r="A1248" t="s">
        <v>2981</v>
      </c>
      <c r="B1248">
        <v>114</v>
      </c>
      <c r="C1248" t="s">
        <v>26</v>
      </c>
      <c r="D1248" s="12">
        <v>42335</v>
      </c>
      <c r="E1248">
        <v>2512</v>
      </c>
      <c r="F1248" t="s">
        <v>11</v>
      </c>
      <c r="G1248" t="s">
        <v>10</v>
      </c>
      <c r="H1248">
        <v>981205</v>
      </c>
      <c r="I1248" s="12">
        <v>42478</v>
      </c>
      <c r="J1248">
        <v>4531</v>
      </c>
      <c r="K1248" t="str">
        <f t="shared" si="19"/>
        <v>ES - DE</v>
      </c>
      <c r="L1248">
        <f>COUNTIF(Table1[Merchant_ID],Table1[[#This Row],[Merchant_ID]])</f>
        <v>2</v>
      </c>
    </row>
    <row r="1249" spans="1:12" x14ac:dyDescent="0.35">
      <c r="A1249" t="s">
        <v>2676</v>
      </c>
      <c r="B1249">
        <v>114</v>
      </c>
      <c r="C1249" t="s">
        <v>16</v>
      </c>
      <c r="D1249" s="12">
        <v>42336</v>
      </c>
      <c r="E1249">
        <v>11917</v>
      </c>
      <c r="F1249" t="s">
        <v>11</v>
      </c>
      <c r="G1249" t="s">
        <v>14</v>
      </c>
      <c r="H1249">
        <v>49239</v>
      </c>
      <c r="I1249" s="12">
        <v>42572</v>
      </c>
      <c r="J1249">
        <v>13930</v>
      </c>
      <c r="K1249" t="str">
        <f t="shared" si="19"/>
        <v>FR - NL</v>
      </c>
      <c r="L1249">
        <f>COUNTIF(Table1[Merchant_ID],Table1[[#This Row],[Merchant_ID]])</f>
        <v>2</v>
      </c>
    </row>
    <row r="1250" spans="1:12" x14ac:dyDescent="0.35">
      <c r="A1250" t="s">
        <v>187</v>
      </c>
      <c r="B1250">
        <v>114</v>
      </c>
      <c r="C1250" t="s">
        <v>26</v>
      </c>
      <c r="D1250" s="12">
        <v>42336</v>
      </c>
      <c r="E1250">
        <v>4331</v>
      </c>
      <c r="F1250" t="s">
        <v>11</v>
      </c>
      <c r="G1250" t="s">
        <v>26</v>
      </c>
      <c r="H1250">
        <v>91843</v>
      </c>
      <c r="I1250" s="12">
        <v>42518</v>
      </c>
      <c r="J1250">
        <v>7894</v>
      </c>
      <c r="K1250" t="str">
        <f t="shared" si="19"/>
        <v>ES - ES</v>
      </c>
      <c r="L1250">
        <f>COUNTIF(Table1[Merchant_ID],Table1[[#This Row],[Merchant_ID]])</f>
        <v>3</v>
      </c>
    </row>
    <row r="1251" spans="1:12" x14ac:dyDescent="0.35">
      <c r="A1251" t="s">
        <v>2940</v>
      </c>
      <c r="B1251">
        <v>114</v>
      </c>
      <c r="C1251" t="s">
        <v>16</v>
      </c>
      <c r="D1251" s="12">
        <v>42336</v>
      </c>
      <c r="E1251">
        <v>7334</v>
      </c>
      <c r="F1251" t="s">
        <v>11</v>
      </c>
      <c r="G1251" t="s">
        <v>10</v>
      </c>
      <c r="H1251">
        <v>62939</v>
      </c>
      <c r="I1251" s="12">
        <v>42501</v>
      </c>
      <c r="J1251">
        <v>9990</v>
      </c>
      <c r="K1251" t="str">
        <f t="shared" si="19"/>
        <v>FR - DE</v>
      </c>
      <c r="L1251">
        <f>COUNTIF(Table1[Merchant_ID],Table1[[#This Row],[Merchant_ID]])</f>
        <v>2</v>
      </c>
    </row>
    <row r="1252" spans="1:12" x14ac:dyDescent="0.35">
      <c r="A1252" t="s">
        <v>2968</v>
      </c>
      <c r="B1252">
        <v>114</v>
      </c>
      <c r="C1252" t="s">
        <v>10</v>
      </c>
      <c r="D1252" s="12">
        <v>42336</v>
      </c>
      <c r="E1252">
        <v>21634</v>
      </c>
      <c r="F1252" t="s">
        <v>11</v>
      </c>
      <c r="G1252" t="s">
        <v>12</v>
      </c>
      <c r="H1252">
        <v>59568</v>
      </c>
      <c r="I1252" s="12">
        <v>42488</v>
      </c>
      <c r="J1252">
        <v>29547</v>
      </c>
      <c r="K1252" t="str">
        <f t="shared" si="19"/>
        <v>DE - PL &amp; Baltics</v>
      </c>
      <c r="L1252">
        <f>COUNTIF(Table1[Merchant_ID],Table1[[#This Row],[Merchant_ID]])</f>
        <v>3</v>
      </c>
    </row>
    <row r="1253" spans="1:12" x14ac:dyDescent="0.35">
      <c r="A1253" t="s">
        <v>2978</v>
      </c>
      <c r="B1253">
        <v>114</v>
      </c>
      <c r="C1253" t="s">
        <v>16</v>
      </c>
      <c r="D1253" s="12">
        <v>42336</v>
      </c>
      <c r="E1253">
        <v>1914</v>
      </c>
      <c r="F1253" t="s">
        <v>11</v>
      </c>
      <c r="G1253" t="s">
        <v>16</v>
      </c>
      <c r="H1253">
        <v>822959</v>
      </c>
      <c r="I1253" s="12">
        <v>42481</v>
      </c>
      <c r="J1253">
        <v>3078</v>
      </c>
      <c r="K1253" t="str">
        <f t="shared" si="19"/>
        <v>FR - FR</v>
      </c>
      <c r="L1253">
        <f>COUNTIF(Table1[Merchant_ID],Table1[[#This Row],[Merchant_ID]])</f>
        <v>2</v>
      </c>
    </row>
    <row r="1254" spans="1:12" x14ac:dyDescent="0.35">
      <c r="A1254" t="s">
        <v>1625</v>
      </c>
      <c r="B1254">
        <v>114</v>
      </c>
      <c r="C1254" t="s">
        <v>16</v>
      </c>
      <c r="D1254" s="12">
        <v>42338</v>
      </c>
      <c r="E1254">
        <v>14873</v>
      </c>
      <c r="F1254" t="s">
        <v>11</v>
      </c>
      <c r="G1254" t="s">
        <v>16</v>
      </c>
      <c r="H1254">
        <v>49626</v>
      </c>
      <c r="I1254" s="12">
        <v>42551</v>
      </c>
      <c r="J1254">
        <v>23497</v>
      </c>
      <c r="K1254" t="str">
        <f t="shared" si="19"/>
        <v>FR - FR</v>
      </c>
      <c r="L1254">
        <f>COUNTIF(Table1[Merchant_ID],Table1[[#This Row],[Merchant_ID]])</f>
        <v>2</v>
      </c>
    </row>
    <row r="1255" spans="1:12" x14ac:dyDescent="0.35">
      <c r="A1255" t="s">
        <v>303</v>
      </c>
      <c r="B1255">
        <v>114</v>
      </c>
      <c r="C1255" t="s">
        <v>16</v>
      </c>
      <c r="D1255" s="12">
        <v>42338</v>
      </c>
      <c r="E1255">
        <v>3071</v>
      </c>
      <c r="F1255" t="s">
        <v>11</v>
      </c>
      <c r="G1255" t="s">
        <v>16</v>
      </c>
      <c r="H1255">
        <v>819449</v>
      </c>
      <c r="I1255" s="12">
        <v>42543</v>
      </c>
      <c r="J1255">
        <v>4784</v>
      </c>
      <c r="K1255" t="str">
        <f t="shared" si="19"/>
        <v>FR - FR</v>
      </c>
      <c r="L1255">
        <f>COUNTIF(Table1[Merchant_ID],Table1[[#This Row],[Merchant_ID]])</f>
        <v>3</v>
      </c>
    </row>
    <row r="1256" spans="1:12" x14ac:dyDescent="0.35">
      <c r="A1256" t="s">
        <v>965</v>
      </c>
      <c r="B1256">
        <v>114</v>
      </c>
      <c r="C1256" t="s">
        <v>16</v>
      </c>
      <c r="D1256" s="12">
        <v>42338</v>
      </c>
      <c r="E1256">
        <v>9236</v>
      </c>
      <c r="F1256" t="s">
        <v>11</v>
      </c>
      <c r="G1256" t="s">
        <v>10</v>
      </c>
      <c r="H1256">
        <v>96421</v>
      </c>
      <c r="I1256" s="12">
        <v>42465</v>
      </c>
      <c r="J1256">
        <v>14246</v>
      </c>
      <c r="K1256" t="str">
        <f t="shared" si="19"/>
        <v>FR - DE</v>
      </c>
      <c r="L1256">
        <f>COUNTIF(Table1[Merchant_ID],Table1[[#This Row],[Merchant_ID]])</f>
        <v>3</v>
      </c>
    </row>
    <row r="1257" spans="1:12" x14ac:dyDescent="0.35">
      <c r="A1257" t="s">
        <v>2863</v>
      </c>
      <c r="B1257">
        <v>114</v>
      </c>
      <c r="C1257" t="s">
        <v>21</v>
      </c>
      <c r="D1257" s="12">
        <v>42339</v>
      </c>
      <c r="E1257">
        <v>8365</v>
      </c>
      <c r="F1257" t="s">
        <v>11</v>
      </c>
      <c r="G1257" t="s">
        <v>12</v>
      </c>
      <c r="H1257">
        <v>56129</v>
      </c>
      <c r="I1257" s="12">
        <v>42534</v>
      </c>
      <c r="J1257">
        <v>11819</v>
      </c>
      <c r="K1257" t="str">
        <f t="shared" si="19"/>
        <v>IT - PL &amp; Baltics</v>
      </c>
      <c r="L1257">
        <f>COUNTIF(Table1[Merchant_ID],Table1[[#This Row],[Merchant_ID]])</f>
        <v>4</v>
      </c>
    </row>
    <row r="1258" spans="1:12" x14ac:dyDescent="0.35">
      <c r="A1258" t="s">
        <v>2965</v>
      </c>
      <c r="B1258">
        <v>114</v>
      </c>
      <c r="C1258" t="s">
        <v>21</v>
      </c>
      <c r="D1258" s="12">
        <v>42340</v>
      </c>
      <c r="E1258">
        <v>12948</v>
      </c>
      <c r="F1258" t="s">
        <v>11</v>
      </c>
      <c r="G1258" t="s">
        <v>10</v>
      </c>
      <c r="H1258">
        <v>935950</v>
      </c>
      <c r="I1258" s="12">
        <v>42494</v>
      </c>
      <c r="J1258">
        <v>19945</v>
      </c>
      <c r="K1258" t="str">
        <f t="shared" si="19"/>
        <v>IT - DE</v>
      </c>
      <c r="L1258">
        <f>COUNTIF(Table1[Merchant_ID],Table1[[#This Row],[Merchant_ID]])</f>
        <v>1</v>
      </c>
    </row>
    <row r="1259" spans="1:12" x14ac:dyDescent="0.35">
      <c r="A1259" t="s">
        <v>469</v>
      </c>
      <c r="B1259">
        <v>114</v>
      </c>
      <c r="C1259" t="s">
        <v>10</v>
      </c>
      <c r="D1259" s="12">
        <v>42340</v>
      </c>
      <c r="E1259">
        <v>11000</v>
      </c>
      <c r="F1259" t="s">
        <v>11</v>
      </c>
      <c r="G1259" t="s">
        <v>12</v>
      </c>
      <c r="H1259">
        <v>56983</v>
      </c>
      <c r="I1259" s="12">
        <v>42493</v>
      </c>
      <c r="J1259">
        <v>15126</v>
      </c>
      <c r="K1259" t="str">
        <f t="shared" si="19"/>
        <v>DE - PL &amp; Baltics</v>
      </c>
      <c r="L1259">
        <f>COUNTIF(Table1[Merchant_ID],Table1[[#This Row],[Merchant_ID]])</f>
        <v>1</v>
      </c>
    </row>
    <row r="1260" spans="1:12" x14ac:dyDescent="0.35">
      <c r="A1260" t="s">
        <v>958</v>
      </c>
      <c r="B1260">
        <v>114</v>
      </c>
      <c r="C1260" t="s">
        <v>16</v>
      </c>
      <c r="D1260" s="12">
        <v>42340</v>
      </c>
      <c r="E1260">
        <v>5514</v>
      </c>
      <c r="F1260" t="s">
        <v>11</v>
      </c>
      <c r="G1260" t="s">
        <v>12</v>
      </c>
      <c r="H1260">
        <v>884459</v>
      </c>
      <c r="I1260" s="12">
        <v>42490</v>
      </c>
      <c r="J1260">
        <v>8464</v>
      </c>
      <c r="K1260" t="str">
        <f t="shared" si="19"/>
        <v>FR - PL &amp; Baltics</v>
      </c>
      <c r="L1260">
        <f>COUNTIF(Table1[Merchant_ID],Table1[[#This Row],[Merchant_ID]])</f>
        <v>3</v>
      </c>
    </row>
    <row r="1261" spans="1:12" x14ac:dyDescent="0.35">
      <c r="A1261" t="s">
        <v>476</v>
      </c>
      <c r="B1261">
        <v>114</v>
      </c>
      <c r="C1261" t="s">
        <v>16</v>
      </c>
      <c r="D1261" s="12">
        <v>42340</v>
      </c>
      <c r="E1261">
        <v>908</v>
      </c>
      <c r="F1261" t="s">
        <v>11</v>
      </c>
      <c r="G1261" t="s">
        <v>16</v>
      </c>
      <c r="H1261">
        <v>443509</v>
      </c>
      <c r="I1261" s="12">
        <v>42478</v>
      </c>
      <c r="J1261">
        <v>1464</v>
      </c>
      <c r="K1261" t="str">
        <f t="shared" si="19"/>
        <v>FR - FR</v>
      </c>
      <c r="L1261">
        <f>COUNTIF(Table1[Merchant_ID],Table1[[#This Row],[Merchant_ID]])</f>
        <v>2</v>
      </c>
    </row>
    <row r="1262" spans="1:12" x14ac:dyDescent="0.35">
      <c r="A1262" t="s">
        <v>270</v>
      </c>
      <c r="B1262">
        <v>114</v>
      </c>
      <c r="C1262" t="s">
        <v>16</v>
      </c>
      <c r="D1262" s="12">
        <v>42341</v>
      </c>
      <c r="E1262">
        <v>11963</v>
      </c>
      <c r="F1262" t="s">
        <v>11</v>
      </c>
      <c r="G1262" t="s">
        <v>16</v>
      </c>
      <c r="H1262">
        <v>214549</v>
      </c>
      <c r="I1262" s="12">
        <v>42538</v>
      </c>
      <c r="J1262">
        <v>15900</v>
      </c>
      <c r="K1262" t="str">
        <f t="shared" si="19"/>
        <v>FR - FR</v>
      </c>
      <c r="L1262">
        <f>COUNTIF(Table1[Merchant_ID],Table1[[#This Row],[Merchant_ID]])</f>
        <v>3</v>
      </c>
    </row>
    <row r="1263" spans="1:12" x14ac:dyDescent="0.35">
      <c r="A1263" t="s">
        <v>2867</v>
      </c>
      <c r="B1263">
        <v>114</v>
      </c>
      <c r="C1263" t="s">
        <v>26</v>
      </c>
      <c r="D1263" s="12">
        <v>42341</v>
      </c>
      <c r="E1263">
        <v>4594</v>
      </c>
      <c r="F1263" t="s">
        <v>11</v>
      </c>
      <c r="G1263" t="s">
        <v>26</v>
      </c>
      <c r="H1263">
        <v>569139</v>
      </c>
      <c r="I1263" s="12">
        <v>42534</v>
      </c>
      <c r="J1263">
        <v>5628</v>
      </c>
      <c r="K1263" t="str">
        <f t="shared" si="19"/>
        <v>ES - ES</v>
      </c>
      <c r="L1263">
        <f>COUNTIF(Table1[Merchant_ID],Table1[[#This Row],[Merchant_ID]])</f>
        <v>1</v>
      </c>
    </row>
    <row r="1264" spans="1:12" x14ac:dyDescent="0.35">
      <c r="A1264" t="s">
        <v>1756</v>
      </c>
      <c r="B1264">
        <v>114</v>
      </c>
      <c r="C1264" t="s">
        <v>16</v>
      </c>
      <c r="D1264" s="12">
        <v>42342</v>
      </c>
      <c r="E1264">
        <v>2770</v>
      </c>
      <c r="F1264" t="s">
        <v>11</v>
      </c>
      <c r="G1264" t="s">
        <v>16</v>
      </c>
      <c r="H1264">
        <v>34484</v>
      </c>
      <c r="I1264" s="12">
        <v>42482</v>
      </c>
      <c r="J1264">
        <v>4321</v>
      </c>
      <c r="K1264" t="str">
        <f t="shared" si="19"/>
        <v>FR - FR</v>
      </c>
      <c r="L1264">
        <f>COUNTIF(Table1[Merchant_ID],Table1[[#This Row],[Merchant_ID]])</f>
        <v>32</v>
      </c>
    </row>
    <row r="1265" spans="1:12" x14ac:dyDescent="0.35">
      <c r="A1265" t="s">
        <v>1543</v>
      </c>
      <c r="B1265">
        <v>114</v>
      </c>
      <c r="C1265" t="s">
        <v>21</v>
      </c>
      <c r="D1265" s="12">
        <v>42343</v>
      </c>
      <c r="E1265">
        <v>8365</v>
      </c>
      <c r="F1265" t="s">
        <v>11</v>
      </c>
      <c r="G1265" t="s">
        <v>21</v>
      </c>
      <c r="H1265">
        <v>69945</v>
      </c>
      <c r="I1265" s="12">
        <v>42587</v>
      </c>
      <c r="J1265">
        <v>9146</v>
      </c>
      <c r="K1265" t="str">
        <f t="shared" si="19"/>
        <v>IT - IT</v>
      </c>
      <c r="L1265">
        <f>COUNTIF(Table1[Merchant_ID],Table1[[#This Row],[Merchant_ID]])</f>
        <v>3</v>
      </c>
    </row>
    <row r="1266" spans="1:12" x14ac:dyDescent="0.35">
      <c r="A1266" t="s">
        <v>1722</v>
      </c>
      <c r="B1266">
        <v>114</v>
      </c>
      <c r="C1266" t="s">
        <v>10</v>
      </c>
      <c r="D1266" s="12">
        <v>42343</v>
      </c>
      <c r="E1266">
        <v>5821</v>
      </c>
      <c r="F1266" t="s">
        <v>11</v>
      </c>
      <c r="G1266" t="s">
        <v>14</v>
      </c>
      <c r="H1266">
        <v>22148</v>
      </c>
      <c r="I1266" s="12">
        <v>42513</v>
      </c>
      <c r="J1266">
        <v>8935</v>
      </c>
      <c r="K1266" t="str">
        <f t="shared" si="19"/>
        <v>DE - NL</v>
      </c>
      <c r="L1266">
        <f>COUNTIF(Table1[Merchant_ID],Table1[[#This Row],[Merchant_ID]])</f>
        <v>1</v>
      </c>
    </row>
    <row r="1267" spans="1:12" x14ac:dyDescent="0.35">
      <c r="A1267" t="s">
        <v>949</v>
      </c>
      <c r="B1267">
        <v>114</v>
      </c>
      <c r="C1267" t="s">
        <v>26</v>
      </c>
      <c r="D1267" s="12">
        <v>42343</v>
      </c>
      <c r="E1267">
        <v>2770</v>
      </c>
      <c r="F1267" t="s">
        <v>11</v>
      </c>
      <c r="G1267" t="s">
        <v>26</v>
      </c>
      <c r="H1267">
        <v>19366</v>
      </c>
      <c r="I1267" s="12">
        <v>42502</v>
      </c>
      <c r="J1267">
        <v>3825</v>
      </c>
      <c r="K1267" t="str">
        <f t="shared" si="19"/>
        <v>ES - ES</v>
      </c>
      <c r="L1267">
        <f>COUNTIF(Table1[Merchant_ID],Table1[[#This Row],[Merchant_ID]])</f>
        <v>6</v>
      </c>
    </row>
    <row r="1268" spans="1:12" x14ac:dyDescent="0.35">
      <c r="A1268" t="s">
        <v>419</v>
      </c>
      <c r="B1268">
        <v>114</v>
      </c>
      <c r="C1268" t="s">
        <v>21</v>
      </c>
      <c r="D1268" s="12">
        <v>42345</v>
      </c>
      <c r="E1268">
        <v>21084</v>
      </c>
      <c r="F1268" t="s">
        <v>11</v>
      </c>
      <c r="G1268" t="s">
        <v>21</v>
      </c>
      <c r="H1268">
        <v>551889</v>
      </c>
      <c r="I1268" s="12">
        <v>42572</v>
      </c>
      <c r="J1268">
        <v>27437</v>
      </c>
      <c r="K1268" t="str">
        <f t="shared" si="19"/>
        <v>IT - IT</v>
      </c>
      <c r="L1268">
        <f>COUNTIF(Table1[Merchant_ID],Table1[[#This Row],[Merchant_ID]])</f>
        <v>1</v>
      </c>
    </row>
    <row r="1269" spans="1:12" x14ac:dyDescent="0.35">
      <c r="A1269" t="s">
        <v>442</v>
      </c>
      <c r="B1269">
        <v>114</v>
      </c>
      <c r="C1269" t="s">
        <v>26</v>
      </c>
      <c r="D1269" s="12">
        <v>42345</v>
      </c>
      <c r="E1269">
        <v>13773</v>
      </c>
      <c r="F1269" t="s">
        <v>11</v>
      </c>
      <c r="G1269" t="s">
        <v>26</v>
      </c>
      <c r="H1269">
        <v>652359</v>
      </c>
      <c r="I1269" s="12">
        <v>42551</v>
      </c>
      <c r="J1269">
        <v>18000</v>
      </c>
      <c r="K1269" t="str">
        <f t="shared" si="19"/>
        <v>ES - ES</v>
      </c>
      <c r="L1269">
        <f>COUNTIF(Table1[Merchant_ID],Table1[[#This Row],[Merchant_ID]])</f>
        <v>3</v>
      </c>
    </row>
    <row r="1270" spans="1:12" x14ac:dyDescent="0.35">
      <c r="A1270" t="s">
        <v>423</v>
      </c>
      <c r="B1270">
        <v>114</v>
      </c>
      <c r="C1270" t="s">
        <v>10</v>
      </c>
      <c r="D1270" s="12">
        <v>42346</v>
      </c>
      <c r="E1270">
        <v>6261</v>
      </c>
      <c r="F1270" t="s">
        <v>11</v>
      </c>
      <c r="G1270" t="s">
        <v>14</v>
      </c>
      <c r="H1270">
        <v>192399</v>
      </c>
      <c r="I1270" s="12">
        <v>42572</v>
      </c>
      <c r="J1270">
        <v>6332</v>
      </c>
      <c r="K1270" t="str">
        <f t="shared" si="19"/>
        <v>DE - NL</v>
      </c>
      <c r="L1270">
        <f>COUNTIF(Table1[Merchant_ID],Table1[[#This Row],[Merchant_ID]])</f>
        <v>2</v>
      </c>
    </row>
    <row r="1271" spans="1:12" x14ac:dyDescent="0.35">
      <c r="A1271" t="s">
        <v>2875</v>
      </c>
      <c r="B1271">
        <v>114</v>
      </c>
      <c r="C1271" t="s">
        <v>16</v>
      </c>
      <c r="D1271" s="12">
        <v>42346</v>
      </c>
      <c r="E1271">
        <v>4245</v>
      </c>
      <c r="F1271" t="s">
        <v>11</v>
      </c>
      <c r="G1271" t="s">
        <v>10</v>
      </c>
      <c r="H1271">
        <v>21324</v>
      </c>
      <c r="I1271" s="12">
        <v>42538</v>
      </c>
      <c r="J1271">
        <v>7317</v>
      </c>
      <c r="K1271" t="str">
        <f t="shared" si="19"/>
        <v>FR - DE</v>
      </c>
      <c r="L1271">
        <f>COUNTIF(Table1[Merchant_ID],Table1[[#This Row],[Merchant_ID]])</f>
        <v>3</v>
      </c>
    </row>
    <row r="1272" spans="1:12" x14ac:dyDescent="0.35">
      <c r="A1272" t="s">
        <v>1684</v>
      </c>
      <c r="B1272">
        <v>114</v>
      </c>
      <c r="C1272" t="s">
        <v>16</v>
      </c>
      <c r="D1272" s="12">
        <v>42346</v>
      </c>
      <c r="E1272">
        <v>6261</v>
      </c>
      <c r="F1272" t="s">
        <v>11</v>
      </c>
      <c r="G1272" t="s">
        <v>12</v>
      </c>
      <c r="H1272">
        <v>989106</v>
      </c>
      <c r="I1272" s="12">
        <v>42538</v>
      </c>
      <c r="J1272">
        <v>8713</v>
      </c>
      <c r="K1272" t="str">
        <f t="shared" si="19"/>
        <v>FR - PL &amp; Baltics</v>
      </c>
      <c r="L1272">
        <f>COUNTIF(Table1[Merchant_ID],Table1[[#This Row],[Merchant_ID]])</f>
        <v>4</v>
      </c>
    </row>
    <row r="1273" spans="1:12" x14ac:dyDescent="0.35">
      <c r="A1273" t="s">
        <v>2960</v>
      </c>
      <c r="B1273">
        <v>114</v>
      </c>
      <c r="C1273" t="s">
        <v>10</v>
      </c>
      <c r="D1273" s="12">
        <v>42346</v>
      </c>
      <c r="E1273">
        <v>5997</v>
      </c>
      <c r="F1273" t="s">
        <v>11</v>
      </c>
      <c r="G1273" t="s">
        <v>12</v>
      </c>
      <c r="H1273">
        <v>51953</v>
      </c>
      <c r="I1273" s="12">
        <v>42502</v>
      </c>
      <c r="J1273">
        <v>8808</v>
      </c>
      <c r="K1273" t="str">
        <f t="shared" si="19"/>
        <v>DE - PL &amp; Baltics</v>
      </c>
      <c r="L1273">
        <f>COUNTIF(Table1[Merchant_ID],Table1[[#This Row],[Merchant_ID]])</f>
        <v>11</v>
      </c>
    </row>
    <row r="1274" spans="1:12" x14ac:dyDescent="0.35">
      <c r="A1274" t="s">
        <v>1647</v>
      </c>
      <c r="B1274">
        <v>114</v>
      </c>
      <c r="C1274" t="s">
        <v>21</v>
      </c>
      <c r="D1274" s="12">
        <v>42347</v>
      </c>
      <c r="E1274">
        <v>5821</v>
      </c>
      <c r="F1274" t="s">
        <v>11</v>
      </c>
      <c r="G1274" t="s">
        <v>21</v>
      </c>
      <c r="H1274">
        <v>699399</v>
      </c>
      <c r="I1274" s="12">
        <v>42550</v>
      </c>
      <c r="J1274">
        <v>5910</v>
      </c>
      <c r="K1274" t="str">
        <f t="shared" si="19"/>
        <v>IT - IT</v>
      </c>
      <c r="L1274">
        <f>COUNTIF(Table1[Merchant_ID],Table1[[#This Row],[Merchant_ID]])</f>
        <v>4</v>
      </c>
    </row>
    <row r="1275" spans="1:12" x14ac:dyDescent="0.35">
      <c r="A1275" t="s">
        <v>2986</v>
      </c>
      <c r="B1275">
        <v>114</v>
      </c>
      <c r="C1275" t="s">
        <v>16</v>
      </c>
      <c r="D1275" s="12">
        <v>42347</v>
      </c>
      <c r="E1275">
        <v>12513</v>
      </c>
      <c r="F1275" t="s">
        <v>11</v>
      </c>
      <c r="G1275" t="s">
        <v>14</v>
      </c>
      <c r="H1275">
        <v>591499</v>
      </c>
      <c r="I1275" s="12">
        <v>42480</v>
      </c>
      <c r="J1275">
        <v>19276</v>
      </c>
      <c r="K1275" t="str">
        <f t="shared" si="19"/>
        <v>FR - NL</v>
      </c>
      <c r="L1275">
        <f>COUNTIF(Table1[Merchant_ID],Table1[[#This Row],[Merchant_ID]])</f>
        <v>3</v>
      </c>
    </row>
    <row r="1276" spans="1:12" x14ac:dyDescent="0.35">
      <c r="A1276" t="s">
        <v>475</v>
      </c>
      <c r="B1276">
        <v>114</v>
      </c>
      <c r="C1276" t="s">
        <v>21</v>
      </c>
      <c r="D1276" s="12">
        <v>42348</v>
      </c>
      <c r="E1276">
        <v>23811</v>
      </c>
      <c r="F1276" t="s">
        <v>11</v>
      </c>
      <c r="G1276" t="s">
        <v>21</v>
      </c>
      <c r="H1276">
        <v>991989</v>
      </c>
      <c r="I1276" s="12">
        <v>42488</v>
      </c>
      <c r="J1276">
        <v>32361</v>
      </c>
      <c r="K1276" t="str">
        <f t="shared" si="19"/>
        <v>IT - IT</v>
      </c>
      <c r="L1276">
        <f>COUNTIF(Table1[Merchant_ID],Table1[[#This Row],[Merchant_ID]])</f>
        <v>2</v>
      </c>
    </row>
    <row r="1277" spans="1:12" x14ac:dyDescent="0.35">
      <c r="A1277" t="s">
        <v>3000</v>
      </c>
      <c r="B1277">
        <v>114</v>
      </c>
      <c r="C1277" t="s">
        <v>10</v>
      </c>
      <c r="D1277" s="12">
        <v>42348</v>
      </c>
      <c r="E1277">
        <v>6349</v>
      </c>
      <c r="F1277" t="s">
        <v>11</v>
      </c>
      <c r="G1277" t="s">
        <v>17</v>
      </c>
      <c r="H1277">
        <v>950652</v>
      </c>
      <c r="I1277" s="12">
        <v>42466</v>
      </c>
      <c r="J1277">
        <v>9745</v>
      </c>
      <c r="K1277" t="str">
        <f t="shared" si="19"/>
        <v>DE - HU</v>
      </c>
      <c r="L1277">
        <f>COUNTIF(Table1[Merchant_ID],Table1[[#This Row],[Merchant_ID]])</f>
        <v>1</v>
      </c>
    </row>
    <row r="1278" spans="1:12" x14ac:dyDescent="0.35">
      <c r="A1278" t="s">
        <v>1754</v>
      </c>
      <c r="B1278">
        <v>114</v>
      </c>
      <c r="C1278" t="s">
        <v>21</v>
      </c>
      <c r="D1278" s="12">
        <v>42349</v>
      </c>
      <c r="E1278">
        <v>13865</v>
      </c>
      <c r="F1278" t="s">
        <v>11</v>
      </c>
      <c r="G1278" t="s">
        <v>21</v>
      </c>
      <c r="H1278">
        <v>69033</v>
      </c>
      <c r="I1278" s="12">
        <v>42493</v>
      </c>
      <c r="J1278">
        <v>21352</v>
      </c>
      <c r="K1278" t="str">
        <f t="shared" si="19"/>
        <v>IT - IT</v>
      </c>
      <c r="L1278">
        <f>COUNTIF(Table1[Merchant_ID],Table1[[#This Row],[Merchant_ID]])</f>
        <v>1</v>
      </c>
    </row>
    <row r="1279" spans="1:12" x14ac:dyDescent="0.35">
      <c r="A1279" t="s">
        <v>232</v>
      </c>
      <c r="B1279">
        <v>114</v>
      </c>
      <c r="C1279" t="s">
        <v>16</v>
      </c>
      <c r="D1279" s="12">
        <v>42349</v>
      </c>
      <c r="E1279">
        <v>5645</v>
      </c>
      <c r="F1279" t="s">
        <v>11</v>
      </c>
      <c r="G1279" t="s">
        <v>16</v>
      </c>
      <c r="H1279">
        <v>82836</v>
      </c>
      <c r="I1279" s="12">
        <v>42486</v>
      </c>
      <c r="J1279">
        <v>8735</v>
      </c>
      <c r="K1279" t="str">
        <f t="shared" si="19"/>
        <v>FR - FR</v>
      </c>
      <c r="L1279">
        <f>COUNTIF(Table1[Merchant_ID],Table1[[#This Row],[Merchant_ID]])</f>
        <v>2</v>
      </c>
    </row>
    <row r="1280" spans="1:12" x14ac:dyDescent="0.35">
      <c r="A1280" t="s">
        <v>966</v>
      </c>
      <c r="B1280">
        <v>114</v>
      </c>
      <c r="C1280" t="s">
        <v>21</v>
      </c>
      <c r="D1280" s="12">
        <v>42349</v>
      </c>
      <c r="E1280">
        <v>4856</v>
      </c>
      <c r="F1280" t="s">
        <v>11</v>
      </c>
      <c r="G1280" t="s">
        <v>21</v>
      </c>
      <c r="H1280">
        <v>451399</v>
      </c>
      <c r="I1280" s="12">
        <v>42475</v>
      </c>
      <c r="J1280">
        <v>7669</v>
      </c>
      <c r="K1280" t="str">
        <f t="shared" si="19"/>
        <v>IT - IT</v>
      </c>
      <c r="L1280">
        <f>COUNTIF(Table1[Merchant_ID],Table1[[#This Row],[Merchant_ID]])</f>
        <v>1</v>
      </c>
    </row>
    <row r="1281" spans="1:12" x14ac:dyDescent="0.35">
      <c r="A1281" t="s">
        <v>1761</v>
      </c>
      <c r="B1281">
        <v>114</v>
      </c>
      <c r="C1281" t="s">
        <v>10</v>
      </c>
      <c r="D1281" s="12">
        <v>42350</v>
      </c>
      <c r="E1281">
        <v>7563</v>
      </c>
      <c r="F1281" t="s">
        <v>11</v>
      </c>
      <c r="G1281" t="s">
        <v>12</v>
      </c>
      <c r="H1281">
        <v>448659</v>
      </c>
      <c r="I1281" s="12">
        <v>42486</v>
      </c>
      <c r="J1281">
        <v>11679</v>
      </c>
      <c r="K1281" t="str">
        <f t="shared" si="19"/>
        <v>DE - PL &amp; Baltics</v>
      </c>
      <c r="L1281">
        <f>COUNTIF(Table1[Merchant_ID],Table1[[#This Row],[Merchant_ID]])</f>
        <v>1</v>
      </c>
    </row>
    <row r="1282" spans="1:12" x14ac:dyDescent="0.35">
      <c r="A1282" t="s">
        <v>910</v>
      </c>
      <c r="B1282">
        <v>114</v>
      </c>
      <c r="C1282" t="s">
        <v>26</v>
      </c>
      <c r="D1282" s="12">
        <v>42352</v>
      </c>
      <c r="E1282">
        <v>9236</v>
      </c>
      <c r="F1282" t="s">
        <v>11</v>
      </c>
      <c r="G1282" t="s">
        <v>26</v>
      </c>
      <c r="H1282">
        <v>569099</v>
      </c>
      <c r="I1282" s="12">
        <v>42550</v>
      </c>
      <c r="J1282">
        <v>10272</v>
      </c>
      <c r="K1282" t="str">
        <f t="shared" si="19"/>
        <v>ES - ES</v>
      </c>
      <c r="L1282">
        <f>COUNTIF(Table1[Merchant_ID],Table1[[#This Row],[Merchant_ID]])</f>
        <v>1</v>
      </c>
    </row>
    <row r="1283" spans="1:12" x14ac:dyDescent="0.35">
      <c r="A1283" t="s">
        <v>2902</v>
      </c>
      <c r="B1283">
        <v>114</v>
      </c>
      <c r="C1283" t="s">
        <v>21</v>
      </c>
      <c r="D1283" s="12">
        <v>42352</v>
      </c>
      <c r="E1283">
        <v>23811</v>
      </c>
      <c r="F1283" t="s">
        <v>11</v>
      </c>
      <c r="G1283" t="s">
        <v>21</v>
      </c>
      <c r="H1283">
        <v>221629</v>
      </c>
      <c r="I1283" s="12">
        <v>42538</v>
      </c>
      <c r="J1283">
        <v>32221</v>
      </c>
      <c r="K1283" t="str">
        <f t="shared" ref="K1283:K1346" si="20">C1283&amp;" - "&amp;G1283</f>
        <v>IT - IT</v>
      </c>
      <c r="L1283">
        <f>COUNTIF(Table1[Merchant_ID],Table1[[#This Row],[Merchant_ID]])</f>
        <v>1</v>
      </c>
    </row>
    <row r="1284" spans="1:12" x14ac:dyDescent="0.35">
      <c r="A1284" t="s">
        <v>2963</v>
      </c>
      <c r="B1284">
        <v>114</v>
      </c>
      <c r="C1284" t="s">
        <v>26</v>
      </c>
      <c r="D1284" s="12">
        <v>42352</v>
      </c>
      <c r="E1284">
        <v>2597</v>
      </c>
      <c r="F1284" t="s">
        <v>11</v>
      </c>
      <c r="G1284" t="s">
        <v>26</v>
      </c>
      <c r="H1284">
        <v>904002</v>
      </c>
      <c r="I1284" s="12">
        <v>42507</v>
      </c>
      <c r="J1284">
        <v>4046</v>
      </c>
      <c r="K1284" t="str">
        <f t="shared" si="20"/>
        <v>ES - ES</v>
      </c>
      <c r="L1284">
        <f>COUNTIF(Table1[Merchant_ID],Table1[[#This Row],[Merchant_ID]])</f>
        <v>3</v>
      </c>
    </row>
    <row r="1285" spans="1:12" x14ac:dyDescent="0.35">
      <c r="A1285" t="s">
        <v>144</v>
      </c>
      <c r="B1285">
        <v>114</v>
      </c>
      <c r="C1285" t="s">
        <v>16</v>
      </c>
      <c r="D1285" s="12">
        <v>42352</v>
      </c>
      <c r="E1285">
        <v>9236</v>
      </c>
      <c r="F1285" t="s">
        <v>11</v>
      </c>
      <c r="G1285" t="s">
        <v>16</v>
      </c>
      <c r="H1285">
        <v>449409</v>
      </c>
      <c r="I1285" s="12">
        <v>42507</v>
      </c>
      <c r="J1285">
        <v>14246</v>
      </c>
      <c r="K1285" t="str">
        <f t="shared" si="20"/>
        <v>FR - FR</v>
      </c>
      <c r="L1285">
        <f>COUNTIF(Table1[Merchant_ID],Table1[[#This Row],[Merchant_ID]])</f>
        <v>2</v>
      </c>
    </row>
    <row r="1286" spans="1:12" x14ac:dyDescent="0.35">
      <c r="A1286" t="s">
        <v>1760</v>
      </c>
      <c r="B1286">
        <v>114</v>
      </c>
      <c r="C1286" t="s">
        <v>16</v>
      </c>
      <c r="D1286" s="12">
        <v>42352</v>
      </c>
      <c r="E1286">
        <v>3158</v>
      </c>
      <c r="F1286" t="s">
        <v>11</v>
      </c>
      <c r="G1286" t="s">
        <v>16</v>
      </c>
      <c r="H1286">
        <v>202509</v>
      </c>
      <c r="I1286" s="12">
        <v>42489</v>
      </c>
      <c r="J1286">
        <v>4918</v>
      </c>
      <c r="K1286" t="str">
        <f t="shared" si="20"/>
        <v>FR - FR</v>
      </c>
      <c r="L1286">
        <f>COUNTIF(Table1[Merchant_ID],Table1[[#This Row],[Merchant_ID]])</f>
        <v>2</v>
      </c>
    </row>
    <row r="1287" spans="1:12" x14ac:dyDescent="0.35">
      <c r="A1287" t="s">
        <v>3003</v>
      </c>
      <c r="B1287">
        <v>114</v>
      </c>
      <c r="C1287" t="s">
        <v>21</v>
      </c>
      <c r="D1287" s="12">
        <v>42352</v>
      </c>
      <c r="E1287">
        <v>4767</v>
      </c>
      <c r="F1287" t="s">
        <v>11</v>
      </c>
      <c r="G1287" t="s">
        <v>21</v>
      </c>
      <c r="H1287">
        <v>949882</v>
      </c>
      <c r="I1287" s="12">
        <v>42468</v>
      </c>
      <c r="J1287">
        <v>7387</v>
      </c>
      <c r="K1287" t="str">
        <f t="shared" si="20"/>
        <v>IT - IT</v>
      </c>
      <c r="L1287">
        <f>COUNTIF(Table1[Merchant_ID],Table1[[#This Row],[Merchant_ID]])</f>
        <v>1</v>
      </c>
    </row>
    <row r="1288" spans="1:12" x14ac:dyDescent="0.35">
      <c r="A1288" t="s">
        <v>868</v>
      </c>
      <c r="B1288">
        <v>114</v>
      </c>
      <c r="C1288" t="s">
        <v>16</v>
      </c>
      <c r="D1288" s="12">
        <v>42353</v>
      </c>
      <c r="E1288">
        <v>22</v>
      </c>
      <c r="F1288" t="s">
        <v>13</v>
      </c>
      <c r="G1288" t="s">
        <v>16</v>
      </c>
      <c r="H1288">
        <v>269699</v>
      </c>
      <c r="I1288" s="12">
        <v>42570</v>
      </c>
      <c r="J1288">
        <v>127</v>
      </c>
      <c r="K1288" t="str">
        <f t="shared" si="20"/>
        <v>FR - FR</v>
      </c>
      <c r="L1288">
        <f>COUNTIF(Table1[Merchant_ID],Table1[[#This Row],[Merchant_ID]])</f>
        <v>3</v>
      </c>
    </row>
    <row r="1289" spans="1:12" x14ac:dyDescent="0.35">
      <c r="A1289" t="s">
        <v>2956</v>
      </c>
      <c r="B1289">
        <v>114</v>
      </c>
      <c r="C1289" t="s">
        <v>16</v>
      </c>
      <c r="D1289" s="12">
        <v>42353</v>
      </c>
      <c r="E1289">
        <v>7494</v>
      </c>
      <c r="F1289" t="s">
        <v>11</v>
      </c>
      <c r="G1289" t="s">
        <v>16</v>
      </c>
      <c r="H1289">
        <v>98229</v>
      </c>
      <c r="I1289" s="12">
        <v>42510</v>
      </c>
      <c r="J1289">
        <v>11573</v>
      </c>
      <c r="K1289" t="str">
        <f t="shared" si="20"/>
        <v>FR - FR</v>
      </c>
      <c r="L1289">
        <f>COUNTIF(Table1[Merchant_ID],Table1[[#This Row],[Merchant_ID]])</f>
        <v>5</v>
      </c>
    </row>
    <row r="1290" spans="1:12" x14ac:dyDescent="0.35">
      <c r="A1290" t="s">
        <v>1667</v>
      </c>
      <c r="B1290">
        <v>114</v>
      </c>
      <c r="C1290" t="s">
        <v>21</v>
      </c>
      <c r="D1290" s="12">
        <v>42354</v>
      </c>
      <c r="E1290">
        <v>18059</v>
      </c>
      <c r="F1290" t="s">
        <v>11</v>
      </c>
      <c r="G1290" t="s">
        <v>21</v>
      </c>
      <c r="H1290">
        <v>68441</v>
      </c>
      <c r="I1290" s="12">
        <v>42551</v>
      </c>
      <c r="J1290">
        <v>23638</v>
      </c>
      <c r="K1290" t="str">
        <f t="shared" si="20"/>
        <v>IT - IT</v>
      </c>
      <c r="L1290">
        <f>COUNTIF(Table1[Merchant_ID],Table1[[#This Row],[Merchant_ID]])</f>
        <v>3</v>
      </c>
    </row>
    <row r="1291" spans="1:12" x14ac:dyDescent="0.35">
      <c r="A1291" t="s">
        <v>2948</v>
      </c>
      <c r="B1291">
        <v>114</v>
      </c>
      <c r="C1291" t="s">
        <v>21</v>
      </c>
      <c r="D1291" s="12">
        <v>42354</v>
      </c>
      <c r="E1291">
        <v>6261</v>
      </c>
      <c r="F1291" t="s">
        <v>11</v>
      </c>
      <c r="G1291" t="s">
        <v>21</v>
      </c>
      <c r="H1291">
        <v>995599</v>
      </c>
      <c r="I1291" s="12">
        <v>42516</v>
      </c>
      <c r="J1291">
        <v>8442</v>
      </c>
      <c r="K1291" t="str">
        <f t="shared" si="20"/>
        <v>IT - IT</v>
      </c>
      <c r="L1291">
        <f>COUNTIF(Table1[Merchant_ID],Table1[[#This Row],[Merchant_ID]])</f>
        <v>2</v>
      </c>
    </row>
    <row r="1292" spans="1:12" x14ac:dyDescent="0.35">
      <c r="A1292" t="s">
        <v>2998</v>
      </c>
      <c r="B1292">
        <v>114</v>
      </c>
      <c r="C1292" t="s">
        <v>26</v>
      </c>
      <c r="D1292" s="12">
        <v>42354</v>
      </c>
      <c r="E1292">
        <v>5382</v>
      </c>
      <c r="F1292" t="s">
        <v>11</v>
      </c>
      <c r="G1292" t="s">
        <v>26</v>
      </c>
      <c r="H1292">
        <v>959459</v>
      </c>
      <c r="I1292" s="12">
        <v>42476</v>
      </c>
      <c r="J1292">
        <v>8583</v>
      </c>
      <c r="K1292" t="str">
        <f t="shared" si="20"/>
        <v>ES - ES</v>
      </c>
      <c r="L1292">
        <f>COUNTIF(Table1[Merchant_ID],Table1[[#This Row],[Merchant_ID]])</f>
        <v>1</v>
      </c>
    </row>
    <row r="1293" spans="1:12" x14ac:dyDescent="0.35">
      <c r="A1293" t="s">
        <v>2865</v>
      </c>
      <c r="B1293">
        <v>114</v>
      </c>
      <c r="C1293" t="s">
        <v>26</v>
      </c>
      <c r="D1293" s="12">
        <v>42356</v>
      </c>
      <c r="E1293">
        <v>3896</v>
      </c>
      <c r="F1293" t="s">
        <v>11</v>
      </c>
      <c r="G1293" t="s">
        <v>26</v>
      </c>
      <c r="H1293">
        <v>92239</v>
      </c>
      <c r="I1293" s="12">
        <v>42550</v>
      </c>
      <c r="J1293">
        <v>6015</v>
      </c>
      <c r="K1293" t="str">
        <f t="shared" si="20"/>
        <v>ES - ES</v>
      </c>
      <c r="L1293">
        <f>COUNTIF(Table1[Merchant_ID],Table1[[#This Row],[Merchant_ID]])</f>
        <v>1</v>
      </c>
    </row>
    <row r="1294" spans="1:12" x14ac:dyDescent="0.35">
      <c r="A1294" t="s">
        <v>1742</v>
      </c>
      <c r="B1294">
        <v>114</v>
      </c>
      <c r="C1294" t="s">
        <v>21</v>
      </c>
      <c r="D1294" s="12">
        <v>42356</v>
      </c>
      <c r="E1294">
        <v>27455</v>
      </c>
      <c r="F1294" t="s">
        <v>11</v>
      </c>
      <c r="G1294" t="s">
        <v>14</v>
      </c>
      <c r="H1294">
        <v>892909</v>
      </c>
      <c r="I1294" s="12">
        <v>42510</v>
      </c>
      <c r="J1294">
        <v>37989</v>
      </c>
      <c r="K1294" t="str">
        <f t="shared" si="20"/>
        <v>IT - NL</v>
      </c>
      <c r="L1294">
        <f>COUNTIF(Table1[Merchant_ID],Table1[[#This Row],[Merchant_ID]])</f>
        <v>6</v>
      </c>
    </row>
    <row r="1295" spans="1:12" x14ac:dyDescent="0.35">
      <c r="A1295" t="s">
        <v>471</v>
      </c>
      <c r="B1295">
        <v>114</v>
      </c>
      <c r="C1295" t="s">
        <v>26</v>
      </c>
      <c r="D1295" s="12">
        <v>42356</v>
      </c>
      <c r="E1295">
        <v>2255</v>
      </c>
      <c r="F1295" t="s">
        <v>11</v>
      </c>
      <c r="G1295" t="s">
        <v>26</v>
      </c>
      <c r="H1295">
        <v>23190</v>
      </c>
      <c r="I1295" s="12">
        <v>42504</v>
      </c>
      <c r="J1295">
        <v>3460</v>
      </c>
      <c r="K1295" t="str">
        <f t="shared" si="20"/>
        <v>ES - ES</v>
      </c>
      <c r="L1295">
        <f>COUNTIF(Table1[Merchant_ID],Table1[[#This Row],[Merchant_ID]])</f>
        <v>3</v>
      </c>
    </row>
    <row r="1296" spans="1:12" x14ac:dyDescent="0.35">
      <c r="A1296" t="s">
        <v>967</v>
      </c>
      <c r="B1296">
        <v>114</v>
      </c>
      <c r="C1296" t="s">
        <v>21</v>
      </c>
      <c r="D1296" s="12">
        <v>42356</v>
      </c>
      <c r="E1296">
        <v>2770</v>
      </c>
      <c r="F1296" t="s">
        <v>11</v>
      </c>
      <c r="G1296" t="s">
        <v>21</v>
      </c>
      <c r="H1296">
        <v>69212</v>
      </c>
      <c r="I1296" s="12">
        <v>42480</v>
      </c>
      <c r="J1296">
        <v>4292</v>
      </c>
      <c r="K1296" t="str">
        <f t="shared" si="20"/>
        <v>IT - IT</v>
      </c>
      <c r="L1296">
        <f>COUNTIF(Table1[Merchant_ID],Table1[[#This Row],[Merchant_ID]])</f>
        <v>2</v>
      </c>
    </row>
    <row r="1297" spans="1:12" x14ac:dyDescent="0.35">
      <c r="A1297" t="s">
        <v>3004</v>
      </c>
      <c r="B1297">
        <v>114</v>
      </c>
      <c r="C1297" t="s">
        <v>16</v>
      </c>
      <c r="D1297" s="12">
        <v>42356</v>
      </c>
      <c r="E1297">
        <v>1490</v>
      </c>
      <c r="F1297" t="s">
        <v>11</v>
      </c>
      <c r="G1297" t="s">
        <v>17</v>
      </c>
      <c r="H1297">
        <v>855919</v>
      </c>
      <c r="I1297" s="12">
        <v>42471</v>
      </c>
      <c r="J1297">
        <v>2287</v>
      </c>
      <c r="K1297" t="str">
        <f t="shared" si="20"/>
        <v>FR - HU</v>
      </c>
      <c r="L1297">
        <f>COUNTIF(Table1[Merchant_ID],Table1[[#This Row],[Merchant_ID]])</f>
        <v>3</v>
      </c>
    </row>
    <row r="1298" spans="1:12" x14ac:dyDescent="0.35">
      <c r="A1298" t="s">
        <v>1709</v>
      </c>
      <c r="B1298">
        <v>114</v>
      </c>
      <c r="C1298" t="s">
        <v>10</v>
      </c>
      <c r="D1298" s="12">
        <v>42357</v>
      </c>
      <c r="E1298">
        <v>5163</v>
      </c>
      <c r="F1298" t="s">
        <v>11</v>
      </c>
      <c r="G1298" t="s">
        <v>12</v>
      </c>
      <c r="H1298">
        <v>52652</v>
      </c>
      <c r="I1298" s="12">
        <v>42535</v>
      </c>
      <c r="J1298">
        <v>7247</v>
      </c>
      <c r="K1298" t="str">
        <f t="shared" si="20"/>
        <v>DE - PL &amp; Baltics</v>
      </c>
      <c r="L1298">
        <f>COUNTIF(Table1[Merchant_ID],Table1[[#This Row],[Merchant_ID]])</f>
        <v>2</v>
      </c>
    </row>
    <row r="1299" spans="1:12" x14ac:dyDescent="0.35">
      <c r="A1299" t="s">
        <v>1763</v>
      </c>
      <c r="B1299">
        <v>114</v>
      </c>
      <c r="C1299" t="s">
        <v>10</v>
      </c>
      <c r="D1299" s="12">
        <v>42357</v>
      </c>
      <c r="E1299">
        <v>3635</v>
      </c>
      <c r="F1299" t="s">
        <v>11</v>
      </c>
      <c r="G1299" t="s">
        <v>16</v>
      </c>
      <c r="H1299">
        <v>344619</v>
      </c>
      <c r="I1299" s="12">
        <v>42485</v>
      </c>
      <c r="J1299">
        <v>5650</v>
      </c>
      <c r="K1299" t="str">
        <f t="shared" si="20"/>
        <v>DE - FR</v>
      </c>
      <c r="L1299">
        <f>COUNTIF(Table1[Merchant_ID],Table1[[#This Row],[Merchant_ID]])</f>
        <v>1</v>
      </c>
    </row>
    <row r="1300" spans="1:12" x14ac:dyDescent="0.35">
      <c r="A1300" t="s">
        <v>2637</v>
      </c>
      <c r="B1300">
        <v>114</v>
      </c>
      <c r="C1300" t="s">
        <v>16</v>
      </c>
      <c r="D1300" s="12">
        <v>42359</v>
      </c>
      <c r="E1300">
        <v>3028</v>
      </c>
      <c r="F1300" t="s">
        <v>11</v>
      </c>
      <c r="G1300" t="s">
        <v>14</v>
      </c>
      <c r="H1300">
        <v>259199</v>
      </c>
      <c r="I1300" s="12">
        <v>42604</v>
      </c>
      <c r="J1300">
        <v>2955</v>
      </c>
      <c r="K1300" t="str">
        <f t="shared" si="20"/>
        <v>FR - NL</v>
      </c>
      <c r="L1300">
        <f>COUNTIF(Table1[Merchant_ID],Table1[[#This Row],[Merchant_ID]])</f>
        <v>1</v>
      </c>
    </row>
    <row r="1301" spans="1:12" x14ac:dyDescent="0.35">
      <c r="A1301" t="s">
        <v>849</v>
      </c>
      <c r="B1301">
        <v>114</v>
      </c>
      <c r="C1301" t="s">
        <v>26</v>
      </c>
      <c r="D1301" s="12">
        <v>42359</v>
      </c>
      <c r="E1301">
        <v>2749</v>
      </c>
      <c r="F1301" t="s">
        <v>11</v>
      </c>
      <c r="G1301" t="s">
        <v>26</v>
      </c>
      <c r="H1301">
        <v>652359</v>
      </c>
      <c r="I1301" s="12">
        <v>42590</v>
      </c>
      <c r="J1301">
        <v>3656</v>
      </c>
      <c r="K1301" t="str">
        <f t="shared" si="20"/>
        <v>ES - ES</v>
      </c>
      <c r="L1301">
        <f>COUNTIF(Table1[Merchant_ID],Table1[[#This Row],[Merchant_ID]])</f>
        <v>3</v>
      </c>
    </row>
    <row r="1302" spans="1:12" x14ac:dyDescent="0.35">
      <c r="A1302" t="s">
        <v>1734</v>
      </c>
      <c r="B1302">
        <v>114</v>
      </c>
      <c r="C1302" t="s">
        <v>16</v>
      </c>
      <c r="D1302" s="12">
        <v>42359</v>
      </c>
      <c r="E1302">
        <v>7128</v>
      </c>
      <c r="F1302" t="s">
        <v>11</v>
      </c>
      <c r="G1302" t="s">
        <v>12</v>
      </c>
      <c r="H1302">
        <v>56129</v>
      </c>
      <c r="I1302" s="12">
        <v>42516</v>
      </c>
      <c r="J1302">
        <v>10342</v>
      </c>
      <c r="K1302" t="str">
        <f t="shared" si="20"/>
        <v>FR - PL &amp; Baltics</v>
      </c>
      <c r="L1302">
        <f>COUNTIF(Table1[Merchant_ID],Table1[[#This Row],[Merchant_ID]])</f>
        <v>4</v>
      </c>
    </row>
    <row r="1303" spans="1:12" x14ac:dyDescent="0.35">
      <c r="A1303" t="s">
        <v>1741</v>
      </c>
      <c r="B1303">
        <v>114</v>
      </c>
      <c r="C1303" t="s">
        <v>21</v>
      </c>
      <c r="D1303" s="12">
        <v>42359</v>
      </c>
      <c r="E1303">
        <v>29838</v>
      </c>
      <c r="F1303" t="s">
        <v>11</v>
      </c>
      <c r="G1303" t="s">
        <v>21</v>
      </c>
      <c r="H1303">
        <v>65030</v>
      </c>
      <c r="I1303" s="12">
        <v>42513</v>
      </c>
      <c r="J1303">
        <v>40663</v>
      </c>
      <c r="K1303" t="str">
        <f t="shared" si="20"/>
        <v>IT - IT</v>
      </c>
      <c r="L1303">
        <f>COUNTIF(Table1[Merchant_ID],Table1[[#This Row],[Merchant_ID]])</f>
        <v>1</v>
      </c>
    </row>
    <row r="1304" spans="1:12" x14ac:dyDescent="0.35">
      <c r="A1304" t="s">
        <v>3012</v>
      </c>
      <c r="B1304">
        <v>114</v>
      </c>
      <c r="C1304" t="s">
        <v>16</v>
      </c>
      <c r="D1304" s="12">
        <v>42359</v>
      </c>
      <c r="E1304">
        <v>664</v>
      </c>
      <c r="F1304" t="s">
        <v>11</v>
      </c>
      <c r="G1304" t="s">
        <v>16</v>
      </c>
      <c r="H1304">
        <v>699969</v>
      </c>
      <c r="I1304" s="12">
        <v>42466</v>
      </c>
      <c r="J1304">
        <v>1126</v>
      </c>
      <c r="K1304" t="str">
        <f t="shared" si="20"/>
        <v>FR - FR</v>
      </c>
      <c r="L1304">
        <f>COUNTIF(Table1[Merchant_ID],Table1[[#This Row],[Merchant_ID]])</f>
        <v>1</v>
      </c>
    </row>
    <row r="1305" spans="1:12" x14ac:dyDescent="0.35">
      <c r="A1305" t="s">
        <v>2944</v>
      </c>
      <c r="B1305">
        <v>114</v>
      </c>
      <c r="C1305" t="s">
        <v>21</v>
      </c>
      <c r="D1305" s="12">
        <v>42360</v>
      </c>
      <c r="E1305">
        <v>6261</v>
      </c>
      <c r="F1305" t="s">
        <v>11</v>
      </c>
      <c r="G1305" t="s">
        <v>21</v>
      </c>
      <c r="H1305">
        <v>65086</v>
      </c>
      <c r="I1305" s="12">
        <v>42524</v>
      </c>
      <c r="J1305">
        <v>8196</v>
      </c>
      <c r="K1305" t="str">
        <f t="shared" si="20"/>
        <v>IT - IT</v>
      </c>
      <c r="L1305">
        <f>COUNTIF(Table1[Merchant_ID],Table1[[#This Row],[Merchant_ID]])</f>
        <v>3</v>
      </c>
    </row>
    <row r="1306" spans="1:12" x14ac:dyDescent="0.35">
      <c r="A1306" t="s">
        <v>2945</v>
      </c>
      <c r="B1306">
        <v>114</v>
      </c>
      <c r="C1306" t="s">
        <v>16</v>
      </c>
      <c r="D1306" s="12">
        <v>42360</v>
      </c>
      <c r="E1306">
        <v>6967</v>
      </c>
      <c r="F1306" t="s">
        <v>11</v>
      </c>
      <c r="G1306" t="s">
        <v>16</v>
      </c>
      <c r="H1306">
        <v>693199</v>
      </c>
      <c r="I1306" s="12">
        <v>42523</v>
      </c>
      <c r="J1306">
        <v>9568</v>
      </c>
      <c r="K1306" t="str">
        <f t="shared" si="20"/>
        <v>FR - FR</v>
      </c>
      <c r="L1306">
        <f>COUNTIF(Table1[Merchant_ID],Table1[[#This Row],[Merchant_ID]])</f>
        <v>8</v>
      </c>
    </row>
    <row r="1307" spans="1:12" x14ac:dyDescent="0.35">
      <c r="A1307" t="s">
        <v>2946</v>
      </c>
      <c r="B1307">
        <v>114</v>
      </c>
      <c r="C1307" t="s">
        <v>16</v>
      </c>
      <c r="D1307" s="12">
        <v>42360</v>
      </c>
      <c r="E1307">
        <v>7242</v>
      </c>
      <c r="F1307" t="s">
        <v>11</v>
      </c>
      <c r="G1307" t="s">
        <v>16</v>
      </c>
      <c r="H1307">
        <v>659429</v>
      </c>
      <c r="I1307" s="12">
        <v>42523</v>
      </c>
      <c r="J1307">
        <v>11186</v>
      </c>
      <c r="K1307" t="str">
        <f t="shared" si="20"/>
        <v>FR - FR</v>
      </c>
      <c r="L1307">
        <f>COUNTIF(Table1[Merchant_ID],Table1[[#This Row],[Merchant_ID]])</f>
        <v>1</v>
      </c>
    </row>
    <row r="1308" spans="1:12" x14ac:dyDescent="0.35">
      <c r="A1308" t="s">
        <v>2947</v>
      </c>
      <c r="B1308">
        <v>114</v>
      </c>
      <c r="C1308" t="s">
        <v>16</v>
      </c>
      <c r="D1308" s="12">
        <v>42360</v>
      </c>
      <c r="E1308">
        <v>8869</v>
      </c>
      <c r="F1308" t="s">
        <v>11</v>
      </c>
      <c r="G1308" t="s">
        <v>16</v>
      </c>
      <c r="H1308">
        <v>62338</v>
      </c>
      <c r="I1308" s="12">
        <v>42523</v>
      </c>
      <c r="J1308">
        <v>13684</v>
      </c>
      <c r="K1308" t="str">
        <f t="shared" si="20"/>
        <v>FR - FR</v>
      </c>
      <c r="L1308">
        <f>COUNTIF(Table1[Merchant_ID],Table1[[#This Row],[Merchant_ID]])</f>
        <v>7</v>
      </c>
    </row>
    <row r="1309" spans="1:12" x14ac:dyDescent="0.35">
      <c r="A1309" t="s">
        <v>2983</v>
      </c>
      <c r="B1309">
        <v>114</v>
      </c>
      <c r="C1309" t="s">
        <v>26</v>
      </c>
      <c r="D1309" s="12">
        <v>42360</v>
      </c>
      <c r="E1309">
        <v>10221</v>
      </c>
      <c r="F1309" t="s">
        <v>11</v>
      </c>
      <c r="G1309" t="s">
        <v>26</v>
      </c>
      <c r="H1309">
        <v>333599</v>
      </c>
      <c r="I1309" s="12">
        <v>42501</v>
      </c>
      <c r="J1309">
        <v>16603</v>
      </c>
      <c r="K1309" t="str">
        <f t="shared" si="20"/>
        <v>ES - ES</v>
      </c>
      <c r="L1309">
        <f>COUNTIF(Table1[Merchant_ID],Table1[[#This Row],[Merchant_ID]])</f>
        <v>1</v>
      </c>
    </row>
    <row r="1310" spans="1:12" x14ac:dyDescent="0.35">
      <c r="A1310" t="s">
        <v>2731</v>
      </c>
      <c r="B1310">
        <v>114</v>
      </c>
      <c r="C1310" t="s">
        <v>26</v>
      </c>
      <c r="D1310" s="12">
        <v>42367</v>
      </c>
      <c r="E1310">
        <v>1073</v>
      </c>
      <c r="F1310" t="s">
        <v>11</v>
      </c>
      <c r="G1310" t="s">
        <v>26</v>
      </c>
      <c r="H1310">
        <v>180209</v>
      </c>
      <c r="I1310" s="12">
        <v>42592</v>
      </c>
      <c r="J1310">
        <v>1661</v>
      </c>
      <c r="K1310" t="str">
        <f t="shared" si="20"/>
        <v>ES - ES</v>
      </c>
      <c r="L1310">
        <f>COUNTIF(Table1[Merchant_ID],Table1[[#This Row],[Merchant_ID]])</f>
        <v>1</v>
      </c>
    </row>
    <row r="1311" spans="1:12" x14ac:dyDescent="0.35">
      <c r="A1311" t="s">
        <v>938</v>
      </c>
      <c r="B1311">
        <v>114</v>
      </c>
      <c r="C1311" t="s">
        <v>21</v>
      </c>
      <c r="D1311" s="12">
        <v>42367</v>
      </c>
      <c r="E1311">
        <v>26011</v>
      </c>
      <c r="F1311" t="s">
        <v>11</v>
      </c>
      <c r="G1311" t="s">
        <v>21</v>
      </c>
      <c r="H1311">
        <v>940116</v>
      </c>
      <c r="I1311" s="12">
        <v>42542</v>
      </c>
      <c r="J1311">
        <v>31658</v>
      </c>
      <c r="K1311" t="str">
        <f t="shared" si="20"/>
        <v>IT - IT</v>
      </c>
      <c r="L1311">
        <f>COUNTIF(Table1[Merchant_ID],Table1[[#This Row],[Merchant_ID]])</f>
        <v>1</v>
      </c>
    </row>
    <row r="1312" spans="1:12" x14ac:dyDescent="0.35">
      <c r="A1312" t="s">
        <v>483</v>
      </c>
      <c r="B1312">
        <v>114</v>
      </c>
      <c r="C1312" t="s">
        <v>10</v>
      </c>
      <c r="D1312" s="12">
        <v>42368</v>
      </c>
      <c r="E1312">
        <v>7838</v>
      </c>
      <c r="F1312" t="s">
        <v>11</v>
      </c>
      <c r="G1312" t="s">
        <v>12</v>
      </c>
      <c r="H1312">
        <v>56301</v>
      </c>
      <c r="I1312" s="12">
        <v>42480</v>
      </c>
      <c r="J1312">
        <v>12241</v>
      </c>
      <c r="K1312" t="str">
        <f t="shared" si="20"/>
        <v>DE - PL &amp; Baltics</v>
      </c>
      <c r="L1312">
        <f>COUNTIF(Table1[Merchant_ID],Table1[[#This Row],[Merchant_ID]])</f>
        <v>1</v>
      </c>
    </row>
    <row r="1313" spans="1:12" x14ac:dyDescent="0.35">
      <c r="A1313" t="s">
        <v>212</v>
      </c>
      <c r="B1313">
        <v>114</v>
      </c>
      <c r="C1313" t="s">
        <v>21</v>
      </c>
      <c r="D1313" s="12">
        <v>42374</v>
      </c>
      <c r="E1313">
        <v>22</v>
      </c>
      <c r="F1313" t="s">
        <v>13</v>
      </c>
      <c r="G1313" t="s">
        <v>21</v>
      </c>
      <c r="H1313">
        <v>499909</v>
      </c>
      <c r="I1313" s="12">
        <v>42613</v>
      </c>
      <c r="J1313">
        <v>169</v>
      </c>
      <c r="K1313" t="str">
        <f t="shared" si="20"/>
        <v>IT - IT</v>
      </c>
      <c r="L1313">
        <f>COUNTIF(Table1[Merchant_ID],Table1[[#This Row],[Merchant_ID]])</f>
        <v>9</v>
      </c>
    </row>
    <row r="1314" spans="1:12" x14ac:dyDescent="0.35">
      <c r="A1314" t="s">
        <v>936</v>
      </c>
      <c r="B1314">
        <v>114</v>
      </c>
      <c r="C1314" t="s">
        <v>21</v>
      </c>
      <c r="D1314" s="12">
        <v>42374</v>
      </c>
      <c r="E1314">
        <v>11963</v>
      </c>
      <c r="F1314" t="s">
        <v>11</v>
      </c>
      <c r="G1314" t="s">
        <v>21</v>
      </c>
      <c r="H1314">
        <v>66463</v>
      </c>
      <c r="I1314" s="12">
        <v>42555</v>
      </c>
      <c r="J1314">
        <v>13508</v>
      </c>
      <c r="K1314" t="str">
        <f t="shared" si="20"/>
        <v>IT - IT</v>
      </c>
      <c r="L1314">
        <f>COUNTIF(Table1[Merchant_ID],Table1[[#This Row],[Merchant_ID]])</f>
        <v>1</v>
      </c>
    </row>
    <row r="1315" spans="1:12" x14ac:dyDescent="0.35">
      <c r="A1315" t="s">
        <v>1762</v>
      </c>
      <c r="B1315">
        <v>114</v>
      </c>
      <c r="C1315" t="s">
        <v>10</v>
      </c>
      <c r="D1315" s="12">
        <v>42374</v>
      </c>
      <c r="E1315">
        <v>7655</v>
      </c>
      <c r="F1315" t="s">
        <v>11</v>
      </c>
      <c r="G1315" t="s">
        <v>12</v>
      </c>
      <c r="H1315">
        <v>239829</v>
      </c>
      <c r="I1315" s="12">
        <v>42509</v>
      </c>
      <c r="J1315">
        <v>11819</v>
      </c>
      <c r="K1315" t="str">
        <f t="shared" si="20"/>
        <v>DE - PL &amp; Baltics</v>
      </c>
      <c r="L1315">
        <f>COUNTIF(Table1[Merchant_ID],Table1[[#This Row],[Merchant_ID]])</f>
        <v>3</v>
      </c>
    </row>
    <row r="1316" spans="1:12" x14ac:dyDescent="0.35">
      <c r="A1316" t="s">
        <v>3008</v>
      </c>
      <c r="B1316">
        <v>114</v>
      </c>
      <c r="C1316" t="s">
        <v>16</v>
      </c>
      <c r="D1316" s="12">
        <v>42375</v>
      </c>
      <c r="E1316">
        <v>1073</v>
      </c>
      <c r="F1316" t="s">
        <v>11</v>
      </c>
      <c r="G1316" t="s">
        <v>10</v>
      </c>
      <c r="H1316">
        <v>26800</v>
      </c>
      <c r="I1316" s="12">
        <v>42485</v>
      </c>
      <c r="J1316">
        <v>1647</v>
      </c>
      <c r="K1316" t="str">
        <f t="shared" si="20"/>
        <v>FR - DE</v>
      </c>
      <c r="L1316">
        <f>COUNTIF(Table1[Merchant_ID],Table1[[#This Row],[Merchant_ID]])</f>
        <v>10</v>
      </c>
    </row>
    <row r="1317" spans="1:12" x14ac:dyDescent="0.35">
      <c r="A1317" t="s">
        <v>346</v>
      </c>
      <c r="B1317">
        <v>114</v>
      </c>
      <c r="C1317" t="s">
        <v>16</v>
      </c>
      <c r="D1317" s="12">
        <v>42376</v>
      </c>
      <c r="E1317">
        <v>2813</v>
      </c>
      <c r="F1317" t="s">
        <v>11</v>
      </c>
      <c r="G1317" t="s">
        <v>12</v>
      </c>
      <c r="H1317">
        <v>314629</v>
      </c>
      <c r="I1317" s="12">
        <v>42537</v>
      </c>
      <c r="J1317">
        <v>4317</v>
      </c>
      <c r="K1317" t="str">
        <f t="shared" si="20"/>
        <v>FR - PL &amp; Baltics</v>
      </c>
      <c r="L1317">
        <f>COUNTIF(Table1[Merchant_ID],Table1[[#This Row],[Merchant_ID]])</f>
        <v>5</v>
      </c>
    </row>
    <row r="1318" spans="1:12" x14ac:dyDescent="0.35">
      <c r="A1318" t="s">
        <v>971</v>
      </c>
      <c r="B1318">
        <v>114</v>
      </c>
      <c r="C1318" t="s">
        <v>16</v>
      </c>
      <c r="D1318" s="12">
        <v>42376</v>
      </c>
      <c r="E1318">
        <v>16248</v>
      </c>
      <c r="F1318" t="s">
        <v>11</v>
      </c>
      <c r="G1318" t="s">
        <v>16</v>
      </c>
      <c r="H1318">
        <v>869999</v>
      </c>
      <c r="I1318" s="12">
        <v>42489</v>
      </c>
      <c r="J1318">
        <v>25010</v>
      </c>
      <c r="K1318" t="str">
        <f t="shared" si="20"/>
        <v>FR - FR</v>
      </c>
      <c r="L1318">
        <f>COUNTIF(Table1[Merchant_ID],Table1[[#This Row],[Merchant_ID]])</f>
        <v>3</v>
      </c>
    </row>
    <row r="1319" spans="1:12" x14ac:dyDescent="0.35">
      <c r="A1319" t="s">
        <v>1778</v>
      </c>
      <c r="B1319">
        <v>114</v>
      </c>
      <c r="C1319" t="s">
        <v>21</v>
      </c>
      <c r="D1319" s="12">
        <v>42376</v>
      </c>
      <c r="E1319">
        <v>3635</v>
      </c>
      <c r="F1319" t="s">
        <v>11</v>
      </c>
      <c r="G1319" t="s">
        <v>10</v>
      </c>
      <c r="H1319">
        <v>322819</v>
      </c>
      <c r="I1319" s="12">
        <v>42473</v>
      </c>
      <c r="J1319">
        <v>5769</v>
      </c>
      <c r="K1319" t="str">
        <f t="shared" si="20"/>
        <v>IT - DE</v>
      </c>
      <c r="L1319">
        <f>COUNTIF(Table1[Merchant_ID],Table1[[#This Row],[Merchant_ID]])</f>
        <v>2</v>
      </c>
    </row>
    <row r="1320" spans="1:12" x14ac:dyDescent="0.35">
      <c r="A1320" t="s">
        <v>1581</v>
      </c>
      <c r="B1320">
        <v>114</v>
      </c>
      <c r="C1320" t="s">
        <v>21</v>
      </c>
      <c r="D1320" s="12">
        <v>42377</v>
      </c>
      <c r="E1320">
        <v>12513</v>
      </c>
      <c r="F1320" t="s">
        <v>11</v>
      </c>
      <c r="G1320" t="s">
        <v>21</v>
      </c>
      <c r="H1320">
        <v>461169</v>
      </c>
      <c r="I1320" s="12">
        <v>42604</v>
      </c>
      <c r="J1320">
        <v>14493</v>
      </c>
      <c r="K1320" t="str">
        <f t="shared" si="20"/>
        <v>IT - IT</v>
      </c>
      <c r="L1320">
        <f>COUNTIF(Table1[Merchant_ID],Table1[[#This Row],[Merchant_ID]])</f>
        <v>3</v>
      </c>
    </row>
    <row r="1321" spans="1:12" x14ac:dyDescent="0.35">
      <c r="A1321" t="s">
        <v>2833</v>
      </c>
      <c r="B1321">
        <v>114</v>
      </c>
      <c r="C1321" t="s">
        <v>16</v>
      </c>
      <c r="D1321" s="12">
        <v>42377</v>
      </c>
      <c r="E1321">
        <v>9007</v>
      </c>
      <c r="F1321" t="s">
        <v>11</v>
      </c>
      <c r="G1321" t="s">
        <v>16</v>
      </c>
      <c r="H1321">
        <v>85864</v>
      </c>
      <c r="I1321" s="12">
        <v>42579</v>
      </c>
      <c r="J1321">
        <v>11819</v>
      </c>
      <c r="K1321" t="str">
        <f t="shared" si="20"/>
        <v>FR - FR</v>
      </c>
      <c r="L1321">
        <f>COUNTIF(Table1[Merchant_ID],Table1[[#This Row],[Merchant_ID]])</f>
        <v>5</v>
      </c>
    </row>
    <row r="1322" spans="1:12" x14ac:dyDescent="0.35">
      <c r="A1322" t="s">
        <v>1745</v>
      </c>
      <c r="B1322">
        <v>114</v>
      </c>
      <c r="C1322" t="s">
        <v>21</v>
      </c>
      <c r="D1322" s="12">
        <v>42377</v>
      </c>
      <c r="E1322">
        <v>14507</v>
      </c>
      <c r="F1322" t="s">
        <v>11</v>
      </c>
      <c r="G1322" t="s">
        <v>21</v>
      </c>
      <c r="H1322">
        <v>63396</v>
      </c>
      <c r="I1322" s="12">
        <v>42530</v>
      </c>
      <c r="J1322">
        <v>22337</v>
      </c>
      <c r="K1322" t="str">
        <f t="shared" si="20"/>
        <v>IT - IT</v>
      </c>
      <c r="L1322">
        <f>COUNTIF(Table1[Merchant_ID],Table1[[#This Row],[Merchant_ID]])</f>
        <v>12</v>
      </c>
    </row>
    <row r="1323" spans="1:12" x14ac:dyDescent="0.35">
      <c r="A1323" t="s">
        <v>1771</v>
      </c>
      <c r="B1323">
        <v>114</v>
      </c>
      <c r="C1323" t="s">
        <v>16</v>
      </c>
      <c r="D1323" s="12">
        <v>42377</v>
      </c>
      <c r="E1323">
        <v>23903</v>
      </c>
      <c r="F1323" t="s">
        <v>11</v>
      </c>
      <c r="G1323" t="s">
        <v>16</v>
      </c>
      <c r="H1323">
        <v>680399</v>
      </c>
      <c r="I1323" s="12">
        <v>42489</v>
      </c>
      <c r="J1323">
        <v>37708</v>
      </c>
      <c r="K1323" t="str">
        <f t="shared" si="20"/>
        <v>FR - FR</v>
      </c>
      <c r="L1323">
        <f>COUNTIF(Table1[Merchant_ID],Table1[[#This Row],[Merchant_ID]])</f>
        <v>1</v>
      </c>
    </row>
    <row r="1324" spans="1:12" x14ac:dyDescent="0.35">
      <c r="A1324" t="s">
        <v>1772</v>
      </c>
      <c r="B1324">
        <v>114</v>
      </c>
      <c r="C1324" t="s">
        <v>16</v>
      </c>
      <c r="D1324" s="12">
        <v>42377</v>
      </c>
      <c r="E1324">
        <v>4507</v>
      </c>
      <c r="F1324" t="s">
        <v>11</v>
      </c>
      <c r="G1324" t="s">
        <v>10</v>
      </c>
      <c r="H1324">
        <v>26891</v>
      </c>
      <c r="I1324" s="12">
        <v>42486</v>
      </c>
      <c r="J1324">
        <v>6917</v>
      </c>
      <c r="K1324" t="str">
        <f t="shared" si="20"/>
        <v>FR - DE</v>
      </c>
      <c r="L1324">
        <f>COUNTIF(Table1[Merchant_ID],Table1[[#This Row],[Merchant_ID]])</f>
        <v>3</v>
      </c>
    </row>
    <row r="1325" spans="1:12" x14ac:dyDescent="0.35">
      <c r="A1325" t="s">
        <v>3024</v>
      </c>
      <c r="B1325">
        <v>114</v>
      </c>
      <c r="C1325" t="s">
        <v>10</v>
      </c>
      <c r="D1325" s="12">
        <v>42377</v>
      </c>
      <c r="E1325">
        <v>5733</v>
      </c>
      <c r="F1325" t="s">
        <v>11</v>
      </c>
      <c r="G1325" t="s">
        <v>12</v>
      </c>
      <c r="H1325">
        <v>54299</v>
      </c>
      <c r="I1325" s="12">
        <v>42473</v>
      </c>
      <c r="J1325">
        <v>9005</v>
      </c>
      <c r="K1325" t="str">
        <f t="shared" si="20"/>
        <v>DE - PL &amp; Baltics</v>
      </c>
      <c r="L1325">
        <f>COUNTIF(Table1[Merchant_ID],Table1[[#This Row],[Merchant_ID]])</f>
        <v>4</v>
      </c>
    </row>
    <row r="1326" spans="1:12" x14ac:dyDescent="0.35">
      <c r="A1326" t="s">
        <v>2957</v>
      </c>
      <c r="B1326">
        <v>114</v>
      </c>
      <c r="C1326" t="s">
        <v>16</v>
      </c>
      <c r="D1326" s="12">
        <v>42378</v>
      </c>
      <c r="E1326">
        <v>14117</v>
      </c>
      <c r="F1326" t="s">
        <v>11</v>
      </c>
      <c r="G1326" t="s">
        <v>16</v>
      </c>
      <c r="H1326">
        <v>89596</v>
      </c>
      <c r="I1326" s="12">
        <v>42535</v>
      </c>
      <c r="J1326">
        <v>18643</v>
      </c>
      <c r="K1326" t="str">
        <f t="shared" si="20"/>
        <v>FR - FR</v>
      </c>
      <c r="L1326">
        <f>COUNTIF(Table1[Merchant_ID],Table1[[#This Row],[Merchant_ID]])</f>
        <v>4</v>
      </c>
    </row>
    <row r="1327" spans="1:12" x14ac:dyDescent="0.35">
      <c r="A1327" t="s">
        <v>479</v>
      </c>
      <c r="B1327">
        <v>114</v>
      </c>
      <c r="C1327" t="s">
        <v>16</v>
      </c>
      <c r="D1327" s="12">
        <v>42378</v>
      </c>
      <c r="E1327">
        <v>1675</v>
      </c>
      <c r="F1327" t="s">
        <v>11</v>
      </c>
      <c r="G1327" t="s">
        <v>14</v>
      </c>
      <c r="H1327">
        <v>48261</v>
      </c>
      <c r="I1327" s="12">
        <v>42497</v>
      </c>
      <c r="J1327">
        <v>2603</v>
      </c>
      <c r="K1327" t="str">
        <f t="shared" si="20"/>
        <v>FR - NL</v>
      </c>
      <c r="L1327">
        <f>COUNTIF(Table1[Merchant_ID],Table1[[#This Row],[Merchant_ID]])</f>
        <v>2</v>
      </c>
    </row>
    <row r="1328" spans="1:12" x14ac:dyDescent="0.35">
      <c r="A1328" t="s">
        <v>1755</v>
      </c>
      <c r="B1328">
        <v>114</v>
      </c>
      <c r="C1328" t="s">
        <v>16</v>
      </c>
      <c r="D1328" s="12">
        <v>42380</v>
      </c>
      <c r="E1328">
        <v>3035</v>
      </c>
      <c r="F1328" t="s">
        <v>11</v>
      </c>
      <c r="G1328" t="s">
        <v>10</v>
      </c>
      <c r="H1328">
        <v>928269</v>
      </c>
      <c r="I1328" s="12">
        <v>42523</v>
      </c>
      <c r="J1328">
        <v>6613</v>
      </c>
      <c r="K1328" t="str">
        <f t="shared" si="20"/>
        <v>FR - DE</v>
      </c>
      <c r="L1328">
        <f>COUNTIF(Table1[Merchant_ID],Table1[[#This Row],[Merchant_ID]])</f>
        <v>1</v>
      </c>
    </row>
    <row r="1329" spans="1:12" x14ac:dyDescent="0.35">
      <c r="A1329" t="s">
        <v>972</v>
      </c>
      <c r="B1329">
        <v>114</v>
      </c>
      <c r="C1329" t="s">
        <v>26</v>
      </c>
      <c r="D1329" s="12">
        <v>42380</v>
      </c>
      <c r="E1329">
        <v>6378</v>
      </c>
      <c r="F1329" t="s">
        <v>11</v>
      </c>
      <c r="G1329" t="s">
        <v>26</v>
      </c>
      <c r="H1329">
        <v>13153</v>
      </c>
      <c r="I1329" s="12">
        <v>42488</v>
      </c>
      <c r="J1329">
        <v>8865</v>
      </c>
      <c r="K1329" t="str">
        <f t="shared" si="20"/>
        <v>ES - ES</v>
      </c>
      <c r="L1329">
        <f>COUNTIF(Table1[Merchant_ID],Table1[[#This Row],[Merchant_ID]])</f>
        <v>1</v>
      </c>
    </row>
    <row r="1330" spans="1:12" x14ac:dyDescent="0.35">
      <c r="A1330" t="s">
        <v>1726</v>
      </c>
      <c r="B1330">
        <v>114</v>
      </c>
      <c r="C1330" t="s">
        <v>21</v>
      </c>
      <c r="D1330" s="12">
        <v>42382</v>
      </c>
      <c r="E1330">
        <v>13292</v>
      </c>
      <c r="F1330" t="s">
        <v>11</v>
      </c>
      <c r="G1330" t="s">
        <v>21</v>
      </c>
      <c r="H1330">
        <v>63396</v>
      </c>
      <c r="I1330" s="12">
        <v>42549</v>
      </c>
      <c r="J1330">
        <v>17447</v>
      </c>
      <c r="K1330" t="str">
        <f t="shared" si="20"/>
        <v>IT - IT</v>
      </c>
      <c r="L1330">
        <f>COUNTIF(Table1[Merchant_ID],Table1[[#This Row],[Merchant_ID]])</f>
        <v>12</v>
      </c>
    </row>
    <row r="1331" spans="1:12" x14ac:dyDescent="0.35">
      <c r="A1331" t="s">
        <v>2953</v>
      </c>
      <c r="B1331">
        <v>114</v>
      </c>
      <c r="C1331" t="s">
        <v>16</v>
      </c>
      <c r="D1331" s="12">
        <v>42382</v>
      </c>
      <c r="E1331">
        <v>32084</v>
      </c>
      <c r="F1331" t="s">
        <v>11</v>
      </c>
      <c r="G1331" t="s">
        <v>16</v>
      </c>
      <c r="H1331">
        <v>400569</v>
      </c>
      <c r="I1331" s="12">
        <v>42541</v>
      </c>
      <c r="J1331">
        <v>44384</v>
      </c>
      <c r="K1331" t="str">
        <f t="shared" si="20"/>
        <v>FR - FR</v>
      </c>
      <c r="L1331">
        <f>COUNTIF(Table1[Merchant_ID],Table1[[#This Row],[Merchant_ID]])</f>
        <v>2</v>
      </c>
    </row>
    <row r="1332" spans="1:12" x14ac:dyDescent="0.35">
      <c r="A1332" t="s">
        <v>1764</v>
      </c>
      <c r="B1332">
        <v>114</v>
      </c>
      <c r="C1332" t="s">
        <v>26</v>
      </c>
      <c r="D1332" s="12">
        <v>42382</v>
      </c>
      <c r="E1332">
        <v>2016</v>
      </c>
      <c r="F1332" t="s">
        <v>11</v>
      </c>
      <c r="G1332" t="s">
        <v>26</v>
      </c>
      <c r="H1332">
        <v>855559</v>
      </c>
      <c r="I1332" s="12">
        <v>42509</v>
      </c>
      <c r="J1332">
        <v>3096</v>
      </c>
      <c r="K1332" t="str">
        <f t="shared" si="20"/>
        <v>ES - ES</v>
      </c>
      <c r="L1332">
        <f>COUNTIF(Table1[Merchant_ID],Table1[[#This Row],[Merchant_ID]])</f>
        <v>2</v>
      </c>
    </row>
    <row r="1333" spans="1:12" x14ac:dyDescent="0.35">
      <c r="A1333" t="s">
        <v>3044</v>
      </c>
      <c r="B1333">
        <v>114</v>
      </c>
      <c r="C1333" t="s">
        <v>26</v>
      </c>
      <c r="D1333" s="12">
        <v>42382</v>
      </c>
      <c r="E1333">
        <v>5207</v>
      </c>
      <c r="F1333" t="s">
        <v>11</v>
      </c>
      <c r="G1333" t="s">
        <v>26</v>
      </c>
      <c r="H1333">
        <v>965549</v>
      </c>
      <c r="I1333" s="12">
        <v>42462</v>
      </c>
      <c r="J1333">
        <v>8866</v>
      </c>
      <c r="K1333" t="str">
        <f t="shared" si="20"/>
        <v>ES - ES</v>
      </c>
      <c r="L1333">
        <f>COUNTIF(Table1[Merchant_ID],Table1[[#This Row],[Merchant_ID]])</f>
        <v>7</v>
      </c>
    </row>
    <row r="1334" spans="1:12" x14ac:dyDescent="0.35">
      <c r="A1334" t="s">
        <v>1596</v>
      </c>
      <c r="B1334">
        <v>114</v>
      </c>
      <c r="C1334" t="s">
        <v>16</v>
      </c>
      <c r="D1334" s="12">
        <v>42383</v>
      </c>
      <c r="E1334">
        <v>5684</v>
      </c>
      <c r="F1334" t="s">
        <v>11</v>
      </c>
      <c r="G1334" t="s">
        <v>10</v>
      </c>
      <c r="H1334">
        <v>25943</v>
      </c>
      <c r="I1334" s="12">
        <v>42606</v>
      </c>
      <c r="J1334">
        <v>8724</v>
      </c>
      <c r="K1334" t="str">
        <f t="shared" si="20"/>
        <v>FR - DE</v>
      </c>
      <c r="L1334">
        <f>COUNTIF(Table1[Merchant_ID],Table1[[#This Row],[Merchant_ID]])</f>
        <v>1</v>
      </c>
    </row>
    <row r="1335" spans="1:12" x14ac:dyDescent="0.35">
      <c r="A1335" t="s">
        <v>1730</v>
      </c>
      <c r="B1335">
        <v>114</v>
      </c>
      <c r="C1335" t="s">
        <v>16</v>
      </c>
      <c r="D1335" s="12">
        <v>42383</v>
      </c>
      <c r="E1335">
        <v>2359</v>
      </c>
      <c r="F1335" t="s">
        <v>11</v>
      </c>
      <c r="G1335" t="s">
        <v>16</v>
      </c>
      <c r="H1335">
        <v>38429</v>
      </c>
      <c r="I1335" s="12">
        <v>42545</v>
      </c>
      <c r="J1335">
        <v>2955</v>
      </c>
      <c r="K1335" t="str">
        <f t="shared" si="20"/>
        <v>FR - FR</v>
      </c>
      <c r="L1335">
        <f>COUNTIF(Table1[Merchant_ID],Table1[[#This Row],[Merchant_ID]])</f>
        <v>9</v>
      </c>
    </row>
    <row r="1336" spans="1:12" x14ac:dyDescent="0.35">
      <c r="A1336" t="s">
        <v>1765</v>
      </c>
      <c r="B1336">
        <v>114</v>
      </c>
      <c r="C1336" t="s">
        <v>26</v>
      </c>
      <c r="D1336" s="12">
        <v>42383</v>
      </c>
      <c r="E1336">
        <v>16707</v>
      </c>
      <c r="F1336" t="s">
        <v>11</v>
      </c>
      <c r="G1336" t="s">
        <v>26</v>
      </c>
      <c r="H1336">
        <v>28943</v>
      </c>
      <c r="I1336" s="12">
        <v>42508</v>
      </c>
      <c r="J1336">
        <v>26030</v>
      </c>
      <c r="K1336" t="str">
        <f t="shared" si="20"/>
        <v>ES - ES</v>
      </c>
      <c r="L1336">
        <f>COUNTIF(Table1[Merchant_ID],Table1[[#This Row],[Merchant_ID]])</f>
        <v>1</v>
      </c>
    </row>
    <row r="1337" spans="1:12" x14ac:dyDescent="0.35">
      <c r="A1337" t="s">
        <v>2720</v>
      </c>
      <c r="B1337">
        <v>114</v>
      </c>
      <c r="C1337" t="s">
        <v>16</v>
      </c>
      <c r="D1337" s="12">
        <v>42384</v>
      </c>
      <c r="E1337">
        <v>3570</v>
      </c>
      <c r="F1337" t="s">
        <v>11</v>
      </c>
      <c r="G1337" t="s">
        <v>14</v>
      </c>
      <c r="H1337">
        <v>314459</v>
      </c>
      <c r="I1337" s="12">
        <v>42611</v>
      </c>
      <c r="J1337">
        <v>3940</v>
      </c>
      <c r="K1337" t="str">
        <f t="shared" si="20"/>
        <v>FR - NL</v>
      </c>
      <c r="L1337">
        <f>COUNTIF(Table1[Merchant_ID],Table1[[#This Row],[Merchant_ID]])</f>
        <v>1</v>
      </c>
    </row>
    <row r="1338" spans="1:12" x14ac:dyDescent="0.35">
      <c r="A1338" t="s">
        <v>467</v>
      </c>
      <c r="B1338">
        <v>114</v>
      </c>
      <c r="C1338" t="s">
        <v>26</v>
      </c>
      <c r="D1338" s="12">
        <v>42384</v>
      </c>
      <c r="E1338">
        <v>3163</v>
      </c>
      <c r="F1338" t="s">
        <v>11</v>
      </c>
      <c r="G1338" t="s">
        <v>14</v>
      </c>
      <c r="H1338">
        <v>311969</v>
      </c>
      <c r="I1338" s="12">
        <v>42543</v>
      </c>
      <c r="J1338">
        <v>4925</v>
      </c>
      <c r="K1338" t="str">
        <f t="shared" si="20"/>
        <v>ES - NL</v>
      </c>
      <c r="L1338">
        <f>COUNTIF(Table1[Merchant_ID],Table1[[#This Row],[Merchant_ID]])</f>
        <v>1</v>
      </c>
    </row>
    <row r="1339" spans="1:12" x14ac:dyDescent="0.35">
      <c r="A1339" t="s">
        <v>2727</v>
      </c>
      <c r="B1339">
        <v>114</v>
      </c>
      <c r="C1339" t="s">
        <v>10</v>
      </c>
      <c r="D1339" s="12">
        <v>42385</v>
      </c>
      <c r="E1339">
        <v>13750</v>
      </c>
      <c r="F1339" t="s">
        <v>11</v>
      </c>
      <c r="G1339" t="s">
        <v>12</v>
      </c>
      <c r="H1339">
        <v>52933</v>
      </c>
      <c r="I1339" s="12">
        <v>42611</v>
      </c>
      <c r="J1339">
        <v>18010</v>
      </c>
      <c r="K1339" t="str">
        <f t="shared" si="20"/>
        <v>DE - PL &amp; Baltics</v>
      </c>
      <c r="L1339">
        <f>COUNTIF(Table1[Merchant_ID],Table1[[#This Row],[Merchant_ID]])</f>
        <v>14</v>
      </c>
    </row>
    <row r="1340" spans="1:12" x14ac:dyDescent="0.35">
      <c r="A1340" t="s">
        <v>1638</v>
      </c>
      <c r="B1340">
        <v>114</v>
      </c>
      <c r="C1340" t="s">
        <v>16</v>
      </c>
      <c r="D1340" s="12">
        <v>42385</v>
      </c>
      <c r="E1340">
        <v>7861</v>
      </c>
      <c r="F1340" t="s">
        <v>11</v>
      </c>
      <c r="G1340" t="s">
        <v>26</v>
      </c>
      <c r="H1340">
        <v>831659</v>
      </c>
      <c r="I1340" s="12">
        <v>42593</v>
      </c>
      <c r="J1340">
        <v>9849</v>
      </c>
      <c r="K1340" t="str">
        <f t="shared" si="20"/>
        <v>FR - ES</v>
      </c>
      <c r="L1340">
        <f>COUNTIF(Table1[Merchant_ID],Table1[[#This Row],[Merchant_ID]])</f>
        <v>1</v>
      </c>
    </row>
    <row r="1341" spans="1:12" x14ac:dyDescent="0.35">
      <c r="A1341" t="s">
        <v>2934</v>
      </c>
      <c r="B1341">
        <v>114</v>
      </c>
      <c r="C1341" t="s">
        <v>16</v>
      </c>
      <c r="D1341" s="12">
        <v>42385</v>
      </c>
      <c r="E1341">
        <v>8869</v>
      </c>
      <c r="F1341" t="s">
        <v>11</v>
      </c>
      <c r="G1341" t="s">
        <v>16</v>
      </c>
      <c r="H1341">
        <v>91305</v>
      </c>
      <c r="I1341" s="12">
        <v>42556</v>
      </c>
      <c r="J1341">
        <v>11573</v>
      </c>
      <c r="K1341" t="str">
        <f t="shared" si="20"/>
        <v>FR - FR</v>
      </c>
      <c r="L1341">
        <f>COUNTIF(Table1[Merchant_ID],Table1[[#This Row],[Merchant_ID]])</f>
        <v>2</v>
      </c>
    </row>
    <row r="1342" spans="1:12" x14ac:dyDescent="0.35">
      <c r="A1342" t="s">
        <v>2954</v>
      </c>
      <c r="B1342">
        <v>114</v>
      </c>
      <c r="C1342" t="s">
        <v>16</v>
      </c>
      <c r="D1342" s="12">
        <v>42385</v>
      </c>
      <c r="E1342">
        <v>8457</v>
      </c>
      <c r="F1342" t="s">
        <v>11</v>
      </c>
      <c r="G1342" t="s">
        <v>12</v>
      </c>
      <c r="H1342">
        <v>51038</v>
      </c>
      <c r="I1342" s="12">
        <v>42543</v>
      </c>
      <c r="J1342">
        <v>10573</v>
      </c>
      <c r="K1342" t="str">
        <f t="shared" si="20"/>
        <v>FR - PL &amp; Baltics</v>
      </c>
      <c r="L1342">
        <f>COUNTIF(Table1[Merchant_ID],Table1[[#This Row],[Merchant_ID]])</f>
        <v>1</v>
      </c>
    </row>
    <row r="1343" spans="1:12" x14ac:dyDescent="0.35">
      <c r="A1343" t="s">
        <v>962</v>
      </c>
      <c r="B1343">
        <v>114</v>
      </c>
      <c r="C1343" t="s">
        <v>16</v>
      </c>
      <c r="D1343" s="12">
        <v>42385</v>
      </c>
      <c r="E1343">
        <v>26584</v>
      </c>
      <c r="F1343" t="s">
        <v>11</v>
      </c>
      <c r="G1343" t="s">
        <v>16</v>
      </c>
      <c r="H1343">
        <v>66496</v>
      </c>
      <c r="I1343" s="12">
        <v>42520</v>
      </c>
      <c r="J1343">
        <v>40874</v>
      </c>
      <c r="K1343" t="str">
        <f t="shared" si="20"/>
        <v>FR - FR</v>
      </c>
      <c r="L1343">
        <f>COUNTIF(Table1[Merchant_ID],Table1[[#This Row],[Merchant_ID]])</f>
        <v>3</v>
      </c>
    </row>
    <row r="1344" spans="1:12" x14ac:dyDescent="0.35">
      <c r="A1344" t="s">
        <v>3011</v>
      </c>
      <c r="B1344">
        <v>114</v>
      </c>
      <c r="C1344" t="s">
        <v>16</v>
      </c>
      <c r="D1344" s="12">
        <v>42385</v>
      </c>
      <c r="E1344">
        <v>15515</v>
      </c>
      <c r="F1344" t="s">
        <v>11</v>
      </c>
      <c r="G1344" t="s">
        <v>10</v>
      </c>
      <c r="H1344">
        <v>22039</v>
      </c>
      <c r="I1344" s="12">
        <v>42494</v>
      </c>
      <c r="J1344">
        <v>24201</v>
      </c>
      <c r="K1344" t="str">
        <f t="shared" si="20"/>
        <v>FR - DE</v>
      </c>
      <c r="L1344">
        <f>COUNTIF(Table1[Merchant_ID],Table1[[#This Row],[Merchant_ID]])</f>
        <v>2</v>
      </c>
    </row>
    <row r="1345" spans="1:12" x14ac:dyDescent="0.35">
      <c r="A1345" t="s">
        <v>1661</v>
      </c>
      <c r="B1345">
        <v>114</v>
      </c>
      <c r="C1345" t="s">
        <v>21</v>
      </c>
      <c r="D1345" s="12">
        <v>42387</v>
      </c>
      <c r="E1345">
        <v>21496</v>
      </c>
      <c r="F1345" t="s">
        <v>11</v>
      </c>
      <c r="G1345" t="s">
        <v>10</v>
      </c>
      <c r="H1345">
        <v>933851</v>
      </c>
      <c r="I1345" s="12">
        <v>42586</v>
      </c>
      <c r="J1345">
        <v>28140</v>
      </c>
      <c r="K1345" t="str">
        <f t="shared" si="20"/>
        <v>IT - DE</v>
      </c>
      <c r="L1345">
        <f>COUNTIF(Table1[Merchant_ID],Table1[[#This Row],[Merchant_ID]])</f>
        <v>1</v>
      </c>
    </row>
    <row r="1346" spans="1:12" x14ac:dyDescent="0.35">
      <c r="A1346" t="s">
        <v>975</v>
      </c>
      <c r="B1346">
        <v>114</v>
      </c>
      <c r="C1346" t="s">
        <v>16</v>
      </c>
      <c r="D1346" s="12">
        <v>42387</v>
      </c>
      <c r="E1346">
        <v>949</v>
      </c>
      <c r="F1346" t="s">
        <v>11</v>
      </c>
      <c r="G1346" t="s">
        <v>16</v>
      </c>
      <c r="H1346">
        <v>34484</v>
      </c>
      <c r="I1346" s="12">
        <v>42489</v>
      </c>
      <c r="J1346">
        <v>1527</v>
      </c>
      <c r="K1346" t="str">
        <f t="shared" si="20"/>
        <v>FR - FR</v>
      </c>
      <c r="L1346">
        <f>COUNTIF(Table1[Merchant_ID],Table1[[#This Row],[Merchant_ID]])</f>
        <v>32</v>
      </c>
    </row>
    <row r="1347" spans="1:12" x14ac:dyDescent="0.35">
      <c r="A1347" t="s">
        <v>3046</v>
      </c>
      <c r="B1347">
        <v>114</v>
      </c>
      <c r="C1347" t="s">
        <v>21</v>
      </c>
      <c r="D1347" s="12">
        <v>42387</v>
      </c>
      <c r="E1347">
        <v>9552</v>
      </c>
      <c r="F1347" t="s">
        <v>11</v>
      </c>
      <c r="G1347" t="s">
        <v>16</v>
      </c>
      <c r="H1347">
        <v>99696</v>
      </c>
      <c r="I1347" s="12">
        <v>42466</v>
      </c>
      <c r="J1347">
        <v>15196</v>
      </c>
      <c r="K1347" t="str">
        <f t="shared" ref="K1347:K1410" si="21">C1347&amp;" - "&amp;G1347</f>
        <v>IT - FR</v>
      </c>
      <c r="L1347">
        <f>COUNTIF(Table1[Merchant_ID],Table1[[#This Row],[Merchant_ID]])</f>
        <v>2</v>
      </c>
    </row>
    <row r="1348" spans="1:12" x14ac:dyDescent="0.35">
      <c r="A1348" t="s">
        <v>52</v>
      </c>
      <c r="B1348">
        <v>114</v>
      </c>
      <c r="C1348" t="s">
        <v>16</v>
      </c>
      <c r="D1348" s="12">
        <v>42387</v>
      </c>
      <c r="E1348">
        <v>6692</v>
      </c>
      <c r="F1348" t="s">
        <v>11</v>
      </c>
      <c r="G1348" t="s">
        <v>16</v>
      </c>
      <c r="H1348">
        <v>39995</v>
      </c>
      <c r="I1348" s="12">
        <v>42465</v>
      </c>
      <c r="J1348">
        <v>10342</v>
      </c>
      <c r="K1348" t="str">
        <f t="shared" si="21"/>
        <v>FR - FR</v>
      </c>
      <c r="L1348">
        <f>COUNTIF(Table1[Merchant_ID],Table1[[#This Row],[Merchant_ID]])</f>
        <v>1</v>
      </c>
    </row>
    <row r="1349" spans="1:12" x14ac:dyDescent="0.35">
      <c r="A1349" t="s">
        <v>1795</v>
      </c>
      <c r="B1349">
        <v>114</v>
      </c>
      <c r="C1349" t="s">
        <v>16</v>
      </c>
      <c r="D1349" s="12">
        <v>42387</v>
      </c>
      <c r="E1349">
        <v>3201</v>
      </c>
      <c r="F1349" t="s">
        <v>11</v>
      </c>
      <c r="G1349" t="s">
        <v>16</v>
      </c>
      <c r="H1349">
        <v>94130</v>
      </c>
      <c r="I1349" s="12">
        <v>42461</v>
      </c>
      <c r="J1349">
        <v>4995</v>
      </c>
      <c r="K1349" t="str">
        <f t="shared" si="21"/>
        <v>FR - FR</v>
      </c>
      <c r="L1349">
        <f>COUNTIF(Table1[Merchant_ID],Table1[[#This Row],[Merchant_ID]])</f>
        <v>5</v>
      </c>
    </row>
    <row r="1350" spans="1:12" x14ac:dyDescent="0.35">
      <c r="A1350" t="s">
        <v>3027</v>
      </c>
      <c r="B1350">
        <v>114</v>
      </c>
      <c r="C1350" t="s">
        <v>16</v>
      </c>
      <c r="D1350" s="12">
        <v>42388</v>
      </c>
      <c r="E1350">
        <v>19342</v>
      </c>
      <c r="F1350" t="s">
        <v>11</v>
      </c>
      <c r="G1350" t="s">
        <v>16</v>
      </c>
      <c r="H1350">
        <v>31641</v>
      </c>
      <c r="I1350" s="12">
        <v>42481</v>
      </c>
      <c r="J1350">
        <v>30392</v>
      </c>
      <c r="K1350" t="str">
        <f t="shared" si="21"/>
        <v>FR - FR</v>
      </c>
      <c r="L1350">
        <f>COUNTIF(Table1[Merchant_ID],Table1[[#This Row],[Merchant_ID]])</f>
        <v>9</v>
      </c>
    </row>
    <row r="1351" spans="1:12" x14ac:dyDescent="0.35">
      <c r="A1351" t="s">
        <v>945</v>
      </c>
      <c r="B1351">
        <v>114</v>
      </c>
      <c r="C1351" t="s">
        <v>16</v>
      </c>
      <c r="D1351" s="12">
        <v>42389</v>
      </c>
      <c r="E1351">
        <v>1506</v>
      </c>
      <c r="F1351" t="s">
        <v>11</v>
      </c>
      <c r="G1351" t="s">
        <v>16</v>
      </c>
      <c r="H1351">
        <v>813999</v>
      </c>
      <c r="I1351" s="12">
        <v>42557</v>
      </c>
      <c r="J1351">
        <v>2381</v>
      </c>
      <c r="K1351" t="str">
        <f t="shared" si="21"/>
        <v>FR - FR</v>
      </c>
      <c r="L1351">
        <f>COUNTIF(Table1[Merchant_ID],Table1[[#This Row],[Merchant_ID]])</f>
        <v>3</v>
      </c>
    </row>
    <row r="1352" spans="1:12" x14ac:dyDescent="0.35">
      <c r="A1352" t="s">
        <v>468</v>
      </c>
      <c r="B1352">
        <v>114</v>
      </c>
      <c r="C1352" t="s">
        <v>16</v>
      </c>
      <c r="D1352" s="12">
        <v>42389</v>
      </c>
      <c r="E1352">
        <v>2140</v>
      </c>
      <c r="F1352" t="s">
        <v>11</v>
      </c>
      <c r="G1352" t="s">
        <v>16</v>
      </c>
      <c r="H1352">
        <v>499219</v>
      </c>
      <c r="I1352" s="12">
        <v>42548</v>
      </c>
      <c r="J1352">
        <v>3607</v>
      </c>
      <c r="K1352" t="str">
        <f t="shared" si="21"/>
        <v>FR - FR</v>
      </c>
      <c r="L1352">
        <f>COUNTIF(Table1[Merchant_ID],Table1[[#This Row],[Merchant_ID]])</f>
        <v>2</v>
      </c>
    </row>
    <row r="1353" spans="1:12" x14ac:dyDescent="0.35">
      <c r="A1353" t="s">
        <v>953</v>
      </c>
      <c r="B1353">
        <v>114</v>
      </c>
      <c r="C1353" t="s">
        <v>10</v>
      </c>
      <c r="D1353" s="12">
        <v>42389</v>
      </c>
      <c r="E1353">
        <v>7655</v>
      </c>
      <c r="F1353" t="s">
        <v>11</v>
      </c>
      <c r="G1353" t="s">
        <v>10</v>
      </c>
      <c r="H1353">
        <v>652919</v>
      </c>
      <c r="I1353" s="12">
        <v>42543</v>
      </c>
      <c r="J1353">
        <v>10342</v>
      </c>
      <c r="K1353" t="str">
        <f t="shared" si="21"/>
        <v>DE - DE</v>
      </c>
      <c r="L1353">
        <f>COUNTIF(Table1[Merchant_ID],Table1[[#This Row],[Merchant_ID]])</f>
        <v>3</v>
      </c>
    </row>
    <row r="1354" spans="1:12" x14ac:dyDescent="0.35">
      <c r="A1354" t="s">
        <v>982</v>
      </c>
      <c r="B1354">
        <v>114</v>
      </c>
      <c r="C1354" t="s">
        <v>16</v>
      </c>
      <c r="D1354" s="12">
        <v>42389</v>
      </c>
      <c r="E1354">
        <v>3887</v>
      </c>
      <c r="F1354" t="s">
        <v>11</v>
      </c>
      <c r="G1354" t="s">
        <v>17</v>
      </c>
      <c r="H1354">
        <v>939060</v>
      </c>
      <c r="I1354" s="12">
        <v>42478</v>
      </c>
      <c r="J1354">
        <v>6219</v>
      </c>
      <c r="K1354" t="str">
        <f t="shared" si="21"/>
        <v>FR - HU</v>
      </c>
      <c r="L1354">
        <f>COUNTIF(Table1[Merchant_ID],Table1[[#This Row],[Merchant_ID]])</f>
        <v>2</v>
      </c>
    </row>
    <row r="1355" spans="1:12" x14ac:dyDescent="0.35">
      <c r="A1355" t="s">
        <v>1653</v>
      </c>
      <c r="B1355">
        <v>114</v>
      </c>
      <c r="C1355" t="s">
        <v>16</v>
      </c>
      <c r="D1355" s="12">
        <v>42390</v>
      </c>
      <c r="E1355">
        <v>5981</v>
      </c>
      <c r="F1355" t="s">
        <v>11</v>
      </c>
      <c r="G1355" t="s">
        <v>14</v>
      </c>
      <c r="H1355">
        <v>45399</v>
      </c>
      <c r="I1355" s="12">
        <v>42592</v>
      </c>
      <c r="J1355">
        <v>7035</v>
      </c>
      <c r="K1355" t="str">
        <f t="shared" si="21"/>
        <v>FR - NL</v>
      </c>
      <c r="L1355">
        <f>COUNTIF(Table1[Merchant_ID],Table1[[#This Row],[Merchant_ID]])</f>
        <v>1</v>
      </c>
    </row>
    <row r="1356" spans="1:12" x14ac:dyDescent="0.35">
      <c r="A1356" t="s">
        <v>911</v>
      </c>
      <c r="B1356">
        <v>114</v>
      </c>
      <c r="C1356" t="s">
        <v>16</v>
      </c>
      <c r="D1356" s="12">
        <v>42390</v>
      </c>
      <c r="E1356">
        <v>4116</v>
      </c>
      <c r="F1356" t="s">
        <v>11</v>
      </c>
      <c r="G1356" t="s">
        <v>14</v>
      </c>
      <c r="H1356">
        <v>23281</v>
      </c>
      <c r="I1356" s="12">
        <v>42586</v>
      </c>
      <c r="J1356">
        <v>3940</v>
      </c>
      <c r="K1356" t="str">
        <f t="shared" si="21"/>
        <v>FR - NL</v>
      </c>
      <c r="L1356">
        <f>COUNTIF(Table1[Merchant_ID],Table1[[#This Row],[Merchant_ID]])</f>
        <v>2</v>
      </c>
    </row>
    <row r="1357" spans="1:12" x14ac:dyDescent="0.35">
      <c r="A1357" t="s">
        <v>1740</v>
      </c>
      <c r="B1357">
        <v>114</v>
      </c>
      <c r="C1357" t="s">
        <v>21</v>
      </c>
      <c r="D1357" s="12">
        <v>42390</v>
      </c>
      <c r="E1357">
        <v>11275</v>
      </c>
      <c r="F1357" t="s">
        <v>11</v>
      </c>
      <c r="G1357" t="s">
        <v>14</v>
      </c>
      <c r="H1357">
        <v>256319</v>
      </c>
      <c r="I1357" s="12">
        <v>42544</v>
      </c>
      <c r="J1357">
        <v>12804</v>
      </c>
      <c r="K1357" t="str">
        <f t="shared" si="21"/>
        <v>IT - NL</v>
      </c>
      <c r="L1357">
        <f>COUNTIF(Table1[Merchant_ID],Table1[[#This Row],[Merchant_ID]])</f>
        <v>2</v>
      </c>
    </row>
    <row r="1358" spans="1:12" x14ac:dyDescent="0.35">
      <c r="A1358" t="s">
        <v>489</v>
      </c>
      <c r="B1358">
        <v>114</v>
      </c>
      <c r="C1358" t="s">
        <v>21</v>
      </c>
      <c r="D1358" s="12">
        <v>42390</v>
      </c>
      <c r="E1358">
        <v>22367</v>
      </c>
      <c r="F1358" t="s">
        <v>11</v>
      </c>
      <c r="G1358" t="s">
        <v>21</v>
      </c>
      <c r="H1358">
        <v>342099</v>
      </c>
      <c r="I1358" s="12">
        <v>42482</v>
      </c>
      <c r="J1358">
        <v>34472</v>
      </c>
      <c r="K1358" t="str">
        <f t="shared" si="21"/>
        <v>IT - IT</v>
      </c>
      <c r="L1358">
        <f>COUNTIF(Table1[Merchant_ID],Table1[[#This Row],[Merchant_ID]])</f>
        <v>3</v>
      </c>
    </row>
    <row r="1359" spans="1:12" x14ac:dyDescent="0.35">
      <c r="A1359" t="s">
        <v>293</v>
      </c>
      <c r="B1359">
        <v>114</v>
      </c>
      <c r="C1359" t="s">
        <v>16</v>
      </c>
      <c r="D1359" s="12">
        <v>42391</v>
      </c>
      <c r="E1359">
        <v>5733</v>
      </c>
      <c r="F1359" t="s">
        <v>11</v>
      </c>
      <c r="G1359" t="s">
        <v>10</v>
      </c>
      <c r="H1359">
        <v>26891</v>
      </c>
      <c r="I1359" s="12">
        <v>42587</v>
      </c>
      <c r="J1359">
        <v>8800</v>
      </c>
      <c r="K1359" t="str">
        <f t="shared" si="21"/>
        <v>FR - DE</v>
      </c>
      <c r="L1359">
        <f>COUNTIF(Table1[Merchant_ID],Table1[[#This Row],[Merchant_ID]])</f>
        <v>3</v>
      </c>
    </row>
    <row r="1360" spans="1:12" x14ac:dyDescent="0.35">
      <c r="A1360" t="s">
        <v>937</v>
      </c>
      <c r="B1360">
        <v>114</v>
      </c>
      <c r="C1360" t="s">
        <v>21</v>
      </c>
      <c r="D1360" s="12">
        <v>42391</v>
      </c>
      <c r="E1360">
        <v>12719</v>
      </c>
      <c r="F1360" t="s">
        <v>11</v>
      </c>
      <c r="G1360" t="s">
        <v>21</v>
      </c>
      <c r="H1360">
        <v>63592</v>
      </c>
      <c r="I1360" s="12">
        <v>42570</v>
      </c>
      <c r="J1360">
        <v>17588</v>
      </c>
      <c r="K1360" t="str">
        <f t="shared" si="21"/>
        <v>IT - IT</v>
      </c>
      <c r="L1360">
        <f>COUNTIF(Table1[Merchant_ID],Table1[[#This Row],[Merchant_ID]])</f>
        <v>3</v>
      </c>
    </row>
    <row r="1361" spans="1:12" x14ac:dyDescent="0.35">
      <c r="A1361" t="s">
        <v>2937</v>
      </c>
      <c r="B1361">
        <v>114</v>
      </c>
      <c r="C1361" t="s">
        <v>16</v>
      </c>
      <c r="D1361" s="12">
        <v>42391</v>
      </c>
      <c r="E1361">
        <v>6967</v>
      </c>
      <c r="F1361" t="s">
        <v>11</v>
      </c>
      <c r="G1361" t="s">
        <v>12</v>
      </c>
      <c r="H1361">
        <v>314629</v>
      </c>
      <c r="I1361" s="12">
        <v>42559</v>
      </c>
      <c r="J1361">
        <v>8513</v>
      </c>
      <c r="K1361" t="str">
        <f t="shared" si="21"/>
        <v>FR - PL &amp; Baltics</v>
      </c>
      <c r="L1361">
        <f>COUNTIF(Table1[Merchant_ID],Table1[[#This Row],[Merchant_ID]])</f>
        <v>5</v>
      </c>
    </row>
    <row r="1362" spans="1:12" x14ac:dyDescent="0.35">
      <c r="A1362" t="s">
        <v>1787</v>
      </c>
      <c r="B1362">
        <v>114</v>
      </c>
      <c r="C1362" t="s">
        <v>16</v>
      </c>
      <c r="D1362" s="12">
        <v>42392</v>
      </c>
      <c r="E1362">
        <v>7975</v>
      </c>
      <c r="F1362" t="s">
        <v>11</v>
      </c>
      <c r="G1362" t="s">
        <v>16</v>
      </c>
      <c r="H1362">
        <v>406</v>
      </c>
      <c r="I1362" s="12">
        <v>42475</v>
      </c>
      <c r="J1362">
        <v>12312</v>
      </c>
      <c r="K1362" t="str">
        <f t="shared" si="21"/>
        <v>FR - FR</v>
      </c>
      <c r="L1362">
        <f>COUNTIF(Table1[Merchant_ID],Table1[[#This Row],[Merchant_ID]])</f>
        <v>3</v>
      </c>
    </row>
    <row r="1363" spans="1:12" x14ac:dyDescent="0.35">
      <c r="A1363" t="s">
        <v>215</v>
      </c>
      <c r="B1363">
        <v>114</v>
      </c>
      <c r="C1363" t="s">
        <v>16</v>
      </c>
      <c r="D1363" s="12">
        <v>42394</v>
      </c>
      <c r="E1363">
        <v>1914</v>
      </c>
      <c r="F1363" t="s">
        <v>11</v>
      </c>
      <c r="G1363" t="s">
        <v>14</v>
      </c>
      <c r="H1363">
        <v>604509</v>
      </c>
      <c r="I1363" s="12">
        <v>42601</v>
      </c>
      <c r="J1363">
        <v>1830</v>
      </c>
      <c r="K1363" t="str">
        <f t="shared" si="21"/>
        <v>FR - NL</v>
      </c>
      <c r="L1363">
        <f>COUNTIF(Table1[Merchant_ID],Table1[[#This Row],[Merchant_ID]])</f>
        <v>5</v>
      </c>
    </row>
    <row r="1364" spans="1:12" x14ac:dyDescent="0.35">
      <c r="A1364" t="s">
        <v>930</v>
      </c>
      <c r="B1364">
        <v>114</v>
      </c>
      <c r="C1364" t="s">
        <v>16</v>
      </c>
      <c r="D1364" s="12">
        <v>42394</v>
      </c>
      <c r="E1364">
        <v>3039</v>
      </c>
      <c r="F1364" t="s">
        <v>11</v>
      </c>
      <c r="G1364" t="s">
        <v>14</v>
      </c>
      <c r="H1364">
        <v>44643</v>
      </c>
      <c r="I1364" s="12">
        <v>42580</v>
      </c>
      <c r="J1364">
        <v>3377</v>
      </c>
      <c r="K1364" t="str">
        <f t="shared" si="21"/>
        <v>FR - NL</v>
      </c>
      <c r="L1364">
        <f>COUNTIF(Table1[Merchant_ID],Table1[[#This Row],[Merchant_ID]])</f>
        <v>1</v>
      </c>
    </row>
    <row r="1365" spans="1:12" x14ac:dyDescent="0.35">
      <c r="A1365" t="s">
        <v>163</v>
      </c>
      <c r="B1365">
        <v>114</v>
      </c>
      <c r="C1365" t="s">
        <v>16</v>
      </c>
      <c r="D1365" s="12">
        <v>42394</v>
      </c>
      <c r="E1365">
        <v>5168</v>
      </c>
      <c r="F1365" t="s">
        <v>11</v>
      </c>
      <c r="G1365" t="s">
        <v>10</v>
      </c>
      <c r="H1365">
        <v>982610</v>
      </c>
      <c r="I1365" s="12">
        <v>42509</v>
      </c>
      <c r="J1365">
        <v>8002</v>
      </c>
      <c r="K1365" t="str">
        <f t="shared" si="21"/>
        <v>FR - DE</v>
      </c>
      <c r="L1365">
        <f>COUNTIF(Table1[Merchant_ID],Table1[[#This Row],[Merchant_ID]])</f>
        <v>2</v>
      </c>
    </row>
    <row r="1366" spans="1:12" x14ac:dyDescent="0.35">
      <c r="A1366" t="s">
        <v>3025</v>
      </c>
      <c r="B1366">
        <v>114</v>
      </c>
      <c r="C1366" t="s">
        <v>16</v>
      </c>
      <c r="D1366" s="12">
        <v>42394</v>
      </c>
      <c r="E1366">
        <v>1322</v>
      </c>
      <c r="F1366" t="s">
        <v>11</v>
      </c>
      <c r="G1366" t="s">
        <v>14</v>
      </c>
      <c r="H1366">
        <v>823199</v>
      </c>
      <c r="I1366" s="12">
        <v>42490</v>
      </c>
      <c r="J1366">
        <v>2029</v>
      </c>
      <c r="K1366" t="str">
        <f t="shared" si="21"/>
        <v>FR - NL</v>
      </c>
      <c r="L1366">
        <f>COUNTIF(Table1[Merchant_ID],Table1[[#This Row],[Merchant_ID]])</f>
        <v>1</v>
      </c>
    </row>
    <row r="1367" spans="1:12" x14ac:dyDescent="0.35">
      <c r="A1367" t="s">
        <v>978</v>
      </c>
      <c r="B1367">
        <v>114</v>
      </c>
      <c r="C1367" t="s">
        <v>26</v>
      </c>
      <c r="D1367" s="12">
        <v>42394</v>
      </c>
      <c r="E1367">
        <v>2200</v>
      </c>
      <c r="F1367" t="s">
        <v>11</v>
      </c>
      <c r="G1367" t="s">
        <v>26</v>
      </c>
      <c r="H1367">
        <v>91832</v>
      </c>
      <c r="I1367" s="12">
        <v>42489</v>
      </c>
      <c r="J1367">
        <v>3377</v>
      </c>
      <c r="K1367" t="str">
        <f t="shared" si="21"/>
        <v>ES - ES</v>
      </c>
      <c r="L1367">
        <f>COUNTIF(Table1[Merchant_ID],Table1[[#This Row],[Merchant_ID]])</f>
        <v>1</v>
      </c>
    </row>
    <row r="1368" spans="1:12" x14ac:dyDescent="0.35">
      <c r="A1368" t="s">
        <v>3035</v>
      </c>
      <c r="B1368">
        <v>114</v>
      </c>
      <c r="C1368" t="s">
        <v>16</v>
      </c>
      <c r="D1368" s="12">
        <v>42394</v>
      </c>
      <c r="E1368">
        <v>4969</v>
      </c>
      <c r="F1368" t="s">
        <v>11</v>
      </c>
      <c r="G1368" t="s">
        <v>16</v>
      </c>
      <c r="H1368">
        <v>358899</v>
      </c>
      <c r="I1368" s="12">
        <v>42481</v>
      </c>
      <c r="J1368">
        <v>9849</v>
      </c>
      <c r="K1368" t="str">
        <f t="shared" si="21"/>
        <v>FR - FR</v>
      </c>
      <c r="L1368">
        <f>COUNTIF(Table1[Merchant_ID],Table1[[#This Row],[Merchant_ID]])</f>
        <v>5</v>
      </c>
    </row>
    <row r="1369" spans="1:12" x14ac:dyDescent="0.35">
      <c r="A1369" t="s">
        <v>2923</v>
      </c>
      <c r="B1369">
        <v>114</v>
      </c>
      <c r="C1369" t="s">
        <v>26</v>
      </c>
      <c r="D1369" s="12">
        <v>42395</v>
      </c>
      <c r="E1369">
        <v>2983</v>
      </c>
      <c r="F1369" t="s">
        <v>11</v>
      </c>
      <c r="G1369" t="s">
        <v>26</v>
      </c>
      <c r="H1369">
        <v>92105</v>
      </c>
      <c r="I1369" s="12">
        <v>42571</v>
      </c>
      <c r="J1369">
        <v>4579</v>
      </c>
      <c r="K1369" t="str">
        <f t="shared" si="21"/>
        <v>ES - ES</v>
      </c>
      <c r="L1369">
        <f>COUNTIF(Table1[Merchant_ID],Table1[[#This Row],[Merchant_ID]])</f>
        <v>1</v>
      </c>
    </row>
    <row r="1370" spans="1:12" x14ac:dyDescent="0.35">
      <c r="A1370" t="s">
        <v>3040</v>
      </c>
      <c r="B1370">
        <v>114</v>
      </c>
      <c r="C1370" t="s">
        <v>16</v>
      </c>
      <c r="D1370" s="12">
        <v>42395</v>
      </c>
      <c r="E1370">
        <v>1574</v>
      </c>
      <c r="F1370" t="s">
        <v>11</v>
      </c>
      <c r="G1370" t="s">
        <v>14</v>
      </c>
      <c r="H1370">
        <v>468339</v>
      </c>
      <c r="I1370" s="12">
        <v>42478</v>
      </c>
      <c r="J1370">
        <v>2416</v>
      </c>
      <c r="K1370" t="str">
        <f t="shared" si="21"/>
        <v>FR - NL</v>
      </c>
      <c r="L1370">
        <f>COUNTIF(Table1[Merchant_ID],Table1[[#This Row],[Merchant_ID]])</f>
        <v>1</v>
      </c>
    </row>
    <row r="1371" spans="1:12" x14ac:dyDescent="0.35">
      <c r="A1371" t="s">
        <v>107</v>
      </c>
      <c r="B1371">
        <v>114</v>
      </c>
      <c r="C1371" t="s">
        <v>26</v>
      </c>
      <c r="D1371" s="12">
        <v>42396</v>
      </c>
      <c r="E1371">
        <v>3060</v>
      </c>
      <c r="F1371" t="s">
        <v>11</v>
      </c>
      <c r="G1371" t="s">
        <v>26</v>
      </c>
      <c r="H1371">
        <v>312249</v>
      </c>
      <c r="I1371" s="12">
        <v>42527</v>
      </c>
      <c r="J1371">
        <v>4767</v>
      </c>
      <c r="K1371" t="str">
        <f t="shared" si="21"/>
        <v>ES - ES</v>
      </c>
      <c r="L1371">
        <f>COUNTIF(Table1[Merchant_ID],Table1[[#This Row],[Merchant_ID]])</f>
        <v>3</v>
      </c>
    </row>
    <row r="1372" spans="1:12" x14ac:dyDescent="0.35">
      <c r="A1372" t="s">
        <v>486</v>
      </c>
      <c r="B1372">
        <v>114</v>
      </c>
      <c r="C1372" t="s">
        <v>21</v>
      </c>
      <c r="D1372" s="12">
        <v>42396</v>
      </c>
      <c r="E1372">
        <v>13952</v>
      </c>
      <c r="F1372" t="s">
        <v>11</v>
      </c>
      <c r="G1372" t="s">
        <v>21</v>
      </c>
      <c r="H1372">
        <v>63221</v>
      </c>
      <c r="I1372" s="12">
        <v>42500</v>
      </c>
      <c r="J1372">
        <v>21528</v>
      </c>
      <c r="K1372" t="str">
        <f t="shared" si="21"/>
        <v>IT - IT</v>
      </c>
      <c r="L1372">
        <f>COUNTIF(Table1[Merchant_ID],Table1[[#This Row],[Merchant_ID]])</f>
        <v>3</v>
      </c>
    </row>
    <row r="1373" spans="1:12" x14ac:dyDescent="0.35">
      <c r="A1373" t="s">
        <v>1791</v>
      </c>
      <c r="B1373">
        <v>114</v>
      </c>
      <c r="C1373" t="s">
        <v>16</v>
      </c>
      <c r="D1373" s="12">
        <v>42396</v>
      </c>
      <c r="E1373">
        <v>1375</v>
      </c>
      <c r="F1373" t="s">
        <v>11</v>
      </c>
      <c r="G1373" t="s">
        <v>16</v>
      </c>
      <c r="H1373">
        <v>580009</v>
      </c>
      <c r="I1373" s="12">
        <v>42474</v>
      </c>
      <c r="J1373">
        <v>2111</v>
      </c>
      <c r="K1373" t="str">
        <f t="shared" si="21"/>
        <v>FR - FR</v>
      </c>
      <c r="L1373">
        <f>COUNTIF(Table1[Merchant_ID],Table1[[#This Row],[Merchant_ID]])</f>
        <v>1</v>
      </c>
    </row>
    <row r="1374" spans="1:12" x14ac:dyDescent="0.35">
      <c r="A1374" t="s">
        <v>877</v>
      </c>
      <c r="B1374">
        <v>114</v>
      </c>
      <c r="C1374" t="s">
        <v>21</v>
      </c>
      <c r="D1374" s="12">
        <v>42397</v>
      </c>
      <c r="E1374">
        <v>13980</v>
      </c>
      <c r="F1374" t="s">
        <v>11</v>
      </c>
      <c r="G1374" t="s">
        <v>21</v>
      </c>
      <c r="H1374">
        <v>699399</v>
      </c>
      <c r="I1374" s="12">
        <v>42611</v>
      </c>
      <c r="J1374">
        <v>18573</v>
      </c>
      <c r="K1374" t="str">
        <f t="shared" si="21"/>
        <v>IT - IT</v>
      </c>
      <c r="L1374">
        <f>COUNTIF(Table1[Merchant_ID],Table1[[#This Row],[Merchant_ID]])</f>
        <v>4</v>
      </c>
    </row>
    <row r="1375" spans="1:12" x14ac:dyDescent="0.35">
      <c r="A1375" t="s">
        <v>1649</v>
      </c>
      <c r="B1375">
        <v>114</v>
      </c>
      <c r="C1375" t="s">
        <v>16</v>
      </c>
      <c r="D1375" s="12">
        <v>42397</v>
      </c>
      <c r="E1375">
        <v>3887</v>
      </c>
      <c r="F1375" t="s">
        <v>11</v>
      </c>
      <c r="G1375" t="s">
        <v>14</v>
      </c>
      <c r="H1375">
        <v>551509</v>
      </c>
      <c r="I1375" s="12">
        <v>42600</v>
      </c>
      <c r="J1375">
        <v>4081</v>
      </c>
      <c r="K1375" t="str">
        <f t="shared" si="21"/>
        <v>FR - NL</v>
      </c>
      <c r="L1375">
        <f>COUNTIF(Table1[Merchant_ID],Table1[[#This Row],[Merchant_ID]])</f>
        <v>1</v>
      </c>
    </row>
    <row r="1376" spans="1:12" x14ac:dyDescent="0.35">
      <c r="A1376" t="s">
        <v>2955</v>
      </c>
      <c r="B1376">
        <v>114</v>
      </c>
      <c r="C1376" t="s">
        <v>16</v>
      </c>
      <c r="D1376" s="12">
        <v>42397</v>
      </c>
      <c r="E1376">
        <v>16500</v>
      </c>
      <c r="F1376" t="s">
        <v>11</v>
      </c>
      <c r="G1376" t="s">
        <v>16</v>
      </c>
      <c r="H1376">
        <v>86602</v>
      </c>
      <c r="I1376" s="12">
        <v>42555</v>
      </c>
      <c r="J1376">
        <v>25397</v>
      </c>
      <c r="K1376" t="str">
        <f t="shared" si="21"/>
        <v>FR - FR</v>
      </c>
      <c r="L1376">
        <f>COUNTIF(Table1[Merchant_ID],Table1[[#This Row],[Merchant_ID]])</f>
        <v>1</v>
      </c>
    </row>
    <row r="1377" spans="1:12" x14ac:dyDescent="0.35">
      <c r="A1377" t="s">
        <v>3058</v>
      </c>
      <c r="B1377">
        <v>114</v>
      </c>
      <c r="C1377" t="s">
        <v>16</v>
      </c>
      <c r="D1377" s="12">
        <v>42397</v>
      </c>
      <c r="E1377">
        <v>2593</v>
      </c>
      <c r="F1377" t="s">
        <v>11</v>
      </c>
      <c r="G1377" t="s">
        <v>16</v>
      </c>
      <c r="H1377">
        <v>88056</v>
      </c>
      <c r="I1377" s="12">
        <v>42469</v>
      </c>
      <c r="J1377">
        <v>4376</v>
      </c>
      <c r="K1377" t="str">
        <f t="shared" si="21"/>
        <v>FR - FR</v>
      </c>
      <c r="L1377">
        <f>COUNTIF(Table1[Merchant_ID],Table1[[#This Row],[Merchant_ID]])</f>
        <v>1</v>
      </c>
    </row>
    <row r="1378" spans="1:12" x14ac:dyDescent="0.35">
      <c r="A1378" t="s">
        <v>939</v>
      </c>
      <c r="B1378">
        <v>114</v>
      </c>
      <c r="C1378" t="s">
        <v>21</v>
      </c>
      <c r="D1378" s="12">
        <v>42398</v>
      </c>
      <c r="E1378">
        <v>5699</v>
      </c>
      <c r="F1378" t="s">
        <v>11</v>
      </c>
      <c r="G1378" t="s">
        <v>21</v>
      </c>
      <c r="H1378">
        <v>60931</v>
      </c>
      <c r="I1378" s="12">
        <v>42573</v>
      </c>
      <c r="J1378">
        <v>9709</v>
      </c>
      <c r="K1378" t="str">
        <f t="shared" si="21"/>
        <v>IT - IT</v>
      </c>
      <c r="L1378">
        <f>COUNTIF(Table1[Merchant_ID],Table1[[#This Row],[Merchant_ID]])</f>
        <v>1</v>
      </c>
    </row>
    <row r="1379" spans="1:12" x14ac:dyDescent="0.35">
      <c r="A1379" t="s">
        <v>213</v>
      </c>
      <c r="B1379">
        <v>114</v>
      </c>
      <c r="C1379" t="s">
        <v>26</v>
      </c>
      <c r="D1379" s="12">
        <v>42398</v>
      </c>
      <c r="E1379">
        <v>4730</v>
      </c>
      <c r="F1379" t="s">
        <v>11</v>
      </c>
      <c r="G1379" t="s">
        <v>26</v>
      </c>
      <c r="H1379">
        <v>960859</v>
      </c>
      <c r="I1379" s="12">
        <v>42525</v>
      </c>
      <c r="J1379">
        <v>7331</v>
      </c>
      <c r="K1379" t="str">
        <f t="shared" si="21"/>
        <v>ES - ES</v>
      </c>
      <c r="L1379">
        <f>COUNTIF(Table1[Merchant_ID],Table1[[#This Row],[Merchant_ID]])</f>
        <v>2</v>
      </c>
    </row>
    <row r="1380" spans="1:12" x14ac:dyDescent="0.35">
      <c r="A1380" t="s">
        <v>1728</v>
      </c>
      <c r="B1380">
        <v>114</v>
      </c>
      <c r="C1380" t="s">
        <v>26</v>
      </c>
      <c r="D1380" s="12">
        <v>42399</v>
      </c>
      <c r="E1380">
        <v>3049</v>
      </c>
      <c r="F1380" t="s">
        <v>11</v>
      </c>
      <c r="G1380" t="s">
        <v>26</v>
      </c>
      <c r="H1380">
        <v>551339</v>
      </c>
      <c r="I1380" s="12">
        <v>42562</v>
      </c>
      <c r="J1380">
        <v>4700</v>
      </c>
      <c r="K1380" t="str">
        <f t="shared" si="21"/>
        <v>ES - ES</v>
      </c>
      <c r="L1380">
        <f>COUNTIF(Table1[Merchant_ID],Table1[[#This Row],[Merchant_ID]])</f>
        <v>12</v>
      </c>
    </row>
    <row r="1381" spans="1:12" x14ac:dyDescent="0.35">
      <c r="A1381" t="s">
        <v>955</v>
      </c>
      <c r="B1381">
        <v>114</v>
      </c>
      <c r="C1381" t="s">
        <v>21</v>
      </c>
      <c r="D1381" s="12">
        <v>42399</v>
      </c>
      <c r="E1381">
        <v>13081</v>
      </c>
      <c r="F1381" t="s">
        <v>11</v>
      </c>
      <c r="G1381" t="s">
        <v>21</v>
      </c>
      <c r="H1381">
        <v>941351</v>
      </c>
      <c r="I1381" s="12">
        <v>42551</v>
      </c>
      <c r="J1381">
        <v>17307</v>
      </c>
      <c r="K1381" t="str">
        <f t="shared" si="21"/>
        <v>IT - IT</v>
      </c>
      <c r="L1381">
        <f>COUNTIF(Table1[Merchant_ID],Table1[[#This Row],[Merchant_ID]])</f>
        <v>1</v>
      </c>
    </row>
    <row r="1382" spans="1:12" x14ac:dyDescent="0.35">
      <c r="A1382" t="s">
        <v>2974</v>
      </c>
      <c r="B1382">
        <v>114</v>
      </c>
      <c r="C1382" t="s">
        <v>16</v>
      </c>
      <c r="D1382" s="12">
        <v>42399</v>
      </c>
      <c r="E1382">
        <v>6290</v>
      </c>
      <c r="F1382" t="s">
        <v>11</v>
      </c>
      <c r="G1382" t="s">
        <v>14</v>
      </c>
      <c r="H1382">
        <v>256449</v>
      </c>
      <c r="I1382" s="12">
        <v>42549</v>
      </c>
      <c r="J1382">
        <v>9724</v>
      </c>
      <c r="K1382" t="str">
        <f t="shared" si="21"/>
        <v>FR - NL</v>
      </c>
      <c r="L1382">
        <f>COUNTIF(Table1[Merchant_ID],Table1[[#This Row],[Merchant_ID]])</f>
        <v>1</v>
      </c>
    </row>
    <row r="1383" spans="1:12" x14ac:dyDescent="0.35">
      <c r="A1383" t="s">
        <v>1759</v>
      </c>
      <c r="B1383">
        <v>114</v>
      </c>
      <c r="C1383" t="s">
        <v>16</v>
      </c>
      <c r="D1383" s="12">
        <v>42399</v>
      </c>
      <c r="E1383">
        <v>1211</v>
      </c>
      <c r="F1383" t="s">
        <v>11</v>
      </c>
      <c r="G1383" t="s">
        <v>16</v>
      </c>
      <c r="H1383">
        <v>821419</v>
      </c>
      <c r="I1383" s="12">
        <v>42537</v>
      </c>
      <c r="J1383">
        <v>1929</v>
      </c>
      <c r="K1383" t="str">
        <f t="shared" si="21"/>
        <v>FR - FR</v>
      </c>
      <c r="L1383">
        <f>COUNTIF(Table1[Merchant_ID],Table1[[#This Row],[Merchant_ID]])</f>
        <v>3</v>
      </c>
    </row>
    <row r="1384" spans="1:12" x14ac:dyDescent="0.35">
      <c r="A1384" t="s">
        <v>451</v>
      </c>
      <c r="B1384">
        <v>114</v>
      </c>
      <c r="C1384" t="s">
        <v>16</v>
      </c>
      <c r="D1384" s="12">
        <v>42401</v>
      </c>
      <c r="E1384">
        <v>4862</v>
      </c>
      <c r="F1384" t="s">
        <v>11</v>
      </c>
      <c r="G1384" t="s">
        <v>16</v>
      </c>
      <c r="H1384">
        <v>3092</v>
      </c>
      <c r="I1384" s="12">
        <v>42601</v>
      </c>
      <c r="J1384">
        <v>5841</v>
      </c>
      <c r="K1384" t="str">
        <f t="shared" si="21"/>
        <v>FR - FR</v>
      </c>
      <c r="L1384">
        <f>COUNTIF(Table1[Merchant_ID],Table1[[#This Row],[Merchant_ID]])</f>
        <v>1</v>
      </c>
    </row>
    <row r="1385" spans="1:12" x14ac:dyDescent="0.35">
      <c r="A1385" t="s">
        <v>951</v>
      </c>
      <c r="B1385">
        <v>114</v>
      </c>
      <c r="C1385" t="s">
        <v>16</v>
      </c>
      <c r="D1385" s="12">
        <v>42401</v>
      </c>
      <c r="E1385">
        <v>7059</v>
      </c>
      <c r="F1385" t="s">
        <v>11</v>
      </c>
      <c r="G1385" t="s">
        <v>16</v>
      </c>
      <c r="H1385">
        <v>36616</v>
      </c>
      <c r="I1385" s="12">
        <v>42555</v>
      </c>
      <c r="J1385">
        <v>8161</v>
      </c>
      <c r="K1385" t="str">
        <f t="shared" si="21"/>
        <v>FR - FR</v>
      </c>
      <c r="L1385">
        <f>COUNTIF(Table1[Merchant_ID],Table1[[#This Row],[Merchant_ID]])</f>
        <v>6</v>
      </c>
    </row>
    <row r="1386" spans="1:12" x14ac:dyDescent="0.35">
      <c r="A1386" t="s">
        <v>973</v>
      </c>
      <c r="B1386">
        <v>114</v>
      </c>
      <c r="C1386" t="s">
        <v>16</v>
      </c>
      <c r="D1386" s="12">
        <v>42401</v>
      </c>
      <c r="E1386">
        <v>8136</v>
      </c>
      <c r="F1386" t="s">
        <v>11</v>
      </c>
      <c r="G1386" t="s">
        <v>10</v>
      </c>
      <c r="H1386">
        <v>24948</v>
      </c>
      <c r="I1386" s="12">
        <v>42508</v>
      </c>
      <c r="J1386">
        <v>12523</v>
      </c>
      <c r="K1386" t="str">
        <f t="shared" si="21"/>
        <v>FR - DE</v>
      </c>
      <c r="L1386">
        <f>COUNTIF(Table1[Merchant_ID],Table1[[#This Row],[Merchant_ID]])</f>
        <v>29</v>
      </c>
    </row>
    <row r="1387" spans="1:12" x14ac:dyDescent="0.35">
      <c r="A1387" t="s">
        <v>3018</v>
      </c>
      <c r="B1387">
        <v>114</v>
      </c>
      <c r="C1387" t="s">
        <v>16</v>
      </c>
      <c r="D1387" s="12">
        <v>42401</v>
      </c>
      <c r="E1387">
        <v>1183</v>
      </c>
      <c r="F1387" t="s">
        <v>11</v>
      </c>
      <c r="G1387" t="s">
        <v>16</v>
      </c>
      <c r="H1387">
        <v>349599</v>
      </c>
      <c r="I1387" s="12">
        <v>42503</v>
      </c>
      <c r="J1387">
        <v>1886</v>
      </c>
      <c r="K1387" t="str">
        <f t="shared" si="21"/>
        <v>FR - FR</v>
      </c>
      <c r="L1387">
        <f>COUNTIF(Table1[Merchant_ID],Table1[[#This Row],[Merchant_ID]])</f>
        <v>2</v>
      </c>
    </row>
    <row r="1388" spans="1:12" x14ac:dyDescent="0.35">
      <c r="A1388" t="s">
        <v>3021</v>
      </c>
      <c r="B1388">
        <v>114</v>
      </c>
      <c r="C1388" t="s">
        <v>26</v>
      </c>
      <c r="D1388" s="12">
        <v>42401</v>
      </c>
      <c r="E1388">
        <v>16647</v>
      </c>
      <c r="F1388" t="s">
        <v>11</v>
      </c>
      <c r="G1388" t="s">
        <v>26</v>
      </c>
      <c r="H1388">
        <v>23280</v>
      </c>
      <c r="I1388" s="12">
        <v>42499</v>
      </c>
      <c r="J1388">
        <v>25552</v>
      </c>
      <c r="K1388" t="str">
        <f t="shared" si="21"/>
        <v>ES - ES</v>
      </c>
      <c r="L1388">
        <f>COUNTIF(Table1[Merchant_ID],Table1[[#This Row],[Merchant_ID]])</f>
        <v>9</v>
      </c>
    </row>
    <row r="1389" spans="1:12" x14ac:dyDescent="0.35">
      <c r="A1389" t="s">
        <v>2891</v>
      </c>
      <c r="B1389">
        <v>114</v>
      </c>
      <c r="C1389" t="s">
        <v>16</v>
      </c>
      <c r="D1389" s="12">
        <v>42402</v>
      </c>
      <c r="E1389">
        <v>4906</v>
      </c>
      <c r="F1389" t="s">
        <v>11</v>
      </c>
      <c r="G1389" t="s">
        <v>16</v>
      </c>
      <c r="H1389">
        <v>541689</v>
      </c>
      <c r="I1389" s="12">
        <v>42590</v>
      </c>
      <c r="J1389">
        <v>6191</v>
      </c>
      <c r="K1389" t="str">
        <f t="shared" si="21"/>
        <v>FR - FR</v>
      </c>
      <c r="L1389">
        <f>COUNTIF(Table1[Merchant_ID],Table1[[#This Row],[Merchant_ID]])</f>
        <v>1</v>
      </c>
    </row>
    <row r="1390" spans="1:12" x14ac:dyDescent="0.35">
      <c r="A1390" t="s">
        <v>2973</v>
      </c>
      <c r="B1390">
        <v>114</v>
      </c>
      <c r="C1390" t="s">
        <v>26</v>
      </c>
      <c r="D1390" s="12">
        <v>42402</v>
      </c>
      <c r="E1390">
        <v>10817</v>
      </c>
      <c r="F1390" t="s">
        <v>11</v>
      </c>
      <c r="G1390" t="s">
        <v>26</v>
      </c>
      <c r="H1390">
        <v>448529</v>
      </c>
      <c r="I1390" s="12">
        <v>42552</v>
      </c>
      <c r="J1390">
        <v>14633</v>
      </c>
      <c r="K1390" t="str">
        <f t="shared" si="21"/>
        <v>ES - ES</v>
      </c>
      <c r="L1390">
        <f>COUNTIF(Table1[Merchant_ID],Table1[[#This Row],[Merchant_ID]])</f>
        <v>1</v>
      </c>
    </row>
    <row r="1391" spans="1:12" x14ac:dyDescent="0.35">
      <c r="A1391" t="s">
        <v>1750</v>
      </c>
      <c r="B1391">
        <v>114</v>
      </c>
      <c r="C1391" t="s">
        <v>21</v>
      </c>
      <c r="D1391" s="12">
        <v>42402</v>
      </c>
      <c r="E1391">
        <v>6494</v>
      </c>
      <c r="F1391" t="s">
        <v>11</v>
      </c>
      <c r="G1391" t="s">
        <v>10</v>
      </c>
      <c r="H1391">
        <v>285359</v>
      </c>
      <c r="I1391" s="12">
        <v>42550</v>
      </c>
      <c r="J1391">
        <v>8442</v>
      </c>
      <c r="K1391" t="str">
        <f t="shared" si="21"/>
        <v>IT - DE</v>
      </c>
      <c r="L1391">
        <f>COUNTIF(Table1[Merchant_ID],Table1[[#This Row],[Merchant_ID]])</f>
        <v>1</v>
      </c>
    </row>
    <row r="1392" spans="1:12" x14ac:dyDescent="0.35">
      <c r="A1392" t="s">
        <v>1776</v>
      </c>
      <c r="B1392">
        <v>114</v>
      </c>
      <c r="C1392" t="s">
        <v>16</v>
      </c>
      <c r="D1392" s="12">
        <v>42402</v>
      </c>
      <c r="E1392">
        <v>3223</v>
      </c>
      <c r="F1392" t="s">
        <v>11</v>
      </c>
      <c r="G1392" t="s">
        <v>17</v>
      </c>
      <c r="H1392">
        <v>234809</v>
      </c>
      <c r="I1392" s="12">
        <v>42502</v>
      </c>
      <c r="J1392">
        <v>5066</v>
      </c>
      <c r="K1392" t="str">
        <f t="shared" si="21"/>
        <v>FR - HU</v>
      </c>
      <c r="L1392">
        <f>COUNTIF(Table1[Merchant_ID],Table1[[#This Row],[Merchant_ID]])</f>
        <v>2</v>
      </c>
    </row>
    <row r="1393" spans="1:12" x14ac:dyDescent="0.35">
      <c r="A1393" t="s">
        <v>3023</v>
      </c>
      <c r="B1393">
        <v>114</v>
      </c>
      <c r="C1393" t="s">
        <v>16</v>
      </c>
      <c r="D1393" s="12">
        <v>42402</v>
      </c>
      <c r="E1393">
        <v>21175</v>
      </c>
      <c r="F1393" t="s">
        <v>11</v>
      </c>
      <c r="G1393" t="s">
        <v>16</v>
      </c>
      <c r="H1393">
        <v>389</v>
      </c>
      <c r="I1393" s="12">
        <v>42499</v>
      </c>
      <c r="J1393">
        <v>32573</v>
      </c>
      <c r="K1393" t="str">
        <f t="shared" si="21"/>
        <v>FR - FR</v>
      </c>
      <c r="L1393">
        <f>COUNTIF(Table1[Merchant_ID],Table1[[#This Row],[Merchant_ID]])</f>
        <v>5</v>
      </c>
    </row>
    <row r="1394" spans="1:12" x14ac:dyDescent="0.35">
      <c r="A1394" t="s">
        <v>3037</v>
      </c>
      <c r="B1394">
        <v>114</v>
      </c>
      <c r="C1394" t="s">
        <v>26</v>
      </c>
      <c r="D1394" s="12">
        <v>42402</v>
      </c>
      <c r="E1394">
        <v>4029</v>
      </c>
      <c r="F1394" t="s">
        <v>11</v>
      </c>
      <c r="G1394" t="s">
        <v>26</v>
      </c>
      <c r="H1394">
        <v>20909</v>
      </c>
      <c r="I1394" s="12">
        <v>42488</v>
      </c>
      <c r="J1394">
        <v>6895</v>
      </c>
      <c r="K1394" t="str">
        <f t="shared" si="21"/>
        <v>ES - ES</v>
      </c>
      <c r="L1394">
        <f>COUNTIF(Table1[Merchant_ID],Table1[[#This Row],[Merchant_ID]])</f>
        <v>4</v>
      </c>
    </row>
    <row r="1395" spans="1:12" x14ac:dyDescent="0.35">
      <c r="A1395" t="s">
        <v>1749</v>
      </c>
      <c r="B1395">
        <v>114</v>
      </c>
      <c r="C1395" t="s">
        <v>16</v>
      </c>
      <c r="D1395" s="12">
        <v>42403</v>
      </c>
      <c r="E1395">
        <v>1846</v>
      </c>
      <c r="F1395" t="s">
        <v>11</v>
      </c>
      <c r="G1395" t="s">
        <v>16</v>
      </c>
      <c r="H1395">
        <v>635629</v>
      </c>
      <c r="I1395" s="12">
        <v>42551</v>
      </c>
      <c r="J1395">
        <v>2903</v>
      </c>
      <c r="K1395" t="str">
        <f t="shared" si="21"/>
        <v>FR - FR</v>
      </c>
      <c r="L1395">
        <f>COUNTIF(Table1[Merchant_ID],Table1[[#This Row],[Merchant_ID]])</f>
        <v>5</v>
      </c>
    </row>
    <row r="1396" spans="1:12" x14ac:dyDescent="0.35">
      <c r="A1396" t="s">
        <v>2987</v>
      </c>
      <c r="B1396">
        <v>114</v>
      </c>
      <c r="C1396" t="s">
        <v>26</v>
      </c>
      <c r="D1396" s="12">
        <v>42403</v>
      </c>
      <c r="E1396">
        <v>7792</v>
      </c>
      <c r="F1396" t="s">
        <v>11</v>
      </c>
      <c r="G1396" t="s">
        <v>26</v>
      </c>
      <c r="H1396">
        <v>23293</v>
      </c>
      <c r="I1396" s="12">
        <v>42536</v>
      </c>
      <c r="J1396">
        <v>11960</v>
      </c>
      <c r="K1396" t="str">
        <f t="shared" si="21"/>
        <v>ES - ES</v>
      </c>
      <c r="L1396">
        <f>COUNTIF(Table1[Merchant_ID],Table1[[#This Row],[Merchant_ID]])</f>
        <v>2</v>
      </c>
    </row>
    <row r="1397" spans="1:12" x14ac:dyDescent="0.35">
      <c r="A1397" t="s">
        <v>3009</v>
      </c>
      <c r="B1397">
        <v>114</v>
      </c>
      <c r="C1397" t="s">
        <v>26</v>
      </c>
      <c r="D1397" s="12">
        <v>42403</v>
      </c>
      <c r="E1397">
        <v>12165</v>
      </c>
      <c r="F1397" t="s">
        <v>11</v>
      </c>
      <c r="G1397" t="s">
        <v>26</v>
      </c>
      <c r="H1397">
        <v>23280</v>
      </c>
      <c r="I1397" s="12">
        <v>42513</v>
      </c>
      <c r="J1397">
        <v>18856</v>
      </c>
      <c r="K1397" t="str">
        <f t="shared" si="21"/>
        <v>ES - ES</v>
      </c>
      <c r="L1397">
        <f>COUNTIF(Table1[Merchant_ID],Table1[[#This Row],[Merchant_ID]])</f>
        <v>9</v>
      </c>
    </row>
    <row r="1398" spans="1:12" x14ac:dyDescent="0.35">
      <c r="A1398" t="s">
        <v>3015</v>
      </c>
      <c r="B1398">
        <v>114</v>
      </c>
      <c r="C1398" t="s">
        <v>16</v>
      </c>
      <c r="D1398" s="12">
        <v>42403</v>
      </c>
      <c r="E1398">
        <v>962</v>
      </c>
      <c r="F1398" t="s">
        <v>11</v>
      </c>
      <c r="G1398" t="s">
        <v>14</v>
      </c>
      <c r="H1398">
        <v>964219</v>
      </c>
      <c r="I1398" s="12">
        <v>42507</v>
      </c>
      <c r="J1398">
        <v>1478</v>
      </c>
      <c r="K1398" t="str">
        <f t="shared" si="21"/>
        <v>FR - NL</v>
      </c>
      <c r="L1398">
        <f>COUNTIF(Table1[Merchant_ID],Table1[[#This Row],[Merchant_ID]])</f>
        <v>2</v>
      </c>
    </row>
    <row r="1399" spans="1:12" x14ac:dyDescent="0.35">
      <c r="A1399" t="s">
        <v>3016</v>
      </c>
      <c r="B1399">
        <v>114</v>
      </c>
      <c r="C1399" t="s">
        <v>16</v>
      </c>
      <c r="D1399" s="12">
        <v>42403</v>
      </c>
      <c r="E1399">
        <v>1421</v>
      </c>
      <c r="F1399" t="s">
        <v>11</v>
      </c>
      <c r="G1399" t="s">
        <v>16</v>
      </c>
      <c r="H1399">
        <v>349</v>
      </c>
      <c r="I1399" s="12">
        <v>42507</v>
      </c>
      <c r="J1399">
        <v>2181</v>
      </c>
      <c r="K1399" t="str">
        <f t="shared" si="21"/>
        <v>FR - FR</v>
      </c>
      <c r="L1399">
        <f>COUNTIF(Table1[Merchant_ID],Table1[[#This Row],[Merchant_ID]])</f>
        <v>3</v>
      </c>
    </row>
    <row r="1400" spans="1:12" x14ac:dyDescent="0.35">
      <c r="A1400" t="s">
        <v>2936</v>
      </c>
      <c r="B1400">
        <v>114</v>
      </c>
      <c r="C1400" t="s">
        <v>21</v>
      </c>
      <c r="D1400" s="12">
        <v>42404</v>
      </c>
      <c r="E1400">
        <v>3135</v>
      </c>
      <c r="F1400" t="s">
        <v>11</v>
      </c>
      <c r="G1400" t="s">
        <v>21</v>
      </c>
      <c r="H1400">
        <v>948202</v>
      </c>
      <c r="I1400" s="12">
        <v>42572</v>
      </c>
      <c r="J1400">
        <v>4390</v>
      </c>
      <c r="K1400" t="str">
        <f t="shared" si="21"/>
        <v>IT - IT</v>
      </c>
      <c r="L1400">
        <f>COUNTIF(Table1[Merchant_ID],Table1[[#This Row],[Merchant_ID]])</f>
        <v>2</v>
      </c>
    </row>
    <row r="1401" spans="1:12" x14ac:dyDescent="0.35">
      <c r="A1401" t="s">
        <v>1659</v>
      </c>
      <c r="B1401">
        <v>114</v>
      </c>
      <c r="C1401" t="s">
        <v>21</v>
      </c>
      <c r="D1401" s="12">
        <v>42405</v>
      </c>
      <c r="E1401">
        <v>12467</v>
      </c>
      <c r="F1401" t="s">
        <v>11</v>
      </c>
      <c r="G1401" t="s">
        <v>14</v>
      </c>
      <c r="H1401">
        <v>138069</v>
      </c>
      <c r="I1401" s="12">
        <v>42605</v>
      </c>
      <c r="J1401">
        <v>16603</v>
      </c>
      <c r="K1401" t="str">
        <f t="shared" si="21"/>
        <v>IT - NL</v>
      </c>
      <c r="L1401">
        <f>COUNTIF(Table1[Merchant_ID],Table1[[#This Row],[Merchant_ID]])</f>
        <v>1</v>
      </c>
    </row>
    <row r="1402" spans="1:12" x14ac:dyDescent="0.35">
      <c r="A1402" t="s">
        <v>1801</v>
      </c>
      <c r="B1402">
        <v>114</v>
      </c>
      <c r="C1402" t="s">
        <v>21</v>
      </c>
      <c r="D1402" s="12">
        <v>42405</v>
      </c>
      <c r="E1402">
        <v>3854</v>
      </c>
      <c r="F1402" t="s">
        <v>11</v>
      </c>
      <c r="G1402" t="s">
        <v>21</v>
      </c>
      <c r="H1402">
        <v>69543</v>
      </c>
      <c r="I1402" s="12">
        <v>42472</v>
      </c>
      <c r="J1402">
        <v>5980</v>
      </c>
      <c r="K1402" t="str">
        <f t="shared" si="21"/>
        <v>IT - IT</v>
      </c>
      <c r="L1402">
        <f>COUNTIF(Table1[Merchant_ID],Table1[[#This Row],[Merchant_ID]])</f>
        <v>1</v>
      </c>
    </row>
    <row r="1403" spans="1:12" x14ac:dyDescent="0.35">
      <c r="A1403" t="s">
        <v>3083</v>
      </c>
      <c r="B1403">
        <v>114</v>
      </c>
      <c r="C1403" t="s">
        <v>16</v>
      </c>
      <c r="D1403" s="12">
        <v>42405</v>
      </c>
      <c r="E1403">
        <v>7403</v>
      </c>
      <c r="F1403" t="s">
        <v>11</v>
      </c>
      <c r="G1403" t="s">
        <v>16</v>
      </c>
      <c r="H1403">
        <v>530</v>
      </c>
      <c r="I1403" s="12">
        <v>42461</v>
      </c>
      <c r="J1403">
        <v>11538</v>
      </c>
      <c r="K1403" t="str">
        <f t="shared" si="21"/>
        <v>FR - FR</v>
      </c>
      <c r="L1403">
        <f>COUNTIF(Table1[Merchant_ID],Table1[[#This Row],[Merchant_ID]])</f>
        <v>1</v>
      </c>
    </row>
    <row r="1404" spans="1:12" x14ac:dyDescent="0.35">
      <c r="A1404" t="s">
        <v>2830</v>
      </c>
      <c r="B1404">
        <v>114</v>
      </c>
      <c r="C1404" t="s">
        <v>16</v>
      </c>
      <c r="D1404" s="12">
        <v>42406</v>
      </c>
      <c r="E1404">
        <v>2230</v>
      </c>
      <c r="F1404" t="s">
        <v>11</v>
      </c>
      <c r="G1404" t="s">
        <v>16</v>
      </c>
      <c r="H1404">
        <v>109509</v>
      </c>
      <c r="I1404" s="12">
        <v>42608</v>
      </c>
      <c r="J1404">
        <v>3493</v>
      </c>
      <c r="K1404" t="str">
        <f t="shared" si="21"/>
        <v>FR - FR</v>
      </c>
      <c r="L1404">
        <f>COUNTIF(Table1[Merchant_ID],Table1[[#This Row],[Merchant_ID]])</f>
        <v>1</v>
      </c>
    </row>
    <row r="1405" spans="1:12" x14ac:dyDescent="0.35">
      <c r="A1405" t="s">
        <v>2825</v>
      </c>
      <c r="B1405">
        <v>114</v>
      </c>
      <c r="C1405" t="s">
        <v>26</v>
      </c>
      <c r="D1405" s="12">
        <v>42408</v>
      </c>
      <c r="E1405">
        <v>33</v>
      </c>
      <c r="F1405" t="s">
        <v>13</v>
      </c>
      <c r="G1405" t="s">
        <v>26</v>
      </c>
      <c r="H1405">
        <v>699599</v>
      </c>
      <c r="I1405" s="12">
        <v>42611</v>
      </c>
      <c r="J1405">
        <v>141</v>
      </c>
      <c r="K1405" t="str">
        <f t="shared" si="21"/>
        <v>ES - ES</v>
      </c>
      <c r="L1405">
        <f>COUNTIF(Table1[Merchant_ID],Table1[[#This Row],[Merchant_ID]])</f>
        <v>1</v>
      </c>
    </row>
    <row r="1406" spans="1:12" x14ac:dyDescent="0.35">
      <c r="A1406" t="s">
        <v>1775</v>
      </c>
      <c r="B1406">
        <v>114</v>
      </c>
      <c r="C1406" t="s">
        <v>26</v>
      </c>
      <c r="D1406" s="12">
        <v>42408</v>
      </c>
      <c r="E1406">
        <v>5042</v>
      </c>
      <c r="F1406" t="s">
        <v>11</v>
      </c>
      <c r="G1406" t="s">
        <v>26</v>
      </c>
      <c r="H1406">
        <v>69359</v>
      </c>
      <c r="I1406" s="12">
        <v>42509</v>
      </c>
      <c r="J1406">
        <v>8583</v>
      </c>
      <c r="K1406" t="str">
        <f t="shared" si="21"/>
        <v>ES - ES</v>
      </c>
      <c r="L1406">
        <f>COUNTIF(Table1[Merchant_ID],Table1[[#This Row],[Merchant_ID]])</f>
        <v>2</v>
      </c>
    </row>
    <row r="1407" spans="1:12" x14ac:dyDescent="0.35">
      <c r="A1407" t="s">
        <v>3030</v>
      </c>
      <c r="B1407">
        <v>114</v>
      </c>
      <c r="C1407" t="s">
        <v>16</v>
      </c>
      <c r="D1407" s="12">
        <v>42408</v>
      </c>
      <c r="E1407">
        <v>23787</v>
      </c>
      <c r="F1407" t="s">
        <v>11</v>
      </c>
      <c r="G1407" t="s">
        <v>16</v>
      </c>
      <c r="H1407">
        <v>599</v>
      </c>
      <c r="I1407" s="12">
        <v>42497</v>
      </c>
      <c r="J1407">
        <v>37567</v>
      </c>
      <c r="K1407" t="str">
        <f t="shared" si="21"/>
        <v>FR - FR</v>
      </c>
      <c r="L1407">
        <f>COUNTIF(Table1[Merchant_ID],Table1[[#This Row],[Merchant_ID]])</f>
        <v>5</v>
      </c>
    </row>
    <row r="1408" spans="1:12" x14ac:dyDescent="0.35">
      <c r="A1408" t="s">
        <v>3059</v>
      </c>
      <c r="B1408">
        <v>114</v>
      </c>
      <c r="C1408" t="s">
        <v>21</v>
      </c>
      <c r="D1408" s="12">
        <v>42408</v>
      </c>
      <c r="E1408">
        <v>32</v>
      </c>
      <c r="F1408" t="s">
        <v>13</v>
      </c>
      <c r="G1408" t="s">
        <v>21</v>
      </c>
      <c r="H1408">
        <v>499909</v>
      </c>
      <c r="I1408" s="12">
        <v>42479</v>
      </c>
      <c r="J1408">
        <v>212</v>
      </c>
      <c r="K1408" t="str">
        <f t="shared" si="21"/>
        <v>IT - IT</v>
      </c>
      <c r="L1408">
        <f>COUNTIF(Table1[Merchant_ID],Table1[[#This Row],[Merchant_ID]])</f>
        <v>9</v>
      </c>
    </row>
    <row r="1409" spans="1:12" x14ac:dyDescent="0.35">
      <c r="A1409" t="s">
        <v>969</v>
      </c>
      <c r="B1409">
        <v>114</v>
      </c>
      <c r="C1409" t="s">
        <v>16</v>
      </c>
      <c r="D1409" s="12">
        <v>42409</v>
      </c>
      <c r="E1409">
        <v>24430</v>
      </c>
      <c r="F1409" t="s">
        <v>11</v>
      </c>
      <c r="G1409" t="s">
        <v>16</v>
      </c>
      <c r="H1409">
        <v>39894</v>
      </c>
      <c r="I1409" s="12">
        <v>42527</v>
      </c>
      <c r="J1409">
        <v>37567</v>
      </c>
      <c r="K1409" t="str">
        <f t="shared" si="21"/>
        <v>FR - FR</v>
      </c>
      <c r="L1409">
        <f>COUNTIF(Table1[Merchant_ID],Table1[[#This Row],[Merchant_ID]])</f>
        <v>1</v>
      </c>
    </row>
    <row r="1410" spans="1:12" x14ac:dyDescent="0.35">
      <c r="A1410" t="s">
        <v>1783</v>
      </c>
      <c r="B1410">
        <v>114</v>
      </c>
      <c r="C1410" t="s">
        <v>16</v>
      </c>
      <c r="D1410" s="12">
        <v>42409</v>
      </c>
      <c r="E1410">
        <v>1223</v>
      </c>
      <c r="F1410" t="s">
        <v>11</v>
      </c>
      <c r="G1410" t="s">
        <v>10</v>
      </c>
      <c r="H1410">
        <v>350259</v>
      </c>
      <c r="I1410" s="12">
        <v>42499</v>
      </c>
      <c r="J1410">
        <v>1877</v>
      </c>
      <c r="K1410" t="str">
        <f t="shared" si="21"/>
        <v>FR - DE</v>
      </c>
      <c r="L1410">
        <f>COUNTIF(Table1[Merchant_ID],Table1[[#This Row],[Merchant_ID]])</f>
        <v>1</v>
      </c>
    </row>
    <row r="1411" spans="1:12" x14ac:dyDescent="0.35">
      <c r="A1411" t="s">
        <v>3049</v>
      </c>
      <c r="B1411">
        <v>114</v>
      </c>
      <c r="C1411" t="s">
        <v>26</v>
      </c>
      <c r="D1411" s="12">
        <v>42409</v>
      </c>
      <c r="E1411">
        <v>2787</v>
      </c>
      <c r="F1411" t="s">
        <v>11</v>
      </c>
      <c r="G1411" t="s">
        <v>26</v>
      </c>
      <c r="H1411">
        <v>20909</v>
      </c>
      <c r="I1411" s="12">
        <v>42488</v>
      </c>
      <c r="J1411">
        <v>4925</v>
      </c>
      <c r="K1411" t="str">
        <f t="shared" ref="K1411:K1474" si="22">C1411&amp;" - "&amp;G1411</f>
        <v>ES - ES</v>
      </c>
      <c r="L1411">
        <f>COUNTIF(Table1[Merchant_ID],Table1[[#This Row],[Merchant_ID]])</f>
        <v>4</v>
      </c>
    </row>
    <row r="1412" spans="1:12" x14ac:dyDescent="0.35">
      <c r="A1412" t="s">
        <v>993</v>
      </c>
      <c r="B1412">
        <v>114</v>
      </c>
      <c r="C1412" t="s">
        <v>16</v>
      </c>
      <c r="D1412" s="12">
        <v>42409</v>
      </c>
      <c r="E1412">
        <v>8136</v>
      </c>
      <c r="F1412" t="s">
        <v>11</v>
      </c>
      <c r="G1412" t="s">
        <v>16</v>
      </c>
      <c r="H1412">
        <v>93589</v>
      </c>
      <c r="I1412" s="12">
        <v>42474</v>
      </c>
      <c r="J1412">
        <v>13156</v>
      </c>
      <c r="K1412" t="str">
        <f t="shared" si="22"/>
        <v>FR - FR</v>
      </c>
      <c r="L1412">
        <f>COUNTIF(Table1[Merchant_ID],Table1[[#This Row],[Merchant_ID]])</f>
        <v>2</v>
      </c>
    </row>
    <row r="1413" spans="1:12" x14ac:dyDescent="0.35">
      <c r="A1413" t="s">
        <v>1809</v>
      </c>
      <c r="B1413">
        <v>114</v>
      </c>
      <c r="C1413" t="s">
        <v>16</v>
      </c>
      <c r="D1413" s="12">
        <v>42409</v>
      </c>
      <c r="E1413">
        <v>2705</v>
      </c>
      <c r="F1413" t="s">
        <v>11</v>
      </c>
      <c r="G1413" t="s">
        <v>16</v>
      </c>
      <c r="H1413">
        <v>588529</v>
      </c>
      <c r="I1413" s="12">
        <v>42468</v>
      </c>
      <c r="J1413">
        <v>4362</v>
      </c>
      <c r="K1413" t="str">
        <f t="shared" si="22"/>
        <v>FR - FR</v>
      </c>
      <c r="L1413">
        <f>COUNTIF(Table1[Merchant_ID],Table1[[#This Row],[Merchant_ID]])</f>
        <v>3</v>
      </c>
    </row>
    <row r="1414" spans="1:12" x14ac:dyDescent="0.35">
      <c r="A1414" t="s">
        <v>2882</v>
      </c>
      <c r="B1414">
        <v>114</v>
      </c>
      <c r="C1414" t="s">
        <v>16</v>
      </c>
      <c r="D1414" s="12">
        <v>42410</v>
      </c>
      <c r="E1414">
        <v>2723</v>
      </c>
      <c r="F1414" t="s">
        <v>11</v>
      </c>
      <c r="G1414" t="s">
        <v>10</v>
      </c>
      <c r="H1414">
        <v>936311</v>
      </c>
      <c r="I1414" s="12">
        <v>42600</v>
      </c>
      <c r="J1414">
        <v>4250</v>
      </c>
      <c r="K1414" t="str">
        <f t="shared" si="22"/>
        <v>FR - DE</v>
      </c>
      <c r="L1414">
        <f>COUNTIF(Table1[Merchant_ID],Table1[[#This Row],[Merchant_ID]])</f>
        <v>14</v>
      </c>
    </row>
    <row r="1415" spans="1:12" x14ac:dyDescent="0.35">
      <c r="A1415" t="s">
        <v>2935</v>
      </c>
      <c r="B1415">
        <v>114</v>
      </c>
      <c r="C1415" t="s">
        <v>21</v>
      </c>
      <c r="D1415" s="12">
        <v>42410</v>
      </c>
      <c r="E1415">
        <v>23742</v>
      </c>
      <c r="F1415" t="s">
        <v>11</v>
      </c>
      <c r="G1415" t="s">
        <v>21</v>
      </c>
      <c r="H1415">
        <v>68910</v>
      </c>
      <c r="I1415" s="12">
        <v>42578</v>
      </c>
      <c r="J1415">
        <v>30954</v>
      </c>
      <c r="K1415" t="str">
        <f t="shared" si="22"/>
        <v>IT - IT</v>
      </c>
      <c r="L1415">
        <f>COUNTIF(Table1[Merchant_ID],Table1[[#This Row],[Merchant_ID]])</f>
        <v>1</v>
      </c>
    </row>
    <row r="1416" spans="1:12" x14ac:dyDescent="0.35">
      <c r="A1416" t="s">
        <v>952</v>
      </c>
      <c r="B1416">
        <v>114</v>
      </c>
      <c r="C1416" t="s">
        <v>16</v>
      </c>
      <c r="D1416" s="12">
        <v>42410</v>
      </c>
      <c r="E1416">
        <v>6875</v>
      </c>
      <c r="F1416" t="s">
        <v>11</v>
      </c>
      <c r="G1416" t="s">
        <v>16</v>
      </c>
      <c r="H1416">
        <v>300</v>
      </c>
      <c r="I1416" s="12">
        <v>42564</v>
      </c>
      <c r="J1416">
        <v>9427</v>
      </c>
      <c r="K1416" t="str">
        <f t="shared" si="22"/>
        <v>FR - FR</v>
      </c>
      <c r="L1416">
        <f>COUNTIF(Table1[Merchant_ID],Table1[[#This Row],[Merchant_ID]])</f>
        <v>5</v>
      </c>
    </row>
    <row r="1417" spans="1:12" x14ac:dyDescent="0.35">
      <c r="A1417" t="s">
        <v>963</v>
      </c>
      <c r="B1417">
        <v>114</v>
      </c>
      <c r="C1417" t="s">
        <v>26</v>
      </c>
      <c r="D1417" s="12">
        <v>42411</v>
      </c>
      <c r="E1417">
        <v>11092</v>
      </c>
      <c r="F1417" t="s">
        <v>11</v>
      </c>
      <c r="G1417" t="s">
        <v>26</v>
      </c>
      <c r="H1417">
        <v>652359</v>
      </c>
      <c r="I1417" s="12">
        <v>42542</v>
      </c>
      <c r="J1417">
        <v>17025</v>
      </c>
      <c r="K1417" t="str">
        <f t="shared" si="22"/>
        <v>ES - ES</v>
      </c>
      <c r="L1417">
        <f>COUNTIF(Table1[Merchant_ID],Table1[[#This Row],[Merchant_ID]])</f>
        <v>3</v>
      </c>
    </row>
    <row r="1418" spans="1:12" x14ac:dyDescent="0.35">
      <c r="A1418" t="s">
        <v>1777</v>
      </c>
      <c r="B1418">
        <v>114</v>
      </c>
      <c r="C1418" t="s">
        <v>21</v>
      </c>
      <c r="D1418" s="12">
        <v>42411</v>
      </c>
      <c r="E1418">
        <v>8709</v>
      </c>
      <c r="F1418" t="s">
        <v>11</v>
      </c>
      <c r="G1418" t="s">
        <v>16</v>
      </c>
      <c r="H1418">
        <v>31641</v>
      </c>
      <c r="I1418" s="12">
        <v>42508</v>
      </c>
      <c r="J1418">
        <v>13367</v>
      </c>
      <c r="K1418" t="str">
        <f t="shared" si="22"/>
        <v>IT - FR</v>
      </c>
      <c r="L1418">
        <f>COUNTIF(Table1[Merchant_ID],Table1[[#This Row],[Merchant_ID]])</f>
        <v>9</v>
      </c>
    </row>
    <row r="1419" spans="1:12" x14ac:dyDescent="0.35">
      <c r="A1419" t="s">
        <v>1782</v>
      </c>
      <c r="B1419">
        <v>114</v>
      </c>
      <c r="C1419" t="s">
        <v>26</v>
      </c>
      <c r="D1419" s="12">
        <v>42411</v>
      </c>
      <c r="E1419">
        <v>9534</v>
      </c>
      <c r="F1419" t="s">
        <v>11</v>
      </c>
      <c r="G1419" t="s">
        <v>26</v>
      </c>
      <c r="H1419">
        <v>69600</v>
      </c>
      <c r="I1419" s="12">
        <v>42502</v>
      </c>
      <c r="J1419">
        <v>15618</v>
      </c>
      <c r="K1419" t="str">
        <f t="shared" si="22"/>
        <v>ES - ES</v>
      </c>
      <c r="L1419">
        <f>COUNTIF(Table1[Merchant_ID],Table1[[#This Row],[Merchant_ID]])</f>
        <v>1</v>
      </c>
    </row>
    <row r="1420" spans="1:12" x14ac:dyDescent="0.35">
      <c r="A1420" t="s">
        <v>902</v>
      </c>
      <c r="B1420">
        <v>114</v>
      </c>
      <c r="C1420" t="s">
        <v>21</v>
      </c>
      <c r="D1420" s="12">
        <v>42412</v>
      </c>
      <c r="E1420">
        <v>1</v>
      </c>
      <c r="F1420" t="s">
        <v>13</v>
      </c>
      <c r="G1420" t="s">
        <v>21</v>
      </c>
      <c r="H1420">
        <v>499909</v>
      </c>
      <c r="I1420" s="12">
        <v>42613</v>
      </c>
      <c r="J1420">
        <v>169</v>
      </c>
      <c r="K1420" t="str">
        <f t="shared" si="22"/>
        <v>IT - IT</v>
      </c>
      <c r="L1420">
        <f>COUNTIF(Table1[Merchant_ID],Table1[[#This Row],[Merchant_ID]])</f>
        <v>9</v>
      </c>
    </row>
    <row r="1421" spans="1:12" x14ac:dyDescent="0.35">
      <c r="A1421" t="s">
        <v>957</v>
      </c>
      <c r="B1421">
        <v>114</v>
      </c>
      <c r="C1421" t="s">
        <v>16</v>
      </c>
      <c r="D1421" s="12">
        <v>42412</v>
      </c>
      <c r="E1421">
        <v>11275</v>
      </c>
      <c r="F1421" t="s">
        <v>11</v>
      </c>
      <c r="G1421" t="s">
        <v>16</v>
      </c>
      <c r="H1421">
        <v>269529</v>
      </c>
      <c r="I1421" s="12">
        <v>42564</v>
      </c>
      <c r="J1421">
        <v>14774</v>
      </c>
      <c r="K1421" t="str">
        <f t="shared" si="22"/>
        <v>FR - FR</v>
      </c>
      <c r="L1421">
        <f>COUNTIF(Table1[Merchant_ID],Table1[[#This Row],[Merchant_ID]])</f>
        <v>6</v>
      </c>
    </row>
    <row r="1422" spans="1:12" x14ac:dyDescent="0.35">
      <c r="A1422" t="s">
        <v>2970</v>
      </c>
      <c r="B1422">
        <v>114</v>
      </c>
      <c r="C1422" t="s">
        <v>16</v>
      </c>
      <c r="D1422" s="12">
        <v>42412</v>
      </c>
      <c r="E1422">
        <v>7563</v>
      </c>
      <c r="F1422" t="s">
        <v>11</v>
      </c>
      <c r="G1422" t="s">
        <v>16</v>
      </c>
      <c r="H1422">
        <v>100039</v>
      </c>
      <c r="I1422" s="12">
        <v>42563</v>
      </c>
      <c r="J1422">
        <v>9427</v>
      </c>
      <c r="K1422" t="str">
        <f t="shared" si="22"/>
        <v>FR - FR</v>
      </c>
      <c r="L1422">
        <f>COUNTIF(Table1[Merchant_ID],Table1[[#This Row],[Merchant_ID]])</f>
        <v>2</v>
      </c>
    </row>
    <row r="1423" spans="1:12" x14ac:dyDescent="0.35">
      <c r="A1423" t="s">
        <v>3052</v>
      </c>
      <c r="B1423">
        <v>114</v>
      </c>
      <c r="C1423" t="s">
        <v>16</v>
      </c>
      <c r="D1423" s="12">
        <v>42412</v>
      </c>
      <c r="E1423">
        <v>11825</v>
      </c>
      <c r="F1423" t="s">
        <v>11</v>
      </c>
      <c r="G1423" t="s">
        <v>16</v>
      </c>
      <c r="H1423">
        <v>445949</v>
      </c>
      <c r="I1423" s="12">
        <v>42489</v>
      </c>
      <c r="J1423">
        <v>18291</v>
      </c>
      <c r="K1423" t="str">
        <f t="shared" si="22"/>
        <v>FR - FR</v>
      </c>
      <c r="L1423">
        <f>COUNTIF(Table1[Merchant_ID],Table1[[#This Row],[Merchant_ID]])</f>
        <v>3</v>
      </c>
    </row>
    <row r="1424" spans="1:12" x14ac:dyDescent="0.35">
      <c r="A1424" t="s">
        <v>3074</v>
      </c>
      <c r="B1424">
        <v>114</v>
      </c>
      <c r="C1424" t="s">
        <v>16</v>
      </c>
      <c r="D1424" s="12">
        <v>42412</v>
      </c>
      <c r="E1424">
        <v>5761</v>
      </c>
      <c r="F1424" t="s">
        <v>11</v>
      </c>
      <c r="G1424" t="s">
        <v>10</v>
      </c>
      <c r="H1424">
        <v>829959</v>
      </c>
      <c r="I1424" s="12">
        <v>42471</v>
      </c>
      <c r="J1424">
        <v>9146</v>
      </c>
      <c r="K1424" t="str">
        <f t="shared" si="22"/>
        <v>FR - DE</v>
      </c>
      <c r="L1424">
        <f>COUNTIF(Table1[Merchant_ID],Table1[[#This Row],[Merchant_ID]])</f>
        <v>2</v>
      </c>
    </row>
    <row r="1425" spans="1:12" x14ac:dyDescent="0.35">
      <c r="A1425" t="s">
        <v>1818</v>
      </c>
      <c r="B1425">
        <v>114</v>
      </c>
      <c r="C1425" t="s">
        <v>26</v>
      </c>
      <c r="D1425" s="12">
        <v>42412</v>
      </c>
      <c r="E1425">
        <v>2109</v>
      </c>
      <c r="F1425" t="s">
        <v>11</v>
      </c>
      <c r="G1425" t="s">
        <v>26</v>
      </c>
      <c r="H1425">
        <v>466149</v>
      </c>
      <c r="I1425" s="12">
        <v>42464</v>
      </c>
      <c r="J1425">
        <v>3588</v>
      </c>
      <c r="K1425" t="str">
        <f t="shared" si="22"/>
        <v>ES - ES</v>
      </c>
      <c r="L1425">
        <f>COUNTIF(Table1[Merchant_ID],Table1[[#This Row],[Merchant_ID]])</f>
        <v>1</v>
      </c>
    </row>
    <row r="1426" spans="1:12" x14ac:dyDescent="0.35">
      <c r="A1426" t="s">
        <v>470</v>
      </c>
      <c r="B1426">
        <v>114</v>
      </c>
      <c r="C1426" t="s">
        <v>16</v>
      </c>
      <c r="D1426" s="12">
        <v>42413</v>
      </c>
      <c r="E1426">
        <v>4136</v>
      </c>
      <c r="F1426" t="s">
        <v>11</v>
      </c>
      <c r="G1426" t="s">
        <v>14</v>
      </c>
      <c r="H1426">
        <v>49519</v>
      </c>
      <c r="I1426" s="12">
        <v>42566</v>
      </c>
      <c r="J1426">
        <v>4503</v>
      </c>
      <c r="K1426" t="str">
        <f t="shared" si="22"/>
        <v>FR - NL</v>
      </c>
      <c r="L1426">
        <f>COUNTIF(Table1[Merchant_ID],Table1[[#This Row],[Merchant_ID]])</f>
        <v>2</v>
      </c>
    </row>
    <row r="1427" spans="1:12" x14ac:dyDescent="0.35">
      <c r="A1427" t="s">
        <v>168</v>
      </c>
      <c r="B1427">
        <v>114</v>
      </c>
      <c r="C1427" t="s">
        <v>10</v>
      </c>
      <c r="D1427" s="12">
        <v>42413</v>
      </c>
      <c r="E1427">
        <v>10084</v>
      </c>
      <c r="F1427" t="s">
        <v>11</v>
      </c>
      <c r="G1427" t="s">
        <v>12</v>
      </c>
      <c r="H1427">
        <v>52933</v>
      </c>
      <c r="I1427" s="12">
        <v>42478</v>
      </c>
      <c r="J1427">
        <v>15759</v>
      </c>
      <c r="K1427" t="str">
        <f t="shared" si="22"/>
        <v>DE - PL &amp; Baltics</v>
      </c>
      <c r="L1427">
        <f>COUNTIF(Table1[Merchant_ID],Table1[[#This Row],[Merchant_ID]])</f>
        <v>14</v>
      </c>
    </row>
    <row r="1428" spans="1:12" x14ac:dyDescent="0.35">
      <c r="A1428" t="s">
        <v>1810</v>
      </c>
      <c r="B1428">
        <v>114</v>
      </c>
      <c r="C1428" t="s">
        <v>16</v>
      </c>
      <c r="D1428" s="12">
        <v>42413</v>
      </c>
      <c r="E1428">
        <v>251</v>
      </c>
      <c r="F1428" t="s">
        <v>11</v>
      </c>
      <c r="G1428" t="s">
        <v>14</v>
      </c>
      <c r="H1428">
        <v>45825</v>
      </c>
      <c r="I1428" s="12">
        <v>42472</v>
      </c>
      <c r="J1428">
        <v>385</v>
      </c>
      <c r="K1428" t="str">
        <f t="shared" si="22"/>
        <v>FR - NL</v>
      </c>
      <c r="L1428">
        <f>COUNTIF(Table1[Merchant_ID],Table1[[#This Row],[Merchant_ID]])</f>
        <v>1</v>
      </c>
    </row>
    <row r="1429" spans="1:12" x14ac:dyDescent="0.35">
      <c r="A1429" t="s">
        <v>996</v>
      </c>
      <c r="B1429">
        <v>114</v>
      </c>
      <c r="C1429" t="s">
        <v>16</v>
      </c>
      <c r="D1429" s="12">
        <v>42413</v>
      </c>
      <c r="E1429">
        <v>2876</v>
      </c>
      <c r="F1429" t="s">
        <v>11</v>
      </c>
      <c r="G1429" t="s">
        <v>16</v>
      </c>
      <c r="H1429">
        <v>39851</v>
      </c>
      <c r="I1429" s="12">
        <v>42471</v>
      </c>
      <c r="J1429">
        <v>4714</v>
      </c>
      <c r="K1429" t="str">
        <f t="shared" si="22"/>
        <v>FR - FR</v>
      </c>
      <c r="L1429">
        <f>COUNTIF(Table1[Merchant_ID],Table1[[#This Row],[Merchant_ID]])</f>
        <v>3</v>
      </c>
    </row>
    <row r="1430" spans="1:12" x14ac:dyDescent="0.35">
      <c r="A1430" t="s">
        <v>961</v>
      </c>
      <c r="B1430">
        <v>114</v>
      </c>
      <c r="C1430" t="s">
        <v>21</v>
      </c>
      <c r="D1430" s="12">
        <v>42415</v>
      </c>
      <c r="E1430">
        <v>25896</v>
      </c>
      <c r="F1430" t="s">
        <v>11</v>
      </c>
      <c r="G1430" t="s">
        <v>21</v>
      </c>
      <c r="H1430">
        <v>64914</v>
      </c>
      <c r="I1430" s="12">
        <v>42551</v>
      </c>
      <c r="J1430">
        <v>34191</v>
      </c>
      <c r="K1430" t="str">
        <f t="shared" si="22"/>
        <v>IT - IT</v>
      </c>
      <c r="L1430">
        <f>COUNTIF(Table1[Merchant_ID],Table1[[#This Row],[Merchant_ID]])</f>
        <v>3</v>
      </c>
    </row>
    <row r="1431" spans="1:12" x14ac:dyDescent="0.35">
      <c r="A1431" t="s">
        <v>976</v>
      </c>
      <c r="B1431">
        <v>114</v>
      </c>
      <c r="C1431" t="s">
        <v>26</v>
      </c>
      <c r="D1431" s="12">
        <v>42415</v>
      </c>
      <c r="E1431">
        <v>7861</v>
      </c>
      <c r="F1431" t="s">
        <v>11</v>
      </c>
      <c r="G1431" t="s">
        <v>26</v>
      </c>
      <c r="H1431">
        <v>20909</v>
      </c>
      <c r="I1431" s="12">
        <v>42515</v>
      </c>
      <c r="J1431">
        <v>12734</v>
      </c>
      <c r="K1431" t="str">
        <f t="shared" si="22"/>
        <v>ES - ES</v>
      </c>
      <c r="L1431">
        <f>COUNTIF(Table1[Merchant_ID],Table1[[#This Row],[Merchant_ID]])</f>
        <v>4</v>
      </c>
    </row>
    <row r="1432" spans="1:12" x14ac:dyDescent="0.35">
      <c r="A1432" t="s">
        <v>3031</v>
      </c>
      <c r="B1432">
        <v>114</v>
      </c>
      <c r="C1432" t="s">
        <v>16</v>
      </c>
      <c r="D1432" s="12">
        <v>42415</v>
      </c>
      <c r="E1432">
        <v>4467</v>
      </c>
      <c r="F1432" t="s">
        <v>11</v>
      </c>
      <c r="G1432" t="s">
        <v>14</v>
      </c>
      <c r="H1432">
        <v>686139</v>
      </c>
      <c r="I1432" s="12">
        <v>42503</v>
      </c>
      <c r="J1432">
        <v>6857</v>
      </c>
      <c r="K1432" t="str">
        <f t="shared" si="22"/>
        <v>FR - NL</v>
      </c>
      <c r="L1432">
        <f>COUNTIF(Table1[Merchant_ID],Table1[[#This Row],[Merchant_ID]])</f>
        <v>1</v>
      </c>
    </row>
    <row r="1433" spans="1:12" x14ac:dyDescent="0.35">
      <c r="A1433" t="s">
        <v>3051</v>
      </c>
      <c r="B1433">
        <v>114</v>
      </c>
      <c r="C1433" t="s">
        <v>26</v>
      </c>
      <c r="D1433" s="12">
        <v>42415</v>
      </c>
      <c r="E1433">
        <v>1675</v>
      </c>
      <c r="F1433" t="s">
        <v>11</v>
      </c>
      <c r="G1433" t="s">
        <v>26</v>
      </c>
      <c r="H1433">
        <v>493609</v>
      </c>
      <c r="I1433" s="12">
        <v>42492</v>
      </c>
      <c r="J1433">
        <v>2574</v>
      </c>
      <c r="K1433" t="str">
        <f t="shared" si="22"/>
        <v>ES - ES</v>
      </c>
      <c r="L1433">
        <f>COUNTIF(Table1[Merchant_ID],Table1[[#This Row],[Merchant_ID]])</f>
        <v>1</v>
      </c>
    </row>
    <row r="1434" spans="1:12" x14ac:dyDescent="0.35">
      <c r="A1434" t="s">
        <v>1785</v>
      </c>
      <c r="B1434">
        <v>114</v>
      </c>
      <c r="C1434" t="s">
        <v>16</v>
      </c>
      <c r="D1434" s="12">
        <v>42416</v>
      </c>
      <c r="E1434">
        <v>8984</v>
      </c>
      <c r="F1434" t="s">
        <v>11</v>
      </c>
      <c r="G1434" t="s">
        <v>16</v>
      </c>
      <c r="H1434">
        <v>14038</v>
      </c>
      <c r="I1434" s="12">
        <v>42503</v>
      </c>
      <c r="J1434">
        <v>13930</v>
      </c>
      <c r="K1434" t="str">
        <f t="shared" si="22"/>
        <v>FR - FR</v>
      </c>
      <c r="L1434">
        <f>COUNTIF(Table1[Merchant_ID],Table1[[#This Row],[Merchant_ID]])</f>
        <v>10</v>
      </c>
    </row>
    <row r="1435" spans="1:12" x14ac:dyDescent="0.35">
      <c r="A1435" t="s">
        <v>995</v>
      </c>
      <c r="B1435">
        <v>114</v>
      </c>
      <c r="C1435" t="s">
        <v>16</v>
      </c>
      <c r="D1435" s="12">
        <v>42416</v>
      </c>
      <c r="E1435">
        <v>2291</v>
      </c>
      <c r="F1435" t="s">
        <v>11</v>
      </c>
      <c r="G1435" t="s">
        <v>16</v>
      </c>
      <c r="H1435">
        <v>19499</v>
      </c>
      <c r="I1435" s="12">
        <v>42478</v>
      </c>
      <c r="J1435">
        <v>3659</v>
      </c>
      <c r="K1435" t="str">
        <f t="shared" si="22"/>
        <v>FR - FR</v>
      </c>
      <c r="L1435">
        <f>COUNTIF(Table1[Merchant_ID],Table1[[#This Row],[Merchant_ID]])</f>
        <v>4</v>
      </c>
    </row>
    <row r="1436" spans="1:12" x14ac:dyDescent="0.35">
      <c r="A1436" t="s">
        <v>3108</v>
      </c>
      <c r="B1436">
        <v>114</v>
      </c>
      <c r="C1436" t="s">
        <v>26</v>
      </c>
      <c r="D1436" s="12">
        <v>42416</v>
      </c>
      <c r="E1436">
        <v>838</v>
      </c>
      <c r="F1436" t="s">
        <v>11</v>
      </c>
      <c r="G1436" t="s">
        <v>26</v>
      </c>
      <c r="H1436">
        <v>854999</v>
      </c>
      <c r="I1436" s="12">
        <v>42464</v>
      </c>
      <c r="J1436">
        <v>1506</v>
      </c>
      <c r="K1436" t="str">
        <f t="shared" si="22"/>
        <v>ES - ES</v>
      </c>
      <c r="L1436">
        <f>COUNTIF(Table1[Merchant_ID],Table1[[#This Row],[Merchant_ID]])</f>
        <v>6</v>
      </c>
    </row>
    <row r="1437" spans="1:12" x14ac:dyDescent="0.35">
      <c r="A1437" t="s">
        <v>974</v>
      </c>
      <c r="B1437">
        <v>114</v>
      </c>
      <c r="C1437" t="s">
        <v>16</v>
      </c>
      <c r="D1437" s="12">
        <v>42417</v>
      </c>
      <c r="E1437">
        <v>3326</v>
      </c>
      <c r="F1437" t="s">
        <v>11</v>
      </c>
      <c r="G1437" t="s">
        <v>16</v>
      </c>
      <c r="H1437">
        <v>8453</v>
      </c>
      <c r="I1437" s="12">
        <v>42522</v>
      </c>
      <c r="J1437">
        <v>5347</v>
      </c>
      <c r="K1437" t="str">
        <f t="shared" si="22"/>
        <v>FR - FR</v>
      </c>
      <c r="L1437">
        <f>COUNTIF(Table1[Merchant_ID],Table1[[#This Row],[Merchant_ID]])</f>
        <v>1</v>
      </c>
    </row>
    <row r="1438" spans="1:12" x14ac:dyDescent="0.35">
      <c r="A1438" t="s">
        <v>3048</v>
      </c>
      <c r="B1438">
        <v>114</v>
      </c>
      <c r="C1438" t="s">
        <v>26</v>
      </c>
      <c r="D1438" s="12">
        <v>42417</v>
      </c>
      <c r="E1438">
        <v>37</v>
      </c>
      <c r="F1438" t="s">
        <v>13</v>
      </c>
      <c r="G1438" t="s">
        <v>26</v>
      </c>
      <c r="H1438">
        <v>69535</v>
      </c>
      <c r="I1438" s="12">
        <v>42496</v>
      </c>
      <c r="J1438">
        <v>102</v>
      </c>
      <c r="K1438" t="str">
        <f t="shared" si="22"/>
        <v>ES - ES</v>
      </c>
      <c r="L1438">
        <f>COUNTIF(Table1[Merchant_ID],Table1[[#This Row],[Merchant_ID]])</f>
        <v>1</v>
      </c>
    </row>
    <row r="1439" spans="1:12" x14ac:dyDescent="0.35">
      <c r="A1439" t="s">
        <v>1806</v>
      </c>
      <c r="B1439">
        <v>114</v>
      </c>
      <c r="C1439" t="s">
        <v>16</v>
      </c>
      <c r="D1439" s="12">
        <v>42417</v>
      </c>
      <c r="E1439">
        <v>3157</v>
      </c>
      <c r="F1439" t="s">
        <v>11</v>
      </c>
      <c r="G1439" t="s">
        <v>16</v>
      </c>
      <c r="H1439">
        <v>536899</v>
      </c>
      <c r="I1439" s="12">
        <v>42478</v>
      </c>
      <c r="J1439">
        <v>5206</v>
      </c>
      <c r="K1439" t="str">
        <f t="shared" si="22"/>
        <v>FR - FR</v>
      </c>
      <c r="L1439">
        <f>COUNTIF(Table1[Merchant_ID],Table1[[#This Row],[Merchant_ID]])</f>
        <v>1</v>
      </c>
    </row>
    <row r="1440" spans="1:12" x14ac:dyDescent="0.35">
      <c r="A1440" t="s">
        <v>1824</v>
      </c>
      <c r="B1440">
        <v>114</v>
      </c>
      <c r="C1440" t="s">
        <v>16</v>
      </c>
      <c r="D1440" s="12">
        <v>42417</v>
      </c>
      <c r="E1440">
        <v>2248</v>
      </c>
      <c r="F1440" t="s">
        <v>11</v>
      </c>
      <c r="G1440" t="s">
        <v>10</v>
      </c>
      <c r="H1440">
        <v>21314</v>
      </c>
      <c r="I1440" s="12">
        <v>42467</v>
      </c>
      <c r="J1440">
        <v>3659</v>
      </c>
      <c r="K1440" t="str">
        <f t="shared" si="22"/>
        <v>FR - DE</v>
      </c>
      <c r="L1440">
        <f>COUNTIF(Table1[Merchant_ID],Table1[[#This Row],[Merchant_ID]])</f>
        <v>3</v>
      </c>
    </row>
    <row r="1441" spans="1:12" x14ac:dyDescent="0.35">
      <c r="A1441" t="s">
        <v>2977</v>
      </c>
      <c r="B1441">
        <v>114</v>
      </c>
      <c r="C1441" t="s">
        <v>16</v>
      </c>
      <c r="D1441" s="12">
        <v>42418</v>
      </c>
      <c r="E1441">
        <v>3533</v>
      </c>
      <c r="F1441" t="s">
        <v>11</v>
      </c>
      <c r="G1441" t="s">
        <v>16</v>
      </c>
      <c r="H1441">
        <v>89336</v>
      </c>
      <c r="I1441" s="12">
        <v>42563</v>
      </c>
      <c r="J1441">
        <v>5493</v>
      </c>
      <c r="K1441" t="str">
        <f t="shared" si="22"/>
        <v>FR - FR</v>
      </c>
      <c r="L1441">
        <f>COUNTIF(Table1[Merchant_ID],Table1[[#This Row],[Merchant_ID]])</f>
        <v>4</v>
      </c>
    </row>
    <row r="1442" spans="1:12" x14ac:dyDescent="0.35">
      <c r="A1442" t="s">
        <v>977</v>
      </c>
      <c r="B1442">
        <v>114</v>
      </c>
      <c r="C1442" t="s">
        <v>26</v>
      </c>
      <c r="D1442" s="12">
        <v>42418</v>
      </c>
      <c r="E1442">
        <v>3680</v>
      </c>
      <c r="F1442" t="s">
        <v>11</v>
      </c>
      <c r="G1442" t="s">
        <v>26</v>
      </c>
      <c r="H1442">
        <v>551339</v>
      </c>
      <c r="I1442" s="12">
        <v>42515</v>
      </c>
      <c r="J1442">
        <v>5672</v>
      </c>
      <c r="K1442" t="str">
        <f t="shared" si="22"/>
        <v>ES - ES</v>
      </c>
      <c r="L1442">
        <f>COUNTIF(Table1[Merchant_ID],Table1[[#This Row],[Merchant_ID]])</f>
        <v>12</v>
      </c>
    </row>
    <row r="1443" spans="1:12" x14ac:dyDescent="0.35">
      <c r="A1443" t="s">
        <v>3006</v>
      </c>
      <c r="B1443">
        <v>114</v>
      </c>
      <c r="C1443" t="s">
        <v>16</v>
      </c>
      <c r="D1443" s="12">
        <v>42419</v>
      </c>
      <c r="E1443">
        <v>2637</v>
      </c>
      <c r="F1443" t="s">
        <v>11</v>
      </c>
      <c r="G1443" t="s">
        <v>17</v>
      </c>
      <c r="H1443">
        <v>940382</v>
      </c>
      <c r="I1443" s="12">
        <v>42531</v>
      </c>
      <c r="J1443">
        <v>4047</v>
      </c>
      <c r="K1443" t="str">
        <f t="shared" si="22"/>
        <v>FR - HU</v>
      </c>
      <c r="L1443">
        <f>COUNTIF(Table1[Merchant_ID],Table1[[#This Row],[Merchant_ID]])</f>
        <v>1</v>
      </c>
    </row>
    <row r="1444" spans="1:12" x14ac:dyDescent="0.35">
      <c r="A1444" t="s">
        <v>1784</v>
      </c>
      <c r="B1444">
        <v>114</v>
      </c>
      <c r="C1444" t="s">
        <v>16</v>
      </c>
      <c r="D1444" s="12">
        <v>42419</v>
      </c>
      <c r="E1444">
        <v>8709</v>
      </c>
      <c r="F1444" t="s">
        <v>11</v>
      </c>
      <c r="G1444" t="s">
        <v>16</v>
      </c>
      <c r="H1444">
        <v>83914</v>
      </c>
      <c r="I1444" s="12">
        <v>42509</v>
      </c>
      <c r="J1444">
        <v>13367</v>
      </c>
      <c r="K1444" t="str">
        <f t="shared" si="22"/>
        <v>FR - FR</v>
      </c>
      <c r="L1444">
        <f>COUNTIF(Table1[Merchant_ID],Table1[[#This Row],[Merchant_ID]])</f>
        <v>1</v>
      </c>
    </row>
    <row r="1445" spans="1:12" x14ac:dyDescent="0.35">
      <c r="A1445" t="s">
        <v>61</v>
      </c>
      <c r="B1445">
        <v>114</v>
      </c>
      <c r="C1445" t="s">
        <v>26</v>
      </c>
      <c r="D1445" s="12">
        <v>42419</v>
      </c>
      <c r="E1445">
        <v>2790</v>
      </c>
      <c r="F1445" t="s">
        <v>11</v>
      </c>
      <c r="G1445" t="s">
        <v>26</v>
      </c>
      <c r="H1445">
        <v>69901</v>
      </c>
      <c r="I1445" s="12">
        <v>42481</v>
      </c>
      <c r="J1445">
        <v>4292</v>
      </c>
      <c r="K1445" t="str">
        <f t="shared" si="22"/>
        <v>ES - ES</v>
      </c>
      <c r="L1445">
        <f>COUNTIF(Table1[Merchant_ID],Table1[[#This Row],[Merchant_ID]])</f>
        <v>2</v>
      </c>
    </row>
    <row r="1446" spans="1:12" x14ac:dyDescent="0.35">
      <c r="A1446" t="s">
        <v>3120</v>
      </c>
      <c r="B1446">
        <v>114</v>
      </c>
      <c r="C1446" t="s">
        <v>16</v>
      </c>
      <c r="D1446" s="12">
        <v>42419</v>
      </c>
      <c r="E1446">
        <v>3657</v>
      </c>
      <c r="F1446" t="s">
        <v>11</v>
      </c>
      <c r="G1446" t="s">
        <v>16</v>
      </c>
      <c r="H1446">
        <v>49428</v>
      </c>
      <c r="I1446" s="12">
        <v>42465</v>
      </c>
      <c r="J1446">
        <v>5910</v>
      </c>
      <c r="K1446" t="str">
        <f t="shared" si="22"/>
        <v>FR - FR</v>
      </c>
      <c r="L1446">
        <f>COUNTIF(Table1[Merchant_ID],Table1[[#This Row],[Merchant_ID]])</f>
        <v>9</v>
      </c>
    </row>
    <row r="1447" spans="1:12" x14ac:dyDescent="0.35">
      <c r="A1447" t="s">
        <v>3034</v>
      </c>
      <c r="B1447">
        <v>114</v>
      </c>
      <c r="C1447" t="s">
        <v>26</v>
      </c>
      <c r="D1447" s="12">
        <v>42420</v>
      </c>
      <c r="E1447">
        <v>917</v>
      </c>
      <c r="F1447" t="s">
        <v>11</v>
      </c>
      <c r="G1447" t="s">
        <v>26</v>
      </c>
      <c r="H1447">
        <v>62664</v>
      </c>
      <c r="I1447" s="12">
        <v>42508</v>
      </c>
      <c r="J1447">
        <v>1407</v>
      </c>
      <c r="K1447" t="str">
        <f t="shared" si="22"/>
        <v>ES - ES</v>
      </c>
      <c r="L1447">
        <f>COUNTIF(Table1[Merchant_ID],Table1[[#This Row],[Merchant_ID]])</f>
        <v>1</v>
      </c>
    </row>
    <row r="1448" spans="1:12" x14ac:dyDescent="0.35">
      <c r="A1448" t="s">
        <v>986</v>
      </c>
      <c r="B1448">
        <v>114</v>
      </c>
      <c r="C1448" t="s">
        <v>16</v>
      </c>
      <c r="D1448" s="12">
        <v>42420</v>
      </c>
      <c r="E1448">
        <v>9167</v>
      </c>
      <c r="F1448" t="s">
        <v>11</v>
      </c>
      <c r="G1448" t="s">
        <v>16</v>
      </c>
      <c r="H1448">
        <v>94130</v>
      </c>
      <c r="I1448" s="12">
        <v>42499</v>
      </c>
      <c r="J1448">
        <v>14633</v>
      </c>
      <c r="K1448" t="str">
        <f t="shared" si="22"/>
        <v>FR - FR</v>
      </c>
      <c r="L1448">
        <f>COUNTIF(Table1[Merchant_ID],Table1[[#This Row],[Merchant_ID]])</f>
        <v>5</v>
      </c>
    </row>
    <row r="1449" spans="1:12" x14ac:dyDescent="0.35">
      <c r="A1449" t="s">
        <v>1829</v>
      </c>
      <c r="B1449">
        <v>114</v>
      </c>
      <c r="C1449" t="s">
        <v>16</v>
      </c>
      <c r="D1449" s="12">
        <v>42420</v>
      </c>
      <c r="E1449">
        <v>7013</v>
      </c>
      <c r="F1449" t="s">
        <v>11</v>
      </c>
      <c r="G1449" t="s">
        <v>16</v>
      </c>
      <c r="H1449">
        <v>49428</v>
      </c>
      <c r="I1449" s="12">
        <v>42465</v>
      </c>
      <c r="J1449">
        <v>11819</v>
      </c>
      <c r="K1449" t="str">
        <f t="shared" si="22"/>
        <v>FR - FR</v>
      </c>
      <c r="L1449">
        <f>COUNTIF(Table1[Merchant_ID],Table1[[#This Row],[Merchant_ID]])</f>
        <v>9</v>
      </c>
    </row>
    <row r="1450" spans="1:12" x14ac:dyDescent="0.35">
      <c r="A1450" t="s">
        <v>3142</v>
      </c>
      <c r="B1450">
        <v>114</v>
      </c>
      <c r="C1450" t="s">
        <v>26</v>
      </c>
      <c r="D1450" s="12">
        <v>42420</v>
      </c>
      <c r="E1450">
        <v>2292</v>
      </c>
      <c r="F1450" t="s">
        <v>11</v>
      </c>
      <c r="G1450" t="s">
        <v>26</v>
      </c>
      <c r="H1450">
        <v>928609</v>
      </c>
      <c r="I1450" s="12">
        <v>42461</v>
      </c>
      <c r="J1450">
        <v>3660</v>
      </c>
      <c r="K1450" t="str">
        <f t="shared" si="22"/>
        <v>ES - ES</v>
      </c>
      <c r="L1450">
        <f>COUNTIF(Table1[Merchant_ID],Table1[[#This Row],[Merchant_ID]])</f>
        <v>2</v>
      </c>
    </row>
    <row r="1451" spans="1:12" x14ac:dyDescent="0.35">
      <c r="A1451" t="s">
        <v>929</v>
      </c>
      <c r="B1451">
        <v>114</v>
      </c>
      <c r="C1451" t="s">
        <v>16</v>
      </c>
      <c r="D1451" s="12">
        <v>42422</v>
      </c>
      <c r="E1451">
        <v>7792</v>
      </c>
      <c r="F1451" t="s">
        <v>11</v>
      </c>
      <c r="G1451" t="s">
        <v>16</v>
      </c>
      <c r="H1451">
        <v>685919</v>
      </c>
      <c r="I1451" s="12">
        <v>42608</v>
      </c>
      <c r="J1451">
        <v>8865</v>
      </c>
      <c r="K1451" t="str">
        <f t="shared" si="22"/>
        <v>FR - FR</v>
      </c>
      <c r="L1451">
        <f>COUNTIF(Table1[Merchant_ID],Table1[[#This Row],[Merchant_ID]])</f>
        <v>3</v>
      </c>
    </row>
    <row r="1452" spans="1:12" x14ac:dyDescent="0.35">
      <c r="A1452" t="s">
        <v>1747</v>
      </c>
      <c r="B1452">
        <v>114</v>
      </c>
      <c r="C1452" t="s">
        <v>16</v>
      </c>
      <c r="D1452" s="12">
        <v>42422</v>
      </c>
      <c r="E1452">
        <v>6406</v>
      </c>
      <c r="F1452" t="s">
        <v>11</v>
      </c>
      <c r="G1452" t="s">
        <v>16</v>
      </c>
      <c r="H1452">
        <v>598</v>
      </c>
      <c r="I1452" s="12">
        <v>42573</v>
      </c>
      <c r="J1452">
        <v>10623</v>
      </c>
      <c r="K1452" t="str">
        <f t="shared" si="22"/>
        <v>FR - FR</v>
      </c>
      <c r="L1452">
        <f>COUNTIF(Table1[Merchant_ID],Table1[[#This Row],[Merchant_ID]])</f>
        <v>3</v>
      </c>
    </row>
    <row r="1453" spans="1:12" x14ac:dyDescent="0.35">
      <c r="A1453" t="s">
        <v>959</v>
      </c>
      <c r="B1453">
        <v>114</v>
      </c>
      <c r="C1453" t="s">
        <v>26</v>
      </c>
      <c r="D1453" s="12">
        <v>42422</v>
      </c>
      <c r="E1453">
        <v>2187</v>
      </c>
      <c r="F1453" t="s">
        <v>11</v>
      </c>
      <c r="G1453" t="s">
        <v>26</v>
      </c>
      <c r="H1453">
        <v>463249</v>
      </c>
      <c r="I1453" s="12">
        <v>42564</v>
      </c>
      <c r="J1453">
        <v>3391</v>
      </c>
      <c r="K1453" t="str">
        <f t="shared" si="22"/>
        <v>ES - ES</v>
      </c>
      <c r="L1453">
        <f>COUNTIF(Table1[Merchant_ID],Table1[[#This Row],[Merchant_ID]])</f>
        <v>2</v>
      </c>
    </row>
    <row r="1454" spans="1:12" x14ac:dyDescent="0.35">
      <c r="A1454" t="s">
        <v>2988</v>
      </c>
      <c r="B1454">
        <v>114</v>
      </c>
      <c r="C1454" t="s">
        <v>26</v>
      </c>
      <c r="D1454" s="12">
        <v>42422</v>
      </c>
      <c r="E1454">
        <v>2200</v>
      </c>
      <c r="F1454" t="s">
        <v>11</v>
      </c>
      <c r="G1454" t="s">
        <v>26</v>
      </c>
      <c r="H1454">
        <v>20909</v>
      </c>
      <c r="I1454" s="12">
        <v>42555</v>
      </c>
      <c r="J1454">
        <v>3729</v>
      </c>
      <c r="K1454" t="str">
        <f t="shared" si="22"/>
        <v>ES - ES</v>
      </c>
      <c r="L1454">
        <f>COUNTIF(Table1[Merchant_ID],Table1[[#This Row],[Merchant_ID]])</f>
        <v>4</v>
      </c>
    </row>
    <row r="1455" spans="1:12" x14ac:dyDescent="0.35">
      <c r="A1455" t="s">
        <v>3002</v>
      </c>
      <c r="B1455">
        <v>114</v>
      </c>
      <c r="C1455" t="s">
        <v>16</v>
      </c>
      <c r="D1455" s="12">
        <v>42422</v>
      </c>
      <c r="E1455">
        <v>2359</v>
      </c>
      <c r="F1455" t="s">
        <v>11</v>
      </c>
      <c r="G1455" t="s">
        <v>10</v>
      </c>
      <c r="H1455">
        <v>225069</v>
      </c>
      <c r="I1455" s="12">
        <v>42538</v>
      </c>
      <c r="J1455">
        <v>3621</v>
      </c>
      <c r="K1455" t="str">
        <f t="shared" si="22"/>
        <v>FR - DE</v>
      </c>
      <c r="L1455">
        <f>COUNTIF(Table1[Merchant_ID],Table1[[#This Row],[Merchant_ID]])</f>
        <v>1</v>
      </c>
    </row>
    <row r="1456" spans="1:12" x14ac:dyDescent="0.35">
      <c r="A1456" t="s">
        <v>3005</v>
      </c>
      <c r="B1456">
        <v>114</v>
      </c>
      <c r="C1456" t="s">
        <v>26</v>
      </c>
      <c r="D1456" s="12">
        <v>42422</v>
      </c>
      <c r="E1456">
        <v>5964</v>
      </c>
      <c r="F1456" t="s">
        <v>11</v>
      </c>
      <c r="G1456" t="s">
        <v>26</v>
      </c>
      <c r="H1456">
        <v>62644</v>
      </c>
      <c r="I1456" s="12">
        <v>42534</v>
      </c>
      <c r="J1456">
        <v>9920</v>
      </c>
      <c r="K1456" t="str">
        <f t="shared" si="22"/>
        <v>ES - ES</v>
      </c>
      <c r="L1456">
        <f>COUNTIF(Table1[Merchant_ID],Table1[[#This Row],[Merchant_ID]])</f>
        <v>3</v>
      </c>
    </row>
    <row r="1457" spans="1:12" x14ac:dyDescent="0.35">
      <c r="A1457" t="s">
        <v>3121</v>
      </c>
      <c r="B1457">
        <v>114</v>
      </c>
      <c r="C1457" t="s">
        <v>16</v>
      </c>
      <c r="D1457" s="12">
        <v>42422</v>
      </c>
      <c r="E1457">
        <v>12834</v>
      </c>
      <c r="F1457" t="s">
        <v>11</v>
      </c>
      <c r="G1457" t="s">
        <v>16</v>
      </c>
      <c r="H1457">
        <v>86440</v>
      </c>
      <c r="I1457" s="12">
        <v>42468</v>
      </c>
      <c r="J1457">
        <v>20191</v>
      </c>
      <c r="K1457" t="str">
        <f t="shared" si="22"/>
        <v>FR - FR</v>
      </c>
      <c r="L1457">
        <f>COUNTIF(Table1[Merchant_ID],Table1[[#This Row],[Merchant_ID]])</f>
        <v>3</v>
      </c>
    </row>
    <row r="1458" spans="1:12" x14ac:dyDescent="0.35">
      <c r="A1458" t="s">
        <v>487</v>
      </c>
      <c r="B1458">
        <v>114</v>
      </c>
      <c r="C1458" t="s">
        <v>26</v>
      </c>
      <c r="D1458" s="12">
        <v>42423</v>
      </c>
      <c r="E1458">
        <v>6967</v>
      </c>
      <c r="F1458" t="s">
        <v>11</v>
      </c>
      <c r="G1458" t="s">
        <v>26</v>
      </c>
      <c r="H1458">
        <v>990454</v>
      </c>
      <c r="I1458" s="12">
        <v>42522</v>
      </c>
      <c r="J1458">
        <v>10765</v>
      </c>
      <c r="K1458" t="str">
        <f t="shared" si="22"/>
        <v>ES - ES</v>
      </c>
      <c r="L1458">
        <f>COUNTIF(Table1[Merchant_ID],Table1[[#This Row],[Merchant_ID]])</f>
        <v>1</v>
      </c>
    </row>
    <row r="1459" spans="1:12" x14ac:dyDescent="0.35">
      <c r="A1459" t="s">
        <v>3022</v>
      </c>
      <c r="B1459">
        <v>114</v>
      </c>
      <c r="C1459" t="s">
        <v>16</v>
      </c>
      <c r="D1459" s="12">
        <v>42423</v>
      </c>
      <c r="E1459">
        <v>3713</v>
      </c>
      <c r="F1459" t="s">
        <v>11</v>
      </c>
      <c r="G1459" t="s">
        <v>17</v>
      </c>
      <c r="H1459">
        <v>959639</v>
      </c>
      <c r="I1459" s="12">
        <v>42520</v>
      </c>
      <c r="J1459">
        <v>5699</v>
      </c>
      <c r="K1459" t="str">
        <f t="shared" si="22"/>
        <v>FR - HU</v>
      </c>
      <c r="L1459">
        <f>COUNTIF(Table1[Merchant_ID],Table1[[#This Row],[Merchant_ID]])</f>
        <v>1</v>
      </c>
    </row>
    <row r="1460" spans="1:12" x14ac:dyDescent="0.35">
      <c r="A1460" t="s">
        <v>3057</v>
      </c>
      <c r="B1460">
        <v>114</v>
      </c>
      <c r="C1460" t="s">
        <v>16</v>
      </c>
      <c r="D1460" s="12">
        <v>42423</v>
      </c>
      <c r="E1460">
        <v>9625</v>
      </c>
      <c r="F1460" t="s">
        <v>11</v>
      </c>
      <c r="G1460" t="s">
        <v>16</v>
      </c>
      <c r="H1460">
        <v>84201</v>
      </c>
      <c r="I1460" s="12">
        <v>42496</v>
      </c>
      <c r="J1460">
        <v>14915</v>
      </c>
      <c r="K1460" t="str">
        <f t="shared" si="22"/>
        <v>FR - FR</v>
      </c>
      <c r="L1460">
        <f>COUNTIF(Table1[Merchant_ID],Table1[[#This Row],[Merchant_ID]])</f>
        <v>1</v>
      </c>
    </row>
    <row r="1461" spans="1:12" x14ac:dyDescent="0.35">
      <c r="A1461" t="s">
        <v>1835</v>
      </c>
      <c r="B1461">
        <v>114</v>
      </c>
      <c r="C1461" t="s">
        <v>21</v>
      </c>
      <c r="D1461" s="12">
        <v>42423</v>
      </c>
      <c r="E1461">
        <v>7791</v>
      </c>
      <c r="F1461" t="s">
        <v>11</v>
      </c>
      <c r="G1461" t="s">
        <v>21</v>
      </c>
      <c r="H1461">
        <v>59466</v>
      </c>
      <c r="I1461" s="12">
        <v>42461</v>
      </c>
      <c r="J1461">
        <v>12663</v>
      </c>
      <c r="K1461" t="str">
        <f t="shared" si="22"/>
        <v>IT - IT</v>
      </c>
      <c r="L1461">
        <f>COUNTIF(Table1[Merchant_ID],Table1[[#This Row],[Merchant_ID]])</f>
        <v>2</v>
      </c>
    </row>
    <row r="1462" spans="1:12" x14ac:dyDescent="0.35">
      <c r="A1462" t="s">
        <v>65</v>
      </c>
      <c r="B1462">
        <v>114</v>
      </c>
      <c r="C1462" t="s">
        <v>21</v>
      </c>
      <c r="D1462" s="12">
        <v>42424</v>
      </c>
      <c r="E1462">
        <v>10973</v>
      </c>
      <c r="F1462" t="s">
        <v>11</v>
      </c>
      <c r="G1462" t="s">
        <v>26</v>
      </c>
      <c r="H1462">
        <v>69945</v>
      </c>
      <c r="I1462" s="12">
        <v>42594</v>
      </c>
      <c r="J1462">
        <v>14070</v>
      </c>
      <c r="K1462" t="str">
        <f t="shared" si="22"/>
        <v>IT - ES</v>
      </c>
      <c r="L1462">
        <f>COUNTIF(Table1[Merchant_ID],Table1[[#This Row],[Merchant_ID]])</f>
        <v>3</v>
      </c>
    </row>
    <row r="1463" spans="1:12" x14ac:dyDescent="0.35">
      <c r="A1463" t="s">
        <v>1766</v>
      </c>
      <c r="B1463">
        <v>114</v>
      </c>
      <c r="C1463" t="s">
        <v>16</v>
      </c>
      <c r="D1463" s="12">
        <v>42424</v>
      </c>
      <c r="E1463">
        <v>1564</v>
      </c>
      <c r="F1463" t="s">
        <v>11</v>
      </c>
      <c r="G1463" t="s">
        <v>16</v>
      </c>
      <c r="H1463">
        <v>500</v>
      </c>
      <c r="I1463" s="12">
        <v>42544</v>
      </c>
      <c r="J1463">
        <v>2463</v>
      </c>
      <c r="K1463" t="str">
        <f t="shared" si="22"/>
        <v>FR - FR</v>
      </c>
      <c r="L1463">
        <f>COUNTIF(Table1[Merchant_ID],Table1[[#This Row],[Merchant_ID]])</f>
        <v>1</v>
      </c>
    </row>
    <row r="1464" spans="1:12" x14ac:dyDescent="0.35">
      <c r="A1464" t="s">
        <v>1773</v>
      </c>
      <c r="B1464">
        <v>114</v>
      </c>
      <c r="C1464" t="s">
        <v>16</v>
      </c>
      <c r="D1464" s="12">
        <v>42424</v>
      </c>
      <c r="E1464">
        <v>6853</v>
      </c>
      <c r="F1464" t="s">
        <v>11</v>
      </c>
      <c r="G1464" t="s">
        <v>10</v>
      </c>
      <c r="H1464">
        <v>262399</v>
      </c>
      <c r="I1464" s="12">
        <v>42528</v>
      </c>
      <c r="J1464">
        <v>10518</v>
      </c>
      <c r="K1464" t="str">
        <f t="shared" si="22"/>
        <v>FR - DE</v>
      </c>
      <c r="L1464">
        <f>COUNTIF(Table1[Merchant_ID],Table1[[#This Row],[Merchant_ID]])</f>
        <v>2</v>
      </c>
    </row>
    <row r="1465" spans="1:12" x14ac:dyDescent="0.35">
      <c r="A1465" t="s">
        <v>3075</v>
      </c>
      <c r="B1465">
        <v>114</v>
      </c>
      <c r="C1465" t="s">
        <v>21</v>
      </c>
      <c r="D1465" s="12">
        <v>42424</v>
      </c>
      <c r="E1465">
        <v>20167</v>
      </c>
      <c r="F1465" t="s">
        <v>11</v>
      </c>
      <c r="G1465" t="s">
        <v>12</v>
      </c>
      <c r="H1465">
        <v>59469</v>
      </c>
      <c r="I1465" s="12">
        <v>42482</v>
      </c>
      <c r="J1465">
        <v>31658</v>
      </c>
      <c r="K1465" t="str">
        <f t="shared" si="22"/>
        <v>IT - PL &amp; Baltics</v>
      </c>
      <c r="L1465">
        <f>COUNTIF(Table1[Merchant_ID],Table1[[#This Row],[Merchant_ID]])</f>
        <v>5</v>
      </c>
    </row>
    <row r="1466" spans="1:12" x14ac:dyDescent="0.35">
      <c r="A1466" t="s">
        <v>113</v>
      </c>
      <c r="B1466">
        <v>114</v>
      </c>
      <c r="C1466" t="s">
        <v>10</v>
      </c>
      <c r="D1466" s="12">
        <v>42424</v>
      </c>
      <c r="E1466">
        <v>475</v>
      </c>
      <c r="F1466" t="s">
        <v>11</v>
      </c>
      <c r="G1466" t="s">
        <v>12</v>
      </c>
      <c r="H1466">
        <v>51953</v>
      </c>
      <c r="I1466" s="12">
        <v>42480</v>
      </c>
      <c r="J1466">
        <v>788</v>
      </c>
      <c r="K1466" t="str">
        <f t="shared" si="22"/>
        <v>DE - PL &amp; Baltics</v>
      </c>
      <c r="L1466">
        <f>COUNTIF(Table1[Merchant_ID],Table1[[#This Row],[Merchant_ID]])</f>
        <v>11</v>
      </c>
    </row>
    <row r="1467" spans="1:12" x14ac:dyDescent="0.35">
      <c r="A1467" t="s">
        <v>32</v>
      </c>
      <c r="B1467">
        <v>114</v>
      </c>
      <c r="C1467" t="s">
        <v>16</v>
      </c>
      <c r="D1467" s="12">
        <v>42424</v>
      </c>
      <c r="E1467">
        <v>3570</v>
      </c>
      <c r="F1467" t="s">
        <v>11</v>
      </c>
      <c r="G1467" t="s">
        <v>16</v>
      </c>
      <c r="H1467">
        <v>49440</v>
      </c>
      <c r="I1467" s="12">
        <v>42468</v>
      </c>
      <c r="J1467">
        <v>5980</v>
      </c>
      <c r="K1467" t="str">
        <f t="shared" si="22"/>
        <v>FR - FR</v>
      </c>
      <c r="L1467">
        <f>COUNTIF(Table1[Merchant_ID],Table1[[#This Row],[Merchant_ID]])</f>
        <v>1</v>
      </c>
    </row>
    <row r="1468" spans="1:12" x14ac:dyDescent="0.35">
      <c r="A1468" t="s">
        <v>960</v>
      </c>
      <c r="B1468">
        <v>114</v>
      </c>
      <c r="C1468" t="s">
        <v>16</v>
      </c>
      <c r="D1468" s="12">
        <v>42425</v>
      </c>
      <c r="E1468">
        <v>4489</v>
      </c>
      <c r="F1468" t="s">
        <v>11</v>
      </c>
      <c r="G1468" t="s">
        <v>16</v>
      </c>
      <c r="H1468">
        <v>256939</v>
      </c>
      <c r="I1468" s="12">
        <v>42562</v>
      </c>
      <c r="J1468">
        <v>6961</v>
      </c>
      <c r="K1468" t="str">
        <f t="shared" si="22"/>
        <v>FR - FR</v>
      </c>
      <c r="L1468">
        <f>COUNTIF(Table1[Merchant_ID],Table1[[#This Row],[Merchant_ID]])</f>
        <v>2</v>
      </c>
    </row>
    <row r="1469" spans="1:12" x14ac:dyDescent="0.35">
      <c r="A1469" t="s">
        <v>968</v>
      </c>
      <c r="B1469">
        <v>114</v>
      </c>
      <c r="C1469" t="s">
        <v>16</v>
      </c>
      <c r="D1469" s="12">
        <v>42425</v>
      </c>
      <c r="E1469">
        <v>7311</v>
      </c>
      <c r="F1469" t="s">
        <v>11</v>
      </c>
      <c r="G1469" t="s">
        <v>14</v>
      </c>
      <c r="H1469">
        <v>50924</v>
      </c>
      <c r="I1469" s="12">
        <v>42544</v>
      </c>
      <c r="J1469">
        <v>11221</v>
      </c>
      <c r="K1469" t="str">
        <f t="shared" si="22"/>
        <v>FR - NL</v>
      </c>
      <c r="L1469">
        <f>COUNTIF(Table1[Merchant_ID],Table1[[#This Row],[Merchant_ID]])</f>
        <v>3</v>
      </c>
    </row>
    <row r="1470" spans="1:12" x14ac:dyDescent="0.35">
      <c r="A1470" t="s">
        <v>3010</v>
      </c>
      <c r="B1470">
        <v>114</v>
      </c>
      <c r="C1470" t="s">
        <v>16</v>
      </c>
      <c r="D1470" s="12">
        <v>42425</v>
      </c>
      <c r="E1470">
        <v>176</v>
      </c>
      <c r="F1470" t="s">
        <v>11</v>
      </c>
      <c r="G1470" t="s">
        <v>16</v>
      </c>
      <c r="H1470">
        <v>693259</v>
      </c>
      <c r="I1470" s="12">
        <v>42535</v>
      </c>
      <c r="J1470">
        <v>271</v>
      </c>
      <c r="K1470" t="str">
        <f t="shared" si="22"/>
        <v>FR - FR</v>
      </c>
      <c r="L1470">
        <f>COUNTIF(Table1[Merchant_ID],Table1[[#This Row],[Merchant_ID]])</f>
        <v>1</v>
      </c>
    </row>
    <row r="1471" spans="1:12" x14ac:dyDescent="0.35">
      <c r="A1471" t="s">
        <v>1805</v>
      </c>
      <c r="B1471">
        <v>114</v>
      </c>
      <c r="C1471" t="s">
        <v>16</v>
      </c>
      <c r="D1471" s="12">
        <v>42425</v>
      </c>
      <c r="E1471">
        <v>917</v>
      </c>
      <c r="F1471" t="s">
        <v>11</v>
      </c>
      <c r="G1471" t="s">
        <v>16</v>
      </c>
      <c r="H1471">
        <v>520089</v>
      </c>
      <c r="I1471" s="12">
        <v>42488</v>
      </c>
      <c r="J1471">
        <v>1407</v>
      </c>
      <c r="K1471" t="str">
        <f t="shared" si="22"/>
        <v>FR - FR</v>
      </c>
      <c r="L1471">
        <f>COUNTIF(Table1[Merchant_ID],Table1[[#This Row],[Merchant_ID]])</f>
        <v>1</v>
      </c>
    </row>
    <row r="1472" spans="1:12" x14ac:dyDescent="0.35">
      <c r="A1472" t="s">
        <v>3067</v>
      </c>
      <c r="B1472">
        <v>114</v>
      </c>
      <c r="C1472" t="s">
        <v>16</v>
      </c>
      <c r="D1472" s="12">
        <v>42425</v>
      </c>
      <c r="E1472">
        <v>975</v>
      </c>
      <c r="F1472" t="s">
        <v>11</v>
      </c>
      <c r="G1472" t="s">
        <v>16</v>
      </c>
      <c r="H1472">
        <v>85812</v>
      </c>
      <c r="I1472" s="12">
        <v>42487</v>
      </c>
      <c r="J1472">
        <v>1759</v>
      </c>
      <c r="K1472" t="str">
        <f t="shared" si="22"/>
        <v>FR - FR</v>
      </c>
      <c r="L1472">
        <f>COUNTIF(Table1[Merchant_ID],Table1[[#This Row],[Merchant_ID]])</f>
        <v>1</v>
      </c>
    </row>
    <row r="1473" spans="1:12" x14ac:dyDescent="0.35">
      <c r="A1473" t="s">
        <v>999</v>
      </c>
      <c r="B1473">
        <v>114</v>
      </c>
      <c r="C1473" t="s">
        <v>16</v>
      </c>
      <c r="D1473" s="12">
        <v>42425</v>
      </c>
      <c r="E1473">
        <v>20350</v>
      </c>
      <c r="F1473" t="s">
        <v>11</v>
      </c>
      <c r="G1473" t="s">
        <v>21</v>
      </c>
      <c r="H1473">
        <v>68861</v>
      </c>
      <c r="I1473" s="12">
        <v>42478</v>
      </c>
      <c r="J1473">
        <v>31939</v>
      </c>
      <c r="K1473" t="str">
        <f t="shared" si="22"/>
        <v>FR - IT</v>
      </c>
      <c r="L1473">
        <f>COUNTIF(Table1[Merchant_ID],Table1[[#This Row],[Merchant_ID]])</f>
        <v>2</v>
      </c>
    </row>
    <row r="1474" spans="1:12" x14ac:dyDescent="0.35">
      <c r="A1474" t="s">
        <v>2938</v>
      </c>
      <c r="B1474">
        <v>114</v>
      </c>
      <c r="C1474" t="s">
        <v>16</v>
      </c>
      <c r="D1474" s="12">
        <v>42426</v>
      </c>
      <c r="E1474">
        <v>5610</v>
      </c>
      <c r="F1474" t="s">
        <v>11</v>
      </c>
      <c r="G1474" t="s">
        <v>10</v>
      </c>
      <c r="H1474">
        <v>935626</v>
      </c>
      <c r="I1474" s="12">
        <v>42592</v>
      </c>
      <c r="J1474">
        <v>7458</v>
      </c>
      <c r="K1474" t="str">
        <f t="shared" si="22"/>
        <v>FR - DE</v>
      </c>
      <c r="L1474">
        <f>COUNTIF(Table1[Merchant_ID],Table1[[#This Row],[Merchant_ID]])</f>
        <v>1</v>
      </c>
    </row>
    <row r="1475" spans="1:12" x14ac:dyDescent="0.35">
      <c r="A1475" t="s">
        <v>2990</v>
      </c>
      <c r="B1475">
        <v>114</v>
      </c>
      <c r="C1475" t="s">
        <v>16</v>
      </c>
      <c r="D1475" s="12">
        <v>42426</v>
      </c>
      <c r="E1475">
        <v>9167</v>
      </c>
      <c r="F1475" t="s">
        <v>11</v>
      </c>
      <c r="G1475" t="s">
        <v>12</v>
      </c>
      <c r="H1475">
        <v>265519</v>
      </c>
      <c r="I1475" s="12">
        <v>42557</v>
      </c>
      <c r="J1475">
        <v>14070</v>
      </c>
      <c r="K1475" t="str">
        <f t="shared" ref="K1475:K1538" si="23">C1475&amp;" - "&amp;G1475</f>
        <v>FR - PL &amp; Baltics</v>
      </c>
      <c r="L1475">
        <f>COUNTIF(Table1[Merchant_ID],Table1[[#This Row],[Merchant_ID]])</f>
        <v>2</v>
      </c>
    </row>
    <row r="1476" spans="1:12" x14ac:dyDescent="0.35">
      <c r="A1476" t="s">
        <v>1800</v>
      </c>
      <c r="B1476">
        <v>114</v>
      </c>
      <c r="C1476" t="s">
        <v>16</v>
      </c>
      <c r="D1476" s="12">
        <v>42426</v>
      </c>
      <c r="E1476">
        <v>10084</v>
      </c>
      <c r="F1476" t="s">
        <v>11</v>
      </c>
      <c r="G1476" t="s">
        <v>16</v>
      </c>
      <c r="H1476">
        <v>3998</v>
      </c>
      <c r="I1476" s="12">
        <v>42494</v>
      </c>
      <c r="J1476">
        <v>16040</v>
      </c>
      <c r="K1476" t="str">
        <f t="shared" si="23"/>
        <v>FR - FR</v>
      </c>
      <c r="L1476">
        <f>COUNTIF(Table1[Merchant_ID],Table1[[#This Row],[Merchant_ID]])</f>
        <v>1</v>
      </c>
    </row>
    <row r="1477" spans="1:12" x14ac:dyDescent="0.35">
      <c r="A1477" t="s">
        <v>219</v>
      </c>
      <c r="B1477">
        <v>114</v>
      </c>
      <c r="C1477" t="s">
        <v>16</v>
      </c>
      <c r="D1477" s="12">
        <v>42426</v>
      </c>
      <c r="E1477">
        <v>4400</v>
      </c>
      <c r="F1477" t="s">
        <v>11</v>
      </c>
      <c r="G1477" t="s">
        <v>12</v>
      </c>
      <c r="H1477">
        <v>56025</v>
      </c>
      <c r="I1477" s="12">
        <v>42468</v>
      </c>
      <c r="J1477">
        <v>7317</v>
      </c>
      <c r="K1477" t="str">
        <f t="shared" si="23"/>
        <v>FR - PL &amp; Baltics</v>
      </c>
      <c r="L1477">
        <f>COUNTIF(Table1[Merchant_ID],Table1[[#This Row],[Merchant_ID]])</f>
        <v>1</v>
      </c>
    </row>
    <row r="1478" spans="1:12" x14ac:dyDescent="0.35">
      <c r="A1478" t="s">
        <v>1009</v>
      </c>
      <c r="B1478">
        <v>114</v>
      </c>
      <c r="C1478" t="s">
        <v>16</v>
      </c>
      <c r="D1478" s="12">
        <v>42426</v>
      </c>
      <c r="E1478">
        <v>15721</v>
      </c>
      <c r="F1478" t="s">
        <v>11</v>
      </c>
      <c r="G1478" t="s">
        <v>16</v>
      </c>
      <c r="H1478">
        <v>13340</v>
      </c>
      <c r="I1478" s="12">
        <v>42465</v>
      </c>
      <c r="J1478">
        <v>24834</v>
      </c>
      <c r="K1478" t="str">
        <f t="shared" si="23"/>
        <v>FR - FR</v>
      </c>
      <c r="L1478">
        <f>COUNTIF(Table1[Merchant_ID],Table1[[#This Row],[Merchant_ID]])</f>
        <v>4</v>
      </c>
    </row>
    <row r="1479" spans="1:12" x14ac:dyDescent="0.35">
      <c r="A1479" t="s">
        <v>3147</v>
      </c>
      <c r="B1479">
        <v>114</v>
      </c>
      <c r="C1479" t="s">
        <v>16</v>
      </c>
      <c r="D1479" s="12">
        <v>42426</v>
      </c>
      <c r="E1479">
        <v>810</v>
      </c>
      <c r="F1479" t="s">
        <v>11</v>
      </c>
      <c r="G1479" t="s">
        <v>16</v>
      </c>
      <c r="H1479">
        <v>85696</v>
      </c>
      <c r="I1479" s="12">
        <v>42464</v>
      </c>
      <c r="J1479">
        <v>1619</v>
      </c>
      <c r="K1479" t="str">
        <f t="shared" si="23"/>
        <v>FR - FR</v>
      </c>
      <c r="L1479">
        <f>COUNTIF(Table1[Merchant_ID],Table1[[#This Row],[Merchant_ID]])</f>
        <v>2</v>
      </c>
    </row>
    <row r="1480" spans="1:12" x14ac:dyDescent="0.35">
      <c r="A1480" t="s">
        <v>512</v>
      </c>
      <c r="B1480">
        <v>114</v>
      </c>
      <c r="C1480" t="s">
        <v>16</v>
      </c>
      <c r="D1480" s="12">
        <v>42426</v>
      </c>
      <c r="E1480">
        <v>2248</v>
      </c>
      <c r="F1480" t="s">
        <v>11</v>
      </c>
      <c r="G1480" t="s">
        <v>14</v>
      </c>
      <c r="H1480">
        <v>43344</v>
      </c>
      <c r="I1480" s="12">
        <v>42461</v>
      </c>
      <c r="J1480">
        <v>3588</v>
      </c>
      <c r="K1480" t="str">
        <f t="shared" si="23"/>
        <v>FR - NL</v>
      </c>
      <c r="L1480">
        <f>COUNTIF(Table1[Merchant_ID],Table1[[#This Row],[Merchant_ID]])</f>
        <v>1</v>
      </c>
    </row>
    <row r="1481" spans="1:12" x14ac:dyDescent="0.35">
      <c r="A1481" t="s">
        <v>1845</v>
      </c>
      <c r="B1481">
        <v>114</v>
      </c>
      <c r="C1481" t="s">
        <v>16</v>
      </c>
      <c r="D1481" s="12">
        <v>42426</v>
      </c>
      <c r="E1481">
        <v>2896</v>
      </c>
      <c r="F1481" t="s">
        <v>11</v>
      </c>
      <c r="G1481" t="s">
        <v>12</v>
      </c>
      <c r="H1481">
        <v>13099</v>
      </c>
      <c r="I1481" s="12">
        <v>42461</v>
      </c>
      <c r="J1481">
        <v>4503</v>
      </c>
      <c r="K1481" t="str">
        <f t="shared" si="23"/>
        <v>FR - PL &amp; Baltics</v>
      </c>
      <c r="L1481">
        <f>COUNTIF(Table1[Merchant_ID],Table1[[#This Row],[Merchant_ID]])</f>
        <v>1</v>
      </c>
    </row>
    <row r="1482" spans="1:12" x14ac:dyDescent="0.35">
      <c r="A1482" t="s">
        <v>240</v>
      </c>
      <c r="B1482">
        <v>114</v>
      </c>
      <c r="C1482" t="s">
        <v>16</v>
      </c>
      <c r="D1482" s="12">
        <v>42427</v>
      </c>
      <c r="E1482">
        <v>5875</v>
      </c>
      <c r="F1482" t="s">
        <v>11</v>
      </c>
      <c r="G1482" t="s">
        <v>17</v>
      </c>
      <c r="H1482">
        <v>931165</v>
      </c>
      <c r="I1482" s="12">
        <v>42594</v>
      </c>
      <c r="J1482">
        <v>8174</v>
      </c>
      <c r="K1482" t="str">
        <f t="shared" si="23"/>
        <v>FR - HU</v>
      </c>
      <c r="L1482">
        <f>COUNTIF(Table1[Merchant_ID],Table1[[#This Row],[Merchant_ID]])</f>
        <v>1</v>
      </c>
    </row>
    <row r="1483" spans="1:12" x14ac:dyDescent="0.35">
      <c r="A1483" t="s">
        <v>2972</v>
      </c>
      <c r="B1483">
        <v>114</v>
      </c>
      <c r="C1483" t="s">
        <v>16</v>
      </c>
      <c r="D1483" s="12">
        <v>42427</v>
      </c>
      <c r="E1483">
        <v>7105</v>
      </c>
      <c r="F1483" t="s">
        <v>11</v>
      </c>
      <c r="G1483" t="s">
        <v>16</v>
      </c>
      <c r="H1483">
        <v>290959</v>
      </c>
      <c r="I1483" s="12">
        <v>42578</v>
      </c>
      <c r="J1483">
        <v>10905</v>
      </c>
      <c r="K1483" t="str">
        <f t="shared" si="23"/>
        <v>FR - FR</v>
      </c>
      <c r="L1483">
        <f>COUNTIF(Table1[Merchant_ID],Table1[[#This Row],[Merchant_ID]])</f>
        <v>2</v>
      </c>
    </row>
    <row r="1484" spans="1:12" x14ac:dyDescent="0.35">
      <c r="A1484" t="s">
        <v>3091</v>
      </c>
      <c r="B1484">
        <v>114</v>
      </c>
      <c r="C1484" t="s">
        <v>16</v>
      </c>
      <c r="D1484" s="12">
        <v>42427</v>
      </c>
      <c r="E1484">
        <v>11000</v>
      </c>
      <c r="F1484" t="s">
        <v>11</v>
      </c>
      <c r="G1484" t="s">
        <v>16</v>
      </c>
      <c r="H1484">
        <v>32292</v>
      </c>
      <c r="I1484" s="12">
        <v>42480</v>
      </c>
      <c r="J1484">
        <v>17307</v>
      </c>
      <c r="K1484" t="str">
        <f t="shared" si="23"/>
        <v>FR - FR</v>
      </c>
      <c r="L1484">
        <f>COUNTIF(Table1[Merchant_ID],Table1[[#This Row],[Merchant_ID]])</f>
        <v>1</v>
      </c>
    </row>
    <row r="1485" spans="1:12" x14ac:dyDescent="0.35">
      <c r="A1485" t="s">
        <v>1820</v>
      </c>
      <c r="B1485">
        <v>114</v>
      </c>
      <c r="C1485" t="s">
        <v>16</v>
      </c>
      <c r="D1485" s="12">
        <v>42427</v>
      </c>
      <c r="E1485">
        <v>1284</v>
      </c>
      <c r="F1485" t="s">
        <v>11</v>
      </c>
      <c r="G1485" t="s">
        <v>16</v>
      </c>
      <c r="H1485">
        <v>816</v>
      </c>
      <c r="I1485" s="12">
        <v>42478</v>
      </c>
      <c r="J1485">
        <v>2181</v>
      </c>
      <c r="K1485" t="str">
        <f t="shared" si="23"/>
        <v>FR - FR</v>
      </c>
      <c r="L1485">
        <f>COUNTIF(Table1[Merchant_ID],Table1[[#This Row],[Merchant_ID]])</f>
        <v>1</v>
      </c>
    </row>
    <row r="1486" spans="1:12" x14ac:dyDescent="0.35">
      <c r="A1486" t="s">
        <v>3101</v>
      </c>
      <c r="B1486">
        <v>114</v>
      </c>
      <c r="C1486" t="s">
        <v>16</v>
      </c>
      <c r="D1486" s="12">
        <v>42427</v>
      </c>
      <c r="E1486">
        <v>1018</v>
      </c>
      <c r="F1486" t="s">
        <v>11</v>
      </c>
      <c r="G1486" t="s">
        <v>10</v>
      </c>
      <c r="H1486">
        <v>560549</v>
      </c>
      <c r="I1486" s="12">
        <v>42476</v>
      </c>
      <c r="J1486">
        <v>1759</v>
      </c>
      <c r="K1486" t="str">
        <f t="shared" si="23"/>
        <v>FR - DE</v>
      </c>
      <c r="L1486">
        <f>COUNTIF(Table1[Merchant_ID],Table1[[#This Row],[Merchant_ID]])</f>
        <v>1</v>
      </c>
    </row>
    <row r="1487" spans="1:12" x14ac:dyDescent="0.35">
      <c r="A1487" t="s">
        <v>3110</v>
      </c>
      <c r="B1487">
        <v>114</v>
      </c>
      <c r="C1487" t="s">
        <v>16</v>
      </c>
      <c r="D1487" s="12">
        <v>42427</v>
      </c>
      <c r="E1487">
        <v>12192</v>
      </c>
      <c r="F1487" t="s">
        <v>11</v>
      </c>
      <c r="G1487" t="s">
        <v>16</v>
      </c>
      <c r="H1487">
        <v>89643</v>
      </c>
      <c r="I1487" s="12">
        <v>42475</v>
      </c>
      <c r="J1487">
        <v>18925</v>
      </c>
      <c r="K1487" t="str">
        <f t="shared" si="23"/>
        <v>FR - FR</v>
      </c>
      <c r="L1487">
        <f>COUNTIF(Table1[Merchant_ID],Table1[[#This Row],[Merchant_ID]])</f>
        <v>3</v>
      </c>
    </row>
    <row r="1488" spans="1:12" x14ac:dyDescent="0.35">
      <c r="A1488" t="s">
        <v>3122</v>
      </c>
      <c r="B1488">
        <v>114</v>
      </c>
      <c r="C1488" t="s">
        <v>16</v>
      </c>
      <c r="D1488" s="12">
        <v>42427</v>
      </c>
      <c r="E1488">
        <v>251</v>
      </c>
      <c r="F1488" t="s">
        <v>11</v>
      </c>
      <c r="G1488" t="s">
        <v>14</v>
      </c>
      <c r="H1488">
        <v>59964</v>
      </c>
      <c r="I1488" s="12">
        <v>42473</v>
      </c>
      <c r="J1488">
        <v>424</v>
      </c>
      <c r="K1488" t="str">
        <f t="shared" si="23"/>
        <v>FR - NL</v>
      </c>
      <c r="L1488">
        <f>COUNTIF(Table1[Merchant_ID],Table1[[#This Row],[Merchant_ID]])</f>
        <v>6</v>
      </c>
    </row>
    <row r="1489" spans="1:12" x14ac:dyDescent="0.35">
      <c r="A1489" t="s">
        <v>1822</v>
      </c>
      <c r="B1489">
        <v>114</v>
      </c>
      <c r="C1489" t="s">
        <v>16</v>
      </c>
      <c r="D1489" s="12">
        <v>42429</v>
      </c>
      <c r="E1489">
        <v>133</v>
      </c>
      <c r="F1489" t="s">
        <v>11</v>
      </c>
      <c r="G1489" t="s">
        <v>17</v>
      </c>
      <c r="H1489">
        <v>828909</v>
      </c>
      <c r="I1489" s="12">
        <v>42480</v>
      </c>
      <c r="J1489">
        <v>205</v>
      </c>
      <c r="K1489" t="str">
        <f t="shared" si="23"/>
        <v>FR - HU</v>
      </c>
      <c r="L1489">
        <f>COUNTIF(Table1[Merchant_ID],Table1[[#This Row],[Merchant_ID]])</f>
        <v>1</v>
      </c>
    </row>
    <row r="1490" spans="1:12" x14ac:dyDescent="0.35">
      <c r="A1490" t="s">
        <v>3148</v>
      </c>
      <c r="B1490">
        <v>114</v>
      </c>
      <c r="C1490" t="s">
        <v>16</v>
      </c>
      <c r="D1490" s="12">
        <v>42429</v>
      </c>
      <c r="E1490">
        <v>18242</v>
      </c>
      <c r="F1490" t="s">
        <v>11</v>
      </c>
      <c r="G1490" t="s">
        <v>10</v>
      </c>
      <c r="H1490">
        <v>930399</v>
      </c>
      <c r="I1490" s="12">
        <v>42467</v>
      </c>
      <c r="J1490">
        <v>28703</v>
      </c>
      <c r="K1490" t="str">
        <f t="shared" si="23"/>
        <v>FR - DE</v>
      </c>
      <c r="L1490">
        <f>COUNTIF(Table1[Merchant_ID],Table1[[#This Row],[Merchant_ID]])</f>
        <v>3</v>
      </c>
    </row>
    <row r="1491" spans="1:12" x14ac:dyDescent="0.35">
      <c r="A1491" t="s">
        <v>3039</v>
      </c>
      <c r="B1491">
        <v>114</v>
      </c>
      <c r="C1491" t="s">
        <v>21</v>
      </c>
      <c r="D1491" s="12">
        <v>42430</v>
      </c>
      <c r="E1491">
        <v>9965</v>
      </c>
      <c r="F1491" t="s">
        <v>11</v>
      </c>
      <c r="G1491" t="s">
        <v>12</v>
      </c>
      <c r="H1491">
        <v>59851</v>
      </c>
      <c r="I1491" s="12">
        <v>42514</v>
      </c>
      <c r="J1491">
        <v>15477</v>
      </c>
      <c r="K1491" t="str">
        <f t="shared" si="23"/>
        <v>IT - PL &amp; Baltics</v>
      </c>
      <c r="L1491">
        <f>COUNTIF(Table1[Merchant_ID],Table1[[#This Row],[Merchant_ID]])</f>
        <v>2</v>
      </c>
    </row>
    <row r="1492" spans="1:12" x14ac:dyDescent="0.35">
      <c r="A1492" t="s">
        <v>1786</v>
      </c>
      <c r="B1492">
        <v>114</v>
      </c>
      <c r="C1492" t="s">
        <v>26</v>
      </c>
      <c r="D1492" s="12">
        <v>42430</v>
      </c>
      <c r="E1492">
        <v>2750</v>
      </c>
      <c r="F1492" t="s">
        <v>11</v>
      </c>
      <c r="G1492" t="s">
        <v>26</v>
      </c>
      <c r="H1492">
        <v>906539</v>
      </c>
      <c r="I1492" s="12">
        <v>42514</v>
      </c>
      <c r="J1492">
        <v>4236</v>
      </c>
      <c r="K1492" t="str">
        <f t="shared" si="23"/>
        <v>ES - ES</v>
      </c>
      <c r="L1492">
        <f>COUNTIF(Table1[Merchant_ID],Table1[[#This Row],[Merchant_ID]])</f>
        <v>1</v>
      </c>
    </row>
    <row r="1493" spans="1:12" x14ac:dyDescent="0.35">
      <c r="A1493" t="s">
        <v>1007</v>
      </c>
      <c r="B1493">
        <v>114</v>
      </c>
      <c r="C1493" t="s">
        <v>16</v>
      </c>
      <c r="D1493" s="12">
        <v>42430</v>
      </c>
      <c r="E1493">
        <v>5409</v>
      </c>
      <c r="F1493" t="s">
        <v>11</v>
      </c>
      <c r="G1493" t="s">
        <v>16</v>
      </c>
      <c r="H1493">
        <v>838</v>
      </c>
      <c r="I1493" s="12">
        <v>42471</v>
      </c>
      <c r="J1493">
        <v>8442</v>
      </c>
      <c r="K1493" t="str">
        <f t="shared" si="23"/>
        <v>FR - FR</v>
      </c>
      <c r="L1493">
        <f>COUNTIF(Table1[Merchant_ID],Table1[[#This Row],[Merchant_ID]])</f>
        <v>1</v>
      </c>
    </row>
    <row r="1494" spans="1:12" x14ac:dyDescent="0.35">
      <c r="A1494" t="s">
        <v>1713</v>
      </c>
      <c r="B1494">
        <v>114</v>
      </c>
      <c r="C1494" t="s">
        <v>16</v>
      </c>
      <c r="D1494" s="12">
        <v>42431</v>
      </c>
      <c r="E1494">
        <v>2640</v>
      </c>
      <c r="F1494" t="s">
        <v>11</v>
      </c>
      <c r="G1494" t="s">
        <v>17</v>
      </c>
      <c r="H1494">
        <v>939419</v>
      </c>
      <c r="I1494" s="12">
        <v>42608</v>
      </c>
      <c r="J1494">
        <v>4053</v>
      </c>
      <c r="K1494" t="str">
        <f t="shared" si="23"/>
        <v>FR - HU</v>
      </c>
      <c r="L1494">
        <f>COUNTIF(Table1[Merchant_ID],Table1[[#This Row],[Merchant_ID]])</f>
        <v>1</v>
      </c>
    </row>
    <row r="1495" spans="1:12" x14ac:dyDescent="0.35">
      <c r="A1495" t="s">
        <v>980</v>
      </c>
      <c r="B1495">
        <v>114</v>
      </c>
      <c r="C1495" t="s">
        <v>26</v>
      </c>
      <c r="D1495" s="12">
        <v>42431</v>
      </c>
      <c r="E1495">
        <v>14690</v>
      </c>
      <c r="F1495" t="s">
        <v>11</v>
      </c>
      <c r="G1495" t="s">
        <v>26</v>
      </c>
      <c r="H1495">
        <v>941993</v>
      </c>
      <c r="I1495" s="12">
        <v>42524</v>
      </c>
      <c r="J1495">
        <v>22885</v>
      </c>
      <c r="K1495" t="str">
        <f t="shared" si="23"/>
        <v>ES - ES</v>
      </c>
      <c r="L1495">
        <f>COUNTIF(Table1[Merchant_ID],Table1[[#This Row],[Merchant_ID]])</f>
        <v>1</v>
      </c>
    </row>
    <row r="1496" spans="1:12" x14ac:dyDescent="0.35">
      <c r="A1496" t="s">
        <v>1797</v>
      </c>
      <c r="B1496">
        <v>114</v>
      </c>
      <c r="C1496" t="s">
        <v>16</v>
      </c>
      <c r="D1496" s="12">
        <v>42431</v>
      </c>
      <c r="E1496">
        <v>3069</v>
      </c>
      <c r="F1496" t="s">
        <v>11</v>
      </c>
      <c r="G1496" t="s">
        <v>26</v>
      </c>
      <c r="H1496">
        <v>282039</v>
      </c>
      <c r="I1496" s="12">
        <v>42503</v>
      </c>
      <c r="J1496">
        <v>4855</v>
      </c>
      <c r="K1496" t="str">
        <f t="shared" si="23"/>
        <v>FR - ES</v>
      </c>
      <c r="L1496">
        <f>COUNTIF(Table1[Merchant_ID],Table1[[#This Row],[Merchant_ID]])</f>
        <v>1</v>
      </c>
    </row>
    <row r="1497" spans="1:12" x14ac:dyDescent="0.35">
      <c r="A1497" t="s">
        <v>3060</v>
      </c>
      <c r="B1497">
        <v>114</v>
      </c>
      <c r="C1497" t="s">
        <v>26</v>
      </c>
      <c r="D1497" s="12">
        <v>42431</v>
      </c>
      <c r="E1497">
        <v>3722</v>
      </c>
      <c r="F1497" t="s">
        <v>11</v>
      </c>
      <c r="G1497" t="s">
        <v>26</v>
      </c>
      <c r="H1497">
        <v>930186</v>
      </c>
      <c r="I1497" s="12">
        <v>42501</v>
      </c>
      <c r="J1497">
        <v>6051</v>
      </c>
      <c r="K1497" t="str">
        <f t="shared" si="23"/>
        <v>ES - ES</v>
      </c>
      <c r="L1497">
        <f>COUNTIF(Table1[Merchant_ID],Table1[[#This Row],[Merchant_ID]])</f>
        <v>2</v>
      </c>
    </row>
    <row r="1498" spans="1:12" x14ac:dyDescent="0.35">
      <c r="A1498" t="s">
        <v>3066</v>
      </c>
      <c r="B1498">
        <v>114</v>
      </c>
      <c r="C1498" t="s">
        <v>16</v>
      </c>
      <c r="D1498" s="12">
        <v>42431</v>
      </c>
      <c r="E1498">
        <v>9781</v>
      </c>
      <c r="F1498" t="s">
        <v>11</v>
      </c>
      <c r="G1498" t="s">
        <v>10</v>
      </c>
      <c r="H1498">
        <v>454289</v>
      </c>
      <c r="I1498" s="12">
        <v>42493</v>
      </c>
      <c r="J1498">
        <v>15759</v>
      </c>
      <c r="K1498" t="str">
        <f t="shared" si="23"/>
        <v>FR - DE</v>
      </c>
      <c r="L1498">
        <f>COUNTIF(Table1[Merchant_ID],Table1[[#This Row],[Merchant_ID]])</f>
        <v>1</v>
      </c>
    </row>
    <row r="1499" spans="1:12" x14ac:dyDescent="0.35">
      <c r="A1499" t="s">
        <v>3146</v>
      </c>
      <c r="B1499">
        <v>114</v>
      </c>
      <c r="C1499" t="s">
        <v>16</v>
      </c>
      <c r="D1499" s="12">
        <v>42431</v>
      </c>
      <c r="E1499">
        <v>9671</v>
      </c>
      <c r="F1499" t="s">
        <v>11</v>
      </c>
      <c r="G1499" t="s">
        <v>16</v>
      </c>
      <c r="H1499">
        <v>31641</v>
      </c>
      <c r="I1499" s="12">
        <v>42469</v>
      </c>
      <c r="J1499">
        <v>15477</v>
      </c>
      <c r="K1499" t="str">
        <f t="shared" si="23"/>
        <v>FR - FR</v>
      </c>
      <c r="L1499">
        <f>COUNTIF(Table1[Merchant_ID],Table1[[#This Row],[Merchant_ID]])</f>
        <v>9</v>
      </c>
    </row>
    <row r="1500" spans="1:12" x14ac:dyDescent="0.35">
      <c r="A1500" t="s">
        <v>2969</v>
      </c>
      <c r="B1500">
        <v>114</v>
      </c>
      <c r="C1500" t="s">
        <v>16</v>
      </c>
      <c r="D1500" s="12">
        <v>42432</v>
      </c>
      <c r="E1500">
        <v>13081</v>
      </c>
      <c r="F1500" t="s">
        <v>11</v>
      </c>
      <c r="G1500" t="s">
        <v>10</v>
      </c>
      <c r="H1500">
        <v>952139</v>
      </c>
      <c r="I1500" s="12">
        <v>42584</v>
      </c>
      <c r="J1500">
        <v>16814</v>
      </c>
      <c r="K1500" t="str">
        <f t="shared" si="23"/>
        <v>FR - DE</v>
      </c>
      <c r="L1500">
        <f>COUNTIF(Table1[Merchant_ID],Table1[[#This Row],[Merchant_ID]])</f>
        <v>1</v>
      </c>
    </row>
    <row r="1501" spans="1:12" x14ac:dyDescent="0.35">
      <c r="A1501" t="s">
        <v>474</v>
      </c>
      <c r="B1501">
        <v>114</v>
      </c>
      <c r="C1501" t="s">
        <v>16</v>
      </c>
      <c r="D1501" s="12">
        <v>42432</v>
      </c>
      <c r="E1501">
        <v>12605</v>
      </c>
      <c r="F1501" t="s">
        <v>11</v>
      </c>
      <c r="G1501" t="s">
        <v>16</v>
      </c>
      <c r="H1501">
        <v>89598</v>
      </c>
      <c r="I1501" s="12">
        <v>42573</v>
      </c>
      <c r="J1501">
        <v>19417</v>
      </c>
      <c r="K1501" t="str">
        <f t="shared" si="23"/>
        <v>FR - FR</v>
      </c>
      <c r="L1501">
        <f>COUNTIF(Table1[Merchant_ID],Table1[[#This Row],[Merchant_ID]])</f>
        <v>1</v>
      </c>
    </row>
    <row r="1502" spans="1:12" x14ac:dyDescent="0.35">
      <c r="A1502" t="s">
        <v>1781</v>
      </c>
      <c r="B1502">
        <v>114</v>
      </c>
      <c r="C1502" t="s">
        <v>21</v>
      </c>
      <c r="D1502" s="12">
        <v>42432</v>
      </c>
      <c r="E1502">
        <v>2597</v>
      </c>
      <c r="F1502" t="s">
        <v>11</v>
      </c>
      <c r="G1502" t="s">
        <v>10</v>
      </c>
      <c r="H1502">
        <v>939191</v>
      </c>
      <c r="I1502" s="12">
        <v>42523</v>
      </c>
      <c r="J1502">
        <v>4221</v>
      </c>
      <c r="K1502" t="str">
        <f t="shared" si="23"/>
        <v>IT - DE</v>
      </c>
      <c r="L1502">
        <f>COUNTIF(Table1[Merchant_ID],Table1[[#This Row],[Merchant_ID]])</f>
        <v>1</v>
      </c>
    </row>
    <row r="1503" spans="1:12" x14ac:dyDescent="0.35">
      <c r="A1503" t="s">
        <v>3085</v>
      </c>
      <c r="B1503">
        <v>114</v>
      </c>
      <c r="C1503" t="s">
        <v>26</v>
      </c>
      <c r="D1503" s="12">
        <v>42432</v>
      </c>
      <c r="E1503">
        <v>12948</v>
      </c>
      <c r="F1503" t="s">
        <v>11</v>
      </c>
      <c r="G1503" t="s">
        <v>26</v>
      </c>
      <c r="H1503">
        <v>62493</v>
      </c>
      <c r="I1503" s="12">
        <v>42486</v>
      </c>
      <c r="J1503">
        <v>20420</v>
      </c>
      <c r="K1503" t="str">
        <f t="shared" si="23"/>
        <v>ES - ES</v>
      </c>
      <c r="L1503">
        <f>COUNTIF(Table1[Merchant_ID],Table1[[#This Row],[Merchant_ID]])</f>
        <v>3</v>
      </c>
    </row>
    <row r="1504" spans="1:12" x14ac:dyDescent="0.35">
      <c r="A1504" t="s">
        <v>3119</v>
      </c>
      <c r="B1504">
        <v>114</v>
      </c>
      <c r="C1504" t="s">
        <v>21</v>
      </c>
      <c r="D1504" s="12">
        <v>42432</v>
      </c>
      <c r="E1504">
        <v>782</v>
      </c>
      <c r="F1504" t="s">
        <v>11</v>
      </c>
      <c r="G1504" t="s">
        <v>10</v>
      </c>
      <c r="H1504">
        <v>326199</v>
      </c>
      <c r="I1504" s="12">
        <v>42478</v>
      </c>
      <c r="J1504">
        <v>1548</v>
      </c>
      <c r="K1504" t="str">
        <f t="shared" si="23"/>
        <v>IT - DE</v>
      </c>
      <c r="L1504">
        <f>COUNTIF(Table1[Merchant_ID],Table1[[#This Row],[Merchant_ID]])</f>
        <v>1</v>
      </c>
    </row>
    <row r="1505" spans="1:12" x14ac:dyDescent="0.35">
      <c r="A1505" t="s">
        <v>3144</v>
      </c>
      <c r="B1505">
        <v>114</v>
      </c>
      <c r="C1505" t="s">
        <v>26</v>
      </c>
      <c r="D1505" s="12">
        <v>42432</v>
      </c>
      <c r="E1505">
        <v>2315</v>
      </c>
      <c r="F1505" t="s">
        <v>11</v>
      </c>
      <c r="G1505" t="s">
        <v>26</v>
      </c>
      <c r="H1505">
        <v>645589</v>
      </c>
      <c r="I1505" s="12">
        <v>42472</v>
      </c>
      <c r="J1505">
        <v>3940</v>
      </c>
      <c r="K1505" t="str">
        <f t="shared" si="23"/>
        <v>ES - ES</v>
      </c>
      <c r="L1505">
        <f>COUNTIF(Table1[Merchant_ID],Table1[[#This Row],[Merchant_ID]])</f>
        <v>1</v>
      </c>
    </row>
    <row r="1506" spans="1:12" x14ac:dyDescent="0.35">
      <c r="A1506" t="s">
        <v>1847</v>
      </c>
      <c r="B1506">
        <v>114</v>
      </c>
      <c r="C1506" t="s">
        <v>16</v>
      </c>
      <c r="D1506" s="12">
        <v>42432</v>
      </c>
      <c r="E1506">
        <v>3071</v>
      </c>
      <c r="F1506" t="s">
        <v>11</v>
      </c>
      <c r="G1506" t="s">
        <v>16</v>
      </c>
      <c r="H1506">
        <v>865889</v>
      </c>
      <c r="I1506" s="12">
        <v>42466</v>
      </c>
      <c r="J1506">
        <v>5206</v>
      </c>
      <c r="K1506" t="str">
        <f t="shared" si="23"/>
        <v>FR - FR</v>
      </c>
      <c r="L1506">
        <f>COUNTIF(Table1[Merchant_ID],Table1[[#This Row],[Merchant_ID]])</f>
        <v>1</v>
      </c>
    </row>
    <row r="1507" spans="1:12" x14ac:dyDescent="0.35">
      <c r="A1507" t="s">
        <v>517</v>
      </c>
      <c r="B1507">
        <v>114</v>
      </c>
      <c r="C1507" t="s">
        <v>16</v>
      </c>
      <c r="D1507" s="12">
        <v>42432</v>
      </c>
      <c r="E1507">
        <v>3667</v>
      </c>
      <c r="F1507" t="s">
        <v>11</v>
      </c>
      <c r="G1507" t="s">
        <v>14</v>
      </c>
      <c r="H1507">
        <v>44433</v>
      </c>
      <c r="I1507" s="12">
        <v>42464</v>
      </c>
      <c r="J1507">
        <v>5769</v>
      </c>
      <c r="K1507" t="str">
        <f t="shared" si="23"/>
        <v>FR - NL</v>
      </c>
      <c r="L1507">
        <f>COUNTIF(Table1[Merchant_ID],Table1[[#This Row],[Merchant_ID]])</f>
        <v>4</v>
      </c>
    </row>
    <row r="1508" spans="1:12" x14ac:dyDescent="0.35">
      <c r="A1508" t="s">
        <v>941</v>
      </c>
      <c r="B1508">
        <v>114</v>
      </c>
      <c r="C1508" t="s">
        <v>16</v>
      </c>
      <c r="D1508" s="12">
        <v>42433</v>
      </c>
      <c r="E1508">
        <v>4779</v>
      </c>
      <c r="F1508" t="s">
        <v>11</v>
      </c>
      <c r="G1508" t="s">
        <v>14</v>
      </c>
      <c r="H1508">
        <v>205629</v>
      </c>
      <c r="I1508" s="12">
        <v>42606</v>
      </c>
      <c r="J1508">
        <v>5206</v>
      </c>
      <c r="K1508" t="str">
        <f t="shared" si="23"/>
        <v>FR - NL</v>
      </c>
      <c r="L1508">
        <f>COUNTIF(Table1[Merchant_ID],Table1[[#This Row],[Merchant_ID]])</f>
        <v>5</v>
      </c>
    </row>
    <row r="1509" spans="1:12" x14ac:dyDescent="0.35">
      <c r="A1509" t="s">
        <v>485</v>
      </c>
      <c r="B1509">
        <v>114</v>
      </c>
      <c r="C1509" t="s">
        <v>16</v>
      </c>
      <c r="D1509" s="12">
        <v>42433</v>
      </c>
      <c r="E1509">
        <v>3087</v>
      </c>
      <c r="F1509" t="s">
        <v>11</v>
      </c>
      <c r="G1509" t="s">
        <v>10</v>
      </c>
      <c r="H1509">
        <v>959039</v>
      </c>
      <c r="I1509" s="12">
        <v>42541</v>
      </c>
      <c r="J1509">
        <v>4808</v>
      </c>
      <c r="K1509" t="str">
        <f t="shared" si="23"/>
        <v>FR - DE</v>
      </c>
      <c r="L1509">
        <f>COUNTIF(Table1[Merchant_ID],Table1[[#This Row],[Merchant_ID]])</f>
        <v>1</v>
      </c>
    </row>
    <row r="1510" spans="1:12" x14ac:dyDescent="0.35">
      <c r="A1510" t="s">
        <v>490</v>
      </c>
      <c r="B1510">
        <v>114</v>
      </c>
      <c r="C1510" t="s">
        <v>16</v>
      </c>
      <c r="D1510" s="12">
        <v>42433</v>
      </c>
      <c r="E1510">
        <v>6664</v>
      </c>
      <c r="F1510" t="s">
        <v>11</v>
      </c>
      <c r="G1510" t="s">
        <v>16</v>
      </c>
      <c r="H1510">
        <v>62392</v>
      </c>
      <c r="I1510" s="12">
        <v>42522</v>
      </c>
      <c r="J1510">
        <v>10553</v>
      </c>
      <c r="K1510" t="str">
        <f t="shared" si="23"/>
        <v>FR - FR</v>
      </c>
      <c r="L1510">
        <f>COUNTIF(Table1[Merchant_ID],Table1[[#This Row],[Merchant_ID]])</f>
        <v>2</v>
      </c>
    </row>
    <row r="1511" spans="1:12" x14ac:dyDescent="0.35">
      <c r="A1511" t="s">
        <v>3042</v>
      </c>
      <c r="B1511">
        <v>114</v>
      </c>
      <c r="C1511" t="s">
        <v>26</v>
      </c>
      <c r="D1511" s="12">
        <v>42433</v>
      </c>
      <c r="E1511">
        <v>3001</v>
      </c>
      <c r="F1511" t="s">
        <v>11</v>
      </c>
      <c r="G1511" t="s">
        <v>26</v>
      </c>
      <c r="H1511">
        <v>239409</v>
      </c>
      <c r="I1511" s="12">
        <v>42515</v>
      </c>
      <c r="J1511">
        <v>5628</v>
      </c>
      <c r="K1511" t="str">
        <f t="shared" si="23"/>
        <v>ES - ES</v>
      </c>
      <c r="L1511">
        <f>COUNTIF(Table1[Merchant_ID],Table1[[#This Row],[Merchant_ID]])</f>
        <v>2</v>
      </c>
    </row>
    <row r="1512" spans="1:12" x14ac:dyDescent="0.35">
      <c r="A1512" t="s">
        <v>33</v>
      </c>
      <c r="B1512">
        <v>114</v>
      </c>
      <c r="C1512" t="s">
        <v>21</v>
      </c>
      <c r="D1512" s="12">
        <v>42433</v>
      </c>
      <c r="E1512">
        <v>3432</v>
      </c>
      <c r="F1512" t="s">
        <v>11</v>
      </c>
      <c r="G1512" t="s">
        <v>17</v>
      </c>
      <c r="H1512">
        <v>939593</v>
      </c>
      <c r="I1512" s="12">
        <v>42502</v>
      </c>
      <c r="J1512">
        <v>5488</v>
      </c>
      <c r="K1512" t="str">
        <f t="shared" si="23"/>
        <v>IT - HU</v>
      </c>
      <c r="L1512">
        <f>COUNTIF(Table1[Merchant_ID],Table1[[#This Row],[Merchant_ID]])</f>
        <v>1</v>
      </c>
    </row>
    <row r="1513" spans="1:12" x14ac:dyDescent="0.35">
      <c r="A1513" t="s">
        <v>3081</v>
      </c>
      <c r="B1513">
        <v>114</v>
      </c>
      <c r="C1513" t="s">
        <v>16</v>
      </c>
      <c r="D1513" s="12">
        <v>42433</v>
      </c>
      <c r="E1513">
        <v>12880</v>
      </c>
      <c r="F1513" t="s">
        <v>11</v>
      </c>
      <c r="G1513" t="s">
        <v>16</v>
      </c>
      <c r="H1513">
        <v>93448</v>
      </c>
      <c r="I1513" s="12">
        <v>42489</v>
      </c>
      <c r="J1513">
        <v>20613</v>
      </c>
      <c r="K1513" t="str">
        <f t="shared" si="23"/>
        <v>FR - FR</v>
      </c>
      <c r="L1513">
        <f>COUNTIF(Table1[Merchant_ID],Table1[[#This Row],[Merchant_ID]])</f>
        <v>4</v>
      </c>
    </row>
    <row r="1514" spans="1:12" x14ac:dyDescent="0.35">
      <c r="A1514" t="s">
        <v>3089</v>
      </c>
      <c r="B1514">
        <v>114</v>
      </c>
      <c r="C1514" t="s">
        <v>16</v>
      </c>
      <c r="D1514" s="12">
        <v>42433</v>
      </c>
      <c r="E1514">
        <v>14392</v>
      </c>
      <c r="F1514" t="s">
        <v>11</v>
      </c>
      <c r="G1514" t="s">
        <v>16</v>
      </c>
      <c r="H1514">
        <v>94818</v>
      </c>
      <c r="I1514" s="12">
        <v>42486</v>
      </c>
      <c r="J1514">
        <v>22372</v>
      </c>
      <c r="K1514" t="str">
        <f t="shared" si="23"/>
        <v>FR - FR</v>
      </c>
      <c r="L1514">
        <f>COUNTIF(Table1[Merchant_ID],Table1[[#This Row],[Merchant_ID]])</f>
        <v>9</v>
      </c>
    </row>
    <row r="1515" spans="1:12" x14ac:dyDescent="0.35">
      <c r="A1515" t="s">
        <v>1005</v>
      </c>
      <c r="B1515">
        <v>114</v>
      </c>
      <c r="C1515" t="s">
        <v>26</v>
      </c>
      <c r="D1515" s="12">
        <v>42433</v>
      </c>
      <c r="E1515">
        <v>10422</v>
      </c>
      <c r="F1515" t="s">
        <v>11</v>
      </c>
      <c r="G1515" t="s">
        <v>26</v>
      </c>
      <c r="H1515">
        <v>23283</v>
      </c>
      <c r="I1515" s="12">
        <v>42475</v>
      </c>
      <c r="J1515">
        <v>17940</v>
      </c>
      <c r="K1515" t="str">
        <f t="shared" si="23"/>
        <v>ES - ES</v>
      </c>
      <c r="L1515">
        <f>COUNTIF(Table1[Merchant_ID],Table1[[#This Row],[Merchant_ID]])</f>
        <v>25</v>
      </c>
    </row>
    <row r="1516" spans="1:12" x14ac:dyDescent="0.35">
      <c r="A1516" t="s">
        <v>3172</v>
      </c>
      <c r="B1516">
        <v>114</v>
      </c>
      <c r="C1516" t="s">
        <v>16</v>
      </c>
      <c r="D1516" s="12">
        <v>42433</v>
      </c>
      <c r="E1516">
        <v>1386</v>
      </c>
      <c r="F1516" t="s">
        <v>11</v>
      </c>
      <c r="G1516" t="s">
        <v>14</v>
      </c>
      <c r="H1516">
        <v>49949</v>
      </c>
      <c r="I1516" s="12">
        <v>42466</v>
      </c>
      <c r="J1516">
        <v>2252</v>
      </c>
      <c r="K1516" t="str">
        <f t="shared" si="23"/>
        <v>FR - NL</v>
      </c>
      <c r="L1516">
        <f>COUNTIF(Table1[Merchant_ID],Table1[[#This Row],[Merchant_ID]])</f>
        <v>3</v>
      </c>
    </row>
    <row r="1517" spans="1:12" x14ac:dyDescent="0.35">
      <c r="A1517" t="s">
        <v>1790</v>
      </c>
      <c r="B1517">
        <v>114</v>
      </c>
      <c r="C1517" t="s">
        <v>26</v>
      </c>
      <c r="D1517" s="12">
        <v>42434</v>
      </c>
      <c r="E1517">
        <v>3028</v>
      </c>
      <c r="F1517" t="s">
        <v>11</v>
      </c>
      <c r="G1517" t="s">
        <v>26</v>
      </c>
      <c r="H1517">
        <v>906918</v>
      </c>
      <c r="I1517" s="12">
        <v>42513</v>
      </c>
      <c r="J1517">
        <v>4658</v>
      </c>
      <c r="K1517" t="str">
        <f t="shared" si="23"/>
        <v>ES - ES</v>
      </c>
      <c r="L1517">
        <f>COUNTIF(Table1[Merchant_ID],Table1[[#This Row],[Merchant_ID]])</f>
        <v>1</v>
      </c>
    </row>
    <row r="1518" spans="1:12" x14ac:dyDescent="0.35">
      <c r="A1518" t="s">
        <v>3070</v>
      </c>
      <c r="B1518">
        <v>114</v>
      </c>
      <c r="C1518" t="s">
        <v>16</v>
      </c>
      <c r="D1518" s="12">
        <v>42434</v>
      </c>
      <c r="E1518">
        <v>3701</v>
      </c>
      <c r="F1518" t="s">
        <v>11</v>
      </c>
      <c r="G1518" t="s">
        <v>16</v>
      </c>
      <c r="H1518">
        <v>235899</v>
      </c>
      <c r="I1518" s="12">
        <v>42494</v>
      </c>
      <c r="J1518">
        <v>5840</v>
      </c>
      <c r="K1518" t="str">
        <f t="shared" si="23"/>
        <v>FR - FR</v>
      </c>
      <c r="L1518">
        <f>COUNTIF(Table1[Merchant_ID],Table1[[#This Row],[Merchant_ID]])</f>
        <v>1</v>
      </c>
    </row>
    <row r="1519" spans="1:12" x14ac:dyDescent="0.35">
      <c r="A1519" t="s">
        <v>3073</v>
      </c>
      <c r="B1519">
        <v>114</v>
      </c>
      <c r="C1519" t="s">
        <v>16</v>
      </c>
      <c r="D1519" s="12">
        <v>42434</v>
      </c>
      <c r="E1519">
        <v>4994</v>
      </c>
      <c r="F1519" t="s">
        <v>11</v>
      </c>
      <c r="G1519" t="s">
        <v>16</v>
      </c>
      <c r="H1519">
        <v>33018</v>
      </c>
      <c r="I1519" s="12">
        <v>42493</v>
      </c>
      <c r="J1519">
        <v>7739</v>
      </c>
      <c r="K1519" t="str">
        <f t="shared" si="23"/>
        <v>FR - FR</v>
      </c>
      <c r="L1519">
        <f>COUNTIF(Table1[Merchant_ID],Table1[[#This Row],[Merchant_ID]])</f>
        <v>2</v>
      </c>
    </row>
    <row r="1520" spans="1:12" x14ac:dyDescent="0.35">
      <c r="A1520" t="s">
        <v>3127</v>
      </c>
      <c r="B1520">
        <v>114</v>
      </c>
      <c r="C1520" t="s">
        <v>26</v>
      </c>
      <c r="D1520" s="12">
        <v>42434</v>
      </c>
      <c r="E1520">
        <v>6349</v>
      </c>
      <c r="F1520" t="s">
        <v>11</v>
      </c>
      <c r="G1520" t="s">
        <v>26</v>
      </c>
      <c r="H1520">
        <v>69128</v>
      </c>
      <c r="I1520" s="12">
        <v>42478</v>
      </c>
      <c r="J1520">
        <v>10360</v>
      </c>
      <c r="K1520" t="str">
        <f t="shared" si="23"/>
        <v>ES - ES</v>
      </c>
      <c r="L1520">
        <f>COUNTIF(Table1[Merchant_ID],Table1[[#This Row],[Merchant_ID]])</f>
        <v>8</v>
      </c>
    </row>
    <row r="1521" spans="1:12" x14ac:dyDescent="0.35">
      <c r="A1521" t="s">
        <v>3167</v>
      </c>
      <c r="B1521">
        <v>114</v>
      </c>
      <c r="C1521" t="s">
        <v>16</v>
      </c>
      <c r="D1521" s="12">
        <v>42434</v>
      </c>
      <c r="E1521">
        <v>7403</v>
      </c>
      <c r="F1521" t="s">
        <v>11</v>
      </c>
      <c r="G1521" t="s">
        <v>16</v>
      </c>
      <c r="H1521">
        <v>86900</v>
      </c>
      <c r="I1521" s="12">
        <v>42468</v>
      </c>
      <c r="J1521">
        <v>11960</v>
      </c>
      <c r="K1521" t="str">
        <f t="shared" si="23"/>
        <v>FR - FR</v>
      </c>
      <c r="L1521">
        <f>COUNTIF(Table1[Merchant_ID],Table1[[#This Row],[Merchant_ID]])</f>
        <v>1</v>
      </c>
    </row>
    <row r="1522" spans="1:12" x14ac:dyDescent="0.35">
      <c r="A1522" t="s">
        <v>2993</v>
      </c>
      <c r="B1522">
        <v>114</v>
      </c>
      <c r="C1522" t="s">
        <v>26</v>
      </c>
      <c r="D1522" s="12">
        <v>42436</v>
      </c>
      <c r="E1522">
        <v>4492</v>
      </c>
      <c r="F1522" t="s">
        <v>11</v>
      </c>
      <c r="G1522" t="s">
        <v>26</v>
      </c>
      <c r="H1522">
        <v>29301</v>
      </c>
      <c r="I1522" s="12">
        <v>42563</v>
      </c>
      <c r="J1522">
        <v>6895</v>
      </c>
      <c r="K1522" t="str">
        <f t="shared" si="23"/>
        <v>ES - ES</v>
      </c>
      <c r="L1522">
        <f>COUNTIF(Table1[Merchant_ID],Table1[[#This Row],[Merchant_ID]])</f>
        <v>1</v>
      </c>
    </row>
    <row r="1523" spans="1:12" x14ac:dyDescent="0.35">
      <c r="A1523" t="s">
        <v>3077</v>
      </c>
      <c r="B1523">
        <v>114</v>
      </c>
      <c r="C1523" t="s">
        <v>26</v>
      </c>
      <c r="D1523" s="12">
        <v>42436</v>
      </c>
      <c r="E1523">
        <v>10221</v>
      </c>
      <c r="F1523" t="s">
        <v>11</v>
      </c>
      <c r="G1523" t="s">
        <v>26</v>
      </c>
      <c r="H1523">
        <v>69336</v>
      </c>
      <c r="I1523" s="12">
        <v>42494</v>
      </c>
      <c r="J1523">
        <v>16040</v>
      </c>
      <c r="K1523" t="str">
        <f t="shared" si="23"/>
        <v>ES - ES</v>
      </c>
      <c r="L1523">
        <f>COUNTIF(Table1[Merchant_ID],Table1[[#This Row],[Merchant_ID]])</f>
        <v>1</v>
      </c>
    </row>
    <row r="1524" spans="1:12" x14ac:dyDescent="0.35">
      <c r="A1524" t="s">
        <v>3086</v>
      </c>
      <c r="B1524">
        <v>114</v>
      </c>
      <c r="C1524" t="s">
        <v>16</v>
      </c>
      <c r="D1524" s="12">
        <v>42436</v>
      </c>
      <c r="E1524">
        <v>5500</v>
      </c>
      <c r="F1524" t="s">
        <v>11</v>
      </c>
      <c r="G1524" t="s">
        <v>12</v>
      </c>
      <c r="H1524">
        <v>884459</v>
      </c>
      <c r="I1524" s="12">
        <v>42490</v>
      </c>
      <c r="J1524">
        <v>9287</v>
      </c>
      <c r="K1524" t="str">
        <f t="shared" si="23"/>
        <v>FR - PL &amp; Baltics</v>
      </c>
      <c r="L1524">
        <f>COUNTIF(Table1[Merchant_ID],Table1[[#This Row],[Merchant_ID]])</f>
        <v>3</v>
      </c>
    </row>
    <row r="1525" spans="1:12" x14ac:dyDescent="0.35">
      <c r="A1525" t="s">
        <v>3158</v>
      </c>
      <c r="B1525">
        <v>114</v>
      </c>
      <c r="C1525" t="s">
        <v>16</v>
      </c>
      <c r="D1525" s="12">
        <v>42436</v>
      </c>
      <c r="E1525">
        <v>15240</v>
      </c>
      <c r="F1525" t="s">
        <v>11</v>
      </c>
      <c r="G1525" t="s">
        <v>21</v>
      </c>
      <c r="H1525">
        <v>950464</v>
      </c>
      <c r="I1525" s="12">
        <v>42472</v>
      </c>
      <c r="J1525">
        <v>24482</v>
      </c>
      <c r="K1525" t="str">
        <f t="shared" si="23"/>
        <v>FR - IT</v>
      </c>
      <c r="L1525">
        <f>COUNTIF(Table1[Merchant_ID],Table1[[#This Row],[Merchant_ID]])</f>
        <v>2</v>
      </c>
    </row>
    <row r="1526" spans="1:12" x14ac:dyDescent="0.35">
      <c r="A1526" t="s">
        <v>322</v>
      </c>
      <c r="B1526">
        <v>114</v>
      </c>
      <c r="C1526" t="s">
        <v>21</v>
      </c>
      <c r="D1526" s="12">
        <v>42436</v>
      </c>
      <c r="E1526">
        <v>92</v>
      </c>
      <c r="F1526" t="s">
        <v>11</v>
      </c>
      <c r="G1526" t="s">
        <v>10</v>
      </c>
      <c r="H1526">
        <v>849129</v>
      </c>
      <c r="I1526" s="12">
        <v>42464</v>
      </c>
      <c r="J1526">
        <v>282</v>
      </c>
      <c r="K1526" t="str">
        <f t="shared" si="23"/>
        <v>IT - DE</v>
      </c>
      <c r="L1526">
        <f>COUNTIF(Table1[Merchant_ID],Table1[[#This Row],[Merchant_ID]])</f>
        <v>2</v>
      </c>
    </row>
    <row r="1527" spans="1:12" x14ac:dyDescent="0.35">
      <c r="A1527" t="s">
        <v>1028</v>
      </c>
      <c r="B1527">
        <v>114</v>
      </c>
      <c r="C1527" t="s">
        <v>26</v>
      </c>
      <c r="D1527" s="12">
        <v>42436</v>
      </c>
      <c r="E1527">
        <v>9236</v>
      </c>
      <c r="F1527" t="s">
        <v>11</v>
      </c>
      <c r="G1527" t="s">
        <v>26</v>
      </c>
      <c r="H1527">
        <v>19841</v>
      </c>
      <c r="I1527" s="12">
        <v>42464</v>
      </c>
      <c r="J1527">
        <v>15055</v>
      </c>
      <c r="K1527" t="str">
        <f t="shared" si="23"/>
        <v>ES - ES</v>
      </c>
      <c r="L1527">
        <f>COUNTIF(Table1[Merchant_ID],Table1[[#This Row],[Merchant_ID]])</f>
        <v>2</v>
      </c>
    </row>
    <row r="1528" spans="1:12" x14ac:dyDescent="0.35">
      <c r="A1528" t="s">
        <v>1864</v>
      </c>
      <c r="B1528">
        <v>114</v>
      </c>
      <c r="C1528" t="s">
        <v>16</v>
      </c>
      <c r="D1528" s="12">
        <v>42436</v>
      </c>
      <c r="E1528">
        <v>2703</v>
      </c>
      <c r="F1528" t="s">
        <v>11</v>
      </c>
      <c r="G1528" t="s">
        <v>14</v>
      </c>
      <c r="H1528">
        <v>315369</v>
      </c>
      <c r="I1528" s="12">
        <v>42461</v>
      </c>
      <c r="J1528">
        <v>4503</v>
      </c>
      <c r="K1528" t="str">
        <f t="shared" si="23"/>
        <v>FR - NL</v>
      </c>
      <c r="L1528">
        <f>COUNTIF(Table1[Merchant_ID],Table1[[#This Row],[Merchant_ID]])</f>
        <v>1</v>
      </c>
    </row>
    <row r="1529" spans="1:12" x14ac:dyDescent="0.35">
      <c r="A1529" t="s">
        <v>1748</v>
      </c>
      <c r="B1529">
        <v>114</v>
      </c>
      <c r="C1529" t="s">
        <v>10</v>
      </c>
      <c r="D1529" s="12">
        <v>42437</v>
      </c>
      <c r="E1529">
        <v>3418</v>
      </c>
      <c r="F1529" t="s">
        <v>11</v>
      </c>
      <c r="G1529" t="s">
        <v>12</v>
      </c>
      <c r="H1529">
        <v>52525</v>
      </c>
      <c r="I1529" s="12">
        <v>42587</v>
      </c>
      <c r="J1529">
        <v>5277</v>
      </c>
      <c r="K1529" t="str">
        <f t="shared" si="23"/>
        <v>DE - PL &amp; Baltics</v>
      </c>
      <c r="L1529">
        <f>COUNTIF(Table1[Merchant_ID],Table1[[#This Row],[Merchant_ID]])</f>
        <v>1</v>
      </c>
    </row>
    <row r="1530" spans="1:12" x14ac:dyDescent="0.35">
      <c r="A1530" t="s">
        <v>964</v>
      </c>
      <c r="B1530">
        <v>114</v>
      </c>
      <c r="C1530" t="s">
        <v>26</v>
      </c>
      <c r="D1530" s="12">
        <v>42437</v>
      </c>
      <c r="E1530">
        <v>1268</v>
      </c>
      <c r="F1530" t="s">
        <v>11</v>
      </c>
      <c r="G1530" t="s">
        <v>26</v>
      </c>
      <c r="H1530">
        <v>596339</v>
      </c>
      <c r="I1530" s="12">
        <v>42567</v>
      </c>
      <c r="J1530">
        <v>2017</v>
      </c>
      <c r="K1530" t="str">
        <f t="shared" si="23"/>
        <v>ES - ES</v>
      </c>
      <c r="L1530">
        <f>COUNTIF(Table1[Merchant_ID],Table1[[#This Row],[Merchant_ID]])</f>
        <v>1</v>
      </c>
    </row>
    <row r="1531" spans="1:12" x14ac:dyDescent="0.35">
      <c r="A1531" t="s">
        <v>328</v>
      </c>
      <c r="B1531">
        <v>114</v>
      </c>
      <c r="C1531" t="s">
        <v>16</v>
      </c>
      <c r="D1531" s="12">
        <v>42437</v>
      </c>
      <c r="E1531">
        <v>5294</v>
      </c>
      <c r="F1531" t="s">
        <v>11</v>
      </c>
      <c r="G1531" t="s">
        <v>17</v>
      </c>
      <c r="H1531">
        <v>498309</v>
      </c>
      <c r="I1531" s="12">
        <v>42566</v>
      </c>
      <c r="J1531">
        <v>5628</v>
      </c>
      <c r="K1531" t="str">
        <f t="shared" si="23"/>
        <v>FR - HU</v>
      </c>
      <c r="L1531">
        <f>COUNTIF(Table1[Merchant_ID],Table1[[#This Row],[Merchant_ID]])</f>
        <v>1</v>
      </c>
    </row>
    <row r="1532" spans="1:12" x14ac:dyDescent="0.35">
      <c r="A1532" t="s">
        <v>2992</v>
      </c>
      <c r="B1532">
        <v>114</v>
      </c>
      <c r="C1532" t="s">
        <v>16</v>
      </c>
      <c r="D1532" s="12">
        <v>42437</v>
      </c>
      <c r="E1532">
        <v>1</v>
      </c>
      <c r="F1532" t="s">
        <v>13</v>
      </c>
      <c r="G1532" t="s">
        <v>16</v>
      </c>
      <c r="H1532">
        <v>469959</v>
      </c>
      <c r="I1532" s="12">
        <v>42565</v>
      </c>
      <c r="J1532">
        <v>127</v>
      </c>
      <c r="K1532" t="str">
        <f t="shared" si="23"/>
        <v>FR - FR</v>
      </c>
      <c r="L1532">
        <f>COUNTIF(Table1[Merchant_ID],Table1[[#This Row],[Merchant_ID]])</f>
        <v>2</v>
      </c>
    </row>
    <row r="1533" spans="1:12" x14ac:dyDescent="0.35">
      <c r="A1533" t="s">
        <v>1813</v>
      </c>
      <c r="B1533">
        <v>114</v>
      </c>
      <c r="C1533" t="s">
        <v>21</v>
      </c>
      <c r="D1533" s="12">
        <v>42437</v>
      </c>
      <c r="E1533">
        <v>6096</v>
      </c>
      <c r="F1533" t="s">
        <v>11</v>
      </c>
      <c r="G1533" t="s">
        <v>21</v>
      </c>
      <c r="H1533">
        <v>65136</v>
      </c>
      <c r="I1533" s="12">
        <v>42493</v>
      </c>
      <c r="J1533">
        <v>11538</v>
      </c>
      <c r="K1533" t="str">
        <f t="shared" si="23"/>
        <v>IT - IT</v>
      </c>
      <c r="L1533">
        <f>COUNTIF(Table1[Merchant_ID],Table1[[#This Row],[Merchant_ID]])</f>
        <v>2</v>
      </c>
    </row>
    <row r="1534" spans="1:12" x14ac:dyDescent="0.35">
      <c r="A1534" t="s">
        <v>1827</v>
      </c>
      <c r="B1534">
        <v>114</v>
      </c>
      <c r="C1534" t="s">
        <v>16</v>
      </c>
      <c r="D1534" s="12">
        <v>42437</v>
      </c>
      <c r="E1534">
        <v>505</v>
      </c>
      <c r="F1534" t="s">
        <v>11</v>
      </c>
      <c r="G1534" t="s">
        <v>14</v>
      </c>
      <c r="H1534">
        <v>41342</v>
      </c>
      <c r="I1534" s="12">
        <v>42485</v>
      </c>
      <c r="J1534">
        <v>915</v>
      </c>
      <c r="K1534" t="str">
        <f t="shared" si="23"/>
        <v>FR - NL</v>
      </c>
      <c r="L1534">
        <f>COUNTIF(Table1[Merchant_ID],Table1[[#This Row],[Merchant_ID]])</f>
        <v>1</v>
      </c>
    </row>
    <row r="1535" spans="1:12" x14ac:dyDescent="0.35">
      <c r="A1535" t="s">
        <v>1010</v>
      </c>
      <c r="B1535">
        <v>114</v>
      </c>
      <c r="C1535" t="s">
        <v>16</v>
      </c>
      <c r="D1535" s="12">
        <v>42437</v>
      </c>
      <c r="E1535">
        <v>126</v>
      </c>
      <c r="F1535" t="s">
        <v>11</v>
      </c>
      <c r="G1535" t="s">
        <v>14</v>
      </c>
      <c r="H1535">
        <v>23390</v>
      </c>
      <c r="I1535" s="12">
        <v>42476</v>
      </c>
      <c r="J1535">
        <v>424</v>
      </c>
      <c r="K1535" t="str">
        <f t="shared" si="23"/>
        <v>FR - NL</v>
      </c>
      <c r="L1535">
        <f>COUNTIF(Table1[Merchant_ID],Table1[[#This Row],[Merchant_ID]])</f>
        <v>2</v>
      </c>
    </row>
    <row r="1536" spans="1:12" x14ac:dyDescent="0.35">
      <c r="A1536" t="s">
        <v>340</v>
      </c>
      <c r="B1536">
        <v>114</v>
      </c>
      <c r="C1536" t="s">
        <v>16</v>
      </c>
      <c r="D1536" s="12">
        <v>42437</v>
      </c>
      <c r="E1536">
        <v>59</v>
      </c>
      <c r="F1536" t="s">
        <v>13</v>
      </c>
      <c r="G1536" t="s">
        <v>14</v>
      </c>
      <c r="H1536">
        <v>48092</v>
      </c>
      <c r="I1536" s="12">
        <v>42475</v>
      </c>
      <c r="J1536">
        <v>141</v>
      </c>
      <c r="K1536" t="str">
        <f t="shared" si="23"/>
        <v>FR - NL</v>
      </c>
      <c r="L1536">
        <f>COUNTIF(Table1[Merchant_ID],Table1[[#This Row],[Merchant_ID]])</f>
        <v>2</v>
      </c>
    </row>
    <row r="1537" spans="1:12" x14ac:dyDescent="0.35">
      <c r="A1537" t="s">
        <v>3195</v>
      </c>
      <c r="B1537">
        <v>114</v>
      </c>
      <c r="C1537" t="s">
        <v>26</v>
      </c>
      <c r="D1537" s="12">
        <v>42437</v>
      </c>
      <c r="E1537">
        <v>2041</v>
      </c>
      <c r="F1537" t="s">
        <v>11</v>
      </c>
      <c r="G1537" t="s">
        <v>26</v>
      </c>
      <c r="H1537">
        <v>91119</v>
      </c>
      <c r="I1537" s="12">
        <v>42465</v>
      </c>
      <c r="J1537">
        <v>3466</v>
      </c>
      <c r="K1537" t="str">
        <f t="shared" si="23"/>
        <v>ES - ES</v>
      </c>
      <c r="L1537">
        <f>COUNTIF(Table1[Merchant_ID],Table1[[#This Row],[Merchant_ID]])</f>
        <v>1</v>
      </c>
    </row>
    <row r="1538" spans="1:12" x14ac:dyDescent="0.35">
      <c r="A1538" t="s">
        <v>488</v>
      </c>
      <c r="B1538">
        <v>114</v>
      </c>
      <c r="C1538" t="s">
        <v>16</v>
      </c>
      <c r="D1538" s="12">
        <v>42438</v>
      </c>
      <c r="E1538">
        <v>6692</v>
      </c>
      <c r="F1538" t="s">
        <v>11</v>
      </c>
      <c r="G1538" t="s">
        <v>16</v>
      </c>
      <c r="H1538">
        <v>99601</v>
      </c>
      <c r="I1538" s="12">
        <v>42530</v>
      </c>
      <c r="J1538">
        <v>10412</v>
      </c>
      <c r="K1538" t="str">
        <f t="shared" si="23"/>
        <v>FR - FR</v>
      </c>
      <c r="L1538">
        <f>COUNTIF(Table1[Merchant_ID],Table1[[#This Row],[Merchant_ID]])</f>
        <v>2</v>
      </c>
    </row>
    <row r="1539" spans="1:12" x14ac:dyDescent="0.35">
      <c r="A1539" t="s">
        <v>3045</v>
      </c>
      <c r="B1539">
        <v>114</v>
      </c>
      <c r="C1539" t="s">
        <v>16</v>
      </c>
      <c r="D1539" s="12">
        <v>42438</v>
      </c>
      <c r="E1539">
        <v>3173</v>
      </c>
      <c r="F1539" t="s">
        <v>11</v>
      </c>
      <c r="G1539" t="s">
        <v>12</v>
      </c>
      <c r="H1539">
        <v>989106</v>
      </c>
      <c r="I1539" s="12">
        <v>42518</v>
      </c>
      <c r="J1539">
        <v>4995</v>
      </c>
      <c r="K1539" t="str">
        <f t="shared" ref="K1539:K1602" si="24">C1539&amp;" - "&amp;G1539</f>
        <v>FR - PL &amp; Baltics</v>
      </c>
      <c r="L1539">
        <f>COUNTIF(Table1[Merchant_ID],Table1[[#This Row],[Merchant_ID]])</f>
        <v>4</v>
      </c>
    </row>
    <row r="1540" spans="1:12" x14ac:dyDescent="0.35">
      <c r="A1540" t="s">
        <v>988</v>
      </c>
      <c r="B1540">
        <v>114</v>
      </c>
      <c r="C1540" t="s">
        <v>16</v>
      </c>
      <c r="D1540" s="12">
        <v>42438</v>
      </c>
      <c r="E1540">
        <v>17692</v>
      </c>
      <c r="F1540" t="s">
        <v>11</v>
      </c>
      <c r="G1540" t="s">
        <v>16</v>
      </c>
      <c r="H1540">
        <v>30098</v>
      </c>
      <c r="I1540" s="12">
        <v>42511</v>
      </c>
      <c r="J1540">
        <v>27437</v>
      </c>
      <c r="K1540" t="str">
        <f t="shared" si="24"/>
        <v>FR - FR</v>
      </c>
      <c r="L1540">
        <f>COUNTIF(Table1[Merchant_ID],Table1[[#This Row],[Merchant_ID]])</f>
        <v>1</v>
      </c>
    </row>
    <row r="1541" spans="1:12" x14ac:dyDescent="0.35">
      <c r="A1541" t="s">
        <v>3068</v>
      </c>
      <c r="B1541">
        <v>114</v>
      </c>
      <c r="C1541" t="s">
        <v>26</v>
      </c>
      <c r="D1541" s="12">
        <v>42438</v>
      </c>
      <c r="E1541">
        <v>5225</v>
      </c>
      <c r="F1541" t="s">
        <v>11</v>
      </c>
      <c r="G1541" t="s">
        <v>26</v>
      </c>
      <c r="H1541">
        <v>62535</v>
      </c>
      <c r="I1541" s="12">
        <v>42499</v>
      </c>
      <c r="J1541">
        <v>9007</v>
      </c>
      <c r="K1541" t="str">
        <f t="shared" si="24"/>
        <v>ES - ES</v>
      </c>
      <c r="L1541">
        <f>COUNTIF(Table1[Merchant_ID],Table1[[#This Row],[Merchant_ID]])</f>
        <v>2</v>
      </c>
    </row>
    <row r="1542" spans="1:12" x14ac:dyDescent="0.35">
      <c r="A1542" t="s">
        <v>519</v>
      </c>
      <c r="B1542">
        <v>114</v>
      </c>
      <c r="C1542" t="s">
        <v>16</v>
      </c>
      <c r="D1542" s="12">
        <v>42438</v>
      </c>
      <c r="E1542">
        <v>6437</v>
      </c>
      <c r="F1542" t="s">
        <v>11</v>
      </c>
      <c r="G1542" t="s">
        <v>10</v>
      </c>
      <c r="H1542">
        <v>936311</v>
      </c>
      <c r="I1542" s="12">
        <v>42469</v>
      </c>
      <c r="J1542">
        <v>10694</v>
      </c>
      <c r="K1542" t="str">
        <f t="shared" si="24"/>
        <v>FR - DE</v>
      </c>
      <c r="L1542">
        <f>COUNTIF(Table1[Merchant_ID],Table1[[#This Row],[Merchant_ID]])</f>
        <v>14</v>
      </c>
    </row>
    <row r="1543" spans="1:12" x14ac:dyDescent="0.35">
      <c r="A1543" t="s">
        <v>3198</v>
      </c>
      <c r="B1543">
        <v>114</v>
      </c>
      <c r="C1543" t="s">
        <v>16</v>
      </c>
      <c r="D1543" s="12">
        <v>42438</v>
      </c>
      <c r="E1543">
        <v>6692</v>
      </c>
      <c r="F1543" t="s">
        <v>11</v>
      </c>
      <c r="G1543" t="s">
        <v>26</v>
      </c>
      <c r="H1543">
        <v>902385</v>
      </c>
      <c r="I1543" s="12">
        <v>42466</v>
      </c>
      <c r="J1543">
        <v>11045</v>
      </c>
      <c r="K1543" t="str">
        <f t="shared" si="24"/>
        <v>FR - ES</v>
      </c>
      <c r="L1543">
        <f>COUNTIF(Table1[Merchant_ID],Table1[[#This Row],[Merchant_ID]])</f>
        <v>1</v>
      </c>
    </row>
    <row r="1544" spans="1:12" x14ac:dyDescent="0.35">
      <c r="A1544" t="s">
        <v>3061</v>
      </c>
      <c r="B1544">
        <v>114</v>
      </c>
      <c r="C1544" t="s">
        <v>16</v>
      </c>
      <c r="D1544" s="12">
        <v>42439</v>
      </c>
      <c r="E1544">
        <v>1239</v>
      </c>
      <c r="F1544" t="s">
        <v>11</v>
      </c>
      <c r="G1544" t="s">
        <v>16</v>
      </c>
      <c r="H1544">
        <v>39602</v>
      </c>
      <c r="I1544" s="12">
        <v>42509</v>
      </c>
      <c r="J1544">
        <v>1970</v>
      </c>
      <c r="K1544" t="str">
        <f t="shared" si="24"/>
        <v>FR - FR</v>
      </c>
      <c r="L1544">
        <f>COUNTIF(Table1[Merchant_ID],Table1[[#This Row],[Merchant_ID]])</f>
        <v>3</v>
      </c>
    </row>
    <row r="1545" spans="1:12" x14ac:dyDescent="0.35">
      <c r="A1545" t="s">
        <v>3069</v>
      </c>
      <c r="B1545">
        <v>114</v>
      </c>
      <c r="C1545" t="s">
        <v>16</v>
      </c>
      <c r="D1545" s="12">
        <v>42439</v>
      </c>
      <c r="E1545">
        <v>234</v>
      </c>
      <c r="F1545" t="s">
        <v>11</v>
      </c>
      <c r="G1545" t="s">
        <v>16</v>
      </c>
      <c r="H1545">
        <v>583399</v>
      </c>
      <c r="I1545" s="12">
        <v>42500</v>
      </c>
      <c r="J1545">
        <v>493</v>
      </c>
      <c r="K1545" t="str">
        <f t="shared" si="24"/>
        <v>FR - FR</v>
      </c>
      <c r="L1545">
        <f>COUNTIF(Table1[Merchant_ID],Table1[[#This Row],[Merchant_ID]])</f>
        <v>1</v>
      </c>
    </row>
    <row r="1546" spans="1:12" x14ac:dyDescent="0.35">
      <c r="A1546" t="s">
        <v>1811</v>
      </c>
      <c r="B1546">
        <v>114</v>
      </c>
      <c r="C1546" t="s">
        <v>16</v>
      </c>
      <c r="D1546" s="12">
        <v>42439</v>
      </c>
      <c r="E1546">
        <v>5134</v>
      </c>
      <c r="F1546" t="s">
        <v>11</v>
      </c>
      <c r="G1546" t="s">
        <v>16</v>
      </c>
      <c r="H1546">
        <v>389</v>
      </c>
      <c r="I1546" s="12">
        <v>42496</v>
      </c>
      <c r="J1546">
        <v>9076</v>
      </c>
      <c r="K1546" t="str">
        <f t="shared" si="24"/>
        <v>FR - FR</v>
      </c>
      <c r="L1546">
        <f>COUNTIF(Table1[Merchant_ID],Table1[[#This Row],[Merchant_ID]])</f>
        <v>5</v>
      </c>
    </row>
    <row r="1547" spans="1:12" x14ac:dyDescent="0.35">
      <c r="A1547" t="s">
        <v>3145</v>
      </c>
      <c r="B1547">
        <v>114</v>
      </c>
      <c r="C1547" t="s">
        <v>21</v>
      </c>
      <c r="D1547" s="12">
        <v>42439</v>
      </c>
      <c r="E1547">
        <v>21991</v>
      </c>
      <c r="F1547" t="s">
        <v>11</v>
      </c>
      <c r="G1547" t="s">
        <v>10</v>
      </c>
      <c r="H1547">
        <v>604909</v>
      </c>
      <c r="I1547" s="12">
        <v>42479</v>
      </c>
      <c r="J1547">
        <v>34894</v>
      </c>
      <c r="K1547" t="str">
        <f t="shared" si="24"/>
        <v>IT - DE</v>
      </c>
      <c r="L1547">
        <f>COUNTIF(Table1[Merchant_ID],Table1[[#This Row],[Merchant_ID]])</f>
        <v>2</v>
      </c>
    </row>
    <row r="1548" spans="1:12" x14ac:dyDescent="0.35">
      <c r="A1548" t="s">
        <v>327</v>
      </c>
      <c r="B1548">
        <v>114</v>
      </c>
      <c r="C1548" t="s">
        <v>16</v>
      </c>
      <c r="D1548" s="12">
        <v>42439</v>
      </c>
      <c r="E1548">
        <v>4026</v>
      </c>
      <c r="F1548" t="s">
        <v>11</v>
      </c>
      <c r="G1548" t="s">
        <v>16</v>
      </c>
      <c r="H1548">
        <v>640949</v>
      </c>
      <c r="I1548" s="12">
        <v>42471</v>
      </c>
      <c r="J1548">
        <v>6824</v>
      </c>
      <c r="K1548" t="str">
        <f t="shared" si="24"/>
        <v>FR - FR</v>
      </c>
      <c r="L1548">
        <f>COUNTIF(Table1[Merchant_ID],Table1[[#This Row],[Merchant_ID]])</f>
        <v>1</v>
      </c>
    </row>
    <row r="1549" spans="1:12" x14ac:dyDescent="0.35">
      <c r="A1549" t="s">
        <v>3186</v>
      </c>
      <c r="B1549">
        <v>114</v>
      </c>
      <c r="C1549" t="s">
        <v>16</v>
      </c>
      <c r="D1549" s="12">
        <v>42439</v>
      </c>
      <c r="E1549">
        <v>26302</v>
      </c>
      <c r="F1549" t="s">
        <v>11</v>
      </c>
      <c r="G1549" t="s">
        <v>16</v>
      </c>
      <c r="H1549">
        <v>441619</v>
      </c>
      <c r="I1549" s="12">
        <v>42468</v>
      </c>
      <c r="J1549">
        <v>42773</v>
      </c>
      <c r="K1549" t="str">
        <f t="shared" si="24"/>
        <v>FR - FR</v>
      </c>
      <c r="L1549">
        <f>COUNTIF(Table1[Merchant_ID],Table1[[#This Row],[Merchant_ID]])</f>
        <v>2</v>
      </c>
    </row>
    <row r="1550" spans="1:12" x14ac:dyDescent="0.35">
      <c r="A1550" t="s">
        <v>1035</v>
      </c>
      <c r="B1550">
        <v>114</v>
      </c>
      <c r="C1550" t="s">
        <v>16</v>
      </c>
      <c r="D1550" s="12">
        <v>42439</v>
      </c>
      <c r="E1550">
        <v>3259</v>
      </c>
      <c r="F1550" t="s">
        <v>11</v>
      </c>
      <c r="G1550" t="s">
        <v>10</v>
      </c>
      <c r="H1550">
        <v>25962</v>
      </c>
      <c r="I1550" s="12">
        <v>42464</v>
      </c>
      <c r="J1550">
        <v>5206</v>
      </c>
      <c r="K1550" t="str">
        <f t="shared" si="24"/>
        <v>FR - DE</v>
      </c>
      <c r="L1550">
        <f>COUNTIF(Table1[Merchant_ID],Table1[[#This Row],[Merchant_ID]])</f>
        <v>5</v>
      </c>
    </row>
    <row r="1551" spans="1:12" x14ac:dyDescent="0.35">
      <c r="A1551" t="s">
        <v>2933</v>
      </c>
      <c r="B1551">
        <v>114</v>
      </c>
      <c r="C1551" t="s">
        <v>26</v>
      </c>
      <c r="D1551" s="12">
        <v>42440</v>
      </c>
      <c r="E1551">
        <v>1639</v>
      </c>
      <c r="F1551" t="s">
        <v>11</v>
      </c>
      <c r="G1551" t="s">
        <v>26</v>
      </c>
      <c r="H1551">
        <v>908522</v>
      </c>
      <c r="I1551" s="12">
        <v>42611</v>
      </c>
      <c r="J1551">
        <v>2181</v>
      </c>
      <c r="K1551" t="str">
        <f t="shared" si="24"/>
        <v>ES - ES</v>
      </c>
      <c r="L1551">
        <f>COUNTIF(Table1[Merchant_ID],Table1[[#This Row],[Merchant_ID]])</f>
        <v>1</v>
      </c>
    </row>
    <row r="1552" spans="1:12" x14ac:dyDescent="0.35">
      <c r="A1552" t="s">
        <v>948</v>
      </c>
      <c r="B1552">
        <v>114</v>
      </c>
      <c r="C1552" t="s">
        <v>16</v>
      </c>
      <c r="D1552" s="12">
        <v>42440</v>
      </c>
      <c r="E1552">
        <v>2750</v>
      </c>
      <c r="F1552" t="s">
        <v>11</v>
      </c>
      <c r="G1552" t="s">
        <v>14</v>
      </c>
      <c r="H1552">
        <v>43362</v>
      </c>
      <c r="I1552" s="12">
        <v>42601</v>
      </c>
      <c r="J1552">
        <v>3096</v>
      </c>
      <c r="K1552" t="str">
        <f t="shared" si="24"/>
        <v>FR - NL</v>
      </c>
      <c r="L1552">
        <f>COUNTIF(Table1[Merchant_ID],Table1[[#This Row],[Merchant_ID]])</f>
        <v>1</v>
      </c>
    </row>
    <row r="1553" spans="1:12" x14ac:dyDescent="0.35">
      <c r="A1553" t="s">
        <v>3063</v>
      </c>
      <c r="B1553">
        <v>114</v>
      </c>
      <c r="C1553" t="s">
        <v>21</v>
      </c>
      <c r="D1553" s="12">
        <v>42440</v>
      </c>
      <c r="E1553">
        <v>1055</v>
      </c>
      <c r="F1553" t="s">
        <v>11</v>
      </c>
      <c r="G1553" t="s">
        <v>14</v>
      </c>
      <c r="H1553">
        <v>395549</v>
      </c>
      <c r="I1553" s="12">
        <v>42507</v>
      </c>
      <c r="J1553">
        <v>1689</v>
      </c>
      <c r="K1553" t="str">
        <f t="shared" si="24"/>
        <v>IT - NL</v>
      </c>
      <c r="L1553">
        <f>COUNTIF(Table1[Merchant_ID],Table1[[#This Row],[Merchant_ID]])</f>
        <v>3</v>
      </c>
    </row>
    <row r="1554" spans="1:12" x14ac:dyDescent="0.35">
      <c r="A1554" t="s">
        <v>3092</v>
      </c>
      <c r="B1554">
        <v>114</v>
      </c>
      <c r="C1554" t="s">
        <v>16</v>
      </c>
      <c r="D1554" s="12">
        <v>42440</v>
      </c>
      <c r="E1554">
        <v>13109</v>
      </c>
      <c r="F1554" t="s">
        <v>11</v>
      </c>
      <c r="G1554" t="s">
        <v>16</v>
      </c>
      <c r="H1554">
        <v>813489</v>
      </c>
      <c r="I1554" s="12">
        <v>42493</v>
      </c>
      <c r="J1554">
        <v>22794</v>
      </c>
      <c r="K1554" t="str">
        <f t="shared" si="24"/>
        <v>FR - FR</v>
      </c>
      <c r="L1554">
        <f>COUNTIF(Table1[Merchant_ID],Table1[[#This Row],[Merchant_ID]])</f>
        <v>3</v>
      </c>
    </row>
    <row r="1555" spans="1:12" x14ac:dyDescent="0.35">
      <c r="A1555" t="s">
        <v>1836</v>
      </c>
      <c r="B1555">
        <v>114</v>
      </c>
      <c r="C1555" t="s">
        <v>16</v>
      </c>
      <c r="D1555" s="12">
        <v>42440</v>
      </c>
      <c r="E1555">
        <v>2937</v>
      </c>
      <c r="F1555" t="s">
        <v>11</v>
      </c>
      <c r="G1555" t="s">
        <v>16</v>
      </c>
      <c r="H1555">
        <v>8089</v>
      </c>
      <c r="I1555" s="12">
        <v>42478</v>
      </c>
      <c r="J1555">
        <v>5206</v>
      </c>
      <c r="K1555" t="str">
        <f t="shared" si="24"/>
        <v>FR - FR</v>
      </c>
      <c r="L1555">
        <f>COUNTIF(Table1[Merchant_ID],Table1[[#This Row],[Merchant_ID]])</f>
        <v>3</v>
      </c>
    </row>
    <row r="1556" spans="1:12" x14ac:dyDescent="0.35">
      <c r="A1556" t="s">
        <v>1854</v>
      </c>
      <c r="B1556">
        <v>114</v>
      </c>
      <c r="C1556" t="s">
        <v>10</v>
      </c>
      <c r="D1556" s="12">
        <v>42440</v>
      </c>
      <c r="E1556">
        <v>1184</v>
      </c>
      <c r="F1556" t="s">
        <v>11</v>
      </c>
      <c r="G1556" t="s">
        <v>12</v>
      </c>
      <c r="H1556">
        <v>392999</v>
      </c>
      <c r="I1556" s="12">
        <v>42473</v>
      </c>
      <c r="J1556">
        <v>1970</v>
      </c>
      <c r="K1556" t="str">
        <f t="shared" si="24"/>
        <v>DE - PL &amp; Baltics</v>
      </c>
      <c r="L1556">
        <f>COUNTIF(Table1[Merchant_ID],Table1[[#This Row],[Merchant_ID]])</f>
        <v>1</v>
      </c>
    </row>
    <row r="1557" spans="1:12" x14ac:dyDescent="0.35">
      <c r="A1557" t="s">
        <v>202</v>
      </c>
      <c r="B1557">
        <v>114</v>
      </c>
      <c r="C1557" t="s">
        <v>16</v>
      </c>
      <c r="D1557" s="12">
        <v>42440</v>
      </c>
      <c r="E1557">
        <v>9668</v>
      </c>
      <c r="F1557" t="s">
        <v>11</v>
      </c>
      <c r="G1557" t="s">
        <v>16</v>
      </c>
      <c r="H1557">
        <v>49284</v>
      </c>
      <c r="I1557" s="12">
        <v>42466</v>
      </c>
      <c r="J1557">
        <v>15900</v>
      </c>
      <c r="K1557" t="str">
        <f t="shared" si="24"/>
        <v>FR - FR</v>
      </c>
      <c r="L1557">
        <f>COUNTIF(Table1[Merchant_ID],Table1[[#This Row],[Merchant_ID]])</f>
        <v>2</v>
      </c>
    </row>
    <row r="1558" spans="1:12" x14ac:dyDescent="0.35">
      <c r="A1558" t="s">
        <v>1794</v>
      </c>
      <c r="B1558">
        <v>114</v>
      </c>
      <c r="C1558" t="s">
        <v>16</v>
      </c>
      <c r="D1558" s="12">
        <v>42441</v>
      </c>
      <c r="E1558">
        <v>4507</v>
      </c>
      <c r="F1558" t="s">
        <v>11</v>
      </c>
      <c r="G1558" t="s">
        <v>14</v>
      </c>
      <c r="H1558">
        <v>430</v>
      </c>
      <c r="I1558" s="12">
        <v>42515</v>
      </c>
      <c r="J1558">
        <v>7035</v>
      </c>
      <c r="K1558" t="str">
        <f t="shared" si="24"/>
        <v>FR - NL</v>
      </c>
      <c r="L1558">
        <f>COUNTIF(Table1[Merchant_ID],Table1[[#This Row],[Merchant_ID]])</f>
        <v>1</v>
      </c>
    </row>
    <row r="1559" spans="1:12" x14ac:dyDescent="0.35">
      <c r="A1559" t="s">
        <v>1860</v>
      </c>
      <c r="B1559">
        <v>114</v>
      </c>
      <c r="C1559" t="s">
        <v>16</v>
      </c>
      <c r="D1559" s="12">
        <v>42441</v>
      </c>
      <c r="E1559">
        <v>5470</v>
      </c>
      <c r="F1559" t="s">
        <v>11</v>
      </c>
      <c r="G1559" t="s">
        <v>17</v>
      </c>
      <c r="H1559">
        <v>939280</v>
      </c>
      <c r="I1559" s="12">
        <v>42468</v>
      </c>
      <c r="J1559">
        <v>9568</v>
      </c>
      <c r="K1559" t="str">
        <f t="shared" si="24"/>
        <v>FR - HU</v>
      </c>
      <c r="L1559">
        <f>COUNTIF(Table1[Merchant_ID],Table1[[#This Row],[Merchant_ID]])</f>
        <v>2</v>
      </c>
    </row>
    <row r="1560" spans="1:12" x14ac:dyDescent="0.35">
      <c r="A1560" t="s">
        <v>138</v>
      </c>
      <c r="B1560">
        <v>114</v>
      </c>
      <c r="C1560" t="s">
        <v>16</v>
      </c>
      <c r="D1560" s="12">
        <v>42443</v>
      </c>
      <c r="E1560">
        <v>2100</v>
      </c>
      <c r="F1560" t="s">
        <v>11</v>
      </c>
      <c r="G1560" t="s">
        <v>10</v>
      </c>
      <c r="H1560">
        <v>241259</v>
      </c>
      <c r="I1560" s="12">
        <v>42521</v>
      </c>
      <c r="J1560">
        <v>3377</v>
      </c>
      <c r="K1560" t="str">
        <f t="shared" si="24"/>
        <v>FR - DE</v>
      </c>
      <c r="L1560">
        <f>COUNTIF(Table1[Merchant_ID],Table1[[#This Row],[Merchant_ID]])</f>
        <v>2</v>
      </c>
    </row>
    <row r="1561" spans="1:12" x14ac:dyDescent="0.35">
      <c r="A1561" t="s">
        <v>126</v>
      </c>
      <c r="B1561">
        <v>114</v>
      </c>
      <c r="C1561" t="s">
        <v>21</v>
      </c>
      <c r="D1561" s="12">
        <v>42443</v>
      </c>
      <c r="E1561">
        <v>4169</v>
      </c>
      <c r="F1561" t="s">
        <v>11</v>
      </c>
      <c r="G1561" t="s">
        <v>21</v>
      </c>
      <c r="H1561">
        <v>948006</v>
      </c>
      <c r="I1561" s="12">
        <v>42500</v>
      </c>
      <c r="J1561">
        <v>6684</v>
      </c>
      <c r="K1561" t="str">
        <f t="shared" si="24"/>
        <v>IT - IT</v>
      </c>
      <c r="L1561">
        <f>COUNTIF(Table1[Merchant_ID],Table1[[#This Row],[Merchant_ID]])</f>
        <v>1</v>
      </c>
    </row>
    <row r="1562" spans="1:12" x14ac:dyDescent="0.35">
      <c r="A1562" t="s">
        <v>506</v>
      </c>
      <c r="B1562">
        <v>114</v>
      </c>
      <c r="C1562" t="s">
        <v>16</v>
      </c>
      <c r="D1562" s="12">
        <v>42443</v>
      </c>
      <c r="E1562">
        <v>7104</v>
      </c>
      <c r="F1562" t="s">
        <v>11</v>
      </c>
      <c r="G1562" t="s">
        <v>10</v>
      </c>
      <c r="H1562">
        <v>24986</v>
      </c>
      <c r="I1562" s="12">
        <v>42488</v>
      </c>
      <c r="J1562">
        <v>11960</v>
      </c>
      <c r="K1562" t="str">
        <f t="shared" si="24"/>
        <v>FR - DE</v>
      </c>
      <c r="L1562">
        <f>COUNTIF(Table1[Merchant_ID],Table1[[#This Row],[Merchant_ID]])</f>
        <v>2</v>
      </c>
    </row>
    <row r="1563" spans="1:12" x14ac:dyDescent="0.35">
      <c r="A1563" t="s">
        <v>3132</v>
      </c>
      <c r="B1563">
        <v>114</v>
      </c>
      <c r="C1563" t="s">
        <v>16</v>
      </c>
      <c r="D1563" s="12">
        <v>42443</v>
      </c>
      <c r="E1563">
        <v>8365</v>
      </c>
      <c r="F1563" t="s">
        <v>11</v>
      </c>
      <c r="G1563" t="s">
        <v>16</v>
      </c>
      <c r="H1563">
        <v>13340</v>
      </c>
      <c r="I1563" s="12">
        <v>42486</v>
      </c>
      <c r="J1563">
        <v>13719</v>
      </c>
      <c r="K1563" t="str">
        <f t="shared" si="24"/>
        <v>FR - FR</v>
      </c>
      <c r="L1563">
        <f>COUNTIF(Table1[Merchant_ID],Table1[[#This Row],[Merchant_ID]])</f>
        <v>4</v>
      </c>
    </row>
    <row r="1564" spans="1:12" x14ac:dyDescent="0.35">
      <c r="A1564" t="s">
        <v>508</v>
      </c>
      <c r="B1564">
        <v>114</v>
      </c>
      <c r="C1564" t="s">
        <v>16</v>
      </c>
      <c r="D1564" s="12">
        <v>42443</v>
      </c>
      <c r="E1564">
        <v>4326</v>
      </c>
      <c r="F1564" t="s">
        <v>11</v>
      </c>
      <c r="G1564" t="s">
        <v>14</v>
      </c>
      <c r="H1564">
        <v>44920</v>
      </c>
      <c r="I1564" s="12">
        <v>42483</v>
      </c>
      <c r="J1564">
        <v>7106</v>
      </c>
      <c r="K1564" t="str">
        <f t="shared" si="24"/>
        <v>FR - NL</v>
      </c>
      <c r="L1564">
        <f>COUNTIF(Table1[Merchant_ID],Table1[[#This Row],[Merchant_ID]])</f>
        <v>1</v>
      </c>
    </row>
    <row r="1565" spans="1:12" x14ac:dyDescent="0.35">
      <c r="A1565" t="s">
        <v>3152</v>
      </c>
      <c r="B1565">
        <v>114</v>
      </c>
      <c r="C1565" t="s">
        <v>16</v>
      </c>
      <c r="D1565" s="12">
        <v>42443</v>
      </c>
      <c r="E1565">
        <v>3300</v>
      </c>
      <c r="F1565" t="s">
        <v>11</v>
      </c>
      <c r="G1565" t="s">
        <v>14</v>
      </c>
      <c r="H1565">
        <v>939521</v>
      </c>
      <c r="I1565" s="12">
        <v>42480</v>
      </c>
      <c r="J1565">
        <v>5558</v>
      </c>
      <c r="K1565" t="str">
        <f t="shared" si="24"/>
        <v>FR - NL</v>
      </c>
      <c r="L1565">
        <f>COUNTIF(Table1[Merchant_ID],Table1[[#This Row],[Merchant_ID]])</f>
        <v>3</v>
      </c>
    </row>
    <row r="1566" spans="1:12" x14ac:dyDescent="0.35">
      <c r="A1566" t="s">
        <v>69</v>
      </c>
      <c r="B1566">
        <v>114</v>
      </c>
      <c r="C1566" t="s">
        <v>16</v>
      </c>
      <c r="D1566" s="12">
        <v>42443</v>
      </c>
      <c r="E1566">
        <v>10999</v>
      </c>
      <c r="F1566" t="s">
        <v>11</v>
      </c>
      <c r="G1566" t="s">
        <v>10</v>
      </c>
      <c r="H1566">
        <v>984983</v>
      </c>
      <c r="I1566" s="12">
        <v>42479</v>
      </c>
      <c r="J1566">
        <v>17658</v>
      </c>
      <c r="K1566" t="str">
        <f t="shared" si="24"/>
        <v>FR - DE</v>
      </c>
      <c r="L1566">
        <f>COUNTIF(Table1[Merchant_ID],Table1[[#This Row],[Merchant_ID]])</f>
        <v>2</v>
      </c>
    </row>
    <row r="1567" spans="1:12" x14ac:dyDescent="0.35">
      <c r="A1567" t="s">
        <v>3162</v>
      </c>
      <c r="B1567">
        <v>114</v>
      </c>
      <c r="C1567" t="s">
        <v>16</v>
      </c>
      <c r="D1567" s="12">
        <v>42443</v>
      </c>
      <c r="E1567">
        <v>8074</v>
      </c>
      <c r="F1567" t="s">
        <v>11</v>
      </c>
      <c r="G1567" t="s">
        <v>10</v>
      </c>
      <c r="H1567">
        <v>989233</v>
      </c>
      <c r="I1567" s="12">
        <v>42478</v>
      </c>
      <c r="J1567">
        <v>13156</v>
      </c>
      <c r="K1567" t="str">
        <f t="shared" si="24"/>
        <v>FR - DE</v>
      </c>
      <c r="L1567">
        <f>COUNTIF(Table1[Merchant_ID],Table1[[#This Row],[Merchant_ID]])</f>
        <v>5</v>
      </c>
    </row>
    <row r="1568" spans="1:12" x14ac:dyDescent="0.35">
      <c r="A1568" t="s">
        <v>1034</v>
      </c>
      <c r="B1568">
        <v>114</v>
      </c>
      <c r="C1568" t="s">
        <v>16</v>
      </c>
      <c r="D1568" s="12">
        <v>42443</v>
      </c>
      <c r="E1568">
        <v>5500</v>
      </c>
      <c r="F1568" t="s">
        <v>11</v>
      </c>
      <c r="G1568" t="s">
        <v>16</v>
      </c>
      <c r="H1568">
        <v>24042</v>
      </c>
      <c r="I1568" s="12">
        <v>42468</v>
      </c>
      <c r="J1568">
        <v>8583</v>
      </c>
      <c r="K1568" t="str">
        <f t="shared" si="24"/>
        <v>FR - FR</v>
      </c>
      <c r="L1568">
        <f>COUNTIF(Table1[Merchant_ID],Table1[[#This Row],[Merchant_ID]])</f>
        <v>1</v>
      </c>
    </row>
    <row r="1569" spans="1:12" x14ac:dyDescent="0.35">
      <c r="A1569" t="s">
        <v>3243</v>
      </c>
      <c r="B1569">
        <v>114</v>
      </c>
      <c r="C1569" t="s">
        <v>16</v>
      </c>
      <c r="D1569" s="12">
        <v>42443</v>
      </c>
      <c r="E1569">
        <v>4718</v>
      </c>
      <c r="F1569" t="s">
        <v>11</v>
      </c>
      <c r="G1569" t="s">
        <v>16</v>
      </c>
      <c r="H1569">
        <v>98229</v>
      </c>
      <c r="I1569" s="12">
        <v>42461</v>
      </c>
      <c r="J1569">
        <v>7978</v>
      </c>
      <c r="K1569" t="str">
        <f t="shared" si="24"/>
        <v>FR - FR</v>
      </c>
      <c r="L1569">
        <f>COUNTIF(Table1[Merchant_ID],Table1[[#This Row],[Merchant_ID]])</f>
        <v>5</v>
      </c>
    </row>
    <row r="1570" spans="1:12" x14ac:dyDescent="0.35">
      <c r="A1570" t="s">
        <v>1780</v>
      </c>
      <c r="B1570">
        <v>114</v>
      </c>
      <c r="C1570" t="s">
        <v>16</v>
      </c>
      <c r="D1570" s="12">
        <v>42444</v>
      </c>
      <c r="E1570">
        <v>1553</v>
      </c>
      <c r="F1570" t="s">
        <v>11</v>
      </c>
      <c r="G1570" t="s">
        <v>10</v>
      </c>
      <c r="H1570">
        <v>981250</v>
      </c>
      <c r="I1570" s="12">
        <v>42536</v>
      </c>
      <c r="J1570">
        <v>2384</v>
      </c>
      <c r="K1570" t="str">
        <f t="shared" si="24"/>
        <v>FR - DE</v>
      </c>
      <c r="L1570">
        <f>COUNTIF(Table1[Merchant_ID],Table1[[#This Row],[Merchant_ID]])</f>
        <v>2</v>
      </c>
    </row>
    <row r="1571" spans="1:12" x14ac:dyDescent="0.35">
      <c r="A1571" t="s">
        <v>3028</v>
      </c>
      <c r="B1571">
        <v>114</v>
      </c>
      <c r="C1571" t="s">
        <v>16</v>
      </c>
      <c r="D1571" s="12">
        <v>42444</v>
      </c>
      <c r="E1571">
        <v>8339</v>
      </c>
      <c r="F1571" t="s">
        <v>11</v>
      </c>
      <c r="G1571" t="s">
        <v>16</v>
      </c>
      <c r="H1571">
        <v>18822</v>
      </c>
      <c r="I1571" s="12">
        <v>42535</v>
      </c>
      <c r="J1571">
        <v>13297</v>
      </c>
      <c r="K1571" t="str">
        <f t="shared" si="24"/>
        <v>FR - FR</v>
      </c>
      <c r="L1571">
        <f>COUNTIF(Table1[Merchant_ID],Table1[[#This Row],[Merchant_ID]])</f>
        <v>1</v>
      </c>
    </row>
    <row r="1572" spans="1:12" x14ac:dyDescent="0.35">
      <c r="A1572" t="s">
        <v>3065</v>
      </c>
      <c r="B1572">
        <v>114</v>
      </c>
      <c r="C1572" t="s">
        <v>16</v>
      </c>
      <c r="D1572" s="12">
        <v>42444</v>
      </c>
      <c r="E1572">
        <v>4550</v>
      </c>
      <c r="F1572" t="s">
        <v>11</v>
      </c>
      <c r="G1572" t="s">
        <v>10</v>
      </c>
      <c r="H1572">
        <v>25094</v>
      </c>
      <c r="I1572" s="12">
        <v>42508</v>
      </c>
      <c r="J1572">
        <v>7176</v>
      </c>
      <c r="K1572" t="str">
        <f t="shared" si="24"/>
        <v>FR - DE</v>
      </c>
      <c r="L1572">
        <f>COUNTIF(Table1[Merchant_ID],Table1[[#This Row],[Merchant_ID]])</f>
        <v>2</v>
      </c>
    </row>
    <row r="1573" spans="1:12" x14ac:dyDescent="0.35">
      <c r="A1573" t="s">
        <v>1000</v>
      </c>
      <c r="B1573">
        <v>114</v>
      </c>
      <c r="C1573" t="s">
        <v>16</v>
      </c>
      <c r="D1573" s="12">
        <v>42444</v>
      </c>
      <c r="E1573">
        <v>1778</v>
      </c>
      <c r="F1573" t="s">
        <v>11</v>
      </c>
      <c r="G1573" t="s">
        <v>16</v>
      </c>
      <c r="H1573">
        <v>33505</v>
      </c>
      <c r="I1573" s="12">
        <v>42497</v>
      </c>
      <c r="J1573">
        <v>2955</v>
      </c>
      <c r="K1573" t="str">
        <f t="shared" si="24"/>
        <v>FR - FR</v>
      </c>
      <c r="L1573">
        <f>COUNTIF(Table1[Merchant_ID],Table1[[#This Row],[Merchant_ID]])</f>
        <v>1</v>
      </c>
    </row>
    <row r="1574" spans="1:12" x14ac:dyDescent="0.35">
      <c r="A1574" t="s">
        <v>1823</v>
      </c>
      <c r="B1574">
        <v>114</v>
      </c>
      <c r="C1574" t="s">
        <v>16</v>
      </c>
      <c r="D1574" s="12">
        <v>42444</v>
      </c>
      <c r="E1574">
        <v>226</v>
      </c>
      <c r="F1574" t="s">
        <v>11</v>
      </c>
      <c r="G1574" t="s">
        <v>16</v>
      </c>
      <c r="H1574">
        <v>418</v>
      </c>
      <c r="I1574" s="12">
        <v>42494</v>
      </c>
      <c r="J1574">
        <v>352</v>
      </c>
      <c r="K1574" t="str">
        <f t="shared" si="24"/>
        <v>FR - FR</v>
      </c>
      <c r="L1574">
        <f>COUNTIF(Table1[Merchant_ID],Table1[[#This Row],[Merchant_ID]])</f>
        <v>4</v>
      </c>
    </row>
    <row r="1575" spans="1:12" x14ac:dyDescent="0.35">
      <c r="A1575" t="s">
        <v>511</v>
      </c>
      <c r="B1575">
        <v>114</v>
      </c>
      <c r="C1575" t="s">
        <v>26</v>
      </c>
      <c r="D1575" s="12">
        <v>42444</v>
      </c>
      <c r="E1575">
        <v>4681</v>
      </c>
      <c r="F1575" t="s">
        <v>11</v>
      </c>
      <c r="G1575" t="s">
        <v>26</v>
      </c>
      <c r="H1575">
        <v>336839</v>
      </c>
      <c r="I1575" s="12">
        <v>42481</v>
      </c>
      <c r="J1575">
        <v>8865</v>
      </c>
      <c r="K1575" t="str">
        <f t="shared" si="24"/>
        <v>ES - ES</v>
      </c>
      <c r="L1575">
        <f>COUNTIF(Table1[Merchant_ID],Table1[[#This Row],[Merchant_ID]])</f>
        <v>7</v>
      </c>
    </row>
    <row r="1576" spans="1:12" x14ac:dyDescent="0.35">
      <c r="A1576" t="s">
        <v>3199</v>
      </c>
      <c r="B1576">
        <v>114</v>
      </c>
      <c r="C1576" t="s">
        <v>16</v>
      </c>
      <c r="D1576" s="12">
        <v>42444</v>
      </c>
      <c r="E1576">
        <v>5566</v>
      </c>
      <c r="F1576" t="s">
        <v>11</v>
      </c>
      <c r="G1576" t="s">
        <v>16</v>
      </c>
      <c r="H1576">
        <v>39851</v>
      </c>
      <c r="I1576" s="12">
        <v>42471</v>
      </c>
      <c r="J1576">
        <v>9076</v>
      </c>
      <c r="K1576" t="str">
        <f t="shared" si="24"/>
        <v>FR - FR</v>
      </c>
      <c r="L1576">
        <f>COUNTIF(Table1[Merchant_ID],Table1[[#This Row],[Merchant_ID]])</f>
        <v>3</v>
      </c>
    </row>
    <row r="1577" spans="1:12" x14ac:dyDescent="0.35">
      <c r="A1577" t="s">
        <v>75</v>
      </c>
      <c r="B1577">
        <v>114</v>
      </c>
      <c r="C1577" t="s">
        <v>16</v>
      </c>
      <c r="D1577" s="12">
        <v>42444</v>
      </c>
      <c r="E1577">
        <v>9225</v>
      </c>
      <c r="F1577" t="s">
        <v>11</v>
      </c>
      <c r="G1577" t="s">
        <v>16</v>
      </c>
      <c r="H1577">
        <v>95284</v>
      </c>
      <c r="I1577" s="12">
        <v>42467</v>
      </c>
      <c r="J1577">
        <v>15266</v>
      </c>
      <c r="K1577" t="str">
        <f t="shared" si="24"/>
        <v>FR - FR</v>
      </c>
      <c r="L1577">
        <f>COUNTIF(Table1[Merchant_ID],Table1[[#This Row],[Merchant_ID]])</f>
        <v>4</v>
      </c>
    </row>
    <row r="1578" spans="1:12" x14ac:dyDescent="0.35">
      <c r="A1578" t="s">
        <v>1045</v>
      </c>
      <c r="B1578">
        <v>114</v>
      </c>
      <c r="C1578" t="s">
        <v>16</v>
      </c>
      <c r="D1578" s="12">
        <v>42444</v>
      </c>
      <c r="E1578">
        <v>4474</v>
      </c>
      <c r="F1578" t="s">
        <v>11</v>
      </c>
      <c r="G1578" t="s">
        <v>10</v>
      </c>
      <c r="H1578">
        <v>918089</v>
      </c>
      <c r="I1578" s="12">
        <v>42462</v>
      </c>
      <c r="J1578">
        <v>7739</v>
      </c>
      <c r="K1578" t="str">
        <f t="shared" si="24"/>
        <v>FR - DE</v>
      </c>
      <c r="L1578">
        <f>COUNTIF(Table1[Merchant_ID],Table1[[#This Row],[Merchant_ID]])</f>
        <v>1</v>
      </c>
    </row>
    <row r="1579" spans="1:12" x14ac:dyDescent="0.35">
      <c r="A1579" t="s">
        <v>491</v>
      </c>
      <c r="B1579">
        <v>114</v>
      </c>
      <c r="C1579" t="s">
        <v>16</v>
      </c>
      <c r="D1579" s="12">
        <v>42445</v>
      </c>
      <c r="E1579">
        <v>826</v>
      </c>
      <c r="F1579" t="s">
        <v>11</v>
      </c>
      <c r="G1579" t="s">
        <v>14</v>
      </c>
      <c r="H1579">
        <v>930692</v>
      </c>
      <c r="I1579" s="12">
        <v>42528</v>
      </c>
      <c r="J1579">
        <v>1268</v>
      </c>
      <c r="K1579" t="str">
        <f t="shared" si="24"/>
        <v>FR - NL</v>
      </c>
      <c r="L1579">
        <f>COUNTIF(Table1[Merchant_ID],Table1[[#This Row],[Merchant_ID]])</f>
        <v>1</v>
      </c>
    </row>
    <row r="1580" spans="1:12" x14ac:dyDescent="0.35">
      <c r="A1580" t="s">
        <v>985</v>
      </c>
      <c r="B1580">
        <v>114</v>
      </c>
      <c r="C1580" t="s">
        <v>16</v>
      </c>
      <c r="D1580" s="12">
        <v>42445</v>
      </c>
      <c r="E1580">
        <v>13580</v>
      </c>
      <c r="F1580" t="s">
        <v>11</v>
      </c>
      <c r="G1580" t="s">
        <v>16</v>
      </c>
      <c r="H1580">
        <v>62338</v>
      </c>
      <c r="I1580" s="12">
        <v>42525</v>
      </c>
      <c r="J1580">
        <v>21809</v>
      </c>
      <c r="K1580" t="str">
        <f t="shared" si="24"/>
        <v>FR - FR</v>
      </c>
      <c r="L1580">
        <f>COUNTIF(Table1[Merchant_ID],Table1[[#This Row],[Merchant_ID]])</f>
        <v>7</v>
      </c>
    </row>
    <row r="1581" spans="1:12" x14ac:dyDescent="0.35">
      <c r="A1581" t="s">
        <v>3171</v>
      </c>
      <c r="B1581">
        <v>114</v>
      </c>
      <c r="C1581" t="s">
        <v>16</v>
      </c>
      <c r="D1581" s="12">
        <v>42445</v>
      </c>
      <c r="E1581">
        <v>7854</v>
      </c>
      <c r="F1581" t="s">
        <v>11</v>
      </c>
      <c r="G1581" t="s">
        <v>12</v>
      </c>
      <c r="H1581">
        <v>55685</v>
      </c>
      <c r="I1581" s="12">
        <v>42478</v>
      </c>
      <c r="J1581">
        <v>13086</v>
      </c>
      <c r="K1581" t="str">
        <f t="shared" si="24"/>
        <v>FR - PL &amp; Baltics</v>
      </c>
      <c r="L1581">
        <f>COUNTIF(Table1[Merchant_ID],Table1[[#This Row],[Merchant_ID]])</f>
        <v>3</v>
      </c>
    </row>
    <row r="1582" spans="1:12" x14ac:dyDescent="0.35">
      <c r="A1582" t="s">
        <v>1023</v>
      </c>
      <c r="B1582">
        <v>114</v>
      </c>
      <c r="C1582" t="s">
        <v>16</v>
      </c>
      <c r="D1582" s="12">
        <v>42445</v>
      </c>
      <c r="E1582">
        <v>374</v>
      </c>
      <c r="F1582" t="s">
        <v>11</v>
      </c>
      <c r="G1582" t="s">
        <v>16</v>
      </c>
      <c r="H1582">
        <v>810599</v>
      </c>
      <c r="I1582" s="12">
        <v>42476</v>
      </c>
      <c r="J1582">
        <v>774</v>
      </c>
      <c r="K1582" t="str">
        <f t="shared" si="24"/>
        <v>FR - FR</v>
      </c>
      <c r="L1582">
        <f>COUNTIF(Table1[Merchant_ID],Table1[[#This Row],[Merchant_ID]])</f>
        <v>2</v>
      </c>
    </row>
    <row r="1583" spans="1:12" x14ac:dyDescent="0.35">
      <c r="A1583" t="s">
        <v>3210</v>
      </c>
      <c r="B1583">
        <v>114</v>
      </c>
      <c r="C1583" t="s">
        <v>16</v>
      </c>
      <c r="D1583" s="12">
        <v>42445</v>
      </c>
      <c r="E1583">
        <v>9435</v>
      </c>
      <c r="F1583" t="s">
        <v>11</v>
      </c>
      <c r="G1583" t="s">
        <v>16</v>
      </c>
      <c r="H1583">
        <v>83232</v>
      </c>
      <c r="I1583" s="12">
        <v>42471</v>
      </c>
      <c r="J1583">
        <v>14633</v>
      </c>
      <c r="K1583" t="str">
        <f t="shared" si="24"/>
        <v>FR - FR</v>
      </c>
      <c r="L1583">
        <f>COUNTIF(Table1[Merchant_ID],Table1[[#This Row],[Merchant_ID]])</f>
        <v>3</v>
      </c>
    </row>
    <row r="1584" spans="1:12" x14ac:dyDescent="0.35">
      <c r="A1584" t="s">
        <v>3233</v>
      </c>
      <c r="B1584">
        <v>114</v>
      </c>
      <c r="C1584" t="s">
        <v>16</v>
      </c>
      <c r="D1584" s="12">
        <v>42445</v>
      </c>
      <c r="E1584">
        <v>2446</v>
      </c>
      <c r="F1584" t="s">
        <v>11</v>
      </c>
      <c r="G1584" t="s">
        <v>14</v>
      </c>
      <c r="H1584">
        <v>19999</v>
      </c>
      <c r="I1584" s="12">
        <v>42465</v>
      </c>
      <c r="J1584">
        <v>3940</v>
      </c>
      <c r="K1584" t="str">
        <f t="shared" si="24"/>
        <v>FR - NL</v>
      </c>
      <c r="L1584">
        <f>COUNTIF(Table1[Merchant_ID],Table1[[#This Row],[Merchant_ID]])</f>
        <v>4</v>
      </c>
    </row>
    <row r="1585" spans="1:12" x14ac:dyDescent="0.35">
      <c r="A1585" t="s">
        <v>3017</v>
      </c>
      <c r="B1585">
        <v>114</v>
      </c>
      <c r="C1585" t="s">
        <v>16</v>
      </c>
      <c r="D1585" s="12">
        <v>42446</v>
      </c>
      <c r="E1585">
        <v>3358</v>
      </c>
      <c r="F1585" t="s">
        <v>11</v>
      </c>
      <c r="G1585" t="s">
        <v>10</v>
      </c>
      <c r="H1585">
        <v>241049</v>
      </c>
      <c r="I1585" s="12">
        <v>42549</v>
      </c>
      <c r="J1585">
        <v>5295</v>
      </c>
      <c r="K1585" t="str">
        <f t="shared" si="24"/>
        <v>FR - DE</v>
      </c>
      <c r="L1585">
        <f>COUNTIF(Table1[Merchant_ID],Table1[[#This Row],[Merchant_ID]])</f>
        <v>1</v>
      </c>
    </row>
    <row r="1586" spans="1:12" x14ac:dyDescent="0.35">
      <c r="A1586" t="s">
        <v>314</v>
      </c>
      <c r="B1586">
        <v>114</v>
      </c>
      <c r="C1586" t="s">
        <v>16</v>
      </c>
      <c r="D1586" s="12">
        <v>42446</v>
      </c>
      <c r="E1586">
        <v>1638</v>
      </c>
      <c r="F1586" t="s">
        <v>11</v>
      </c>
      <c r="G1586" t="s">
        <v>16</v>
      </c>
      <c r="H1586">
        <v>349</v>
      </c>
      <c r="I1586" s="12">
        <v>42507</v>
      </c>
      <c r="J1586">
        <v>3096</v>
      </c>
      <c r="K1586" t="str">
        <f t="shared" si="24"/>
        <v>FR - FR</v>
      </c>
      <c r="L1586">
        <f>COUNTIF(Table1[Merchant_ID],Table1[[#This Row],[Merchant_ID]])</f>
        <v>3</v>
      </c>
    </row>
    <row r="1587" spans="1:12" x14ac:dyDescent="0.35">
      <c r="A1587" t="s">
        <v>1875</v>
      </c>
      <c r="B1587">
        <v>114</v>
      </c>
      <c r="C1587" t="s">
        <v>16</v>
      </c>
      <c r="D1587" s="12">
        <v>42446</v>
      </c>
      <c r="E1587">
        <v>4561</v>
      </c>
      <c r="F1587" t="s">
        <v>11</v>
      </c>
      <c r="G1587" t="s">
        <v>17</v>
      </c>
      <c r="H1587">
        <v>940098</v>
      </c>
      <c r="I1587" s="12">
        <v>42465</v>
      </c>
      <c r="J1587">
        <v>7740</v>
      </c>
      <c r="K1587" t="str">
        <f t="shared" si="24"/>
        <v>FR - HU</v>
      </c>
      <c r="L1587">
        <f>COUNTIF(Table1[Merchant_ID],Table1[[#This Row],[Merchant_ID]])</f>
        <v>1</v>
      </c>
    </row>
    <row r="1588" spans="1:12" x14ac:dyDescent="0.35">
      <c r="A1588" t="s">
        <v>3268</v>
      </c>
      <c r="B1588">
        <v>114</v>
      </c>
      <c r="C1588" t="s">
        <v>16</v>
      </c>
      <c r="D1588" s="12">
        <v>42446</v>
      </c>
      <c r="E1588">
        <v>2315</v>
      </c>
      <c r="F1588" t="s">
        <v>11</v>
      </c>
      <c r="G1588" t="s">
        <v>16</v>
      </c>
      <c r="H1588">
        <v>822959</v>
      </c>
      <c r="I1588" s="12">
        <v>42461</v>
      </c>
      <c r="J1588">
        <v>4221</v>
      </c>
      <c r="K1588" t="str">
        <f t="shared" si="24"/>
        <v>FR - FR</v>
      </c>
      <c r="L1588">
        <f>COUNTIF(Table1[Merchant_ID],Table1[[#This Row],[Merchant_ID]])</f>
        <v>2</v>
      </c>
    </row>
    <row r="1589" spans="1:12" x14ac:dyDescent="0.35">
      <c r="A1589" t="s">
        <v>222</v>
      </c>
      <c r="B1589">
        <v>114</v>
      </c>
      <c r="C1589" t="s">
        <v>10</v>
      </c>
      <c r="D1589" s="12">
        <v>42447</v>
      </c>
      <c r="E1589">
        <v>1220</v>
      </c>
      <c r="F1589" t="s">
        <v>11</v>
      </c>
      <c r="G1589" t="s">
        <v>14</v>
      </c>
      <c r="H1589">
        <v>50289</v>
      </c>
      <c r="I1589" s="12">
        <v>42506</v>
      </c>
      <c r="J1589">
        <v>1970</v>
      </c>
      <c r="K1589" t="str">
        <f t="shared" si="24"/>
        <v>DE - NL</v>
      </c>
      <c r="L1589">
        <f>COUNTIF(Table1[Merchant_ID],Table1[[#This Row],[Merchant_ID]])</f>
        <v>1</v>
      </c>
    </row>
    <row r="1590" spans="1:12" x14ac:dyDescent="0.35">
      <c r="A1590" t="s">
        <v>500</v>
      </c>
      <c r="B1590">
        <v>114</v>
      </c>
      <c r="C1590" t="s">
        <v>16</v>
      </c>
      <c r="D1590" s="12">
        <v>42447</v>
      </c>
      <c r="E1590">
        <v>2657</v>
      </c>
      <c r="F1590" t="s">
        <v>11</v>
      </c>
      <c r="G1590" t="s">
        <v>14</v>
      </c>
      <c r="H1590">
        <v>339429</v>
      </c>
      <c r="I1590" s="12">
        <v>42500</v>
      </c>
      <c r="J1590">
        <v>4362</v>
      </c>
      <c r="K1590" t="str">
        <f t="shared" si="24"/>
        <v>FR - NL</v>
      </c>
      <c r="L1590">
        <f>COUNTIF(Table1[Merchant_ID],Table1[[#This Row],[Merchant_ID]])</f>
        <v>4</v>
      </c>
    </row>
    <row r="1591" spans="1:12" x14ac:dyDescent="0.35">
      <c r="A1591" t="s">
        <v>501</v>
      </c>
      <c r="B1591">
        <v>114</v>
      </c>
      <c r="C1591" t="s">
        <v>16</v>
      </c>
      <c r="D1591" s="12">
        <v>42447</v>
      </c>
      <c r="E1591">
        <v>1848</v>
      </c>
      <c r="F1591" t="s">
        <v>11</v>
      </c>
      <c r="G1591" t="s">
        <v>10</v>
      </c>
      <c r="H1591">
        <v>26800</v>
      </c>
      <c r="I1591" s="12">
        <v>42499</v>
      </c>
      <c r="J1591">
        <v>3237</v>
      </c>
      <c r="K1591" t="str">
        <f t="shared" si="24"/>
        <v>FR - DE</v>
      </c>
      <c r="L1591">
        <f>COUNTIF(Table1[Merchant_ID],Table1[[#This Row],[Merchant_ID]])</f>
        <v>10</v>
      </c>
    </row>
    <row r="1592" spans="1:12" x14ac:dyDescent="0.35">
      <c r="A1592" t="s">
        <v>1022</v>
      </c>
      <c r="B1592">
        <v>114</v>
      </c>
      <c r="C1592" t="s">
        <v>10</v>
      </c>
      <c r="D1592" s="12">
        <v>42447</v>
      </c>
      <c r="E1592">
        <v>3375</v>
      </c>
      <c r="F1592" t="s">
        <v>11</v>
      </c>
      <c r="G1592" t="s">
        <v>17</v>
      </c>
      <c r="H1592">
        <v>553999</v>
      </c>
      <c r="I1592" s="12">
        <v>42479</v>
      </c>
      <c r="J1592">
        <v>5628</v>
      </c>
      <c r="K1592" t="str">
        <f t="shared" si="24"/>
        <v>DE - HU</v>
      </c>
      <c r="L1592">
        <f>COUNTIF(Table1[Merchant_ID],Table1[[#This Row],[Merchant_ID]])</f>
        <v>1</v>
      </c>
    </row>
    <row r="1593" spans="1:12" x14ac:dyDescent="0.35">
      <c r="A1593" t="s">
        <v>3213</v>
      </c>
      <c r="B1593">
        <v>114</v>
      </c>
      <c r="C1593" t="s">
        <v>21</v>
      </c>
      <c r="D1593" s="12">
        <v>42447</v>
      </c>
      <c r="E1593">
        <v>2743</v>
      </c>
      <c r="F1593" t="s">
        <v>11</v>
      </c>
      <c r="G1593" t="s">
        <v>21</v>
      </c>
      <c r="H1593">
        <v>63453</v>
      </c>
      <c r="I1593" s="12">
        <v>42472</v>
      </c>
      <c r="J1593">
        <v>4925</v>
      </c>
      <c r="K1593" t="str">
        <f t="shared" si="24"/>
        <v>IT - IT</v>
      </c>
      <c r="L1593">
        <f>COUNTIF(Table1[Merchant_ID],Table1[[#This Row],[Merchant_ID]])</f>
        <v>1</v>
      </c>
    </row>
    <row r="1594" spans="1:12" x14ac:dyDescent="0.35">
      <c r="A1594" t="s">
        <v>1040</v>
      </c>
      <c r="B1594">
        <v>114</v>
      </c>
      <c r="C1594" t="s">
        <v>16</v>
      </c>
      <c r="D1594" s="12">
        <v>42447</v>
      </c>
      <c r="E1594">
        <v>3001</v>
      </c>
      <c r="F1594" t="s">
        <v>11</v>
      </c>
      <c r="G1594" t="s">
        <v>16</v>
      </c>
      <c r="H1594">
        <v>81956</v>
      </c>
      <c r="I1594" s="12">
        <v>42468</v>
      </c>
      <c r="J1594">
        <v>5136</v>
      </c>
      <c r="K1594" t="str">
        <f t="shared" si="24"/>
        <v>FR - FR</v>
      </c>
      <c r="L1594">
        <f>COUNTIF(Table1[Merchant_ID],Table1[[#This Row],[Merchant_ID]])</f>
        <v>1</v>
      </c>
    </row>
    <row r="1595" spans="1:12" x14ac:dyDescent="0.35">
      <c r="A1595" t="s">
        <v>1880</v>
      </c>
      <c r="B1595">
        <v>114</v>
      </c>
      <c r="C1595" t="s">
        <v>16</v>
      </c>
      <c r="D1595" s="12">
        <v>42447</v>
      </c>
      <c r="E1595">
        <v>6441</v>
      </c>
      <c r="F1595" t="s">
        <v>11</v>
      </c>
      <c r="G1595" t="s">
        <v>16</v>
      </c>
      <c r="H1595">
        <v>81686</v>
      </c>
      <c r="I1595" s="12">
        <v>42465</v>
      </c>
      <c r="J1595">
        <v>10834</v>
      </c>
      <c r="K1595" t="str">
        <f t="shared" si="24"/>
        <v>FR - FR</v>
      </c>
      <c r="L1595">
        <f>COUNTIF(Table1[Merchant_ID],Table1[[#This Row],[Merchant_ID]])</f>
        <v>1</v>
      </c>
    </row>
    <row r="1596" spans="1:12" x14ac:dyDescent="0.35">
      <c r="A1596" t="s">
        <v>1046</v>
      </c>
      <c r="B1596">
        <v>114</v>
      </c>
      <c r="C1596" t="s">
        <v>16</v>
      </c>
      <c r="D1596" s="12">
        <v>42447</v>
      </c>
      <c r="E1596">
        <v>2750</v>
      </c>
      <c r="F1596" t="s">
        <v>11</v>
      </c>
      <c r="G1596" t="s">
        <v>10</v>
      </c>
      <c r="H1596">
        <v>316639</v>
      </c>
      <c r="I1596" s="12">
        <v>42464</v>
      </c>
      <c r="J1596">
        <v>5136</v>
      </c>
      <c r="K1596" t="str">
        <f t="shared" si="24"/>
        <v>FR - DE</v>
      </c>
      <c r="L1596">
        <f>COUNTIF(Table1[Merchant_ID],Table1[[#This Row],[Merchant_ID]])</f>
        <v>2</v>
      </c>
    </row>
    <row r="1597" spans="1:12" x14ac:dyDescent="0.35">
      <c r="A1597" t="s">
        <v>3281</v>
      </c>
      <c r="B1597">
        <v>114</v>
      </c>
      <c r="C1597" t="s">
        <v>16</v>
      </c>
      <c r="D1597" s="12">
        <v>42447</v>
      </c>
      <c r="E1597">
        <v>2340</v>
      </c>
      <c r="F1597" t="s">
        <v>11</v>
      </c>
      <c r="G1597" t="s">
        <v>16</v>
      </c>
      <c r="H1597">
        <v>81949</v>
      </c>
      <c r="I1597" s="12">
        <v>42461</v>
      </c>
      <c r="J1597">
        <v>4503</v>
      </c>
      <c r="K1597" t="str">
        <f t="shared" si="24"/>
        <v>FR - FR</v>
      </c>
      <c r="L1597">
        <f>COUNTIF(Table1[Merchant_ID],Table1[[#This Row],[Merchant_ID]])</f>
        <v>1</v>
      </c>
    </row>
    <row r="1598" spans="1:12" x14ac:dyDescent="0.35">
      <c r="A1598" t="s">
        <v>2982</v>
      </c>
      <c r="B1598">
        <v>114</v>
      </c>
      <c r="C1598" t="s">
        <v>16</v>
      </c>
      <c r="D1598" s="12">
        <v>42448</v>
      </c>
      <c r="E1598">
        <v>3396</v>
      </c>
      <c r="F1598" t="s">
        <v>11</v>
      </c>
      <c r="G1598" t="s">
        <v>12</v>
      </c>
      <c r="H1598">
        <v>19499</v>
      </c>
      <c r="I1598" s="12">
        <v>42590</v>
      </c>
      <c r="J1598">
        <v>5282</v>
      </c>
      <c r="K1598" t="str">
        <f t="shared" si="24"/>
        <v>FR - PL &amp; Baltics</v>
      </c>
      <c r="L1598">
        <f>COUNTIF(Table1[Merchant_ID],Table1[[#This Row],[Merchant_ID]])</f>
        <v>4</v>
      </c>
    </row>
    <row r="1599" spans="1:12" x14ac:dyDescent="0.35">
      <c r="A1599" t="s">
        <v>3128</v>
      </c>
      <c r="B1599">
        <v>114</v>
      </c>
      <c r="C1599" t="s">
        <v>16</v>
      </c>
      <c r="D1599" s="12">
        <v>42448</v>
      </c>
      <c r="E1599">
        <v>84</v>
      </c>
      <c r="F1599" t="s">
        <v>11</v>
      </c>
      <c r="G1599" t="s">
        <v>16</v>
      </c>
      <c r="H1599">
        <v>950545</v>
      </c>
      <c r="I1599" s="12">
        <v>42492</v>
      </c>
      <c r="J1599">
        <v>134</v>
      </c>
      <c r="K1599" t="str">
        <f t="shared" si="24"/>
        <v>FR - FR</v>
      </c>
      <c r="L1599">
        <f>COUNTIF(Table1[Merchant_ID],Table1[[#This Row],[Merchant_ID]])</f>
        <v>1</v>
      </c>
    </row>
    <row r="1600" spans="1:12" x14ac:dyDescent="0.35">
      <c r="A1600" t="s">
        <v>1008</v>
      </c>
      <c r="B1600">
        <v>114</v>
      </c>
      <c r="C1600" t="s">
        <v>16</v>
      </c>
      <c r="D1600" s="12">
        <v>42448</v>
      </c>
      <c r="E1600">
        <v>2200</v>
      </c>
      <c r="F1600" t="s">
        <v>11</v>
      </c>
      <c r="G1600" t="s">
        <v>14</v>
      </c>
      <c r="H1600">
        <v>239489</v>
      </c>
      <c r="I1600" s="12">
        <v>42488</v>
      </c>
      <c r="J1600">
        <v>3799</v>
      </c>
      <c r="K1600" t="str">
        <f t="shared" si="24"/>
        <v>FR - NL</v>
      </c>
      <c r="L1600">
        <f>COUNTIF(Table1[Merchant_ID],Table1[[#This Row],[Merchant_ID]])</f>
        <v>1</v>
      </c>
    </row>
    <row r="1601" spans="1:12" x14ac:dyDescent="0.35">
      <c r="A1601" t="s">
        <v>3183</v>
      </c>
      <c r="B1601">
        <v>114</v>
      </c>
      <c r="C1601" t="s">
        <v>16</v>
      </c>
      <c r="D1601" s="12">
        <v>42448</v>
      </c>
      <c r="E1601">
        <v>6840</v>
      </c>
      <c r="F1601" t="s">
        <v>11</v>
      </c>
      <c r="G1601" t="s">
        <v>12</v>
      </c>
      <c r="H1601">
        <v>54410</v>
      </c>
      <c r="I1601" s="12">
        <v>42478</v>
      </c>
      <c r="J1601">
        <v>11538</v>
      </c>
      <c r="K1601" t="str">
        <f t="shared" si="24"/>
        <v>FR - PL &amp; Baltics</v>
      </c>
      <c r="L1601">
        <f>COUNTIF(Table1[Merchant_ID],Table1[[#This Row],[Merchant_ID]])</f>
        <v>1</v>
      </c>
    </row>
    <row r="1602" spans="1:12" x14ac:dyDescent="0.35">
      <c r="A1602" t="s">
        <v>3217</v>
      </c>
      <c r="B1602">
        <v>114</v>
      </c>
      <c r="C1602" t="s">
        <v>16</v>
      </c>
      <c r="D1602" s="12">
        <v>42448</v>
      </c>
      <c r="E1602">
        <v>10405</v>
      </c>
      <c r="F1602" t="s">
        <v>11</v>
      </c>
      <c r="G1602" t="s">
        <v>16</v>
      </c>
      <c r="H1602">
        <v>31641</v>
      </c>
      <c r="I1602" s="12">
        <v>42472</v>
      </c>
      <c r="J1602">
        <v>17166</v>
      </c>
      <c r="K1602" t="str">
        <f t="shared" si="24"/>
        <v>FR - FR</v>
      </c>
      <c r="L1602">
        <f>COUNTIF(Table1[Merchant_ID],Table1[[#This Row],[Merchant_ID]])</f>
        <v>9</v>
      </c>
    </row>
    <row r="1603" spans="1:12" x14ac:dyDescent="0.35">
      <c r="A1603" t="s">
        <v>1874</v>
      </c>
      <c r="B1603">
        <v>114</v>
      </c>
      <c r="C1603" t="s">
        <v>16</v>
      </c>
      <c r="D1603" s="12">
        <v>42448</v>
      </c>
      <c r="E1603">
        <v>4856</v>
      </c>
      <c r="F1603" t="s">
        <v>11</v>
      </c>
      <c r="G1603" t="s">
        <v>16</v>
      </c>
      <c r="H1603">
        <v>91920</v>
      </c>
      <c r="I1603" s="12">
        <v>42468</v>
      </c>
      <c r="J1603">
        <v>8302</v>
      </c>
      <c r="K1603" t="str">
        <f t="shared" ref="K1603:K1666" si="25">C1603&amp;" - "&amp;G1603</f>
        <v>FR - FR</v>
      </c>
      <c r="L1603">
        <f>COUNTIF(Table1[Merchant_ID],Table1[[#This Row],[Merchant_ID]])</f>
        <v>2</v>
      </c>
    </row>
    <row r="1604" spans="1:12" x14ac:dyDescent="0.35">
      <c r="A1604" t="s">
        <v>1876</v>
      </c>
      <c r="B1604">
        <v>114</v>
      </c>
      <c r="C1604" t="s">
        <v>16</v>
      </c>
      <c r="D1604" s="12">
        <v>42448</v>
      </c>
      <c r="E1604">
        <v>13516</v>
      </c>
      <c r="F1604" t="s">
        <v>11</v>
      </c>
      <c r="G1604" t="s">
        <v>16</v>
      </c>
      <c r="H1604">
        <v>459069</v>
      </c>
      <c r="I1604" s="12">
        <v>42466</v>
      </c>
      <c r="J1604">
        <v>22090</v>
      </c>
      <c r="K1604" t="str">
        <f t="shared" si="25"/>
        <v>FR - FR</v>
      </c>
      <c r="L1604">
        <f>COUNTIF(Table1[Merchant_ID],Table1[[#This Row],[Merchant_ID]])</f>
        <v>1</v>
      </c>
    </row>
    <row r="1605" spans="1:12" x14ac:dyDescent="0.35">
      <c r="A1605" t="s">
        <v>3114</v>
      </c>
      <c r="B1605">
        <v>114</v>
      </c>
      <c r="C1605" t="s">
        <v>16</v>
      </c>
      <c r="D1605" s="12">
        <v>42450</v>
      </c>
      <c r="E1605">
        <v>1764</v>
      </c>
      <c r="F1605" t="s">
        <v>11</v>
      </c>
      <c r="G1605" t="s">
        <v>10</v>
      </c>
      <c r="H1605">
        <v>96421</v>
      </c>
      <c r="I1605" s="12">
        <v>42497</v>
      </c>
      <c r="J1605">
        <v>3166</v>
      </c>
      <c r="K1605" t="str">
        <f t="shared" si="25"/>
        <v>FR - DE</v>
      </c>
      <c r="L1605">
        <f>COUNTIF(Table1[Merchant_ID],Table1[[#This Row],[Merchant_ID]])</f>
        <v>3</v>
      </c>
    </row>
    <row r="1606" spans="1:12" x14ac:dyDescent="0.35">
      <c r="A1606" t="s">
        <v>3218</v>
      </c>
      <c r="B1606">
        <v>114</v>
      </c>
      <c r="C1606" t="s">
        <v>16</v>
      </c>
      <c r="D1606" s="12">
        <v>42450</v>
      </c>
      <c r="E1606">
        <v>6225</v>
      </c>
      <c r="F1606" t="s">
        <v>11</v>
      </c>
      <c r="G1606" t="s">
        <v>16</v>
      </c>
      <c r="H1606">
        <v>290959</v>
      </c>
      <c r="I1606" s="12">
        <v>42474</v>
      </c>
      <c r="J1606">
        <v>10553</v>
      </c>
      <c r="K1606" t="str">
        <f t="shared" si="25"/>
        <v>FR - FR</v>
      </c>
      <c r="L1606">
        <f>COUNTIF(Table1[Merchant_ID],Table1[[#This Row],[Merchant_ID]])</f>
        <v>2</v>
      </c>
    </row>
    <row r="1607" spans="1:12" x14ac:dyDescent="0.35">
      <c r="A1607" t="s">
        <v>278</v>
      </c>
      <c r="B1607">
        <v>114</v>
      </c>
      <c r="C1607" t="s">
        <v>16</v>
      </c>
      <c r="D1607" s="12">
        <v>42450</v>
      </c>
      <c r="E1607">
        <v>17242</v>
      </c>
      <c r="F1607" t="s">
        <v>11</v>
      </c>
      <c r="G1607" t="s">
        <v>16</v>
      </c>
      <c r="H1607">
        <v>655889</v>
      </c>
      <c r="I1607" s="12">
        <v>42472</v>
      </c>
      <c r="J1607">
        <v>27859</v>
      </c>
      <c r="K1607" t="str">
        <f t="shared" si="25"/>
        <v>FR - FR</v>
      </c>
      <c r="L1607">
        <f>COUNTIF(Table1[Merchant_ID],Table1[[#This Row],[Merchant_ID]])</f>
        <v>1</v>
      </c>
    </row>
    <row r="1608" spans="1:12" x14ac:dyDescent="0.35">
      <c r="A1608" t="s">
        <v>1877</v>
      </c>
      <c r="B1608">
        <v>114</v>
      </c>
      <c r="C1608" t="s">
        <v>16</v>
      </c>
      <c r="D1608" s="12">
        <v>42450</v>
      </c>
      <c r="E1608">
        <v>4640</v>
      </c>
      <c r="F1608" t="s">
        <v>11</v>
      </c>
      <c r="G1608" t="s">
        <v>10</v>
      </c>
      <c r="H1608">
        <v>989935</v>
      </c>
      <c r="I1608" s="12">
        <v>42468</v>
      </c>
      <c r="J1608">
        <v>8442</v>
      </c>
      <c r="K1608" t="str">
        <f t="shared" si="25"/>
        <v>FR - DE</v>
      </c>
      <c r="L1608">
        <f>COUNTIF(Table1[Merchant_ID],Table1[[#This Row],[Merchant_ID]])</f>
        <v>2</v>
      </c>
    </row>
    <row r="1609" spans="1:12" x14ac:dyDescent="0.35">
      <c r="A1609" t="s">
        <v>1729</v>
      </c>
      <c r="B1609">
        <v>114</v>
      </c>
      <c r="C1609" t="s">
        <v>16</v>
      </c>
      <c r="D1609" s="12">
        <v>42451</v>
      </c>
      <c r="E1609">
        <v>4561</v>
      </c>
      <c r="F1609" t="s">
        <v>11</v>
      </c>
      <c r="G1609" t="s">
        <v>16</v>
      </c>
      <c r="H1609">
        <v>829499</v>
      </c>
      <c r="I1609" s="12">
        <v>42613</v>
      </c>
      <c r="J1609">
        <v>5628</v>
      </c>
      <c r="K1609" t="str">
        <f t="shared" si="25"/>
        <v>FR - FR</v>
      </c>
      <c r="L1609">
        <f>COUNTIF(Table1[Merchant_ID],Table1[[#This Row],[Merchant_ID]])</f>
        <v>1</v>
      </c>
    </row>
    <row r="1610" spans="1:12" x14ac:dyDescent="0.35">
      <c r="A1610" t="s">
        <v>288</v>
      </c>
      <c r="B1610">
        <v>114</v>
      </c>
      <c r="C1610" t="s">
        <v>16</v>
      </c>
      <c r="D1610" s="12">
        <v>42451</v>
      </c>
      <c r="E1610">
        <v>2188</v>
      </c>
      <c r="F1610" t="s">
        <v>11</v>
      </c>
      <c r="G1610" t="s">
        <v>16</v>
      </c>
      <c r="H1610">
        <v>21691</v>
      </c>
      <c r="I1610" s="12">
        <v>42513</v>
      </c>
      <c r="J1610">
        <v>3448</v>
      </c>
      <c r="K1610" t="str">
        <f t="shared" si="25"/>
        <v>FR - FR</v>
      </c>
      <c r="L1610">
        <f>COUNTIF(Table1[Merchant_ID],Table1[[#This Row],[Merchant_ID]])</f>
        <v>3</v>
      </c>
    </row>
    <row r="1611" spans="1:12" x14ac:dyDescent="0.35">
      <c r="A1611" t="s">
        <v>3107</v>
      </c>
      <c r="B1611">
        <v>114</v>
      </c>
      <c r="C1611" t="s">
        <v>26</v>
      </c>
      <c r="D1611" s="12">
        <v>42451</v>
      </c>
      <c r="E1611">
        <v>3484</v>
      </c>
      <c r="F1611" t="s">
        <v>11</v>
      </c>
      <c r="G1611" t="s">
        <v>26</v>
      </c>
      <c r="H1611">
        <v>639829</v>
      </c>
      <c r="I1611" s="12">
        <v>42500</v>
      </c>
      <c r="J1611">
        <v>5419</v>
      </c>
      <c r="K1611" t="str">
        <f t="shared" si="25"/>
        <v>ES - ES</v>
      </c>
      <c r="L1611">
        <f>COUNTIF(Table1[Merchant_ID],Table1[[#This Row],[Merchant_ID]])</f>
        <v>2</v>
      </c>
    </row>
    <row r="1612" spans="1:12" x14ac:dyDescent="0.35">
      <c r="A1612" t="s">
        <v>1021</v>
      </c>
      <c r="B1612">
        <v>114</v>
      </c>
      <c r="C1612" t="s">
        <v>21</v>
      </c>
      <c r="D1612" s="12">
        <v>42451</v>
      </c>
      <c r="E1612">
        <v>10680</v>
      </c>
      <c r="F1612" t="s">
        <v>11</v>
      </c>
      <c r="G1612" t="s">
        <v>10</v>
      </c>
      <c r="H1612">
        <v>989125</v>
      </c>
      <c r="I1612" s="12">
        <v>42483</v>
      </c>
      <c r="J1612">
        <v>17658</v>
      </c>
      <c r="K1612" t="str">
        <f t="shared" si="25"/>
        <v>IT - DE</v>
      </c>
      <c r="L1612">
        <f>COUNTIF(Table1[Merchant_ID],Table1[[#This Row],[Merchant_ID]])</f>
        <v>5</v>
      </c>
    </row>
    <row r="1613" spans="1:12" x14ac:dyDescent="0.35">
      <c r="A1613" t="s">
        <v>1855</v>
      </c>
      <c r="B1613">
        <v>114</v>
      </c>
      <c r="C1613" t="s">
        <v>26</v>
      </c>
      <c r="D1613" s="12">
        <v>42451</v>
      </c>
      <c r="E1613">
        <v>1220</v>
      </c>
      <c r="F1613" t="s">
        <v>11</v>
      </c>
      <c r="G1613" t="s">
        <v>26</v>
      </c>
      <c r="H1613">
        <v>69114</v>
      </c>
      <c r="I1613" s="12">
        <v>42482</v>
      </c>
      <c r="J1613">
        <v>2401</v>
      </c>
      <c r="K1613" t="str">
        <f t="shared" si="25"/>
        <v>ES - ES</v>
      </c>
      <c r="L1613">
        <f>COUNTIF(Table1[Merchant_ID],Table1[[#This Row],[Merchant_ID]])</f>
        <v>1</v>
      </c>
    </row>
    <row r="1614" spans="1:12" x14ac:dyDescent="0.35">
      <c r="A1614" t="s">
        <v>523</v>
      </c>
      <c r="B1614">
        <v>114</v>
      </c>
      <c r="C1614" t="s">
        <v>16</v>
      </c>
      <c r="D1614" s="12">
        <v>42451</v>
      </c>
      <c r="E1614">
        <v>4419</v>
      </c>
      <c r="F1614" t="s">
        <v>11</v>
      </c>
      <c r="G1614" t="s">
        <v>10</v>
      </c>
      <c r="H1614">
        <v>868529</v>
      </c>
      <c r="I1614" s="12">
        <v>42479</v>
      </c>
      <c r="J1614">
        <v>7247</v>
      </c>
      <c r="K1614" t="str">
        <f t="shared" si="25"/>
        <v>FR - DE</v>
      </c>
      <c r="L1614">
        <f>COUNTIF(Table1[Merchant_ID],Table1[[#This Row],[Merchant_ID]])</f>
        <v>1</v>
      </c>
    </row>
    <row r="1615" spans="1:12" x14ac:dyDescent="0.35">
      <c r="A1615" t="s">
        <v>3235</v>
      </c>
      <c r="B1615">
        <v>114</v>
      </c>
      <c r="C1615" t="s">
        <v>16</v>
      </c>
      <c r="D1615" s="12">
        <v>42451</v>
      </c>
      <c r="E1615">
        <v>3482</v>
      </c>
      <c r="F1615" t="s">
        <v>11</v>
      </c>
      <c r="G1615" t="s">
        <v>16</v>
      </c>
      <c r="H1615">
        <v>39851</v>
      </c>
      <c r="I1615" s="12">
        <v>42471</v>
      </c>
      <c r="J1615">
        <v>6121</v>
      </c>
      <c r="K1615" t="str">
        <f t="shared" si="25"/>
        <v>FR - FR</v>
      </c>
      <c r="L1615">
        <f>COUNTIF(Table1[Merchant_ID],Table1[[#This Row],[Merchant_ID]])</f>
        <v>3</v>
      </c>
    </row>
    <row r="1616" spans="1:12" x14ac:dyDescent="0.35">
      <c r="A1616" t="s">
        <v>1882</v>
      </c>
      <c r="B1616">
        <v>114</v>
      </c>
      <c r="C1616" t="s">
        <v>16</v>
      </c>
      <c r="D1616" s="12">
        <v>42451</v>
      </c>
      <c r="E1616">
        <v>4387</v>
      </c>
      <c r="F1616" t="s">
        <v>11</v>
      </c>
      <c r="G1616" t="s">
        <v>14</v>
      </c>
      <c r="H1616">
        <v>456829</v>
      </c>
      <c r="I1616" s="12">
        <v>42468</v>
      </c>
      <c r="J1616">
        <v>7809</v>
      </c>
      <c r="K1616" t="str">
        <f t="shared" si="25"/>
        <v>FR - NL</v>
      </c>
      <c r="L1616">
        <f>COUNTIF(Table1[Merchant_ID],Table1[[#This Row],[Merchant_ID]])</f>
        <v>2</v>
      </c>
    </row>
    <row r="1617" spans="1:12" x14ac:dyDescent="0.35">
      <c r="A1617" t="s">
        <v>537</v>
      </c>
      <c r="B1617">
        <v>114</v>
      </c>
      <c r="C1617" t="s">
        <v>16</v>
      </c>
      <c r="D1617" s="12">
        <v>42451</v>
      </c>
      <c r="E1617">
        <v>21771</v>
      </c>
      <c r="F1617" t="s">
        <v>11</v>
      </c>
      <c r="G1617" t="s">
        <v>16</v>
      </c>
      <c r="H1617">
        <v>493269</v>
      </c>
      <c r="I1617" s="12">
        <v>42466</v>
      </c>
      <c r="J1617">
        <v>34683</v>
      </c>
      <c r="K1617" t="str">
        <f t="shared" si="25"/>
        <v>FR - FR</v>
      </c>
      <c r="L1617">
        <f>COUNTIF(Table1[Merchant_ID],Table1[[#This Row],[Merchant_ID]])</f>
        <v>2</v>
      </c>
    </row>
    <row r="1618" spans="1:12" x14ac:dyDescent="0.35">
      <c r="A1618" t="s">
        <v>539</v>
      </c>
      <c r="B1618">
        <v>114</v>
      </c>
      <c r="C1618" t="s">
        <v>16</v>
      </c>
      <c r="D1618" s="12">
        <v>42451</v>
      </c>
      <c r="E1618">
        <v>374</v>
      </c>
      <c r="F1618" t="s">
        <v>11</v>
      </c>
      <c r="G1618" t="s">
        <v>16</v>
      </c>
      <c r="H1618">
        <v>496299</v>
      </c>
      <c r="I1618" s="12">
        <v>42464</v>
      </c>
      <c r="J1618">
        <v>845</v>
      </c>
      <c r="K1618" t="str">
        <f t="shared" si="25"/>
        <v>FR - FR</v>
      </c>
      <c r="L1618">
        <f>COUNTIF(Table1[Merchant_ID],Table1[[#This Row],[Merchant_ID]])</f>
        <v>2</v>
      </c>
    </row>
    <row r="1619" spans="1:12" x14ac:dyDescent="0.35">
      <c r="A1619" t="s">
        <v>142</v>
      </c>
      <c r="B1619">
        <v>114</v>
      </c>
      <c r="C1619" t="s">
        <v>16</v>
      </c>
      <c r="D1619" s="12">
        <v>42451</v>
      </c>
      <c r="E1619">
        <v>51012</v>
      </c>
      <c r="F1619" t="s">
        <v>11</v>
      </c>
      <c r="G1619" t="s">
        <v>10</v>
      </c>
      <c r="H1619">
        <v>19665</v>
      </c>
      <c r="I1619" s="12">
        <v>42461</v>
      </c>
      <c r="J1619">
        <v>79777</v>
      </c>
      <c r="K1619" t="str">
        <f t="shared" si="25"/>
        <v>FR - DE</v>
      </c>
      <c r="L1619">
        <f>COUNTIF(Table1[Merchant_ID],Table1[[#This Row],[Merchant_ID]])</f>
        <v>1</v>
      </c>
    </row>
    <row r="1620" spans="1:12" x14ac:dyDescent="0.35">
      <c r="A1620" t="s">
        <v>102</v>
      </c>
      <c r="B1620">
        <v>114</v>
      </c>
      <c r="C1620" t="s">
        <v>16</v>
      </c>
      <c r="D1620" s="12">
        <v>42452</v>
      </c>
      <c r="E1620">
        <v>7545</v>
      </c>
      <c r="F1620" t="s">
        <v>11</v>
      </c>
      <c r="G1620" t="s">
        <v>16</v>
      </c>
      <c r="H1620">
        <v>31959</v>
      </c>
      <c r="I1620" s="12">
        <v>42592</v>
      </c>
      <c r="J1620">
        <v>9287</v>
      </c>
      <c r="K1620" t="str">
        <f t="shared" si="25"/>
        <v>FR - FR</v>
      </c>
      <c r="L1620">
        <f>COUNTIF(Table1[Merchant_ID],Table1[[#This Row],[Merchant_ID]])</f>
        <v>5</v>
      </c>
    </row>
    <row r="1621" spans="1:12" x14ac:dyDescent="0.35">
      <c r="A1621" t="s">
        <v>1758</v>
      </c>
      <c r="B1621">
        <v>114</v>
      </c>
      <c r="C1621" t="s">
        <v>16</v>
      </c>
      <c r="D1621" s="12">
        <v>42452</v>
      </c>
      <c r="E1621">
        <v>4950</v>
      </c>
      <c r="F1621" t="s">
        <v>11</v>
      </c>
      <c r="G1621" t="s">
        <v>16</v>
      </c>
      <c r="H1621">
        <v>49428</v>
      </c>
      <c r="I1621" s="12">
        <v>42590</v>
      </c>
      <c r="J1621">
        <v>8513</v>
      </c>
      <c r="K1621" t="str">
        <f t="shared" si="25"/>
        <v>FR - FR</v>
      </c>
      <c r="L1621">
        <f>COUNTIF(Table1[Merchant_ID],Table1[[#This Row],[Merchant_ID]])</f>
        <v>9</v>
      </c>
    </row>
    <row r="1622" spans="1:12" x14ac:dyDescent="0.35">
      <c r="A1622" t="s">
        <v>983</v>
      </c>
      <c r="B1622">
        <v>114</v>
      </c>
      <c r="C1622" t="s">
        <v>21</v>
      </c>
      <c r="D1622" s="12">
        <v>42452</v>
      </c>
      <c r="E1622">
        <v>629</v>
      </c>
      <c r="F1622" t="s">
        <v>11</v>
      </c>
      <c r="G1622" t="s">
        <v>10</v>
      </c>
      <c r="H1622">
        <v>936311</v>
      </c>
      <c r="I1622" s="12">
        <v>42539</v>
      </c>
      <c r="J1622">
        <v>985</v>
      </c>
      <c r="K1622" t="str">
        <f t="shared" si="25"/>
        <v>IT - DE</v>
      </c>
      <c r="L1622">
        <f>COUNTIF(Table1[Merchant_ID],Table1[[#This Row],[Merchant_ID]])</f>
        <v>14</v>
      </c>
    </row>
    <row r="1623" spans="1:12" x14ac:dyDescent="0.35">
      <c r="A1623" t="s">
        <v>492</v>
      </c>
      <c r="B1623">
        <v>114</v>
      </c>
      <c r="C1623" t="s">
        <v>16</v>
      </c>
      <c r="D1623" s="12">
        <v>42452</v>
      </c>
      <c r="E1623">
        <v>7281</v>
      </c>
      <c r="F1623" t="s">
        <v>11</v>
      </c>
      <c r="G1623" t="s">
        <v>26</v>
      </c>
      <c r="H1623">
        <v>851899</v>
      </c>
      <c r="I1623" s="12">
        <v>42531</v>
      </c>
      <c r="J1623">
        <v>11819</v>
      </c>
      <c r="K1623" t="str">
        <f t="shared" si="25"/>
        <v>FR - ES</v>
      </c>
      <c r="L1623">
        <f>COUNTIF(Table1[Merchant_ID],Table1[[#This Row],[Merchant_ID]])</f>
        <v>1</v>
      </c>
    </row>
    <row r="1624" spans="1:12" x14ac:dyDescent="0.35">
      <c r="A1624" t="s">
        <v>991</v>
      </c>
      <c r="B1624">
        <v>114</v>
      </c>
      <c r="C1624" t="s">
        <v>16</v>
      </c>
      <c r="D1624" s="12">
        <v>42452</v>
      </c>
      <c r="E1624">
        <v>1100</v>
      </c>
      <c r="F1624" t="s">
        <v>11</v>
      </c>
      <c r="G1624" t="s">
        <v>16</v>
      </c>
      <c r="H1624">
        <v>38429</v>
      </c>
      <c r="I1624" s="12">
        <v>42521</v>
      </c>
      <c r="J1624">
        <v>2005</v>
      </c>
      <c r="K1624" t="str">
        <f t="shared" si="25"/>
        <v>FR - FR</v>
      </c>
      <c r="L1624">
        <f>COUNTIF(Table1[Merchant_ID],Table1[[#This Row],[Merchant_ID]])</f>
        <v>9</v>
      </c>
    </row>
    <row r="1625" spans="1:12" x14ac:dyDescent="0.35">
      <c r="A1625" t="s">
        <v>3084</v>
      </c>
      <c r="B1625">
        <v>114</v>
      </c>
      <c r="C1625" t="s">
        <v>16</v>
      </c>
      <c r="D1625" s="12">
        <v>42452</v>
      </c>
      <c r="E1625">
        <v>32288</v>
      </c>
      <c r="F1625" t="s">
        <v>11</v>
      </c>
      <c r="G1625" t="s">
        <v>16</v>
      </c>
      <c r="H1625">
        <v>869999</v>
      </c>
      <c r="I1625" s="12">
        <v>42507</v>
      </c>
      <c r="J1625">
        <v>51356</v>
      </c>
      <c r="K1625" t="str">
        <f t="shared" si="25"/>
        <v>FR - FR</v>
      </c>
      <c r="L1625">
        <f>COUNTIF(Table1[Merchant_ID],Table1[[#This Row],[Merchant_ID]])</f>
        <v>3</v>
      </c>
    </row>
    <row r="1626" spans="1:12" x14ac:dyDescent="0.35">
      <c r="A1626" t="s">
        <v>3097</v>
      </c>
      <c r="B1626">
        <v>114</v>
      </c>
      <c r="C1626" t="s">
        <v>26</v>
      </c>
      <c r="D1626" s="12">
        <v>42452</v>
      </c>
      <c r="E1626">
        <v>2710</v>
      </c>
      <c r="F1626" t="s">
        <v>11</v>
      </c>
      <c r="G1626" t="s">
        <v>26</v>
      </c>
      <c r="H1626">
        <v>443699</v>
      </c>
      <c r="I1626" s="12">
        <v>42503</v>
      </c>
      <c r="J1626">
        <v>4221</v>
      </c>
      <c r="K1626" t="str">
        <f t="shared" si="25"/>
        <v>ES - ES</v>
      </c>
      <c r="L1626">
        <f>COUNTIF(Table1[Merchant_ID],Table1[[#This Row],[Merchant_ID]])</f>
        <v>1</v>
      </c>
    </row>
    <row r="1627" spans="1:12" x14ac:dyDescent="0.35">
      <c r="A1627" t="s">
        <v>1018</v>
      </c>
      <c r="B1627">
        <v>114</v>
      </c>
      <c r="C1627" t="s">
        <v>16</v>
      </c>
      <c r="D1627" s="12">
        <v>42452</v>
      </c>
      <c r="E1627">
        <v>15</v>
      </c>
      <c r="F1627" t="s">
        <v>13</v>
      </c>
      <c r="G1627" t="s">
        <v>16</v>
      </c>
      <c r="H1627">
        <v>294219</v>
      </c>
      <c r="I1627" s="12">
        <v>42486</v>
      </c>
      <c r="J1627">
        <v>71</v>
      </c>
      <c r="K1627" t="str">
        <f t="shared" si="25"/>
        <v>FR - FR</v>
      </c>
      <c r="L1627">
        <f>COUNTIF(Table1[Merchant_ID],Table1[[#This Row],[Merchant_ID]])</f>
        <v>1</v>
      </c>
    </row>
    <row r="1628" spans="1:12" x14ac:dyDescent="0.35">
      <c r="A1628" t="s">
        <v>3206</v>
      </c>
      <c r="B1628">
        <v>114</v>
      </c>
      <c r="C1628" t="s">
        <v>16</v>
      </c>
      <c r="D1628" s="12">
        <v>42452</v>
      </c>
      <c r="E1628">
        <v>2315</v>
      </c>
      <c r="F1628" t="s">
        <v>11</v>
      </c>
      <c r="G1628" t="s">
        <v>12</v>
      </c>
      <c r="H1628">
        <v>54411</v>
      </c>
      <c r="I1628" s="12">
        <v>42479</v>
      </c>
      <c r="J1628">
        <v>4221</v>
      </c>
      <c r="K1628" t="str">
        <f t="shared" si="25"/>
        <v>FR - PL &amp; Baltics</v>
      </c>
      <c r="L1628">
        <f>COUNTIF(Table1[Merchant_ID],Table1[[#This Row],[Merchant_ID]])</f>
        <v>1</v>
      </c>
    </row>
    <row r="1629" spans="1:12" x14ac:dyDescent="0.35">
      <c r="A1629" t="s">
        <v>532</v>
      </c>
      <c r="B1629">
        <v>114</v>
      </c>
      <c r="C1629" t="s">
        <v>16</v>
      </c>
      <c r="D1629" s="12">
        <v>42452</v>
      </c>
      <c r="E1629">
        <v>5172</v>
      </c>
      <c r="F1629" t="s">
        <v>11</v>
      </c>
      <c r="G1629" t="s">
        <v>12</v>
      </c>
      <c r="H1629">
        <v>56388</v>
      </c>
      <c r="I1629" s="12">
        <v>42471</v>
      </c>
      <c r="J1629">
        <v>8865</v>
      </c>
      <c r="K1629" t="str">
        <f t="shared" si="25"/>
        <v>FR - PL &amp; Baltics</v>
      </c>
      <c r="L1629">
        <f>COUNTIF(Table1[Merchant_ID],Table1[[#This Row],[Merchant_ID]])</f>
        <v>1</v>
      </c>
    </row>
    <row r="1630" spans="1:12" x14ac:dyDescent="0.35">
      <c r="A1630" t="s">
        <v>1052</v>
      </c>
      <c r="B1630">
        <v>114</v>
      </c>
      <c r="C1630" t="s">
        <v>16</v>
      </c>
      <c r="D1630" s="12">
        <v>42452</v>
      </c>
      <c r="E1630">
        <v>2915</v>
      </c>
      <c r="F1630" t="s">
        <v>11</v>
      </c>
      <c r="G1630" t="s">
        <v>16</v>
      </c>
      <c r="H1630">
        <v>588529</v>
      </c>
      <c r="I1630" s="12">
        <v>42468</v>
      </c>
      <c r="J1630">
        <v>5136</v>
      </c>
      <c r="K1630" t="str">
        <f t="shared" si="25"/>
        <v>FR - FR</v>
      </c>
      <c r="L1630">
        <f>COUNTIF(Table1[Merchant_ID],Table1[[#This Row],[Merchant_ID]])</f>
        <v>3</v>
      </c>
    </row>
    <row r="1631" spans="1:12" x14ac:dyDescent="0.35">
      <c r="A1631" t="s">
        <v>1055</v>
      </c>
      <c r="B1631">
        <v>114</v>
      </c>
      <c r="C1631" t="s">
        <v>16</v>
      </c>
      <c r="D1631" s="12">
        <v>42452</v>
      </c>
      <c r="E1631">
        <v>11540</v>
      </c>
      <c r="F1631" t="s">
        <v>11</v>
      </c>
      <c r="G1631" t="s">
        <v>16</v>
      </c>
      <c r="H1631">
        <v>23191</v>
      </c>
      <c r="I1631" s="12">
        <v>42467</v>
      </c>
      <c r="J1631">
        <v>20402</v>
      </c>
      <c r="K1631" t="str">
        <f t="shared" si="25"/>
        <v>FR - FR</v>
      </c>
      <c r="L1631">
        <f>COUNTIF(Table1[Merchant_ID],Table1[[#This Row],[Merchant_ID]])</f>
        <v>7</v>
      </c>
    </row>
    <row r="1632" spans="1:12" x14ac:dyDescent="0.35">
      <c r="A1632" t="s">
        <v>1898</v>
      </c>
      <c r="B1632">
        <v>114</v>
      </c>
      <c r="C1632" t="s">
        <v>10</v>
      </c>
      <c r="D1632" s="12">
        <v>42452</v>
      </c>
      <c r="E1632">
        <v>1100</v>
      </c>
      <c r="F1632" t="s">
        <v>11</v>
      </c>
      <c r="G1632" t="s">
        <v>14</v>
      </c>
      <c r="H1632">
        <v>604509</v>
      </c>
      <c r="I1632" s="12">
        <v>42466</v>
      </c>
      <c r="J1632">
        <v>2252</v>
      </c>
      <c r="K1632" t="str">
        <f t="shared" si="25"/>
        <v>DE - NL</v>
      </c>
      <c r="L1632">
        <f>COUNTIF(Table1[Merchant_ID],Table1[[#This Row],[Merchant_ID]])</f>
        <v>5</v>
      </c>
    </row>
    <row r="1633" spans="1:12" x14ac:dyDescent="0.35">
      <c r="A1633" t="s">
        <v>3283</v>
      </c>
      <c r="B1633">
        <v>114</v>
      </c>
      <c r="C1633" t="s">
        <v>26</v>
      </c>
      <c r="D1633" s="12">
        <v>42452</v>
      </c>
      <c r="E1633">
        <v>4309</v>
      </c>
      <c r="F1633" t="s">
        <v>11</v>
      </c>
      <c r="G1633" t="s">
        <v>26</v>
      </c>
      <c r="H1633">
        <v>909022</v>
      </c>
      <c r="I1633" s="12">
        <v>42466</v>
      </c>
      <c r="J1633">
        <v>7739</v>
      </c>
      <c r="K1633" t="str">
        <f t="shared" si="25"/>
        <v>ES - ES</v>
      </c>
      <c r="L1633">
        <f>COUNTIF(Table1[Merchant_ID],Table1[[#This Row],[Merchant_ID]])</f>
        <v>1</v>
      </c>
    </row>
    <row r="1634" spans="1:12" x14ac:dyDescent="0.35">
      <c r="A1634" t="s">
        <v>484</v>
      </c>
      <c r="B1634">
        <v>114</v>
      </c>
      <c r="C1634" t="s">
        <v>10</v>
      </c>
      <c r="D1634" s="12">
        <v>42453</v>
      </c>
      <c r="E1634">
        <v>7150</v>
      </c>
      <c r="F1634" t="s">
        <v>11</v>
      </c>
      <c r="G1634" t="s">
        <v>12</v>
      </c>
      <c r="H1634">
        <v>888999</v>
      </c>
      <c r="I1634" s="12">
        <v>42562</v>
      </c>
      <c r="J1634">
        <v>12171</v>
      </c>
      <c r="K1634" t="str">
        <f t="shared" si="25"/>
        <v>DE - PL &amp; Baltics</v>
      </c>
      <c r="L1634">
        <f>COUNTIF(Table1[Merchant_ID],Table1[[#This Row],[Merchant_ID]])</f>
        <v>3</v>
      </c>
    </row>
    <row r="1635" spans="1:12" x14ac:dyDescent="0.35">
      <c r="A1635" t="s">
        <v>3062</v>
      </c>
      <c r="B1635">
        <v>114</v>
      </c>
      <c r="C1635" t="s">
        <v>10</v>
      </c>
      <c r="D1635" s="12">
        <v>42453</v>
      </c>
      <c r="E1635">
        <v>6616</v>
      </c>
      <c r="F1635" t="s">
        <v>11</v>
      </c>
      <c r="G1635" t="s">
        <v>12</v>
      </c>
      <c r="H1635">
        <v>59568</v>
      </c>
      <c r="I1635" s="12">
        <v>42521</v>
      </c>
      <c r="J1635">
        <v>10342</v>
      </c>
      <c r="K1635" t="str">
        <f t="shared" si="25"/>
        <v>DE - PL &amp; Baltics</v>
      </c>
      <c r="L1635">
        <f>COUNTIF(Table1[Merchant_ID],Table1[[#This Row],[Merchant_ID]])</f>
        <v>3</v>
      </c>
    </row>
    <row r="1636" spans="1:12" x14ac:dyDescent="0.35">
      <c r="A1636" t="s">
        <v>1897</v>
      </c>
      <c r="B1636">
        <v>114</v>
      </c>
      <c r="C1636" t="s">
        <v>21</v>
      </c>
      <c r="D1636" s="12">
        <v>42453</v>
      </c>
      <c r="E1636">
        <v>3952</v>
      </c>
      <c r="F1636" t="s">
        <v>11</v>
      </c>
      <c r="G1636" t="s">
        <v>21</v>
      </c>
      <c r="H1636">
        <v>60649</v>
      </c>
      <c r="I1636" s="12">
        <v>42467</v>
      </c>
      <c r="J1636">
        <v>6895</v>
      </c>
      <c r="K1636" t="str">
        <f t="shared" si="25"/>
        <v>IT - IT</v>
      </c>
      <c r="L1636">
        <f>COUNTIF(Table1[Merchant_ID],Table1[[#This Row],[Merchant_ID]])</f>
        <v>1</v>
      </c>
    </row>
    <row r="1637" spans="1:12" x14ac:dyDescent="0.35">
      <c r="A1637" t="s">
        <v>1065</v>
      </c>
      <c r="B1637">
        <v>114</v>
      </c>
      <c r="C1637" t="s">
        <v>21</v>
      </c>
      <c r="D1637" s="12">
        <v>42454</v>
      </c>
      <c r="E1637">
        <v>569</v>
      </c>
      <c r="F1637" t="s">
        <v>11</v>
      </c>
      <c r="G1637" t="s">
        <v>10</v>
      </c>
      <c r="H1637">
        <v>365069</v>
      </c>
      <c r="I1637" s="12">
        <v>42466</v>
      </c>
      <c r="J1637">
        <v>1267</v>
      </c>
      <c r="K1637" t="str">
        <f t="shared" si="25"/>
        <v>IT - DE</v>
      </c>
      <c r="L1637">
        <f>COUNTIF(Table1[Merchant_ID],Table1[[#This Row],[Merchant_ID]])</f>
        <v>1</v>
      </c>
    </row>
    <row r="1638" spans="1:12" x14ac:dyDescent="0.35">
      <c r="A1638" t="s">
        <v>3356</v>
      </c>
      <c r="B1638">
        <v>114</v>
      </c>
      <c r="C1638" t="s">
        <v>10</v>
      </c>
      <c r="D1638" s="12">
        <v>42455</v>
      </c>
      <c r="E1638">
        <v>4474</v>
      </c>
      <c r="F1638" t="s">
        <v>11</v>
      </c>
      <c r="G1638" t="s">
        <v>12</v>
      </c>
      <c r="H1638">
        <v>53399</v>
      </c>
      <c r="I1638" s="12">
        <v>42462</v>
      </c>
      <c r="J1638">
        <v>7739</v>
      </c>
      <c r="K1638" t="str">
        <f t="shared" si="25"/>
        <v>DE - PL &amp; Baltics</v>
      </c>
      <c r="L1638">
        <f>COUNTIF(Table1[Merchant_ID],Table1[[#This Row],[Merchant_ID]])</f>
        <v>1</v>
      </c>
    </row>
    <row r="1639" spans="1:12" x14ac:dyDescent="0.35">
      <c r="A1639" t="s">
        <v>291</v>
      </c>
      <c r="B1639">
        <v>114</v>
      </c>
      <c r="C1639" t="s">
        <v>16</v>
      </c>
      <c r="D1639" s="12">
        <v>42458</v>
      </c>
      <c r="E1639">
        <v>972</v>
      </c>
      <c r="F1639" t="s">
        <v>11</v>
      </c>
      <c r="G1639" t="s">
        <v>14</v>
      </c>
      <c r="H1639">
        <v>23223</v>
      </c>
      <c r="I1639" s="12">
        <v>42607</v>
      </c>
      <c r="J1639">
        <v>1492</v>
      </c>
      <c r="K1639" t="str">
        <f t="shared" si="25"/>
        <v>FR - NL</v>
      </c>
      <c r="L1639">
        <f>COUNTIF(Table1[Merchant_ID],Table1[[#This Row],[Merchant_ID]])</f>
        <v>1</v>
      </c>
    </row>
    <row r="1640" spans="1:12" x14ac:dyDescent="0.35">
      <c r="A1640" t="s">
        <v>1796</v>
      </c>
      <c r="B1640">
        <v>114</v>
      </c>
      <c r="C1640" t="s">
        <v>16</v>
      </c>
      <c r="D1640" s="12">
        <v>42458</v>
      </c>
      <c r="E1640">
        <v>3865</v>
      </c>
      <c r="F1640" t="s">
        <v>11</v>
      </c>
      <c r="G1640" t="s">
        <v>16</v>
      </c>
      <c r="H1640">
        <v>36159</v>
      </c>
      <c r="I1640" s="12">
        <v>42531</v>
      </c>
      <c r="J1640">
        <v>6143</v>
      </c>
      <c r="K1640" t="str">
        <f t="shared" si="25"/>
        <v>FR - FR</v>
      </c>
      <c r="L1640">
        <f>COUNTIF(Table1[Merchant_ID],Table1[[#This Row],[Merchant_ID]])</f>
        <v>1</v>
      </c>
    </row>
    <row r="1641" spans="1:12" x14ac:dyDescent="0.35">
      <c r="A1641" t="s">
        <v>3106</v>
      </c>
      <c r="B1641">
        <v>114</v>
      </c>
      <c r="C1641" t="s">
        <v>16</v>
      </c>
      <c r="D1641" s="12">
        <v>42458</v>
      </c>
      <c r="E1641">
        <v>649</v>
      </c>
      <c r="F1641" t="s">
        <v>11</v>
      </c>
      <c r="G1641" t="s">
        <v>14</v>
      </c>
      <c r="H1641">
        <v>486329</v>
      </c>
      <c r="I1641" s="12">
        <v>42507</v>
      </c>
      <c r="J1641">
        <v>1126</v>
      </c>
      <c r="K1641" t="str">
        <f t="shared" si="25"/>
        <v>FR - NL</v>
      </c>
      <c r="L1641">
        <f>COUNTIF(Table1[Merchant_ID],Table1[[#This Row],[Merchant_ID]])</f>
        <v>2</v>
      </c>
    </row>
    <row r="1642" spans="1:12" x14ac:dyDescent="0.35">
      <c r="A1642" t="s">
        <v>3124</v>
      </c>
      <c r="B1642">
        <v>114</v>
      </c>
      <c r="C1642" t="s">
        <v>16</v>
      </c>
      <c r="D1642" s="12">
        <v>42458</v>
      </c>
      <c r="E1642">
        <v>6792</v>
      </c>
      <c r="F1642" t="s">
        <v>11</v>
      </c>
      <c r="G1642" t="s">
        <v>10</v>
      </c>
      <c r="H1642">
        <v>15594</v>
      </c>
      <c r="I1642" s="12">
        <v>42503</v>
      </c>
      <c r="J1642">
        <v>11256</v>
      </c>
      <c r="K1642" t="str">
        <f t="shared" si="25"/>
        <v>FR - DE</v>
      </c>
      <c r="L1642">
        <f>COUNTIF(Table1[Merchant_ID],Table1[[#This Row],[Merchant_ID]])</f>
        <v>1</v>
      </c>
    </row>
    <row r="1643" spans="1:12" x14ac:dyDescent="0.35">
      <c r="A1643" t="s">
        <v>515</v>
      </c>
      <c r="B1643">
        <v>114</v>
      </c>
      <c r="C1643" t="s">
        <v>16</v>
      </c>
      <c r="D1643" s="12">
        <v>42458</v>
      </c>
      <c r="E1643">
        <v>4823</v>
      </c>
      <c r="F1643" t="s">
        <v>11</v>
      </c>
      <c r="G1643" t="s">
        <v>12</v>
      </c>
      <c r="H1643">
        <v>884459</v>
      </c>
      <c r="I1643" s="12">
        <v>42490</v>
      </c>
      <c r="J1643">
        <v>7880</v>
      </c>
      <c r="K1643" t="str">
        <f t="shared" si="25"/>
        <v>FR - PL &amp; Baltics</v>
      </c>
      <c r="L1643">
        <f>COUNTIF(Table1[Merchant_ID],Table1[[#This Row],[Merchant_ID]])</f>
        <v>3</v>
      </c>
    </row>
    <row r="1644" spans="1:12" x14ac:dyDescent="0.35">
      <c r="A1644" t="s">
        <v>3177</v>
      </c>
      <c r="B1644">
        <v>114</v>
      </c>
      <c r="C1644" t="s">
        <v>16</v>
      </c>
      <c r="D1644" s="12">
        <v>42458</v>
      </c>
      <c r="E1644">
        <v>3095</v>
      </c>
      <c r="F1644" t="s">
        <v>11</v>
      </c>
      <c r="G1644" t="s">
        <v>10</v>
      </c>
      <c r="H1644">
        <v>26562</v>
      </c>
      <c r="I1644" s="12">
        <v>42489</v>
      </c>
      <c r="J1644">
        <v>5558</v>
      </c>
      <c r="K1644" t="str">
        <f t="shared" si="25"/>
        <v>FR - DE</v>
      </c>
      <c r="L1644">
        <f>COUNTIF(Table1[Merchant_ID],Table1[[#This Row],[Merchant_ID]])</f>
        <v>5</v>
      </c>
    </row>
    <row r="1645" spans="1:12" x14ac:dyDescent="0.35">
      <c r="A1645" t="s">
        <v>129</v>
      </c>
      <c r="B1645">
        <v>114</v>
      </c>
      <c r="C1645" t="s">
        <v>16</v>
      </c>
      <c r="D1645" s="12">
        <v>42458</v>
      </c>
      <c r="E1645">
        <v>8684</v>
      </c>
      <c r="F1645" t="s">
        <v>11</v>
      </c>
      <c r="G1645" t="s">
        <v>16</v>
      </c>
      <c r="H1645">
        <v>95820</v>
      </c>
      <c r="I1645" s="12">
        <v>42478</v>
      </c>
      <c r="J1645">
        <v>14493</v>
      </c>
      <c r="K1645" t="str">
        <f t="shared" si="25"/>
        <v>FR - FR</v>
      </c>
      <c r="L1645">
        <f>COUNTIF(Table1[Merchant_ID],Table1[[#This Row],[Merchant_ID]])</f>
        <v>5</v>
      </c>
    </row>
    <row r="1646" spans="1:12" x14ac:dyDescent="0.35">
      <c r="A1646" t="s">
        <v>3306</v>
      </c>
      <c r="B1646">
        <v>114</v>
      </c>
      <c r="C1646" t="s">
        <v>16</v>
      </c>
      <c r="D1646" s="12">
        <v>42458</v>
      </c>
      <c r="E1646">
        <v>84</v>
      </c>
      <c r="F1646" t="s">
        <v>11</v>
      </c>
      <c r="G1646" t="s">
        <v>26</v>
      </c>
      <c r="H1646">
        <v>312249</v>
      </c>
      <c r="I1646" s="12">
        <v>42469</v>
      </c>
      <c r="J1646">
        <v>352</v>
      </c>
      <c r="K1646" t="str">
        <f t="shared" si="25"/>
        <v>FR - ES</v>
      </c>
      <c r="L1646">
        <f>COUNTIF(Table1[Merchant_ID],Table1[[#This Row],[Merchant_ID]])</f>
        <v>3</v>
      </c>
    </row>
    <row r="1647" spans="1:12" x14ac:dyDescent="0.35">
      <c r="A1647" t="s">
        <v>3315</v>
      </c>
      <c r="B1647">
        <v>114</v>
      </c>
      <c r="C1647" t="s">
        <v>16</v>
      </c>
      <c r="D1647" s="12">
        <v>42458</v>
      </c>
      <c r="E1647">
        <v>7898</v>
      </c>
      <c r="F1647" t="s">
        <v>11</v>
      </c>
      <c r="G1647" t="s">
        <v>12</v>
      </c>
      <c r="H1647">
        <v>649629</v>
      </c>
      <c r="I1647" s="12">
        <v>42468</v>
      </c>
      <c r="J1647">
        <v>13508</v>
      </c>
      <c r="K1647" t="str">
        <f t="shared" si="25"/>
        <v>FR - PL &amp; Baltics</v>
      </c>
      <c r="L1647">
        <f>COUNTIF(Table1[Merchant_ID],Table1[[#This Row],[Merchant_ID]])</f>
        <v>2</v>
      </c>
    </row>
    <row r="1648" spans="1:12" x14ac:dyDescent="0.35">
      <c r="A1648" t="s">
        <v>3350</v>
      </c>
      <c r="B1648">
        <v>114</v>
      </c>
      <c r="C1648" t="s">
        <v>16</v>
      </c>
      <c r="D1648" s="12">
        <v>42458</v>
      </c>
      <c r="E1648">
        <v>2786</v>
      </c>
      <c r="F1648" t="s">
        <v>11</v>
      </c>
      <c r="G1648" t="s">
        <v>16</v>
      </c>
      <c r="H1648">
        <v>648319</v>
      </c>
      <c r="I1648" s="12">
        <v>42465</v>
      </c>
      <c r="J1648">
        <v>4855</v>
      </c>
      <c r="K1648" t="str">
        <f t="shared" si="25"/>
        <v>FR - FR</v>
      </c>
      <c r="L1648">
        <f>COUNTIF(Table1[Merchant_ID],Table1[[#This Row],[Merchant_ID]])</f>
        <v>1</v>
      </c>
    </row>
    <row r="1649" spans="1:12" x14ac:dyDescent="0.35">
      <c r="A1649" t="s">
        <v>3353</v>
      </c>
      <c r="B1649">
        <v>114</v>
      </c>
      <c r="C1649" t="s">
        <v>16</v>
      </c>
      <c r="D1649" s="12">
        <v>42458</v>
      </c>
      <c r="E1649">
        <v>1</v>
      </c>
      <c r="F1649" t="s">
        <v>13</v>
      </c>
      <c r="G1649" t="s">
        <v>16</v>
      </c>
      <c r="H1649">
        <v>40909</v>
      </c>
      <c r="I1649" s="12">
        <v>42465</v>
      </c>
      <c r="J1649">
        <v>120</v>
      </c>
      <c r="K1649" t="str">
        <f t="shared" si="25"/>
        <v>FR - FR</v>
      </c>
      <c r="L1649">
        <f>COUNTIF(Table1[Merchant_ID],Table1[[#This Row],[Merchant_ID]])</f>
        <v>1</v>
      </c>
    </row>
    <row r="1650" spans="1:12" x14ac:dyDescent="0.35">
      <c r="A1650" t="s">
        <v>3437</v>
      </c>
      <c r="B1650">
        <v>114</v>
      </c>
      <c r="C1650" t="s">
        <v>16</v>
      </c>
      <c r="D1650" s="12">
        <v>42458</v>
      </c>
      <c r="E1650">
        <v>11265</v>
      </c>
      <c r="F1650" t="s">
        <v>11</v>
      </c>
      <c r="G1650" t="s">
        <v>16</v>
      </c>
      <c r="H1650">
        <v>939</v>
      </c>
      <c r="I1650" s="12">
        <v>42462</v>
      </c>
      <c r="J1650">
        <v>19698</v>
      </c>
      <c r="K1650" t="str">
        <f t="shared" si="25"/>
        <v>FR - FR</v>
      </c>
      <c r="L1650">
        <f>COUNTIF(Table1[Merchant_ID],Table1[[#This Row],[Merchant_ID]])</f>
        <v>2</v>
      </c>
    </row>
    <row r="1651" spans="1:12" x14ac:dyDescent="0.35">
      <c r="A1651" t="s">
        <v>1125</v>
      </c>
      <c r="B1651">
        <v>114</v>
      </c>
      <c r="C1651" t="s">
        <v>26</v>
      </c>
      <c r="D1651" s="12">
        <v>42458</v>
      </c>
      <c r="E1651">
        <v>748</v>
      </c>
      <c r="F1651" t="s">
        <v>11</v>
      </c>
      <c r="G1651" t="s">
        <v>26</v>
      </c>
      <c r="H1651">
        <v>61026</v>
      </c>
      <c r="I1651" s="12">
        <v>42461</v>
      </c>
      <c r="J1651">
        <v>1478</v>
      </c>
      <c r="K1651" t="str">
        <f t="shared" si="25"/>
        <v>ES - ES</v>
      </c>
      <c r="L1651">
        <f>COUNTIF(Table1[Merchant_ID],Table1[[#This Row],[Merchant_ID]])</f>
        <v>3</v>
      </c>
    </row>
    <row r="1652" spans="1:12" x14ac:dyDescent="0.35">
      <c r="A1652" t="s">
        <v>3476</v>
      </c>
      <c r="B1652">
        <v>114</v>
      </c>
      <c r="C1652" t="s">
        <v>16</v>
      </c>
      <c r="D1652" s="12">
        <v>42458</v>
      </c>
      <c r="E1652">
        <v>4718</v>
      </c>
      <c r="F1652" t="s">
        <v>11</v>
      </c>
      <c r="G1652" t="s">
        <v>16</v>
      </c>
      <c r="H1652">
        <v>9464</v>
      </c>
      <c r="I1652" s="12">
        <v>42461</v>
      </c>
      <c r="J1652">
        <v>8583</v>
      </c>
      <c r="K1652" t="str">
        <f t="shared" si="25"/>
        <v>FR - FR</v>
      </c>
      <c r="L1652">
        <f>COUNTIF(Table1[Merchant_ID],Table1[[#This Row],[Merchant_ID]])</f>
        <v>1</v>
      </c>
    </row>
    <row r="1653" spans="1:12" x14ac:dyDescent="0.35">
      <c r="A1653" t="s">
        <v>1128</v>
      </c>
      <c r="B1653">
        <v>114</v>
      </c>
      <c r="C1653" t="s">
        <v>16</v>
      </c>
      <c r="D1653" s="12">
        <v>42458</v>
      </c>
      <c r="E1653">
        <v>5786</v>
      </c>
      <c r="F1653" t="s">
        <v>11</v>
      </c>
      <c r="G1653" t="s">
        <v>16</v>
      </c>
      <c r="H1653">
        <v>30093</v>
      </c>
      <c r="I1653" s="12">
        <v>42461</v>
      </c>
      <c r="J1653">
        <v>10131</v>
      </c>
      <c r="K1653" t="str">
        <f t="shared" si="25"/>
        <v>FR - FR</v>
      </c>
      <c r="L1653">
        <f>COUNTIF(Table1[Merchant_ID],Table1[[#This Row],[Merchant_ID]])</f>
        <v>1</v>
      </c>
    </row>
    <row r="1654" spans="1:12" x14ac:dyDescent="0.35">
      <c r="A1654" t="s">
        <v>2989</v>
      </c>
      <c r="B1654">
        <v>114</v>
      </c>
      <c r="C1654" t="s">
        <v>16</v>
      </c>
      <c r="D1654" s="12">
        <v>42459</v>
      </c>
      <c r="E1654">
        <v>7847</v>
      </c>
      <c r="F1654" t="s">
        <v>11</v>
      </c>
      <c r="G1654" t="s">
        <v>16</v>
      </c>
      <c r="H1654">
        <v>49428</v>
      </c>
      <c r="I1654" s="12">
        <v>42590</v>
      </c>
      <c r="J1654">
        <v>12115</v>
      </c>
      <c r="K1654" t="str">
        <f t="shared" si="25"/>
        <v>FR - FR</v>
      </c>
      <c r="L1654">
        <f>COUNTIF(Table1[Merchant_ID],Table1[[#This Row],[Merchant_ID]])</f>
        <v>9</v>
      </c>
    </row>
    <row r="1655" spans="1:12" x14ac:dyDescent="0.35">
      <c r="A1655" t="s">
        <v>981</v>
      </c>
      <c r="B1655">
        <v>114</v>
      </c>
      <c r="C1655" t="s">
        <v>16</v>
      </c>
      <c r="D1655" s="12">
        <v>42459</v>
      </c>
      <c r="E1655">
        <v>7545</v>
      </c>
      <c r="F1655" t="s">
        <v>11</v>
      </c>
      <c r="G1655" t="s">
        <v>10</v>
      </c>
      <c r="H1655">
        <v>396339</v>
      </c>
      <c r="I1655" s="12">
        <v>42549</v>
      </c>
      <c r="J1655">
        <v>11749</v>
      </c>
      <c r="K1655" t="str">
        <f t="shared" si="25"/>
        <v>FR - DE</v>
      </c>
      <c r="L1655">
        <f>COUNTIF(Table1[Merchant_ID],Table1[[#This Row],[Merchant_ID]])</f>
        <v>6</v>
      </c>
    </row>
    <row r="1656" spans="1:12" x14ac:dyDescent="0.35">
      <c r="A1656" t="s">
        <v>3080</v>
      </c>
      <c r="B1656">
        <v>114</v>
      </c>
      <c r="C1656" t="s">
        <v>26</v>
      </c>
      <c r="D1656" s="12">
        <v>42459</v>
      </c>
      <c r="E1656">
        <v>2145</v>
      </c>
      <c r="F1656" t="s">
        <v>11</v>
      </c>
      <c r="G1656" t="s">
        <v>26</v>
      </c>
      <c r="H1656">
        <v>904002</v>
      </c>
      <c r="I1656" s="12">
        <v>42516</v>
      </c>
      <c r="J1656">
        <v>3342</v>
      </c>
      <c r="K1656" t="str">
        <f t="shared" si="25"/>
        <v>ES - ES</v>
      </c>
      <c r="L1656">
        <f>COUNTIF(Table1[Merchant_ID],Table1[[#This Row],[Merchant_ID]])</f>
        <v>3</v>
      </c>
    </row>
    <row r="1657" spans="1:12" x14ac:dyDescent="0.35">
      <c r="A1657" t="s">
        <v>3103</v>
      </c>
      <c r="B1657">
        <v>114</v>
      </c>
      <c r="C1657" t="s">
        <v>21</v>
      </c>
      <c r="D1657" s="12">
        <v>42459</v>
      </c>
      <c r="E1657">
        <v>1680</v>
      </c>
      <c r="F1657" t="s">
        <v>11</v>
      </c>
      <c r="G1657" t="s">
        <v>14</v>
      </c>
      <c r="H1657">
        <v>62346</v>
      </c>
      <c r="I1657" s="12">
        <v>42508</v>
      </c>
      <c r="J1657">
        <v>3342</v>
      </c>
      <c r="K1657" t="str">
        <f t="shared" si="25"/>
        <v>IT - NL</v>
      </c>
      <c r="L1657">
        <f>COUNTIF(Table1[Merchant_ID],Table1[[#This Row],[Merchant_ID]])</f>
        <v>13</v>
      </c>
    </row>
    <row r="1658" spans="1:12" x14ac:dyDescent="0.35">
      <c r="A1658" t="s">
        <v>3113</v>
      </c>
      <c r="B1658">
        <v>114</v>
      </c>
      <c r="C1658" t="s">
        <v>21</v>
      </c>
      <c r="D1658" s="12">
        <v>42459</v>
      </c>
      <c r="E1658">
        <v>1975</v>
      </c>
      <c r="F1658" t="s">
        <v>11</v>
      </c>
      <c r="G1658" t="s">
        <v>21</v>
      </c>
      <c r="H1658">
        <v>66088</v>
      </c>
      <c r="I1658" s="12">
        <v>42506</v>
      </c>
      <c r="J1658">
        <v>3518</v>
      </c>
      <c r="K1658" t="str">
        <f t="shared" si="25"/>
        <v>IT - IT</v>
      </c>
      <c r="L1658">
        <f>COUNTIF(Table1[Merchant_ID],Table1[[#This Row],[Merchant_ID]])</f>
        <v>1</v>
      </c>
    </row>
    <row r="1659" spans="1:12" x14ac:dyDescent="0.35">
      <c r="A1659" t="s">
        <v>120</v>
      </c>
      <c r="B1659">
        <v>114</v>
      </c>
      <c r="C1659" t="s">
        <v>26</v>
      </c>
      <c r="D1659" s="12">
        <v>42459</v>
      </c>
      <c r="E1659">
        <v>1378</v>
      </c>
      <c r="F1659" t="s">
        <v>11</v>
      </c>
      <c r="G1659" t="s">
        <v>26</v>
      </c>
      <c r="H1659">
        <v>456989</v>
      </c>
      <c r="I1659" s="12">
        <v>42497</v>
      </c>
      <c r="J1659">
        <v>2533</v>
      </c>
      <c r="K1659" t="str">
        <f t="shared" si="25"/>
        <v>ES - ES</v>
      </c>
      <c r="L1659">
        <f>COUNTIF(Table1[Merchant_ID],Table1[[#This Row],[Merchant_ID]])</f>
        <v>4</v>
      </c>
    </row>
    <row r="1660" spans="1:12" x14ac:dyDescent="0.35">
      <c r="A1660" t="s">
        <v>1863</v>
      </c>
      <c r="B1660">
        <v>114</v>
      </c>
      <c r="C1660" t="s">
        <v>16</v>
      </c>
      <c r="D1660" s="12">
        <v>42459</v>
      </c>
      <c r="E1660">
        <v>6178</v>
      </c>
      <c r="F1660" t="s">
        <v>11</v>
      </c>
      <c r="G1660" t="s">
        <v>10</v>
      </c>
      <c r="H1660">
        <v>934125</v>
      </c>
      <c r="I1660" s="12">
        <v>42485</v>
      </c>
      <c r="J1660">
        <v>10412</v>
      </c>
      <c r="K1660" t="str">
        <f t="shared" si="25"/>
        <v>FR - DE</v>
      </c>
      <c r="L1660">
        <f>COUNTIF(Table1[Merchant_ID],Table1[[#This Row],[Merchant_ID]])</f>
        <v>1</v>
      </c>
    </row>
    <row r="1661" spans="1:12" x14ac:dyDescent="0.35">
      <c r="A1661" t="s">
        <v>1868</v>
      </c>
      <c r="B1661">
        <v>114</v>
      </c>
      <c r="C1661" t="s">
        <v>26</v>
      </c>
      <c r="D1661" s="12">
        <v>42459</v>
      </c>
      <c r="E1661">
        <v>490</v>
      </c>
      <c r="F1661" t="s">
        <v>11</v>
      </c>
      <c r="G1661" t="s">
        <v>26</v>
      </c>
      <c r="H1661">
        <v>404299</v>
      </c>
      <c r="I1661" s="12">
        <v>42483</v>
      </c>
      <c r="J1661">
        <v>1198</v>
      </c>
      <c r="K1661" t="str">
        <f t="shared" si="25"/>
        <v>ES - ES</v>
      </c>
      <c r="L1661">
        <f>COUNTIF(Table1[Merchant_ID],Table1[[#This Row],[Merchant_ID]])</f>
        <v>1</v>
      </c>
    </row>
    <row r="1662" spans="1:12" x14ac:dyDescent="0.35">
      <c r="A1662" t="s">
        <v>3222</v>
      </c>
      <c r="B1662">
        <v>114</v>
      </c>
      <c r="C1662" t="s">
        <v>16</v>
      </c>
      <c r="D1662" s="12">
        <v>42459</v>
      </c>
      <c r="E1662">
        <v>6225</v>
      </c>
      <c r="F1662" t="s">
        <v>11</v>
      </c>
      <c r="G1662" t="s">
        <v>10</v>
      </c>
      <c r="H1662">
        <v>938409</v>
      </c>
      <c r="I1662" s="12">
        <v>42482</v>
      </c>
      <c r="J1662">
        <v>10694</v>
      </c>
      <c r="K1662" t="str">
        <f t="shared" si="25"/>
        <v>FR - DE</v>
      </c>
      <c r="L1662">
        <f>COUNTIF(Table1[Merchant_ID],Table1[[#This Row],[Merchant_ID]])</f>
        <v>2</v>
      </c>
    </row>
    <row r="1663" spans="1:12" x14ac:dyDescent="0.35">
      <c r="A1663" t="s">
        <v>1899</v>
      </c>
      <c r="B1663">
        <v>114</v>
      </c>
      <c r="C1663" t="s">
        <v>16</v>
      </c>
      <c r="D1663" s="12">
        <v>42459</v>
      </c>
      <c r="E1663">
        <v>14114</v>
      </c>
      <c r="F1663" t="s">
        <v>11</v>
      </c>
      <c r="G1663" t="s">
        <v>16</v>
      </c>
      <c r="H1663">
        <v>595</v>
      </c>
      <c r="I1663" s="12">
        <v>42472</v>
      </c>
      <c r="J1663">
        <v>23075</v>
      </c>
      <c r="K1663" t="str">
        <f t="shared" si="25"/>
        <v>FR - FR</v>
      </c>
      <c r="L1663">
        <f>COUNTIF(Table1[Merchant_ID],Table1[[#This Row],[Merchant_ID]])</f>
        <v>1</v>
      </c>
    </row>
    <row r="1664" spans="1:12" x14ac:dyDescent="0.35">
      <c r="A1664" t="s">
        <v>1900</v>
      </c>
      <c r="B1664">
        <v>114</v>
      </c>
      <c r="C1664" t="s">
        <v>16</v>
      </c>
      <c r="D1664" s="12">
        <v>42459</v>
      </c>
      <c r="E1664">
        <v>3432</v>
      </c>
      <c r="F1664" t="s">
        <v>11</v>
      </c>
      <c r="G1664" t="s">
        <v>17</v>
      </c>
      <c r="H1664">
        <v>930861</v>
      </c>
      <c r="I1664" s="12">
        <v>42472</v>
      </c>
      <c r="J1664">
        <v>5980</v>
      </c>
      <c r="K1664" t="str">
        <f t="shared" si="25"/>
        <v>FR - HU</v>
      </c>
      <c r="L1664">
        <f>COUNTIF(Table1[Merchant_ID],Table1[[#This Row],[Merchant_ID]])</f>
        <v>4</v>
      </c>
    </row>
    <row r="1665" spans="1:12" x14ac:dyDescent="0.35">
      <c r="A1665" t="s">
        <v>1062</v>
      </c>
      <c r="B1665">
        <v>114</v>
      </c>
      <c r="C1665" t="s">
        <v>16</v>
      </c>
      <c r="D1665" s="12">
        <v>42459</v>
      </c>
      <c r="E1665">
        <v>769</v>
      </c>
      <c r="F1665" t="s">
        <v>11</v>
      </c>
      <c r="G1665" t="s">
        <v>16</v>
      </c>
      <c r="H1665">
        <v>349949</v>
      </c>
      <c r="I1665" s="12">
        <v>42472</v>
      </c>
      <c r="J1665">
        <v>1619</v>
      </c>
      <c r="K1665" t="str">
        <f t="shared" si="25"/>
        <v>FR - FR</v>
      </c>
      <c r="L1665">
        <f>COUNTIF(Table1[Merchant_ID],Table1[[#This Row],[Merchant_ID]])</f>
        <v>1</v>
      </c>
    </row>
    <row r="1666" spans="1:12" x14ac:dyDescent="0.35">
      <c r="A1666" t="s">
        <v>3327</v>
      </c>
      <c r="B1666">
        <v>114</v>
      </c>
      <c r="C1666" t="s">
        <v>16</v>
      </c>
      <c r="D1666" s="12">
        <v>42459</v>
      </c>
      <c r="E1666">
        <v>1553</v>
      </c>
      <c r="F1666" t="s">
        <v>11</v>
      </c>
      <c r="G1666" t="s">
        <v>14</v>
      </c>
      <c r="H1666">
        <v>23146</v>
      </c>
      <c r="I1666" s="12">
        <v>42468</v>
      </c>
      <c r="J1666">
        <v>2814</v>
      </c>
      <c r="K1666" t="str">
        <f t="shared" si="25"/>
        <v>FR - NL</v>
      </c>
      <c r="L1666">
        <f>COUNTIF(Table1[Merchant_ID],Table1[[#This Row],[Merchant_ID]])</f>
        <v>1</v>
      </c>
    </row>
    <row r="1667" spans="1:12" x14ac:dyDescent="0.35">
      <c r="A1667" t="s">
        <v>2065</v>
      </c>
      <c r="B1667">
        <v>114</v>
      </c>
      <c r="C1667" t="s">
        <v>21</v>
      </c>
      <c r="D1667" s="12">
        <v>42459</v>
      </c>
      <c r="E1667">
        <v>336</v>
      </c>
      <c r="F1667" t="s">
        <v>11</v>
      </c>
      <c r="G1667" t="s">
        <v>14</v>
      </c>
      <c r="H1667">
        <v>851619</v>
      </c>
      <c r="I1667" s="12">
        <v>42461</v>
      </c>
      <c r="J1667">
        <v>704</v>
      </c>
      <c r="K1667" t="str">
        <f t="shared" ref="K1667:K1730" si="26">C1667&amp;" - "&amp;G1667</f>
        <v>IT - NL</v>
      </c>
      <c r="L1667">
        <f>COUNTIF(Table1[Merchant_ID],Table1[[#This Row],[Merchant_ID]])</f>
        <v>2</v>
      </c>
    </row>
    <row r="1668" spans="1:12" x14ac:dyDescent="0.35">
      <c r="A1668" t="s">
        <v>92</v>
      </c>
      <c r="B1668">
        <v>114</v>
      </c>
      <c r="C1668" t="s">
        <v>16</v>
      </c>
      <c r="D1668" s="12">
        <v>42459</v>
      </c>
      <c r="E1668">
        <v>14204</v>
      </c>
      <c r="F1668" t="s">
        <v>11</v>
      </c>
      <c r="G1668" t="s">
        <v>16</v>
      </c>
      <c r="H1668">
        <v>91199</v>
      </c>
      <c r="I1668" s="12">
        <v>42461</v>
      </c>
      <c r="J1668">
        <v>22231</v>
      </c>
      <c r="K1668" t="str">
        <f t="shared" si="26"/>
        <v>FR - FR</v>
      </c>
      <c r="L1668">
        <f>COUNTIF(Table1[Merchant_ID],Table1[[#This Row],[Merchant_ID]])</f>
        <v>3</v>
      </c>
    </row>
    <row r="1669" spans="1:12" x14ac:dyDescent="0.35">
      <c r="A1669" t="s">
        <v>2088</v>
      </c>
      <c r="B1669">
        <v>114</v>
      </c>
      <c r="C1669" t="s">
        <v>16</v>
      </c>
      <c r="D1669" s="12">
        <v>42459</v>
      </c>
      <c r="E1669">
        <v>2315</v>
      </c>
      <c r="F1669" t="s">
        <v>11</v>
      </c>
      <c r="G1669" t="s">
        <v>16</v>
      </c>
      <c r="H1669">
        <v>82640</v>
      </c>
      <c r="I1669" s="12">
        <v>42461</v>
      </c>
      <c r="J1669">
        <v>3694</v>
      </c>
      <c r="K1669" t="str">
        <f t="shared" si="26"/>
        <v>FR - FR</v>
      </c>
      <c r="L1669">
        <f>COUNTIF(Table1[Merchant_ID],Table1[[#This Row],[Merchant_ID]])</f>
        <v>2</v>
      </c>
    </row>
    <row r="1670" spans="1:12" x14ac:dyDescent="0.35">
      <c r="A1670" t="s">
        <v>2975</v>
      </c>
      <c r="B1670">
        <v>114</v>
      </c>
      <c r="C1670" t="s">
        <v>16</v>
      </c>
      <c r="D1670" s="12">
        <v>42460</v>
      </c>
      <c r="E1670">
        <v>3606</v>
      </c>
      <c r="F1670" t="s">
        <v>11</v>
      </c>
      <c r="G1670" t="s">
        <v>12</v>
      </c>
      <c r="H1670">
        <v>52395</v>
      </c>
      <c r="I1670" s="12">
        <v>42608</v>
      </c>
      <c r="J1670">
        <v>5605</v>
      </c>
      <c r="K1670" t="str">
        <f t="shared" si="26"/>
        <v>FR - PL &amp; Baltics</v>
      </c>
      <c r="L1670">
        <f>COUNTIF(Table1[Merchant_ID],Table1[[#This Row],[Merchant_ID]])</f>
        <v>3</v>
      </c>
    </row>
    <row r="1671" spans="1:12" x14ac:dyDescent="0.35">
      <c r="A1671" t="s">
        <v>970</v>
      </c>
      <c r="B1671">
        <v>114</v>
      </c>
      <c r="C1671" t="s">
        <v>26</v>
      </c>
      <c r="D1671" s="12">
        <v>42460</v>
      </c>
      <c r="E1671">
        <v>1303</v>
      </c>
      <c r="F1671" t="s">
        <v>11</v>
      </c>
      <c r="G1671" t="s">
        <v>26</v>
      </c>
      <c r="H1671">
        <v>939464</v>
      </c>
      <c r="I1671" s="12">
        <v>42573</v>
      </c>
      <c r="J1671">
        <v>2280</v>
      </c>
      <c r="K1671" t="str">
        <f t="shared" si="26"/>
        <v>ES - ES</v>
      </c>
      <c r="L1671">
        <f>COUNTIF(Table1[Merchant_ID],Table1[[#This Row],[Merchant_ID]])</f>
        <v>4</v>
      </c>
    </row>
    <row r="1672" spans="1:12" x14ac:dyDescent="0.35">
      <c r="A1672" t="s">
        <v>3007</v>
      </c>
      <c r="B1672">
        <v>114</v>
      </c>
      <c r="C1672" t="s">
        <v>26</v>
      </c>
      <c r="D1672" s="12">
        <v>42460</v>
      </c>
      <c r="E1672">
        <v>1192</v>
      </c>
      <c r="F1672" t="s">
        <v>11</v>
      </c>
      <c r="G1672" t="s">
        <v>26</v>
      </c>
      <c r="H1672">
        <v>91369</v>
      </c>
      <c r="I1672" s="12">
        <v>42571</v>
      </c>
      <c r="J1672">
        <v>1830</v>
      </c>
      <c r="K1672" t="str">
        <f t="shared" si="26"/>
        <v>ES - ES</v>
      </c>
      <c r="L1672">
        <f>COUNTIF(Table1[Merchant_ID],Table1[[#This Row],[Merchant_ID]])</f>
        <v>1</v>
      </c>
    </row>
    <row r="1673" spans="1:12" x14ac:dyDescent="0.35">
      <c r="A1673" t="s">
        <v>3100</v>
      </c>
      <c r="B1673">
        <v>114</v>
      </c>
      <c r="C1673" t="s">
        <v>16</v>
      </c>
      <c r="D1673" s="12">
        <v>42460</v>
      </c>
      <c r="E1673">
        <v>18747</v>
      </c>
      <c r="F1673" t="s">
        <v>11</v>
      </c>
      <c r="G1673" t="s">
        <v>16</v>
      </c>
      <c r="H1673">
        <v>23191</v>
      </c>
      <c r="I1673" s="12">
        <v>42510</v>
      </c>
      <c r="J1673">
        <v>30743</v>
      </c>
      <c r="K1673" t="str">
        <f t="shared" si="26"/>
        <v>FR - FR</v>
      </c>
      <c r="L1673">
        <f>COUNTIF(Table1[Merchant_ID],Table1[[#This Row],[Merchant_ID]])</f>
        <v>7</v>
      </c>
    </row>
    <row r="1674" spans="1:12" x14ac:dyDescent="0.35">
      <c r="A1674" t="s">
        <v>1834</v>
      </c>
      <c r="B1674">
        <v>114</v>
      </c>
      <c r="C1674" t="s">
        <v>16</v>
      </c>
      <c r="D1674" s="12">
        <v>42460</v>
      </c>
      <c r="E1674">
        <v>117</v>
      </c>
      <c r="F1674" t="s">
        <v>11</v>
      </c>
      <c r="G1674" t="s">
        <v>17</v>
      </c>
      <c r="H1674">
        <v>930454</v>
      </c>
      <c r="I1674" s="12">
        <v>42499</v>
      </c>
      <c r="J1674">
        <v>212</v>
      </c>
      <c r="K1674" t="str">
        <f t="shared" si="26"/>
        <v>FR - HU</v>
      </c>
      <c r="L1674">
        <f>COUNTIF(Table1[Merchant_ID],Table1[[#This Row],[Merchant_ID]])</f>
        <v>1</v>
      </c>
    </row>
    <row r="1675" spans="1:12" x14ac:dyDescent="0.35">
      <c r="A1675" t="s">
        <v>529</v>
      </c>
      <c r="B1675">
        <v>114</v>
      </c>
      <c r="C1675" t="s">
        <v>21</v>
      </c>
      <c r="D1675" s="12">
        <v>42460</v>
      </c>
      <c r="E1675">
        <v>9170</v>
      </c>
      <c r="F1675" t="s">
        <v>11</v>
      </c>
      <c r="G1675" t="s">
        <v>21</v>
      </c>
      <c r="H1675">
        <v>803439</v>
      </c>
      <c r="I1675" s="12">
        <v>42480</v>
      </c>
      <c r="J1675">
        <v>14985</v>
      </c>
      <c r="K1675" t="str">
        <f t="shared" si="26"/>
        <v>IT - IT</v>
      </c>
      <c r="L1675">
        <f>COUNTIF(Table1[Merchant_ID],Table1[[#This Row],[Merchant_ID]])</f>
        <v>1</v>
      </c>
    </row>
    <row r="1676" spans="1:12" x14ac:dyDescent="0.35">
      <c r="A1676" t="s">
        <v>531</v>
      </c>
      <c r="B1676">
        <v>114</v>
      </c>
      <c r="C1676" t="s">
        <v>21</v>
      </c>
      <c r="D1676" s="12">
        <v>42460</v>
      </c>
      <c r="E1676">
        <v>1</v>
      </c>
      <c r="F1676" t="s">
        <v>13</v>
      </c>
      <c r="G1676" t="s">
        <v>21</v>
      </c>
      <c r="H1676">
        <v>499909</v>
      </c>
      <c r="I1676" s="12">
        <v>42479</v>
      </c>
      <c r="J1676">
        <v>212</v>
      </c>
      <c r="K1676" t="str">
        <f t="shared" si="26"/>
        <v>IT - IT</v>
      </c>
      <c r="L1676">
        <f>COUNTIF(Table1[Merchant_ID],Table1[[#This Row],[Merchant_ID]])</f>
        <v>9</v>
      </c>
    </row>
    <row r="1677" spans="1:12" x14ac:dyDescent="0.35">
      <c r="A1677" t="s">
        <v>3378</v>
      </c>
      <c r="B1677">
        <v>114</v>
      </c>
      <c r="C1677" t="s">
        <v>16</v>
      </c>
      <c r="D1677" s="12">
        <v>42460</v>
      </c>
      <c r="E1677">
        <v>7413</v>
      </c>
      <c r="F1677" t="s">
        <v>11</v>
      </c>
      <c r="G1677" t="s">
        <v>16</v>
      </c>
      <c r="H1677">
        <v>23100</v>
      </c>
      <c r="I1677" s="12">
        <v>42466</v>
      </c>
      <c r="J1677">
        <v>12452</v>
      </c>
      <c r="K1677" t="str">
        <f t="shared" si="26"/>
        <v>FR - FR</v>
      </c>
      <c r="L1677">
        <f>COUNTIF(Table1[Merchant_ID],Table1[[#This Row],[Merchant_ID]])</f>
        <v>1</v>
      </c>
    </row>
    <row r="1678" spans="1:12" x14ac:dyDescent="0.35">
      <c r="A1678" t="s">
        <v>1092</v>
      </c>
      <c r="B1678">
        <v>114</v>
      </c>
      <c r="C1678" t="s">
        <v>21</v>
      </c>
      <c r="D1678" s="12">
        <v>42460</v>
      </c>
      <c r="E1678">
        <v>298</v>
      </c>
      <c r="F1678" t="s">
        <v>11</v>
      </c>
      <c r="G1678" t="s">
        <v>21</v>
      </c>
      <c r="H1678">
        <v>690969</v>
      </c>
      <c r="I1678" s="12">
        <v>42465</v>
      </c>
      <c r="J1678">
        <v>774</v>
      </c>
      <c r="K1678" t="str">
        <f t="shared" si="26"/>
        <v>IT - IT</v>
      </c>
      <c r="L1678">
        <f>COUNTIF(Table1[Merchant_ID],Table1[[#This Row],[Merchant_ID]])</f>
        <v>1</v>
      </c>
    </row>
    <row r="1679" spans="1:12" x14ac:dyDescent="0.35">
      <c r="A1679" t="s">
        <v>1095</v>
      </c>
      <c r="B1679">
        <v>114</v>
      </c>
      <c r="C1679" t="s">
        <v>16</v>
      </c>
      <c r="D1679" s="12">
        <v>42460</v>
      </c>
      <c r="E1679">
        <v>113</v>
      </c>
      <c r="F1679" t="s">
        <v>11</v>
      </c>
      <c r="G1679" t="s">
        <v>10</v>
      </c>
      <c r="H1679">
        <v>26562</v>
      </c>
      <c r="I1679" s="12">
        <v>42465</v>
      </c>
      <c r="J1679">
        <v>507</v>
      </c>
      <c r="K1679" t="str">
        <f t="shared" si="26"/>
        <v>FR - DE</v>
      </c>
      <c r="L1679">
        <f>COUNTIF(Table1[Merchant_ID],Table1[[#This Row],[Merchant_ID]])</f>
        <v>5</v>
      </c>
    </row>
    <row r="1680" spans="1:12" x14ac:dyDescent="0.35">
      <c r="A1680" t="s">
        <v>566</v>
      </c>
      <c r="B1680">
        <v>114</v>
      </c>
      <c r="C1680" t="s">
        <v>16</v>
      </c>
      <c r="D1680" s="12">
        <v>42460</v>
      </c>
      <c r="E1680">
        <v>1</v>
      </c>
      <c r="F1680" t="s">
        <v>13</v>
      </c>
      <c r="G1680" t="s">
        <v>16</v>
      </c>
      <c r="H1680">
        <v>32356</v>
      </c>
      <c r="I1680" s="12">
        <v>42464</v>
      </c>
      <c r="J1680">
        <v>127</v>
      </c>
      <c r="K1680" t="str">
        <f t="shared" si="26"/>
        <v>FR - FR</v>
      </c>
      <c r="L1680">
        <f>COUNTIF(Table1[Merchant_ID],Table1[[#This Row],[Merchant_ID]])</f>
        <v>2</v>
      </c>
    </row>
    <row r="1681" spans="1:12" x14ac:dyDescent="0.35">
      <c r="A1681" t="s">
        <v>3542</v>
      </c>
      <c r="B1681">
        <v>114</v>
      </c>
      <c r="C1681" t="s">
        <v>16</v>
      </c>
      <c r="D1681" s="12">
        <v>42460</v>
      </c>
      <c r="E1681">
        <v>972</v>
      </c>
      <c r="F1681" t="s">
        <v>11</v>
      </c>
      <c r="G1681" t="s">
        <v>14</v>
      </c>
      <c r="H1681">
        <v>938413</v>
      </c>
      <c r="I1681" s="12">
        <v>42462</v>
      </c>
      <c r="J1681">
        <v>1830</v>
      </c>
      <c r="K1681" t="str">
        <f t="shared" si="26"/>
        <v>FR - NL</v>
      </c>
      <c r="L1681">
        <f>COUNTIF(Table1[Merchant_ID],Table1[[#This Row],[Merchant_ID]])</f>
        <v>2</v>
      </c>
    </row>
    <row r="1682" spans="1:12" x14ac:dyDescent="0.35">
      <c r="A1682" t="s">
        <v>3572</v>
      </c>
      <c r="B1682">
        <v>114</v>
      </c>
      <c r="C1682" t="s">
        <v>16</v>
      </c>
      <c r="D1682" s="12">
        <v>42460</v>
      </c>
      <c r="E1682">
        <v>1</v>
      </c>
      <c r="F1682" t="s">
        <v>13</v>
      </c>
      <c r="G1682" t="s">
        <v>16</v>
      </c>
      <c r="H1682">
        <v>844</v>
      </c>
      <c r="I1682" s="12">
        <v>42462</v>
      </c>
      <c r="J1682">
        <v>71</v>
      </c>
      <c r="K1682" t="str">
        <f t="shared" si="26"/>
        <v>FR - FR</v>
      </c>
      <c r="L1682">
        <f>COUNTIF(Table1[Merchant_ID],Table1[[#This Row],[Merchant_ID]])</f>
        <v>9</v>
      </c>
    </row>
    <row r="1683" spans="1:12" x14ac:dyDescent="0.35">
      <c r="A1683" t="s">
        <v>3616</v>
      </c>
      <c r="B1683">
        <v>114</v>
      </c>
      <c r="C1683" t="s">
        <v>26</v>
      </c>
      <c r="D1683" s="12">
        <v>42460</v>
      </c>
      <c r="E1683">
        <v>3784</v>
      </c>
      <c r="F1683" t="s">
        <v>11</v>
      </c>
      <c r="G1683" t="s">
        <v>10</v>
      </c>
      <c r="H1683">
        <v>993698</v>
      </c>
      <c r="I1683" s="12">
        <v>42462</v>
      </c>
      <c r="J1683">
        <v>6684</v>
      </c>
      <c r="K1683" t="str">
        <f t="shared" si="26"/>
        <v>ES - DE</v>
      </c>
      <c r="L1683">
        <f>COUNTIF(Table1[Merchant_ID],Table1[[#This Row],[Merchant_ID]])</f>
        <v>2</v>
      </c>
    </row>
    <row r="1684" spans="1:12" x14ac:dyDescent="0.35">
      <c r="A1684" t="s">
        <v>3650</v>
      </c>
      <c r="B1684">
        <v>114</v>
      </c>
      <c r="C1684" t="s">
        <v>26</v>
      </c>
      <c r="D1684" s="12">
        <v>42460</v>
      </c>
      <c r="E1684">
        <v>4125</v>
      </c>
      <c r="F1684" t="s">
        <v>11</v>
      </c>
      <c r="G1684" t="s">
        <v>12</v>
      </c>
      <c r="H1684">
        <v>55434</v>
      </c>
      <c r="I1684" s="12">
        <v>42461</v>
      </c>
      <c r="J1684">
        <v>10270</v>
      </c>
      <c r="K1684" t="str">
        <f t="shared" si="26"/>
        <v>ES - PL &amp; Baltics</v>
      </c>
      <c r="L1684">
        <f>COUNTIF(Table1[Merchant_ID],Table1[[#This Row],[Merchant_ID]])</f>
        <v>4</v>
      </c>
    </row>
    <row r="1685" spans="1:12" x14ac:dyDescent="0.35">
      <c r="A1685" t="s">
        <v>3676</v>
      </c>
      <c r="B1685">
        <v>114</v>
      </c>
      <c r="C1685" t="s">
        <v>16</v>
      </c>
      <c r="D1685" s="12">
        <v>42460</v>
      </c>
      <c r="E1685">
        <v>2230</v>
      </c>
      <c r="F1685" t="s">
        <v>11</v>
      </c>
      <c r="G1685" t="s">
        <v>16</v>
      </c>
      <c r="H1685">
        <v>32408</v>
      </c>
      <c r="I1685" s="12">
        <v>42461</v>
      </c>
      <c r="J1685">
        <v>4081</v>
      </c>
      <c r="K1685" t="str">
        <f t="shared" si="26"/>
        <v>FR - FR</v>
      </c>
      <c r="L1685">
        <f>COUNTIF(Table1[Merchant_ID],Table1[[#This Row],[Merchant_ID]])</f>
        <v>1</v>
      </c>
    </row>
    <row r="1686" spans="1:12" x14ac:dyDescent="0.35">
      <c r="A1686" t="s">
        <v>3685</v>
      </c>
      <c r="B1686">
        <v>114</v>
      </c>
      <c r="C1686" t="s">
        <v>16</v>
      </c>
      <c r="D1686" s="12">
        <v>42460</v>
      </c>
      <c r="E1686">
        <v>3519</v>
      </c>
      <c r="F1686" t="s">
        <v>11</v>
      </c>
      <c r="G1686" t="s">
        <v>10</v>
      </c>
      <c r="H1686">
        <v>24948</v>
      </c>
      <c r="I1686" s="12">
        <v>42461</v>
      </c>
      <c r="J1686">
        <v>6332</v>
      </c>
      <c r="K1686" t="str">
        <f t="shared" si="26"/>
        <v>FR - DE</v>
      </c>
      <c r="L1686">
        <f>COUNTIF(Table1[Merchant_ID],Table1[[#This Row],[Merchant_ID]])</f>
        <v>29</v>
      </c>
    </row>
    <row r="1687" spans="1:12" x14ac:dyDescent="0.35">
      <c r="A1687" t="s">
        <v>3689</v>
      </c>
      <c r="B1687">
        <v>114</v>
      </c>
      <c r="C1687" t="s">
        <v>16</v>
      </c>
      <c r="D1687" s="12">
        <v>42460</v>
      </c>
      <c r="E1687">
        <v>1638</v>
      </c>
      <c r="F1687" t="s">
        <v>11</v>
      </c>
      <c r="G1687" t="s">
        <v>14</v>
      </c>
      <c r="H1687">
        <v>48695</v>
      </c>
      <c r="I1687" s="12">
        <v>42461</v>
      </c>
      <c r="J1687">
        <v>2955</v>
      </c>
      <c r="K1687" t="str">
        <f t="shared" si="26"/>
        <v>FR - NL</v>
      </c>
      <c r="L1687">
        <f>COUNTIF(Table1[Merchant_ID],Table1[[#This Row],[Merchant_ID]])</f>
        <v>2</v>
      </c>
    </row>
    <row r="1688" spans="1:12" x14ac:dyDescent="0.35">
      <c r="A1688" t="s">
        <v>1233</v>
      </c>
      <c r="B1688">
        <v>114</v>
      </c>
      <c r="C1688" t="s">
        <v>16</v>
      </c>
      <c r="D1688" s="12">
        <v>42460</v>
      </c>
      <c r="E1688">
        <v>8648</v>
      </c>
      <c r="F1688" t="s">
        <v>11</v>
      </c>
      <c r="G1688" t="s">
        <v>16</v>
      </c>
      <c r="H1688">
        <v>88965</v>
      </c>
      <c r="I1688" s="12">
        <v>42461</v>
      </c>
      <c r="J1688">
        <v>14422</v>
      </c>
      <c r="K1688" t="str">
        <f t="shared" si="26"/>
        <v>FR - FR</v>
      </c>
      <c r="L1688">
        <f>COUNTIF(Table1[Merchant_ID],Table1[[#This Row],[Merchant_ID]])</f>
        <v>1</v>
      </c>
    </row>
    <row r="1689" spans="1:12" x14ac:dyDescent="0.35">
      <c r="A1689" t="s">
        <v>3718</v>
      </c>
      <c r="B1689">
        <v>114</v>
      </c>
      <c r="C1689" t="s">
        <v>16</v>
      </c>
      <c r="D1689" s="12">
        <v>42460</v>
      </c>
      <c r="E1689">
        <v>329</v>
      </c>
      <c r="F1689" t="s">
        <v>11</v>
      </c>
      <c r="G1689" t="s">
        <v>14</v>
      </c>
      <c r="H1689">
        <v>935130</v>
      </c>
      <c r="I1689" s="12">
        <v>42461</v>
      </c>
      <c r="J1689">
        <v>817</v>
      </c>
      <c r="K1689" t="str">
        <f t="shared" si="26"/>
        <v>FR - NL</v>
      </c>
      <c r="L1689">
        <f>COUNTIF(Table1[Merchant_ID],Table1[[#This Row],[Merchant_ID]])</f>
        <v>7</v>
      </c>
    </row>
    <row r="1690" spans="1:12" x14ac:dyDescent="0.35">
      <c r="A1690" t="s">
        <v>2183</v>
      </c>
      <c r="B1690">
        <v>114</v>
      </c>
      <c r="C1690" t="s">
        <v>10</v>
      </c>
      <c r="D1690" s="12">
        <v>42460</v>
      </c>
      <c r="E1690">
        <v>434</v>
      </c>
      <c r="F1690" t="s">
        <v>11</v>
      </c>
      <c r="G1690" t="s">
        <v>12</v>
      </c>
      <c r="H1690">
        <v>58688</v>
      </c>
      <c r="I1690" s="12">
        <v>42461</v>
      </c>
      <c r="J1690">
        <v>1407</v>
      </c>
      <c r="K1690" t="str">
        <f t="shared" si="26"/>
        <v>DE - PL &amp; Baltics</v>
      </c>
      <c r="L1690">
        <f>COUNTIF(Table1[Merchant_ID],Table1[[#This Row],[Merchant_ID]])</f>
        <v>3</v>
      </c>
    </row>
    <row r="1691" spans="1:12" x14ac:dyDescent="0.35">
      <c r="A1691" t="s">
        <v>3762</v>
      </c>
      <c r="B1691">
        <v>114</v>
      </c>
      <c r="C1691" t="s">
        <v>21</v>
      </c>
      <c r="D1691" s="12">
        <v>42460</v>
      </c>
      <c r="E1691">
        <v>810</v>
      </c>
      <c r="F1691" t="s">
        <v>11</v>
      </c>
      <c r="G1691" t="s">
        <v>10</v>
      </c>
      <c r="H1691">
        <v>689299</v>
      </c>
      <c r="I1691" s="12">
        <v>42461</v>
      </c>
      <c r="J1691">
        <v>1970</v>
      </c>
      <c r="K1691" t="str">
        <f t="shared" si="26"/>
        <v>IT - DE</v>
      </c>
      <c r="L1691">
        <f>COUNTIF(Table1[Merchant_ID],Table1[[#This Row],[Merchant_ID]])</f>
        <v>2</v>
      </c>
    </row>
    <row r="1692" spans="1:12" x14ac:dyDescent="0.35">
      <c r="A1692" t="s">
        <v>3813</v>
      </c>
      <c r="B1692">
        <v>114</v>
      </c>
      <c r="C1692" t="s">
        <v>16</v>
      </c>
      <c r="D1692" s="12">
        <v>42460</v>
      </c>
      <c r="E1692">
        <v>1721</v>
      </c>
      <c r="F1692" t="s">
        <v>11</v>
      </c>
      <c r="G1692" t="s">
        <v>17</v>
      </c>
      <c r="H1692">
        <v>819219</v>
      </c>
      <c r="I1692" s="12">
        <v>42461</v>
      </c>
      <c r="J1692">
        <v>3237</v>
      </c>
      <c r="K1692" t="str">
        <f t="shared" si="26"/>
        <v>FR - HU</v>
      </c>
      <c r="L1692">
        <f>COUNTIF(Table1[Merchant_ID],Table1[[#This Row],[Merchant_ID]])</f>
        <v>1</v>
      </c>
    </row>
    <row r="1693" spans="1:12" x14ac:dyDescent="0.35">
      <c r="A1693" t="s">
        <v>3825</v>
      </c>
      <c r="B1693">
        <v>114</v>
      </c>
      <c r="C1693" t="s">
        <v>16</v>
      </c>
      <c r="D1693" s="12">
        <v>42460</v>
      </c>
      <c r="E1693">
        <v>15125</v>
      </c>
      <c r="F1693" t="s">
        <v>11</v>
      </c>
      <c r="G1693" t="s">
        <v>16</v>
      </c>
      <c r="H1693">
        <v>86440</v>
      </c>
      <c r="I1693" s="12">
        <v>42461</v>
      </c>
      <c r="J1693">
        <v>25326</v>
      </c>
      <c r="K1693" t="str">
        <f t="shared" si="26"/>
        <v>FR - FR</v>
      </c>
      <c r="L1693">
        <f>COUNTIF(Table1[Merchant_ID],Table1[[#This Row],[Merchant_ID]])</f>
        <v>3</v>
      </c>
    </row>
    <row r="1694" spans="1:12" x14ac:dyDescent="0.35">
      <c r="A1694" t="s">
        <v>2245</v>
      </c>
      <c r="B1694">
        <v>114</v>
      </c>
      <c r="C1694" t="s">
        <v>16</v>
      </c>
      <c r="D1694" s="12">
        <v>42460</v>
      </c>
      <c r="E1694">
        <v>374</v>
      </c>
      <c r="F1694" t="s">
        <v>11</v>
      </c>
      <c r="G1694" t="s">
        <v>14</v>
      </c>
      <c r="H1694">
        <v>449439</v>
      </c>
      <c r="I1694" s="12">
        <v>42461</v>
      </c>
      <c r="J1694">
        <v>1140</v>
      </c>
      <c r="K1694" t="str">
        <f t="shared" si="26"/>
        <v>FR - NL</v>
      </c>
      <c r="L1694">
        <f>COUNTIF(Table1[Merchant_ID],Table1[[#This Row],[Merchant_ID]])</f>
        <v>3</v>
      </c>
    </row>
    <row r="1695" spans="1:12" x14ac:dyDescent="0.35">
      <c r="A1695" t="s">
        <v>2246</v>
      </c>
      <c r="B1695">
        <v>114</v>
      </c>
      <c r="C1695" t="s">
        <v>16</v>
      </c>
      <c r="D1695" s="12">
        <v>42460</v>
      </c>
      <c r="E1695">
        <v>1137</v>
      </c>
      <c r="F1695" t="s">
        <v>11</v>
      </c>
      <c r="G1695" t="s">
        <v>17</v>
      </c>
      <c r="H1695">
        <v>855919</v>
      </c>
      <c r="I1695" s="12">
        <v>42461</v>
      </c>
      <c r="J1695">
        <v>2843</v>
      </c>
      <c r="K1695" t="str">
        <f t="shared" si="26"/>
        <v>FR - HU</v>
      </c>
      <c r="L1695">
        <f>COUNTIF(Table1[Merchant_ID],Table1[[#This Row],[Merchant_ID]])</f>
        <v>3</v>
      </c>
    </row>
    <row r="1696" spans="1:12" x14ac:dyDescent="0.35">
      <c r="A1696" t="s">
        <v>3833</v>
      </c>
      <c r="B1696">
        <v>114</v>
      </c>
      <c r="C1696" t="s">
        <v>16</v>
      </c>
      <c r="D1696" s="12">
        <v>42460</v>
      </c>
      <c r="E1696">
        <v>1055</v>
      </c>
      <c r="F1696" t="s">
        <v>11</v>
      </c>
      <c r="G1696" t="s">
        <v>16</v>
      </c>
      <c r="H1696">
        <v>36922</v>
      </c>
      <c r="I1696" s="12">
        <v>42461</v>
      </c>
      <c r="J1696">
        <v>2632</v>
      </c>
      <c r="K1696" t="str">
        <f t="shared" si="26"/>
        <v>FR - FR</v>
      </c>
      <c r="L1696">
        <f>COUNTIF(Table1[Merchant_ID],Table1[[#This Row],[Merchant_ID]])</f>
        <v>3</v>
      </c>
    </row>
    <row r="1697" spans="1:12" x14ac:dyDescent="0.35">
      <c r="A1697" t="s">
        <v>177</v>
      </c>
      <c r="B1697">
        <v>114</v>
      </c>
      <c r="C1697" t="s">
        <v>10</v>
      </c>
      <c r="D1697" s="12">
        <v>42460</v>
      </c>
      <c r="E1697">
        <v>891</v>
      </c>
      <c r="F1697" t="s">
        <v>11</v>
      </c>
      <c r="G1697" t="s">
        <v>12</v>
      </c>
      <c r="H1697">
        <v>55953</v>
      </c>
      <c r="I1697" s="12">
        <v>42461</v>
      </c>
      <c r="J1697">
        <v>1759</v>
      </c>
      <c r="K1697" t="str">
        <f t="shared" si="26"/>
        <v>DE - PL &amp; Baltics</v>
      </c>
      <c r="L1697">
        <f>COUNTIF(Table1[Merchant_ID],Table1[[#This Row],[Merchant_ID]])</f>
        <v>4</v>
      </c>
    </row>
    <row r="1698" spans="1:12" x14ac:dyDescent="0.35">
      <c r="A1698" t="s">
        <v>165</v>
      </c>
      <c r="B1698">
        <v>114</v>
      </c>
      <c r="C1698" t="s">
        <v>16</v>
      </c>
      <c r="D1698" s="12">
        <v>42460</v>
      </c>
      <c r="E1698">
        <v>1891</v>
      </c>
      <c r="F1698" t="s">
        <v>11</v>
      </c>
      <c r="G1698" t="s">
        <v>10</v>
      </c>
      <c r="H1698">
        <v>26888</v>
      </c>
      <c r="I1698" s="12">
        <v>42461</v>
      </c>
      <c r="J1698">
        <v>3659</v>
      </c>
      <c r="K1698" t="str">
        <f t="shared" si="26"/>
        <v>FR - DE</v>
      </c>
      <c r="L1698">
        <f>COUNTIF(Table1[Merchant_ID],Table1[[#This Row],[Merchant_ID]])</f>
        <v>3</v>
      </c>
    </row>
    <row r="1699" spans="1:12" x14ac:dyDescent="0.35">
      <c r="A1699" t="s">
        <v>3876</v>
      </c>
      <c r="B1699">
        <v>114</v>
      </c>
      <c r="C1699" t="s">
        <v>16</v>
      </c>
      <c r="D1699" s="12">
        <v>42460</v>
      </c>
      <c r="E1699">
        <v>1694</v>
      </c>
      <c r="F1699" t="s">
        <v>11</v>
      </c>
      <c r="G1699" t="s">
        <v>16</v>
      </c>
      <c r="H1699">
        <v>825539</v>
      </c>
      <c r="I1699" s="12">
        <v>42461</v>
      </c>
      <c r="J1699">
        <v>3412</v>
      </c>
      <c r="K1699" t="str">
        <f t="shared" si="26"/>
        <v>FR - FR</v>
      </c>
      <c r="L1699">
        <f>COUNTIF(Table1[Merchant_ID],Table1[[#This Row],[Merchant_ID]])</f>
        <v>9</v>
      </c>
    </row>
    <row r="1700" spans="1:12" x14ac:dyDescent="0.35">
      <c r="A1700" t="s">
        <v>1304</v>
      </c>
      <c r="B1700">
        <v>114</v>
      </c>
      <c r="C1700" t="s">
        <v>16</v>
      </c>
      <c r="D1700" s="12">
        <v>42460</v>
      </c>
      <c r="E1700">
        <v>3439</v>
      </c>
      <c r="F1700" t="s">
        <v>11</v>
      </c>
      <c r="G1700" t="s">
        <v>10</v>
      </c>
      <c r="H1700">
        <v>24948</v>
      </c>
      <c r="I1700" s="12">
        <v>42461</v>
      </c>
      <c r="J1700">
        <v>6262</v>
      </c>
      <c r="K1700" t="str">
        <f t="shared" si="26"/>
        <v>FR - DE</v>
      </c>
      <c r="L1700">
        <f>COUNTIF(Table1[Merchant_ID],Table1[[#This Row],[Merchant_ID]])</f>
        <v>29</v>
      </c>
    </row>
    <row r="1701" spans="1:12" x14ac:dyDescent="0.35">
      <c r="A1701" t="s">
        <v>3901</v>
      </c>
      <c r="B1701">
        <v>114</v>
      </c>
      <c r="C1701" t="s">
        <v>16</v>
      </c>
      <c r="D1701" s="12">
        <v>42460</v>
      </c>
      <c r="E1701">
        <v>2705</v>
      </c>
      <c r="F1701" t="s">
        <v>11</v>
      </c>
      <c r="G1701" t="s">
        <v>16</v>
      </c>
      <c r="H1701">
        <v>39631</v>
      </c>
      <c r="I1701" s="12">
        <v>42461</v>
      </c>
      <c r="J1701">
        <v>4925</v>
      </c>
      <c r="K1701" t="str">
        <f t="shared" si="26"/>
        <v>FR - FR</v>
      </c>
      <c r="L1701">
        <f>COUNTIF(Table1[Merchant_ID],Table1[[#This Row],[Merchant_ID]])</f>
        <v>1</v>
      </c>
    </row>
    <row r="1702" spans="1:12" x14ac:dyDescent="0.35">
      <c r="A1702" t="s">
        <v>3019</v>
      </c>
      <c r="B1702">
        <v>114</v>
      </c>
      <c r="C1702" t="s">
        <v>21</v>
      </c>
      <c r="D1702" s="12">
        <v>42461</v>
      </c>
      <c r="E1702">
        <v>2651</v>
      </c>
      <c r="F1702" t="s">
        <v>11</v>
      </c>
      <c r="G1702" t="s">
        <v>14</v>
      </c>
      <c r="H1702">
        <v>526499</v>
      </c>
      <c r="I1702" s="12">
        <v>42560</v>
      </c>
      <c r="J1702">
        <v>4434</v>
      </c>
      <c r="K1702" t="str">
        <f t="shared" si="26"/>
        <v>IT - NL</v>
      </c>
      <c r="L1702">
        <f>COUNTIF(Table1[Merchant_ID],Table1[[#This Row],[Merchant_ID]])</f>
        <v>13</v>
      </c>
    </row>
    <row r="1703" spans="1:12" x14ac:dyDescent="0.35">
      <c r="A1703" t="s">
        <v>1799</v>
      </c>
      <c r="B1703">
        <v>114</v>
      </c>
      <c r="C1703" t="s">
        <v>16</v>
      </c>
      <c r="D1703" s="12">
        <v>42461</v>
      </c>
      <c r="E1703">
        <v>5653</v>
      </c>
      <c r="F1703" t="s">
        <v>11</v>
      </c>
      <c r="G1703" t="s">
        <v>12</v>
      </c>
      <c r="H1703">
        <v>51160</v>
      </c>
      <c r="I1703" s="12">
        <v>42530</v>
      </c>
      <c r="J1703">
        <v>8935</v>
      </c>
      <c r="K1703" t="str">
        <f t="shared" si="26"/>
        <v>FR - PL &amp; Baltics</v>
      </c>
      <c r="L1703">
        <f>COUNTIF(Table1[Merchant_ID],Table1[[#This Row],[Merchant_ID]])</f>
        <v>1</v>
      </c>
    </row>
    <row r="1704" spans="1:12" x14ac:dyDescent="0.35">
      <c r="A1704" t="s">
        <v>3087</v>
      </c>
      <c r="B1704">
        <v>114</v>
      </c>
      <c r="C1704" t="s">
        <v>16</v>
      </c>
      <c r="D1704" s="12">
        <v>42461</v>
      </c>
      <c r="E1704">
        <v>5225</v>
      </c>
      <c r="F1704" t="s">
        <v>11</v>
      </c>
      <c r="G1704" t="s">
        <v>14</v>
      </c>
      <c r="H1704">
        <v>268859</v>
      </c>
      <c r="I1704" s="12">
        <v>42515</v>
      </c>
      <c r="J1704">
        <v>8372</v>
      </c>
      <c r="K1704" t="str">
        <f t="shared" si="26"/>
        <v>FR - NL</v>
      </c>
      <c r="L1704">
        <f>COUNTIF(Table1[Merchant_ID],Table1[[#This Row],[Merchant_ID]])</f>
        <v>1</v>
      </c>
    </row>
    <row r="1705" spans="1:12" x14ac:dyDescent="0.35">
      <c r="A1705" t="s">
        <v>1020</v>
      </c>
      <c r="B1705">
        <v>114</v>
      </c>
      <c r="C1705" t="s">
        <v>16</v>
      </c>
      <c r="D1705" s="12">
        <v>42461</v>
      </c>
      <c r="E1705">
        <v>3130</v>
      </c>
      <c r="F1705" t="s">
        <v>11</v>
      </c>
      <c r="G1705" t="s">
        <v>14</v>
      </c>
      <c r="H1705">
        <v>50924</v>
      </c>
      <c r="I1705" s="12">
        <v>42494</v>
      </c>
      <c r="J1705">
        <v>5206</v>
      </c>
      <c r="K1705" t="str">
        <f t="shared" si="26"/>
        <v>FR - NL</v>
      </c>
      <c r="L1705">
        <f>COUNTIF(Table1[Merchant_ID],Table1[[#This Row],[Merchant_ID]])</f>
        <v>3</v>
      </c>
    </row>
    <row r="1706" spans="1:12" x14ac:dyDescent="0.35">
      <c r="A1706" t="s">
        <v>3191</v>
      </c>
      <c r="B1706">
        <v>114</v>
      </c>
      <c r="C1706" t="s">
        <v>16</v>
      </c>
      <c r="D1706" s="12">
        <v>42461</v>
      </c>
      <c r="E1706">
        <v>152</v>
      </c>
      <c r="F1706" t="s">
        <v>11</v>
      </c>
      <c r="G1706" t="s">
        <v>16</v>
      </c>
      <c r="H1706">
        <v>432409</v>
      </c>
      <c r="I1706" s="12">
        <v>42489</v>
      </c>
      <c r="J1706">
        <v>352</v>
      </c>
      <c r="K1706" t="str">
        <f t="shared" si="26"/>
        <v>FR - FR</v>
      </c>
      <c r="L1706">
        <f>COUNTIF(Table1[Merchant_ID],Table1[[#This Row],[Merchant_ID]])</f>
        <v>2</v>
      </c>
    </row>
    <row r="1707" spans="1:12" x14ac:dyDescent="0.35">
      <c r="A1707" t="s">
        <v>3273</v>
      </c>
      <c r="B1707">
        <v>114</v>
      </c>
      <c r="C1707" t="s">
        <v>10</v>
      </c>
      <c r="D1707" s="12">
        <v>42461</v>
      </c>
      <c r="E1707">
        <v>89</v>
      </c>
      <c r="F1707" t="s">
        <v>11</v>
      </c>
      <c r="G1707" t="s">
        <v>12</v>
      </c>
      <c r="H1707">
        <v>52909</v>
      </c>
      <c r="I1707" s="12">
        <v>42475</v>
      </c>
      <c r="J1707">
        <v>151</v>
      </c>
      <c r="K1707" t="str">
        <f t="shared" si="26"/>
        <v>DE - PL &amp; Baltics</v>
      </c>
      <c r="L1707">
        <f>COUNTIF(Table1[Merchant_ID],Table1[[#This Row],[Merchant_ID]])</f>
        <v>7</v>
      </c>
    </row>
    <row r="1708" spans="1:12" x14ac:dyDescent="0.35">
      <c r="A1708" t="s">
        <v>3303</v>
      </c>
      <c r="B1708">
        <v>114</v>
      </c>
      <c r="C1708" t="s">
        <v>16</v>
      </c>
      <c r="D1708" s="12">
        <v>42461</v>
      </c>
      <c r="E1708">
        <v>19435</v>
      </c>
      <c r="F1708" t="s">
        <v>11</v>
      </c>
      <c r="G1708" t="s">
        <v>16</v>
      </c>
      <c r="H1708">
        <v>21098</v>
      </c>
      <c r="I1708" s="12">
        <v>42472</v>
      </c>
      <c r="J1708">
        <v>31447</v>
      </c>
      <c r="K1708" t="str">
        <f t="shared" si="26"/>
        <v>FR - FR</v>
      </c>
      <c r="L1708">
        <f>COUNTIF(Table1[Merchant_ID],Table1[[#This Row],[Merchant_ID]])</f>
        <v>1</v>
      </c>
    </row>
    <row r="1709" spans="1:12" x14ac:dyDescent="0.35">
      <c r="A1709" t="s">
        <v>1066</v>
      </c>
      <c r="B1709">
        <v>114</v>
      </c>
      <c r="C1709" t="s">
        <v>26</v>
      </c>
      <c r="D1709" s="12">
        <v>42461</v>
      </c>
      <c r="E1709">
        <v>11472</v>
      </c>
      <c r="F1709" t="s">
        <v>11</v>
      </c>
      <c r="G1709" t="s">
        <v>26</v>
      </c>
      <c r="H1709">
        <v>61132</v>
      </c>
      <c r="I1709" s="12">
        <v>42472</v>
      </c>
      <c r="J1709">
        <v>18995</v>
      </c>
      <c r="K1709" t="str">
        <f t="shared" si="26"/>
        <v>ES - ES</v>
      </c>
      <c r="L1709">
        <f>COUNTIF(Table1[Merchant_ID],Table1[[#This Row],[Merchant_ID]])</f>
        <v>5</v>
      </c>
    </row>
    <row r="1710" spans="1:12" x14ac:dyDescent="0.35">
      <c r="A1710" t="s">
        <v>3313</v>
      </c>
      <c r="B1710">
        <v>114</v>
      </c>
      <c r="C1710" t="s">
        <v>16</v>
      </c>
      <c r="D1710" s="12">
        <v>42461</v>
      </c>
      <c r="E1710">
        <v>5775</v>
      </c>
      <c r="F1710" t="s">
        <v>11</v>
      </c>
      <c r="G1710" t="s">
        <v>16</v>
      </c>
      <c r="H1710">
        <v>24033</v>
      </c>
      <c r="I1710" s="12">
        <v>42472</v>
      </c>
      <c r="J1710">
        <v>9779</v>
      </c>
      <c r="K1710" t="str">
        <f t="shared" si="26"/>
        <v>FR - FR</v>
      </c>
      <c r="L1710">
        <f>COUNTIF(Table1[Merchant_ID],Table1[[#This Row],[Merchant_ID]])</f>
        <v>1</v>
      </c>
    </row>
    <row r="1711" spans="1:12" x14ac:dyDescent="0.35">
      <c r="A1711" t="s">
        <v>1924</v>
      </c>
      <c r="B1711">
        <v>114</v>
      </c>
      <c r="C1711" t="s">
        <v>16</v>
      </c>
      <c r="D1711" s="12">
        <v>42461</v>
      </c>
      <c r="E1711">
        <v>2178</v>
      </c>
      <c r="F1711" t="s">
        <v>11</v>
      </c>
      <c r="G1711" t="s">
        <v>14</v>
      </c>
      <c r="H1711">
        <v>42691</v>
      </c>
      <c r="I1711" s="12">
        <v>42471</v>
      </c>
      <c r="J1711">
        <v>3799</v>
      </c>
      <c r="K1711" t="str">
        <f t="shared" si="26"/>
        <v>FR - NL</v>
      </c>
      <c r="L1711">
        <f>COUNTIF(Table1[Merchant_ID],Table1[[#This Row],[Merchant_ID]])</f>
        <v>2</v>
      </c>
    </row>
    <row r="1712" spans="1:12" x14ac:dyDescent="0.35">
      <c r="A1712" t="s">
        <v>1949</v>
      </c>
      <c r="B1712">
        <v>114</v>
      </c>
      <c r="C1712" t="s">
        <v>16</v>
      </c>
      <c r="D1712" s="12">
        <v>42461</v>
      </c>
      <c r="E1712">
        <v>8339</v>
      </c>
      <c r="F1712" t="s">
        <v>11</v>
      </c>
      <c r="G1712" t="s">
        <v>10</v>
      </c>
      <c r="H1712">
        <v>989204</v>
      </c>
      <c r="I1712" s="12">
        <v>42467</v>
      </c>
      <c r="J1712">
        <v>13930</v>
      </c>
      <c r="K1712" t="str">
        <f t="shared" si="26"/>
        <v>FR - DE</v>
      </c>
      <c r="L1712">
        <f>COUNTIF(Table1[Merchant_ID],Table1[[#This Row],[Merchant_ID]])</f>
        <v>3</v>
      </c>
    </row>
    <row r="1713" spans="1:12" x14ac:dyDescent="0.35">
      <c r="A1713" t="s">
        <v>178</v>
      </c>
      <c r="B1713">
        <v>114</v>
      </c>
      <c r="C1713" t="s">
        <v>10</v>
      </c>
      <c r="D1713" s="12">
        <v>42461</v>
      </c>
      <c r="E1713">
        <v>152</v>
      </c>
      <c r="F1713" t="s">
        <v>11</v>
      </c>
      <c r="G1713" t="s">
        <v>12</v>
      </c>
      <c r="H1713">
        <v>563609</v>
      </c>
      <c r="I1713" s="12">
        <v>42466</v>
      </c>
      <c r="J1713">
        <v>423</v>
      </c>
      <c r="K1713" t="str">
        <f t="shared" si="26"/>
        <v>DE - PL &amp; Baltics</v>
      </c>
      <c r="L1713">
        <f>COUNTIF(Table1[Merchant_ID],Table1[[#This Row],[Merchant_ID]])</f>
        <v>1</v>
      </c>
    </row>
    <row r="1714" spans="1:12" x14ac:dyDescent="0.35">
      <c r="A1714" t="s">
        <v>3387</v>
      </c>
      <c r="B1714">
        <v>114</v>
      </c>
      <c r="C1714" t="s">
        <v>16</v>
      </c>
      <c r="D1714" s="12">
        <v>42461</v>
      </c>
      <c r="E1714">
        <v>374</v>
      </c>
      <c r="F1714" t="s">
        <v>11</v>
      </c>
      <c r="G1714" t="s">
        <v>14</v>
      </c>
      <c r="H1714">
        <v>639689</v>
      </c>
      <c r="I1714" s="12">
        <v>42466</v>
      </c>
      <c r="J1714">
        <v>915</v>
      </c>
      <c r="K1714" t="str">
        <f t="shared" si="26"/>
        <v>FR - NL</v>
      </c>
      <c r="L1714">
        <f>COUNTIF(Table1[Merchant_ID],Table1[[#This Row],[Merchant_ID]])</f>
        <v>1</v>
      </c>
    </row>
    <row r="1715" spans="1:12" x14ac:dyDescent="0.35">
      <c r="A1715" t="s">
        <v>3477</v>
      </c>
      <c r="B1715">
        <v>114</v>
      </c>
      <c r="C1715" t="s">
        <v>26</v>
      </c>
      <c r="D1715" s="12">
        <v>42461</v>
      </c>
      <c r="E1715">
        <v>1386</v>
      </c>
      <c r="F1715" t="s">
        <v>11</v>
      </c>
      <c r="G1715" t="s">
        <v>26</v>
      </c>
      <c r="H1715">
        <v>61026</v>
      </c>
      <c r="I1715" s="12">
        <v>42464</v>
      </c>
      <c r="J1715">
        <v>2675</v>
      </c>
      <c r="K1715" t="str">
        <f t="shared" si="26"/>
        <v>ES - ES</v>
      </c>
      <c r="L1715">
        <f>COUNTIF(Table1[Merchant_ID],Table1[[#This Row],[Merchant_ID]])</f>
        <v>3</v>
      </c>
    </row>
    <row r="1716" spans="1:12" x14ac:dyDescent="0.35">
      <c r="A1716" t="s">
        <v>3486</v>
      </c>
      <c r="B1716">
        <v>114</v>
      </c>
      <c r="C1716" t="s">
        <v>16</v>
      </c>
      <c r="D1716" s="12">
        <v>42461</v>
      </c>
      <c r="E1716">
        <v>6178</v>
      </c>
      <c r="F1716" t="s">
        <v>11</v>
      </c>
      <c r="G1716" t="s">
        <v>16</v>
      </c>
      <c r="H1716">
        <v>399649</v>
      </c>
      <c r="I1716" s="12">
        <v>42464</v>
      </c>
      <c r="J1716">
        <v>10553</v>
      </c>
      <c r="K1716" t="str">
        <f t="shared" si="26"/>
        <v>FR - FR</v>
      </c>
      <c r="L1716">
        <f>COUNTIF(Table1[Merchant_ID],Table1[[#This Row],[Merchant_ID]])</f>
        <v>2</v>
      </c>
    </row>
    <row r="1717" spans="1:12" x14ac:dyDescent="0.35">
      <c r="A1717" t="s">
        <v>3490</v>
      </c>
      <c r="B1717">
        <v>114</v>
      </c>
      <c r="C1717" t="s">
        <v>21</v>
      </c>
      <c r="D1717" s="12">
        <v>42461</v>
      </c>
      <c r="E1717">
        <v>1055</v>
      </c>
      <c r="F1717" t="s">
        <v>11</v>
      </c>
      <c r="G1717" t="s">
        <v>21</v>
      </c>
      <c r="H1717">
        <v>863699</v>
      </c>
      <c r="I1717" s="12">
        <v>42464</v>
      </c>
      <c r="J1717">
        <v>2111</v>
      </c>
      <c r="K1717" t="str">
        <f t="shared" si="26"/>
        <v>IT - IT</v>
      </c>
      <c r="L1717">
        <f>COUNTIF(Table1[Merchant_ID],Table1[[#This Row],[Merchant_ID]])</f>
        <v>6</v>
      </c>
    </row>
    <row r="1718" spans="1:12" x14ac:dyDescent="0.35">
      <c r="A1718" t="s">
        <v>133</v>
      </c>
      <c r="B1718">
        <v>114</v>
      </c>
      <c r="C1718" t="s">
        <v>26</v>
      </c>
      <c r="D1718" s="12">
        <v>42461</v>
      </c>
      <c r="E1718">
        <v>5409</v>
      </c>
      <c r="F1718" t="s">
        <v>11</v>
      </c>
      <c r="G1718" t="s">
        <v>26</v>
      </c>
      <c r="H1718">
        <v>61026</v>
      </c>
      <c r="I1718" s="12">
        <v>42464</v>
      </c>
      <c r="J1718">
        <v>9499</v>
      </c>
      <c r="K1718" t="str">
        <f t="shared" si="26"/>
        <v>ES - ES</v>
      </c>
      <c r="L1718">
        <f>COUNTIF(Table1[Merchant_ID],Table1[[#This Row],[Merchant_ID]])</f>
        <v>3</v>
      </c>
    </row>
    <row r="1719" spans="1:12" x14ac:dyDescent="0.35">
      <c r="A1719" t="s">
        <v>3627</v>
      </c>
      <c r="B1719">
        <v>114</v>
      </c>
      <c r="C1719" t="s">
        <v>16</v>
      </c>
      <c r="D1719" s="12">
        <v>42461</v>
      </c>
      <c r="E1719">
        <v>451</v>
      </c>
      <c r="F1719" t="s">
        <v>11</v>
      </c>
      <c r="G1719" t="s">
        <v>16</v>
      </c>
      <c r="H1719">
        <v>36922</v>
      </c>
      <c r="I1719" s="12">
        <v>42462</v>
      </c>
      <c r="J1719">
        <v>1140</v>
      </c>
      <c r="K1719" t="str">
        <f t="shared" si="26"/>
        <v>FR - FR</v>
      </c>
      <c r="L1719">
        <f>COUNTIF(Table1[Merchant_ID],Table1[[#This Row],[Merchant_ID]])</f>
        <v>3</v>
      </c>
    </row>
    <row r="1720" spans="1:12" x14ac:dyDescent="0.35">
      <c r="A1720" t="s">
        <v>1206</v>
      </c>
      <c r="B1720">
        <v>114</v>
      </c>
      <c r="C1720" t="s">
        <v>16</v>
      </c>
      <c r="D1720" s="12">
        <v>42461</v>
      </c>
      <c r="E1720">
        <v>261</v>
      </c>
      <c r="F1720" t="s">
        <v>11</v>
      </c>
      <c r="G1720" t="s">
        <v>10</v>
      </c>
      <c r="H1720">
        <v>564199</v>
      </c>
      <c r="I1720" s="12">
        <v>42462</v>
      </c>
      <c r="J1720">
        <v>788</v>
      </c>
      <c r="K1720" t="str">
        <f t="shared" si="26"/>
        <v>FR - DE</v>
      </c>
      <c r="L1720">
        <f>COUNTIF(Table1[Merchant_ID],Table1[[#This Row],[Merchant_ID]])</f>
        <v>1</v>
      </c>
    </row>
    <row r="1721" spans="1:12" x14ac:dyDescent="0.35">
      <c r="A1721" t="s">
        <v>632</v>
      </c>
      <c r="B1721">
        <v>114</v>
      </c>
      <c r="C1721" t="s">
        <v>16</v>
      </c>
      <c r="D1721" s="12">
        <v>42461</v>
      </c>
      <c r="E1721">
        <v>261</v>
      </c>
      <c r="F1721" t="s">
        <v>11</v>
      </c>
      <c r="G1721" t="s">
        <v>14</v>
      </c>
      <c r="H1721">
        <v>24433</v>
      </c>
      <c r="I1721" s="12">
        <v>42462</v>
      </c>
      <c r="J1721">
        <v>797</v>
      </c>
      <c r="K1721" t="str">
        <f t="shared" si="26"/>
        <v>FR - NL</v>
      </c>
      <c r="L1721">
        <f>COUNTIF(Table1[Merchant_ID],Table1[[#This Row],[Merchant_ID]])</f>
        <v>5</v>
      </c>
    </row>
    <row r="1722" spans="1:12" x14ac:dyDescent="0.35">
      <c r="A1722" t="s">
        <v>3705</v>
      </c>
      <c r="B1722">
        <v>114</v>
      </c>
      <c r="C1722" t="s">
        <v>16</v>
      </c>
      <c r="D1722" s="12">
        <v>42461</v>
      </c>
      <c r="E1722">
        <v>1013</v>
      </c>
      <c r="F1722" t="s">
        <v>11</v>
      </c>
      <c r="G1722" t="s">
        <v>10</v>
      </c>
      <c r="H1722">
        <v>24909</v>
      </c>
      <c r="I1722" s="12">
        <v>42462</v>
      </c>
      <c r="J1722">
        <v>2041</v>
      </c>
      <c r="K1722" t="str">
        <f t="shared" si="26"/>
        <v>FR - DE</v>
      </c>
      <c r="L1722">
        <f>COUNTIF(Table1[Merchant_ID],Table1[[#This Row],[Merchant_ID]])</f>
        <v>1</v>
      </c>
    </row>
    <row r="1723" spans="1:12" x14ac:dyDescent="0.35">
      <c r="A1723" t="s">
        <v>2187</v>
      </c>
      <c r="B1723">
        <v>114</v>
      </c>
      <c r="C1723" t="s">
        <v>16</v>
      </c>
      <c r="D1723" s="12">
        <v>42461</v>
      </c>
      <c r="E1723">
        <v>1569</v>
      </c>
      <c r="F1723" t="s">
        <v>11</v>
      </c>
      <c r="G1723" t="s">
        <v>16</v>
      </c>
      <c r="H1723">
        <v>38429</v>
      </c>
      <c r="I1723" s="12">
        <v>42462</v>
      </c>
      <c r="J1723">
        <v>3117</v>
      </c>
      <c r="K1723" t="str">
        <f t="shared" si="26"/>
        <v>FR - FR</v>
      </c>
      <c r="L1723">
        <f>COUNTIF(Table1[Merchant_ID],Table1[[#This Row],[Merchant_ID]])</f>
        <v>9</v>
      </c>
    </row>
    <row r="1724" spans="1:12" x14ac:dyDescent="0.35">
      <c r="A1724" t="s">
        <v>3745</v>
      </c>
      <c r="B1724">
        <v>114</v>
      </c>
      <c r="C1724" t="s">
        <v>16</v>
      </c>
      <c r="D1724" s="12">
        <v>42461</v>
      </c>
      <c r="E1724">
        <v>15</v>
      </c>
      <c r="F1724" t="s">
        <v>13</v>
      </c>
      <c r="G1724" t="s">
        <v>14</v>
      </c>
      <c r="H1724">
        <v>95538</v>
      </c>
      <c r="I1724" s="12">
        <v>42462</v>
      </c>
      <c r="J1724">
        <v>313</v>
      </c>
      <c r="K1724" t="str">
        <f t="shared" si="26"/>
        <v>FR - NL</v>
      </c>
      <c r="L1724">
        <f>COUNTIF(Table1[Merchant_ID],Table1[[#This Row],[Merchant_ID]])</f>
        <v>4</v>
      </c>
    </row>
    <row r="1725" spans="1:12" x14ac:dyDescent="0.35">
      <c r="A1725" t="s">
        <v>3786</v>
      </c>
      <c r="B1725">
        <v>114</v>
      </c>
      <c r="C1725" t="s">
        <v>16</v>
      </c>
      <c r="D1725" s="12">
        <v>42461</v>
      </c>
      <c r="E1725">
        <v>2030</v>
      </c>
      <c r="F1725" t="s">
        <v>11</v>
      </c>
      <c r="G1725" t="s">
        <v>10</v>
      </c>
      <c r="H1725">
        <v>431899</v>
      </c>
      <c r="I1725" s="12">
        <v>42462</v>
      </c>
      <c r="J1725">
        <v>3940</v>
      </c>
      <c r="K1725" t="str">
        <f t="shared" si="26"/>
        <v>FR - DE</v>
      </c>
      <c r="L1725">
        <f>COUNTIF(Table1[Merchant_ID],Table1[[#This Row],[Merchant_ID]])</f>
        <v>1</v>
      </c>
    </row>
    <row r="1726" spans="1:12" x14ac:dyDescent="0.35">
      <c r="A1726" t="s">
        <v>1267</v>
      </c>
      <c r="B1726">
        <v>114</v>
      </c>
      <c r="C1726" t="s">
        <v>16</v>
      </c>
      <c r="D1726" s="12">
        <v>42461</v>
      </c>
      <c r="E1726">
        <v>2230</v>
      </c>
      <c r="F1726" t="s">
        <v>11</v>
      </c>
      <c r="G1726" t="s">
        <v>16</v>
      </c>
      <c r="H1726">
        <v>38429</v>
      </c>
      <c r="I1726" s="12">
        <v>42462</v>
      </c>
      <c r="J1726">
        <v>4264</v>
      </c>
      <c r="K1726" t="str">
        <f t="shared" si="26"/>
        <v>FR - FR</v>
      </c>
      <c r="L1726">
        <f>COUNTIF(Table1[Merchant_ID],Table1[[#This Row],[Merchant_ID]])</f>
        <v>9</v>
      </c>
    </row>
    <row r="1727" spans="1:12" x14ac:dyDescent="0.35">
      <c r="A1727" t="s">
        <v>1268</v>
      </c>
      <c r="B1727">
        <v>114</v>
      </c>
      <c r="C1727" t="s">
        <v>26</v>
      </c>
      <c r="D1727" s="12">
        <v>42461</v>
      </c>
      <c r="E1727">
        <v>1013</v>
      </c>
      <c r="F1727" t="s">
        <v>11</v>
      </c>
      <c r="G1727" t="s">
        <v>26</v>
      </c>
      <c r="H1727">
        <v>333969</v>
      </c>
      <c r="I1727" s="12">
        <v>42462</v>
      </c>
      <c r="J1727">
        <v>2392</v>
      </c>
      <c r="K1727" t="str">
        <f t="shared" si="26"/>
        <v>ES - ES</v>
      </c>
      <c r="L1727">
        <f>COUNTIF(Table1[Merchant_ID],Table1[[#This Row],[Merchant_ID]])</f>
        <v>1</v>
      </c>
    </row>
    <row r="1728" spans="1:12" x14ac:dyDescent="0.35">
      <c r="A1728" t="s">
        <v>3821</v>
      </c>
      <c r="B1728">
        <v>114</v>
      </c>
      <c r="C1728" t="s">
        <v>16</v>
      </c>
      <c r="D1728" s="12">
        <v>42461</v>
      </c>
      <c r="E1728">
        <v>6743</v>
      </c>
      <c r="F1728" t="s">
        <v>11</v>
      </c>
      <c r="G1728" t="s">
        <v>10</v>
      </c>
      <c r="H1728">
        <v>989916</v>
      </c>
      <c r="I1728" s="12">
        <v>42462</v>
      </c>
      <c r="J1728">
        <v>12945</v>
      </c>
      <c r="K1728" t="str">
        <f t="shared" si="26"/>
        <v>FR - DE</v>
      </c>
      <c r="L1728">
        <f>COUNTIF(Table1[Merchant_ID],Table1[[#This Row],[Merchant_ID]])</f>
        <v>2</v>
      </c>
    </row>
    <row r="1729" spans="1:12" x14ac:dyDescent="0.35">
      <c r="A1729" t="s">
        <v>675</v>
      </c>
      <c r="B1729">
        <v>114</v>
      </c>
      <c r="C1729" t="s">
        <v>16</v>
      </c>
      <c r="D1729" s="12">
        <v>42461</v>
      </c>
      <c r="E1729">
        <v>1470</v>
      </c>
      <c r="F1729" t="s">
        <v>11</v>
      </c>
      <c r="G1729" t="s">
        <v>16</v>
      </c>
      <c r="H1729">
        <v>436929</v>
      </c>
      <c r="I1729" s="12">
        <v>42462</v>
      </c>
      <c r="J1729">
        <v>3518</v>
      </c>
      <c r="K1729" t="str">
        <f t="shared" si="26"/>
        <v>FR - FR</v>
      </c>
      <c r="L1729">
        <f>COUNTIF(Table1[Merchant_ID],Table1[[#This Row],[Merchant_ID]])</f>
        <v>1</v>
      </c>
    </row>
    <row r="1730" spans="1:12" x14ac:dyDescent="0.35">
      <c r="A1730" t="s">
        <v>2251</v>
      </c>
      <c r="B1730">
        <v>114</v>
      </c>
      <c r="C1730" t="s">
        <v>21</v>
      </c>
      <c r="D1730" s="12">
        <v>42461</v>
      </c>
      <c r="E1730">
        <v>9313</v>
      </c>
      <c r="F1730" t="s">
        <v>11</v>
      </c>
      <c r="G1730" t="s">
        <v>12</v>
      </c>
      <c r="H1730">
        <v>56659</v>
      </c>
      <c r="I1730" s="12">
        <v>42462</v>
      </c>
      <c r="J1730">
        <v>15477</v>
      </c>
      <c r="K1730" t="str">
        <f t="shared" si="26"/>
        <v>IT - PL &amp; Baltics</v>
      </c>
      <c r="L1730">
        <f>COUNTIF(Table1[Merchant_ID],Table1[[#This Row],[Merchant_ID]])</f>
        <v>1</v>
      </c>
    </row>
    <row r="1731" spans="1:12" x14ac:dyDescent="0.35">
      <c r="A1731" t="s">
        <v>2261</v>
      </c>
      <c r="B1731">
        <v>114</v>
      </c>
      <c r="C1731" t="s">
        <v>16</v>
      </c>
      <c r="D1731" s="12">
        <v>42461</v>
      </c>
      <c r="E1731">
        <v>4039</v>
      </c>
      <c r="F1731" t="s">
        <v>11</v>
      </c>
      <c r="G1731" t="s">
        <v>16</v>
      </c>
      <c r="H1731">
        <v>21565</v>
      </c>
      <c r="I1731" s="12">
        <v>42462</v>
      </c>
      <c r="J1731">
        <v>7218</v>
      </c>
      <c r="K1731" t="str">
        <f t="shared" ref="K1731:K1794" si="27">C1731&amp;" - "&amp;G1731</f>
        <v>FR - FR</v>
      </c>
      <c r="L1731">
        <f>COUNTIF(Table1[Merchant_ID],Table1[[#This Row],[Merchant_ID]])</f>
        <v>1</v>
      </c>
    </row>
    <row r="1732" spans="1:12" x14ac:dyDescent="0.35">
      <c r="A1732" t="s">
        <v>3868</v>
      </c>
      <c r="B1732">
        <v>114</v>
      </c>
      <c r="C1732" t="s">
        <v>16</v>
      </c>
      <c r="D1732" s="12">
        <v>42461</v>
      </c>
      <c r="E1732">
        <v>1386</v>
      </c>
      <c r="F1732" t="s">
        <v>11</v>
      </c>
      <c r="G1732" t="s">
        <v>10</v>
      </c>
      <c r="H1732">
        <v>652429</v>
      </c>
      <c r="I1732" s="12">
        <v>42462</v>
      </c>
      <c r="J1732">
        <v>3027</v>
      </c>
      <c r="K1732" t="str">
        <f t="shared" si="27"/>
        <v>FR - DE</v>
      </c>
      <c r="L1732">
        <f>COUNTIF(Table1[Merchant_ID],Table1[[#This Row],[Merchant_ID]])</f>
        <v>1</v>
      </c>
    </row>
    <row r="1733" spans="1:12" x14ac:dyDescent="0.35">
      <c r="A1733" t="s">
        <v>2292</v>
      </c>
      <c r="B1733">
        <v>114</v>
      </c>
      <c r="C1733" t="s">
        <v>16</v>
      </c>
      <c r="D1733" s="12">
        <v>42461</v>
      </c>
      <c r="E1733">
        <v>11088</v>
      </c>
      <c r="F1733" t="s">
        <v>11</v>
      </c>
      <c r="G1733" t="s">
        <v>21</v>
      </c>
      <c r="H1733">
        <v>312199</v>
      </c>
      <c r="I1733" s="12">
        <v>42461</v>
      </c>
      <c r="J1733">
        <v>18573</v>
      </c>
      <c r="K1733" t="str">
        <f t="shared" si="27"/>
        <v>FR - IT</v>
      </c>
      <c r="L1733">
        <f>COUNTIF(Table1[Merchant_ID],Table1[[#This Row],[Merchant_ID]])</f>
        <v>3</v>
      </c>
    </row>
    <row r="1734" spans="1:12" x14ac:dyDescent="0.35">
      <c r="A1734" t="s">
        <v>2333</v>
      </c>
      <c r="B1734">
        <v>114</v>
      </c>
      <c r="C1734" t="s">
        <v>16</v>
      </c>
      <c r="D1734" s="12">
        <v>42461</v>
      </c>
      <c r="E1734">
        <v>7237</v>
      </c>
      <c r="F1734" t="s">
        <v>11</v>
      </c>
      <c r="G1734" t="s">
        <v>16</v>
      </c>
      <c r="H1734">
        <v>692119</v>
      </c>
      <c r="I1734" s="12">
        <v>42461</v>
      </c>
      <c r="J1734">
        <v>13029</v>
      </c>
      <c r="K1734" t="str">
        <f t="shared" si="27"/>
        <v>FR - FR</v>
      </c>
      <c r="L1734">
        <f>COUNTIF(Table1[Merchant_ID],Table1[[#This Row],[Merchant_ID]])</f>
        <v>3</v>
      </c>
    </row>
    <row r="1735" spans="1:12" x14ac:dyDescent="0.35">
      <c r="A1735" t="s">
        <v>2335</v>
      </c>
      <c r="B1735">
        <v>114</v>
      </c>
      <c r="C1735" t="s">
        <v>21</v>
      </c>
      <c r="D1735" s="12">
        <v>42461</v>
      </c>
      <c r="E1735">
        <v>5171</v>
      </c>
      <c r="F1735" t="s">
        <v>11</v>
      </c>
      <c r="G1735" t="s">
        <v>21</v>
      </c>
      <c r="H1735">
        <v>64188</v>
      </c>
      <c r="I1735" s="12">
        <v>42461</v>
      </c>
      <c r="J1735">
        <v>8865</v>
      </c>
      <c r="K1735" t="str">
        <f t="shared" si="27"/>
        <v>IT - IT</v>
      </c>
      <c r="L1735">
        <f>COUNTIF(Table1[Merchant_ID],Table1[[#This Row],[Merchant_ID]])</f>
        <v>1</v>
      </c>
    </row>
    <row r="1736" spans="1:12" x14ac:dyDescent="0.35">
      <c r="A1736" t="s">
        <v>720</v>
      </c>
      <c r="B1736">
        <v>114</v>
      </c>
      <c r="C1736" t="s">
        <v>16</v>
      </c>
      <c r="D1736" s="12">
        <v>42461</v>
      </c>
      <c r="E1736">
        <v>11176</v>
      </c>
      <c r="F1736" t="s">
        <v>11</v>
      </c>
      <c r="G1736" t="s">
        <v>12</v>
      </c>
      <c r="H1736">
        <v>963619</v>
      </c>
      <c r="I1736" s="12">
        <v>42461</v>
      </c>
      <c r="J1736">
        <v>20754</v>
      </c>
      <c r="K1736" t="str">
        <f t="shared" si="27"/>
        <v>FR - PL &amp; Baltics</v>
      </c>
      <c r="L1736">
        <f>COUNTIF(Table1[Merchant_ID],Table1[[#This Row],[Merchant_ID]])</f>
        <v>1</v>
      </c>
    </row>
    <row r="1737" spans="1:12" x14ac:dyDescent="0.35">
      <c r="A1737" t="s">
        <v>49</v>
      </c>
      <c r="B1737">
        <v>114</v>
      </c>
      <c r="C1737" t="s">
        <v>16</v>
      </c>
      <c r="D1737" s="12">
        <v>42461</v>
      </c>
      <c r="E1737">
        <v>2939</v>
      </c>
      <c r="F1737" t="s">
        <v>11</v>
      </c>
      <c r="G1737" t="s">
        <v>16</v>
      </c>
      <c r="H1737">
        <v>91199</v>
      </c>
      <c r="I1737" s="12">
        <v>42461</v>
      </c>
      <c r="J1737">
        <v>5628</v>
      </c>
      <c r="K1737" t="str">
        <f t="shared" si="27"/>
        <v>FR - FR</v>
      </c>
      <c r="L1737">
        <f>COUNTIF(Table1[Merchant_ID],Table1[[#This Row],[Merchant_ID]])</f>
        <v>3</v>
      </c>
    </row>
    <row r="1738" spans="1:12" x14ac:dyDescent="0.35">
      <c r="A1738" t="s">
        <v>3033</v>
      </c>
      <c r="B1738">
        <v>114</v>
      </c>
      <c r="C1738" t="s">
        <v>16</v>
      </c>
      <c r="D1738" s="12">
        <v>42462</v>
      </c>
      <c r="E1738">
        <v>2615</v>
      </c>
      <c r="F1738" t="s">
        <v>11</v>
      </c>
      <c r="G1738" t="s">
        <v>10</v>
      </c>
      <c r="H1738">
        <v>350409</v>
      </c>
      <c r="I1738" s="12">
        <v>42550</v>
      </c>
      <c r="J1738">
        <v>4221</v>
      </c>
      <c r="K1738" t="str">
        <f t="shared" si="27"/>
        <v>FR - DE</v>
      </c>
      <c r="L1738">
        <f>COUNTIF(Table1[Merchant_ID],Table1[[#This Row],[Merchant_ID]])</f>
        <v>2</v>
      </c>
    </row>
    <row r="1739" spans="1:12" x14ac:dyDescent="0.35">
      <c r="A1739" t="s">
        <v>1789</v>
      </c>
      <c r="B1739">
        <v>114</v>
      </c>
      <c r="C1739" t="s">
        <v>16</v>
      </c>
      <c r="D1739" s="12">
        <v>42462</v>
      </c>
      <c r="E1739">
        <v>11029</v>
      </c>
      <c r="F1739" t="s">
        <v>11</v>
      </c>
      <c r="G1739" t="s">
        <v>16</v>
      </c>
      <c r="H1739">
        <v>94818</v>
      </c>
      <c r="I1739" s="12">
        <v>42542</v>
      </c>
      <c r="J1739">
        <v>18010</v>
      </c>
      <c r="K1739" t="str">
        <f t="shared" si="27"/>
        <v>FR - FR</v>
      </c>
      <c r="L1739">
        <f>COUNTIF(Table1[Merchant_ID],Table1[[#This Row],[Merchant_ID]])</f>
        <v>9</v>
      </c>
    </row>
    <row r="1740" spans="1:12" x14ac:dyDescent="0.35">
      <c r="A1740" t="s">
        <v>1828</v>
      </c>
      <c r="B1740">
        <v>114</v>
      </c>
      <c r="C1740" t="s">
        <v>16</v>
      </c>
      <c r="D1740" s="12">
        <v>42462</v>
      </c>
      <c r="E1740">
        <v>5874</v>
      </c>
      <c r="F1740" t="s">
        <v>11</v>
      </c>
      <c r="G1740" t="s">
        <v>16</v>
      </c>
      <c r="H1740">
        <v>95430</v>
      </c>
      <c r="I1740" s="12">
        <v>42508</v>
      </c>
      <c r="J1740">
        <v>9287</v>
      </c>
      <c r="K1740" t="str">
        <f t="shared" si="27"/>
        <v>FR - FR</v>
      </c>
      <c r="L1740">
        <f>COUNTIF(Table1[Merchant_ID],Table1[[#This Row],[Merchant_ID]])</f>
        <v>1</v>
      </c>
    </row>
    <row r="1741" spans="1:12" x14ac:dyDescent="0.35">
      <c r="A1741" t="s">
        <v>3215</v>
      </c>
      <c r="B1741">
        <v>114</v>
      </c>
      <c r="C1741" t="s">
        <v>16</v>
      </c>
      <c r="D1741" s="12">
        <v>42462</v>
      </c>
      <c r="E1741">
        <v>16347</v>
      </c>
      <c r="F1741" t="s">
        <v>11</v>
      </c>
      <c r="G1741" t="s">
        <v>17</v>
      </c>
      <c r="H1741">
        <v>931218</v>
      </c>
      <c r="I1741" s="12">
        <v>42486</v>
      </c>
      <c r="J1741">
        <v>26874</v>
      </c>
      <c r="K1741" t="str">
        <f t="shared" si="27"/>
        <v>FR - HU</v>
      </c>
      <c r="L1741">
        <f>COUNTIF(Table1[Merchant_ID],Table1[[#This Row],[Merchant_ID]])</f>
        <v>1</v>
      </c>
    </row>
    <row r="1742" spans="1:12" x14ac:dyDescent="0.35">
      <c r="A1742" t="s">
        <v>1912</v>
      </c>
      <c r="B1742">
        <v>114</v>
      </c>
      <c r="C1742" t="s">
        <v>10</v>
      </c>
      <c r="D1742" s="12">
        <v>42462</v>
      </c>
      <c r="E1742">
        <v>2315</v>
      </c>
      <c r="F1742" t="s">
        <v>11</v>
      </c>
      <c r="G1742" t="s">
        <v>12</v>
      </c>
      <c r="H1742">
        <v>51924</v>
      </c>
      <c r="I1742" s="12">
        <v>42473</v>
      </c>
      <c r="J1742">
        <v>4221</v>
      </c>
      <c r="K1742" t="str">
        <f t="shared" si="27"/>
        <v>DE - PL &amp; Baltics</v>
      </c>
      <c r="L1742">
        <f>COUNTIF(Table1[Merchant_ID],Table1[[#This Row],[Merchant_ID]])</f>
        <v>2</v>
      </c>
    </row>
    <row r="1743" spans="1:12" x14ac:dyDescent="0.35">
      <c r="A1743" t="s">
        <v>3317</v>
      </c>
      <c r="B1743">
        <v>114</v>
      </c>
      <c r="C1743" t="s">
        <v>16</v>
      </c>
      <c r="D1743" s="12">
        <v>42462</v>
      </c>
      <c r="E1743">
        <v>374</v>
      </c>
      <c r="F1743" t="s">
        <v>11</v>
      </c>
      <c r="G1743" t="s">
        <v>14</v>
      </c>
      <c r="H1743">
        <v>43481</v>
      </c>
      <c r="I1743" s="12">
        <v>42472</v>
      </c>
      <c r="J1743">
        <v>634</v>
      </c>
      <c r="K1743" t="str">
        <f t="shared" si="27"/>
        <v>FR - NL</v>
      </c>
      <c r="L1743">
        <f>COUNTIF(Table1[Merchant_ID],Table1[[#This Row],[Merchant_ID]])</f>
        <v>2</v>
      </c>
    </row>
    <row r="1744" spans="1:12" x14ac:dyDescent="0.35">
      <c r="A1744" t="s">
        <v>1070</v>
      </c>
      <c r="B1744">
        <v>114</v>
      </c>
      <c r="C1744" t="s">
        <v>16</v>
      </c>
      <c r="D1744" s="12">
        <v>42462</v>
      </c>
      <c r="E1744">
        <v>3346</v>
      </c>
      <c r="F1744" t="s">
        <v>11</v>
      </c>
      <c r="G1744" t="s">
        <v>14</v>
      </c>
      <c r="H1744">
        <v>46194</v>
      </c>
      <c r="I1744" s="12">
        <v>42472</v>
      </c>
      <c r="J1744">
        <v>5980</v>
      </c>
      <c r="K1744" t="str">
        <f t="shared" si="27"/>
        <v>FR - NL</v>
      </c>
      <c r="L1744">
        <f>COUNTIF(Table1[Merchant_ID],Table1[[#This Row],[Merchant_ID]])</f>
        <v>1</v>
      </c>
    </row>
    <row r="1745" spans="1:12" x14ac:dyDescent="0.35">
      <c r="A1745" t="s">
        <v>3398</v>
      </c>
      <c r="B1745">
        <v>114</v>
      </c>
      <c r="C1745" t="s">
        <v>16</v>
      </c>
      <c r="D1745" s="12">
        <v>42462</v>
      </c>
      <c r="E1745">
        <v>2060</v>
      </c>
      <c r="F1745" t="s">
        <v>11</v>
      </c>
      <c r="G1745" t="s">
        <v>10</v>
      </c>
      <c r="H1745">
        <v>24948</v>
      </c>
      <c r="I1745" s="12">
        <v>42467</v>
      </c>
      <c r="J1745">
        <v>3729</v>
      </c>
      <c r="K1745" t="str">
        <f t="shared" si="27"/>
        <v>FR - DE</v>
      </c>
      <c r="L1745">
        <f>COUNTIF(Table1[Merchant_ID],Table1[[#This Row],[Merchant_ID]])</f>
        <v>29</v>
      </c>
    </row>
    <row r="1746" spans="1:12" x14ac:dyDescent="0.35">
      <c r="A1746" t="s">
        <v>1132</v>
      </c>
      <c r="B1746">
        <v>114</v>
      </c>
      <c r="C1746" t="s">
        <v>26</v>
      </c>
      <c r="D1746" s="12">
        <v>42462</v>
      </c>
      <c r="E1746">
        <v>3865</v>
      </c>
      <c r="F1746" t="s">
        <v>11</v>
      </c>
      <c r="G1746" t="s">
        <v>26</v>
      </c>
      <c r="H1746">
        <v>23283</v>
      </c>
      <c r="I1746" s="12">
        <v>42465</v>
      </c>
      <c r="J1746">
        <v>6979</v>
      </c>
      <c r="K1746" t="str">
        <f t="shared" si="27"/>
        <v>ES - ES</v>
      </c>
      <c r="L1746">
        <f>COUNTIF(Table1[Merchant_ID],Table1[[#This Row],[Merchant_ID]])</f>
        <v>25</v>
      </c>
    </row>
    <row r="1747" spans="1:12" x14ac:dyDescent="0.35">
      <c r="A1747" t="s">
        <v>3517</v>
      </c>
      <c r="B1747">
        <v>114</v>
      </c>
      <c r="C1747" t="s">
        <v>16</v>
      </c>
      <c r="D1747" s="12">
        <v>42462</v>
      </c>
      <c r="E1747">
        <v>7766</v>
      </c>
      <c r="F1747" t="s">
        <v>11</v>
      </c>
      <c r="G1747" t="s">
        <v>16</v>
      </c>
      <c r="H1747">
        <v>2490</v>
      </c>
      <c r="I1747" s="12">
        <v>42465</v>
      </c>
      <c r="J1747">
        <v>13015</v>
      </c>
      <c r="K1747" t="str">
        <f t="shared" si="27"/>
        <v>FR - FR</v>
      </c>
      <c r="L1747">
        <f>COUNTIF(Table1[Merchant_ID],Table1[[#This Row],[Merchant_ID]])</f>
        <v>1</v>
      </c>
    </row>
    <row r="1748" spans="1:12" x14ac:dyDescent="0.35">
      <c r="A1748" t="s">
        <v>1147</v>
      </c>
      <c r="B1748">
        <v>114</v>
      </c>
      <c r="C1748" t="s">
        <v>16</v>
      </c>
      <c r="D1748" s="12">
        <v>42462</v>
      </c>
      <c r="E1748">
        <v>1891</v>
      </c>
      <c r="F1748" t="s">
        <v>11</v>
      </c>
      <c r="G1748" t="s">
        <v>14</v>
      </c>
      <c r="H1748">
        <v>695859</v>
      </c>
      <c r="I1748" s="12">
        <v>42464</v>
      </c>
      <c r="J1748">
        <v>3659</v>
      </c>
      <c r="K1748" t="str">
        <f t="shared" si="27"/>
        <v>FR - NL</v>
      </c>
      <c r="L1748">
        <f>COUNTIF(Table1[Merchant_ID],Table1[[#This Row],[Merchant_ID]])</f>
        <v>3</v>
      </c>
    </row>
    <row r="1749" spans="1:12" x14ac:dyDescent="0.35">
      <c r="A1749" t="s">
        <v>274</v>
      </c>
      <c r="B1749">
        <v>114</v>
      </c>
      <c r="C1749" t="s">
        <v>16</v>
      </c>
      <c r="D1749" s="12">
        <v>42462</v>
      </c>
      <c r="E1749">
        <v>15029</v>
      </c>
      <c r="F1749" t="s">
        <v>11</v>
      </c>
      <c r="G1749" t="s">
        <v>16</v>
      </c>
      <c r="H1749">
        <v>39662</v>
      </c>
      <c r="I1749" s="12">
        <v>42464</v>
      </c>
      <c r="J1749">
        <v>25749</v>
      </c>
      <c r="K1749" t="str">
        <f t="shared" si="27"/>
        <v>FR - FR</v>
      </c>
      <c r="L1749">
        <f>COUNTIF(Table1[Merchant_ID],Table1[[#This Row],[Merchant_ID]])</f>
        <v>1</v>
      </c>
    </row>
    <row r="1750" spans="1:12" x14ac:dyDescent="0.35">
      <c r="A1750" t="s">
        <v>3541</v>
      </c>
      <c r="B1750">
        <v>114</v>
      </c>
      <c r="C1750" t="s">
        <v>16</v>
      </c>
      <c r="D1750" s="12">
        <v>42462</v>
      </c>
      <c r="E1750">
        <v>261</v>
      </c>
      <c r="F1750" t="s">
        <v>11</v>
      </c>
      <c r="G1750" t="s">
        <v>16</v>
      </c>
      <c r="H1750">
        <v>484619</v>
      </c>
      <c r="I1750" s="12">
        <v>42464</v>
      </c>
      <c r="J1750">
        <v>1282</v>
      </c>
      <c r="K1750" t="str">
        <f t="shared" si="27"/>
        <v>FR - FR</v>
      </c>
      <c r="L1750">
        <f>COUNTIF(Table1[Merchant_ID],Table1[[#This Row],[Merchant_ID]])</f>
        <v>2</v>
      </c>
    </row>
    <row r="1751" spans="1:12" x14ac:dyDescent="0.35">
      <c r="A1751" t="s">
        <v>300</v>
      </c>
      <c r="B1751">
        <v>114</v>
      </c>
      <c r="C1751" t="s">
        <v>16</v>
      </c>
      <c r="D1751" s="12">
        <v>42462</v>
      </c>
      <c r="E1751">
        <v>1096</v>
      </c>
      <c r="F1751" t="s">
        <v>11</v>
      </c>
      <c r="G1751" t="s">
        <v>17</v>
      </c>
      <c r="H1751">
        <v>496969</v>
      </c>
      <c r="I1751" s="12">
        <v>42464</v>
      </c>
      <c r="J1751">
        <v>2551</v>
      </c>
      <c r="K1751" t="str">
        <f t="shared" si="27"/>
        <v>FR - HU</v>
      </c>
      <c r="L1751">
        <f>COUNTIF(Table1[Merchant_ID],Table1[[#This Row],[Merchant_ID]])</f>
        <v>1</v>
      </c>
    </row>
    <row r="1752" spans="1:12" x14ac:dyDescent="0.35">
      <c r="A1752" t="s">
        <v>1160</v>
      </c>
      <c r="B1752">
        <v>114</v>
      </c>
      <c r="C1752" t="s">
        <v>16</v>
      </c>
      <c r="D1752" s="12">
        <v>42462</v>
      </c>
      <c r="E1752">
        <v>6784</v>
      </c>
      <c r="F1752" t="s">
        <v>11</v>
      </c>
      <c r="G1752" t="s">
        <v>16</v>
      </c>
      <c r="H1752">
        <v>40026</v>
      </c>
      <c r="I1752" s="12">
        <v>42464</v>
      </c>
      <c r="J1752">
        <v>12241</v>
      </c>
      <c r="K1752" t="str">
        <f t="shared" si="27"/>
        <v>FR - FR</v>
      </c>
      <c r="L1752">
        <f>COUNTIF(Table1[Merchant_ID],Table1[[#This Row],[Merchant_ID]])</f>
        <v>3</v>
      </c>
    </row>
    <row r="1753" spans="1:12" x14ac:dyDescent="0.35">
      <c r="A1753" t="s">
        <v>154</v>
      </c>
      <c r="B1753">
        <v>114</v>
      </c>
      <c r="C1753" t="s">
        <v>16</v>
      </c>
      <c r="D1753" s="12">
        <v>42462</v>
      </c>
      <c r="E1753">
        <v>1638</v>
      </c>
      <c r="F1753" t="s">
        <v>11</v>
      </c>
      <c r="G1753" t="s">
        <v>10</v>
      </c>
      <c r="H1753">
        <v>995518</v>
      </c>
      <c r="I1753" s="12">
        <v>42464</v>
      </c>
      <c r="J1753">
        <v>3237</v>
      </c>
      <c r="K1753" t="str">
        <f t="shared" si="27"/>
        <v>FR - DE</v>
      </c>
      <c r="L1753">
        <f>COUNTIF(Table1[Merchant_ID],Table1[[#This Row],[Merchant_ID]])</f>
        <v>1</v>
      </c>
    </row>
    <row r="1754" spans="1:12" x14ac:dyDescent="0.35">
      <c r="A1754" t="s">
        <v>1186</v>
      </c>
      <c r="B1754">
        <v>114</v>
      </c>
      <c r="C1754" t="s">
        <v>10</v>
      </c>
      <c r="D1754" s="12">
        <v>42462</v>
      </c>
      <c r="E1754">
        <v>1013</v>
      </c>
      <c r="F1754" t="s">
        <v>11</v>
      </c>
      <c r="G1754" t="s">
        <v>14</v>
      </c>
      <c r="H1754">
        <v>624819</v>
      </c>
      <c r="I1754" s="12">
        <v>42464</v>
      </c>
      <c r="J1754">
        <v>2252</v>
      </c>
      <c r="K1754" t="str">
        <f t="shared" si="27"/>
        <v>DE - NL</v>
      </c>
      <c r="L1754">
        <f>COUNTIF(Table1[Merchant_ID],Table1[[#This Row],[Merchant_ID]])</f>
        <v>1</v>
      </c>
    </row>
    <row r="1755" spans="1:12" x14ac:dyDescent="0.35">
      <c r="A1755" t="s">
        <v>3593</v>
      </c>
      <c r="B1755">
        <v>114</v>
      </c>
      <c r="C1755" t="s">
        <v>21</v>
      </c>
      <c r="D1755" s="12">
        <v>42462</v>
      </c>
      <c r="E1755">
        <v>1137</v>
      </c>
      <c r="F1755" t="s">
        <v>11</v>
      </c>
      <c r="G1755" t="s">
        <v>14</v>
      </c>
      <c r="H1755">
        <v>526499</v>
      </c>
      <c r="I1755" s="12">
        <v>42464</v>
      </c>
      <c r="J1755">
        <v>2716</v>
      </c>
      <c r="K1755" t="str">
        <f t="shared" si="27"/>
        <v>IT - NL</v>
      </c>
      <c r="L1755">
        <f>COUNTIF(Table1[Merchant_ID],Table1[[#This Row],[Merchant_ID]])</f>
        <v>13</v>
      </c>
    </row>
    <row r="1756" spans="1:12" x14ac:dyDescent="0.35">
      <c r="A1756" t="s">
        <v>1189</v>
      </c>
      <c r="B1756">
        <v>114</v>
      </c>
      <c r="C1756" t="s">
        <v>10</v>
      </c>
      <c r="D1756" s="12">
        <v>42462</v>
      </c>
      <c r="E1756">
        <v>869</v>
      </c>
      <c r="F1756" t="s">
        <v>11</v>
      </c>
      <c r="G1756" t="s">
        <v>14</v>
      </c>
      <c r="H1756">
        <v>861549</v>
      </c>
      <c r="I1756" s="12">
        <v>42464</v>
      </c>
      <c r="J1756">
        <v>1914</v>
      </c>
      <c r="K1756" t="str">
        <f t="shared" si="27"/>
        <v>DE - NL</v>
      </c>
      <c r="L1756">
        <f>COUNTIF(Table1[Merchant_ID],Table1[[#This Row],[Merchant_ID]])</f>
        <v>3</v>
      </c>
    </row>
    <row r="1757" spans="1:12" x14ac:dyDescent="0.35">
      <c r="A1757" t="s">
        <v>2095</v>
      </c>
      <c r="B1757">
        <v>114</v>
      </c>
      <c r="C1757" t="s">
        <v>16</v>
      </c>
      <c r="D1757" s="12">
        <v>42462</v>
      </c>
      <c r="E1757">
        <v>3909</v>
      </c>
      <c r="F1757" t="s">
        <v>11</v>
      </c>
      <c r="G1757" t="s">
        <v>14</v>
      </c>
      <c r="H1757">
        <v>939643</v>
      </c>
      <c r="I1757" s="12">
        <v>42464</v>
      </c>
      <c r="J1757">
        <v>6965</v>
      </c>
      <c r="K1757" t="str">
        <f t="shared" si="27"/>
        <v>FR - NL</v>
      </c>
      <c r="L1757">
        <f>COUNTIF(Table1[Merchant_ID],Table1[[#This Row],[Merchant_ID]])</f>
        <v>2</v>
      </c>
    </row>
    <row r="1758" spans="1:12" x14ac:dyDescent="0.35">
      <c r="A1758" t="s">
        <v>482</v>
      </c>
      <c r="B1758">
        <v>114</v>
      </c>
      <c r="C1758" t="s">
        <v>16</v>
      </c>
      <c r="D1758" s="12">
        <v>42464</v>
      </c>
      <c r="E1758">
        <v>972</v>
      </c>
      <c r="F1758" t="s">
        <v>11</v>
      </c>
      <c r="G1758" t="s">
        <v>14</v>
      </c>
      <c r="H1758">
        <v>938413</v>
      </c>
      <c r="I1758" s="12">
        <v>42576</v>
      </c>
      <c r="J1758">
        <v>1492</v>
      </c>
      <c r="K1758" t="str">
        <f t="shared" si="27"/>
        <v>FR - NL</v>
      </c>
      <c r="L1758">
        <f>COUNTIF(Table1[Merchant_ID],Table1[[#This Row],[Merchant_ID]])</f>
        <v>2</v>
      </c>
    </row>
    <row r="1759" spans="1:12" x14ac:dyDescent="0.35">
      <c r="A1759" t="s">
        <v>1908</v>
      </c>
      <c r="B1759">
        <v>114</v>
      </c>
      <c r="C1759" t="s">
        <v>10</v>
      </c>
      <c r="D1759" s="12">
        <v>42464</v>
      </c>
      <c r="E1759">
        <v>4694</v>
      </c>
      <c r="F1759" t="s">
        <v>11</v>
      </c>
      <c r="G1759" t="s">
        <v>14</v>
      </c>
      <c r="H1759">
        <v>42280</v>
      </c>
      <c r="I1759" s="12">
        <v>42476</v>
      </c>
      <c r="J1759">
        <v>7754</v>
      </c>
      <c r="K1759" t="str">
        <f t="shared" si="27"/>
        <v>DE - NL</v>
      </c>
      <c r="L1759">
        <f>COUNTIF(Table1[Merchant_ID],Table1[[#This Row],[Merchant_ID]])</f>
        <v>5</v>
      </c>
    </row>
    <row r="1760" spans="1:12" x14ac:dyDescent="0.35">
      <c r="A1760" t="s">
        <v>3342</v>
      </c>
      <c r="B1760">
        <v>114</v>
      </c>
      <c r="C1760" t="s">
        <v>16</v>
      </c>
      <c r="D1760" s="12">
        <v>42464</v>
      </c>
      <c r="E1760">
        <v>4039</v>
      </c>
      <c r="F1760" t="s">
        <v>11</v>
      </c>
      <c r="G1760" t="s">
        <v>10</v>
      </c>
      <c r="H1760">
        <v>438039</v>
      </c>
      <c r="I1760" s="12">
        <v>42472</v>
      </c>
      <c r="J1760">
        <v>7317</v>
      </c>
      <c r="K1760" t="str">
        <f t="shared" si="27"/>
        <v>FR - DE</v>
      </c>
      <c r="L1760">
        <f>COUNTIF(Table1[Merchant_ID],Table1[[#This Row],[Merchant_ID]])</f>
        <v>2</v>
      </c>
    </row>
    <row r="1761" spans="1:12" x14ac:dyDescent="0.35">
      <c r="A1761" t="s">
        <v>252</v>
      </c>
      <c r="B1761">
        <v>114</v>
      </c>
      <c r="C1761" t="s">
        <v>10</v>
      </c>
      <c r="D1761" s="12">
        <v>42464</v>
      </c>
      <c r="E1761">
        <v>71</v>
      </c>
      <c r="F1761" t="s">
        <v>11</v>
      </c>
      <c r="G1761" t="s">
        <v>12</v>
      </c>
      <c r="H1761">
        <v>599199</v>
      </c>
      <c r="I1761" s="12">
        <v>42471</v>
      </c>
      <c r="J1761">
        <v>176</v>
      </c>
      <c r="K1761" t="str">
        <f t="shared" si="27"/>
        <v>DE - PL &amp; Baltics</v>
      </c>
      <c r="L1761">
        <f>COUNTIF(Table1[Merchant_ID],Table1[[#This Row],[Merchant_ID]])</f>
        <v>1</v>
      </c>
    </row>
    <row r="1762" spans="1:12" x14ac:dyDescent="0.35">
      <c r="A1762" t="s">
        <v>1098</v>
      </c>
      <c r="B1762">
        <v>114</v>
      </c>
      <c r="C1762" t="s">
        <v>16</v>
      </c>
      <c r="D1762" s="12">
        <v>42464</v>
      </c>
      <c r="E1762">
        <v>4039</v>
      </c>
      <c r="F1762" t="s">
        <v>11</v>
      </c>
      <c r="G1762" t="s">
        <v>16</v>
      </c>
      <c r="H1762">
        <v>14909</v>
      </c>
      <c r="I1762" s="12">
        <v>42468</v>
      </c>
      <c r="J1762">
        <v>7035</v>
      </c>
      <c r="K1762" t="str">
        <f t="shared" si="27"/>
        <v>FR - FR</v>
      </c>
      <c r="L1762">
        <f>COUNTIF(Table1[Merchant_ID],Table1[[#This Row],[Merchant_ID]])</f>
        <v>1</v>
      </c>
    </row>
    <row r="1763" spans="1:12" x14ac:dyDescent="0.35">
      <c r="A1763" t="s">
        <v>3461</v>
      </c>
      <c r="B1763">
        <v>114</v>
      </c>
      <c r="C1763" t="s">
        <v>16</v>
      </c>
      <c r="D1763" s="12">
        <v>42464</v>
      </c>
      <c r="E1763">
        <v>3346</v>
      </c>
      <c r="F1763" t="s">
        <v>11</v>
      </c>
      <c r="G1763" t="s">
        <v>16</v>
      </c>
      <c r="H1763">
        <v>3065</v>
      </c>
      <c r="I1763" s="12">
        <v>42467</v>
      </c>
      <c r="J1763">
        <v>5277</v>
      </c>
      <c r="K1763" t="str">
        <f t="shared" si="27"/>
        <v>FR - FR</v>
      </c>
      <c r="L1763">
        <f>COUNTIF(Table1[Merchant_ID],Table1[[#This Row],[Merchant_ID]])</f>
        <v>1</v>
      </c>
    </row>
    <row r="1764" spans="1:12" x14ac:dyDescent="0.35">
      <c r="A1764" t="s">
        <v>1167</v>
      </c>
      <c r="B1764">
        <v>114</v>
      </c>
      <c r="C1764" t="s">
        <v>16</v>
      </c>
      <c r="D1764" s="12">
        <v>42464</v>
      </c>
      <c r="E1764">
        <v>224</v>
      </c>
      <c r="F1764" t="s">
        <v>11</v>
      </c>
      <c r="G1764" t="s">
        <v>16</v>
      </c>
      <c r="H1764">
        <v>349149</v>
      </c>
      <c r="I1764" s="12">
        <v>42466</v>
      </c>
      <c r="J1764">
        <v>634</v>
      </c>
      <c r="K1764" t="str">
        <f t="shared" si="27"/>
        <v>FR - FR</v>
      </c>
      <c r="L1764">
        <f>COUNTIF(Table1[Merchant_ID],Table1[[#This Row],[Merchant_ID]])</f>
        <v>1</v>
      </c>
    </row>
    <row r="1765" spans="1:12" x14ac:dyDescent="0.35">
      <c r="A1765" t="s">
        <v>3571</v>
      </c>
      <c r="B1765">
        <v>114</v>
      </c>
      <c r="C1765" t="s">
        <v>16</v>
      </c>
      <c r="D1765" s="12">
        <v>42464</v>
      </c>
      <c r="E1765">
        <v>1861</v>
      </c>
      <c r="F1765" t="s">
        <v>11</v>
      </c>
      <c r="G1765" t="s">
        <v>16</v>
      </c>
      <c r="H1765">
        <v>38293</v>
      </c>
      <c r="I1765" s="12">
        <v>42466</v>
      </c>
      <c r="J1765">
        <v>3518</v>
      </c>
      <c r="K1765" t="str">
        <f t="shared" si="27"/>
        <v>FR - FR</v>
      </c>
      <c r="L1765">
        <f>COUNTIF(Table1[Merchant_ID],Table1[[#This Row],[Merchant_ID]])</f>
        <v>3</v>
      </c>
    </row>
    <row r="1766" spans="1:12" x14ac:dyDescent="0.35">
      <c r="A1766" t="s">
        <v>3626</v>
      </c>
      <c r="B1766">
        <v>114</v>
      </c>
      <c r="C1766" t="s">
        <v>21</v>
      </c>
      <c r="D1766" s="12">
        <v>42464</v>
      </c>
      <c r="E1766">
        <v>550</v>
      </c>
      <c r="F1766" t="s">
        <v>11</v>
      </c>
      <c r="G1766" t="s">
        <v>21</v>
      </c>
      <c r="H1766">
        <v>863699</v>
      </c>
      <c r="I1766" s="12">
        <v>42465</v>
      </c>
      <c r="J1766">
        <v>1703</v>
      </c>
      <c r="K1766" t="str">
        <f t="shared" si="27"/>
        <v>IT - IT</v>
      </c>
      <c r="L1766">
        <f>COUNTIF(Table1[Merchant_ID],Table1[[#This Row],[Merchant_ID]])</f>
        <v>6</v>
      </c>
    </row>
    <row r="1767" spans="1:12" x14ac:dyDescent="0.35">
      <c r="A1767" t="s">
        <v>3633</v>
      </c>
      <c r="B1767">
        <v>114</v>
      </c>
      <c r="C1767" t="s">
        <v>16</v>
      </c>
      <c r="D1767" s="12">
        <v>42464</v>
      </c>
      <c r="E1767">
        <v>1652</v>
      </c>
      <c r="F1767" t="s">
        <v>11</v>
      </c>
      <c r="G1767" t="s">
        <v>14</v>
      </c>
      <c r="H1767">
        <v>604509</v>
      </c>
      <c r="I1767" s="12">
        <v>42465</v>
      </c>
      <c r="J1767">
        <v>3519</v>
      </c>
      <c r="K1767" t="str">
        <f t="shared" si="27"/>
        <v>FR - NL</v>
      </c>
      <c r="L1767">
        <f>COUNTIF(Table1[Merchant_ID],Table1[[#This Row],[Merchant_ID]])</f>
        <v>5</v>
      </c>
    </row>
    <row r="1768" spans="1:12" x14ac:dyDescent="0.35">
      <c r="A1768" t="s">
        <v>3640</v>
      </c>
      <c r="B1768">
        <v>114</v>
      </c>
      <c r="C1768" t="s">
        <v>16</v>
      </c>
      <c r="D1768" s="12">
        <v>42464</v>
      </c>
      <c r="E1768">
        <v>2958</v>
      </c>
      <c r="F1768" t="s">
        <v>11</v>
      </c>
      <c r="G1768" t="s">
        <v>10</v>
      </c>
      <c r="H1768">
        <v>24948</v>
      </c>
      <c r="I1768" s="12">
        <v>42465</v>
      </c>
      <c r="J1768">
        <v>5558</v>
      </c>
      <c r="K1768" t="str">
        <f t="shared" si="27"/>
        <v>FR - DE</v>
      </c>
      <c r="L1768">
        <f>COUNTIF(Table1[Merchant_ID],Table1[[#This Row],[Merchant_ID]])</f>
        <v>29</v>
      </c>
    </row>
    <row r="1769" spans="1:12" x14ac:dyDescent="0.35">
      <c r="A1769" t="s">
        <v>3723</v>
      </c>
      <c r="B1769">
        <v>114</v>
      </c>
      <c r="C1769" t="s">
        <v>16</v>
      </c>
      <c r="D1769" s="12">
        <v>42464</v>
      </c>
      <c r="E1769">
        <v>336</v>
      </c>
      <c r="F1769" t="s">
        <v>11</v>
      </c>
      <c r="G1769" t="s">
        <v>16</v>
      </c>
      <c r="H1769">
        <v>96844</v>
      </c>
      <c r="I1769" s="12">
        <v>42465</v>
      </c>
      <c r="J1769">
        <v>845</v>
      </c>
      <c r="K1769" t="str">
        <f t="shared" si="27"/>
        <v>FR - FR</v>
      </c>
      <c r="L1769">
        <f>COUNTIF(Table1[Merchant_ID],Table1[[#This Row],[Merchant_ID]])</f>
        <v>2</v>
      </c>
    </row>
    <row r="1770" spans="1:12" x14ac:dyDescent="0.35">
      <c r="A1770" t="s">
        <v>2184</v>
      </c>
      <c r="B1770">
        <v>114</v>
      </c>
      <c r="C1770" t="s">
        <v>16</v>
      </c>
      <c r="D1770" s="12">
        <v>42464</v>
      </c>
      <c r="E1770">
        <v>187</v>
      </c>
      <c r="F1770" t="s">
        <v>11</v>
      </c>
      <c r="G1770" t="s">
        <v>14</v>
      </c>
      <c r="H1770">
        <v>24366</v>
      </c>
      <c r="I1770" s="12">
        <v>42465</v>
      </c>
      <c r="J1770">
        <v>1337</v>
      </c>
      <c r="K1770" t="str">
        <f t="shared" si="27"/>
        <v>FR - NL</v>
      </c>
      <c r="L1770">
        <f>COUNTIF(Table1[Merchant_ID],Table1[[#This Row],[Merchant_ID]])</f>
        <v>3</v>
      </c>
    </row>
    <row r="1771" spans="1:12" x14ac:dyDescent="0.35">
      <c r="A1771" t="s">
        <v>2217</v>
      </c>
      <c r="B1771">
        <v>114</v>
      </c>
      <c r="C1771" t="s">
        <v>16</v>
      </c>
      <c r="D1771" s="12">
        <v>42464</v>
      </c>
      <c r="E1771">
        <v>2542</v>
      </c>
      <c r="F1771" t="s">
        <v>11</v>
      </c>
      <c r="G1771" t="s">
        <v>10</v>
      </c>
      <c r="H1771">
        <v>25524</v>
      </c>
      <c r="I1771" s="12">
        <v>42465</v>
      </c>
      <c r="J1771">
        <v>4995</v>
      </c>
      <c r="K1771" t="str">
        <f t="shared" si="27"/>
        <v>FR - DE</v>
      </c>
      <c r="L1771">
        <f>COUNTIF(Table1[Merchant_ID],Table1[[#This Row],[Merchant_ID]])</f>
        <v>1</v>
      </c>
    </row>
    <row r="1772" spans="1:12" x14ac:dyDescent="0.35">
      <c r="A1772" t="s">
        <v>87</v>
      </c>
      <c r="B1772">
        <v>114</v>
      </c>
      <c r="C1772" t="s">
        <v>16</v>
      </c>
      <c r="D1772" s="12">
        <v>42464</v>
      </c>
      <c r="E1772">
        <v>9136</v>
      </c>
      <c r="F1772" t="s">
        <v>11</v>
      </c>
      <c r="G1772" t="s">
        <v>16</v>
      </c>
      <c r="H1772">
        <v>649539</v>
      </c>
      <c r="I1772" s="12">
        <v>42465</v>
      </c>
      <c r="J1772">
        <v>16322</v>
      </c>
      <c r="K1772" t="str">
        <f t="shared" si="27"/>
        <v>FR - FR</v>
      </c>
      <c r="L1772">
        <f>COUNTIF(Table1[Merchant_ID],Table1[[#This Row],[Merchant_ID]])</f>
        <v>1</v>
      </c>
    </row>
    <row r="1773" spans="1:12" x14ac:dyDescent="0.35">
      <c r="A1773" t="s">
        <v>3810</v>
      </c>
      <c r="B1773">
        <v>114</v>
      </c>
      <c r="C1773" t="s">
        <v>26</v>
      </c>
      <c r="D1773" s="12">
        <v>42464</v>
      </c>
      <c r="E1773">
        <v>4675</v>
      </c>
      <c r="F1773" t="s">
        <v>11</v>
      </c>
      <c r="G1773" t="s">
        <v>26</v>
      </c>
      <c r="H1773">
        <v>336839</v>
      </c>
      <c r="I1773" s="12">
        <v>42465</v>
      </c>
      <c r="J1773">
        <v>8442</v>
      </c>
      <c r="K1773" t="str">
        <f t="shared" si="27"/>
        <v>ES - ES</v>
      </c>
      <c r="L1773">
        <f>COUNTIF(Table1[Merchant_ID],Table1[[#This Row],[Merchant_ID]])</f>
        <v>7</v>
      </c>
    </row>
    <row r="1774" spans="1:12" x14ac:dyDescent="0.35">
      <c r="A1774" t="s">
        <v>2234</v>
      </c>
      <c r="B1774">
        <v>114</v>
      </c>
      <c r="C1774" t="s">
        <v>16</v>
      </c>
      <c r="D1774" s="12">
        <v>42464</v>
      </c>
      <c r="E1774">
        <v>3389</v>
      </c>
      <c r="F1774" t="s">
        <v>11</v>
      </c>
      <c r="G1774" t="s">
        <v>16</v>
      </c>
      <c r="H1774">
        <v>342239</v>
      </c>
      <c r="I1774" s="12">
        <v>42465</v>
      </c>
      <c r="J1774">
        <v>5980</v>
      </c>
      <c r="K1774" t="str">
        <f t="shared" si="27"/>
        <v>FR - FR</v>
      </c>
      <c r="L1774">
        <f>COUNTIF(Table1[Merchant_ID],Table1[[#This Row],[Merchant_ID]])</f>
        <v>1</v>
      </c>
    </row>
    <row r="1775" spans="1:12" x14ac:dyDescent="0.35">
      <c r="A1775" t="s">
        <v>2240</v>
      </c>
      <c r="B1775">
        <v>114</v>
      </c>
      <c r="C1775" t="s">
        <v>21</v>
      </c>
      <c r="D1775" s="12">
        <v>42464</v>
      </c>
      <c r="E1775">
        <v>4433</v>
      </c>
      <c r="F1775" t="s">
        <v>11</v>
      </c>
      <c r="G1775" t="s">
        <v>21</v>
      </c>
      <c r="H1775">
        <v>642329</v>
      </c>
      <c r="I1775" s="12">
        <v>42465</v>
      </c>
      <c r="J1775">
        <v>7739</v>
      </c>
      <c r="K1775" t="str">
        <f t="shared" si="27"/>
        <v>IT - IT</v>
      </c>
      <c r="L1775">
        <f>COUNTIF(Table1[Merchant_ID],Table1[[#This Row],[Merchant_ID]])</f>
        <v>4</v>
      </c>
    </row>
    <row r="1776" spans="1:12" x14ac:dyDescent="0.35">
      <c r="A1776" t="s">
        <v>672</v>
      </c>
      <c r="B1776">
        <v>114</v>
      </c>
      <c r="C1776" t="s">
        <v>21</v>
      </c>
      <c r="D1776" s="12">
        <v>42464</v>
      </c>
      <c r="E1776">
        <v>2228</v>
      </c>
      <c r="F1776" t="s">
        <v>11</v>
      </c>
      <c r="G1776" t="s">
        <v>21</v>
      </c>
      <c r="H1776">
        <v>949992</v>
      </c>
      <c r="I1776" s="12">
        <v>42465</v>
      </c>
      <c r="J1776">
        <v>4362</v>
      </c>
      <c r="K1776" t="str">
        <f t="shared" si="27"/>
        <v>IT - IT</v>
      </c>
      <c r="L1776">
        <f>COUNTIF(Table1[Merchant_ID],Table1[[#This Row],[Merchant_ID]])</f>
        <v>1</v>
      </c>
    </row>
    <row r="1777" spans="1:12" x14ac:dyDescent="0.35">
      <c r="A1777" t="s">
        <v>679</v>
      </c>
      <c r="B1777">
        <v>114</v>
      </c>
      <c r="C1777" t="s">
        <v>16</v>
      </c>
      <c r="D1777" s="12">
        <v>42464</v>
      </c>
      <c r="E1777">
        <v>1178</v>
      </c>
      <c r="F1777" t="s">
        <v>11</v>
      </c>
      <c r="G1777" t="s">
        <v>16</v>
      </c>
      <c r="H1777">
        <v>44</v>
      </c>
      <c r="I1777" s="12">
        <v>42465</v>
      </c>
      <c r="J1777">
        <v>2217</v>
      </c>
      <c r="K1777" t="str">
        <f t="shared" si="27"/>
        <v>FR - FR</v>
      </c>
      <c r="L1777">
        <f>COUNTIF(Table1[Merchant_ID],Table1[[#This Row],[Merchant_ID]])</f>
        <v>2</v>
      </c>
    </row>
    <row r="1778" spans="1:12" x14ac:dyDescent="0.35">
      <c r="A1778" t="s">
        <v>3849</v>
      </c>
      <c r="B1778">
        <v>114</v>
      </c>
      <c r="C1778" t="s">
        <v>16</v>
      </c>
      <c r="D1778" s="12">
        <v>42464</v>
      </c>
      <c r="E1778">
        <v>1736</v>
      </c>
      <c r="F1778" t="s">
        <v>11</v>
      </c>
      <c r="G1778" t="s">
        <v>10</v>
      </c>
      <c r="H1778">
        <v>25618</v>
      </c>
      <c r="I1778" s="12">
        <v>42465</v>
      </c>
      <c r="J1778">
        <v>3956</v>
      </c>
      <c r="K1778" t="str">
        <f t="shared" si="27"/>
        <v>FR - DE</v>
      </c>
      <c r="L1778">
        <f>COUNTIF(Table1[Merchant_ID],Table1[[#This Row],[Merchant_ID]])</f>
        <v>6</v>
      </c>
    </row>
    <row r="1779" spans="1:12" x14ac:dyDescent="0.35">
      <c r="A1779" t="s">
        <v>2272</v>
      </c>
      <c r="B1779">
        <v>114</v>
      </c>
      <c r="C1779" t="s">
        <v>16</v>
      </c>
      <c r="D1779" s="12">
        <v>42464</v>
      </c>
      <c r="E1779">
        <v>1</v>
      </c>
      <c r="F1779" t="s">
        <v>13</v>
      </c>
      <c r="G1779" t="s">
        <v>16</v>
      </c>
      <c r="H1779">
        <v>391</v>
      </c>
      <c r="I1779" s="12">
        <v>42465</v>
      </c>
      <c r="J1779">
        <v>71</v>
      </c>
      <c r="K1779" t="str">
        <f t="shared" si="27"/>
        <v>FR - FR</v>
      </c>
      <c r="L1779">
        <f>COUNTIF(Table1[Merchant_ID],Table1[[#This Row],[Merchant_ID]])</f>
        <v>4</v>
      </c>
    </row>
    <row r="1780" spans="1:12" x14ac:dyDescent="0.35">
      <c r="A1780" t="s">
        <v>3915</v>
      </c>
      <c r="B1780">
        <v>114</v>
      </c>
      <c r="C1780" t="s">
        <v>16</v>
      </c>
      <c r="D1780" s="12">
        <v>42464</v>
      </c>
      <c r="E1780">
        <v>8287</v>
      </c>
      <c r="F1780" t="s">
        <v>11</v>
      </c>
      <c r="G1780" t="s">
        <v>16</v>
      </c>
      <c r="H1780">
        <v>81389</v>
      </c>
      <c r="I1780" s="12">
        <v>42465</v>
      </c>
      <c r="J1780">
        <v>13648</v>
      </c>
      <c r="K1780" t="str">
        <f t="shared" si="27"/>
        <v>FR - FR</v>
      </c>
      <c r="L1780">
        <f>COUNTIF(Table1[Merchant_ID],Table1[[#This Row],[Merchant_ID]])</f>
        <v>1</v>
      </c>
    </row>
    <row r="1781" spans="1:12" x14ac:dyDescent="0.35">
      <c r="A1781" t="s">
        <v>2294</v>
      </c>
      <c r="B1781">
        <v>114</v>
      </c>
      <c r="C1781" t="s">
        <v>16</v>
      </c>
      <c r="D1781" s="12">
        <v>42464</v>
      </c>
      <c r="E1781">
        <v>16526</v>
      </c>
      <c r="F1781" t="s">
        <v>11</v>
      </c>
      <c r="G1781" t="s">
        <v>16</v>
      </c>
      <c r="H1781">
        <v>599</v>
      </c>
      <c r="I1781" s="12">
        <v>42464</v>
      </c>
      <c r="J1781">
        <v>26874</v>
      </c>
      <c r="K1781" t="str">
        <f t="shared" si="27"/>
        <v>FR - FR</v>
      </c>
      <c r="L1781">
        <f>COUNTIF(Table1[Merchant_ID],Table1[[#This Row],[Merchant_ID]])</f>
        <v>5</v>
      </c>
    </row>
    <row r="1782" spans="1:12" x14ac:dyDescent="0.35">
      <c r="A1782" t="s">
        <v>2312</v>
      </c>
      <c r="B1782">
        <v>114</v>
      </c>
      <c r="C1782" t="s">
        <v>16</v>
      </c>
      <c r="D1782" s="12">
        <v>42464</v>
      </c>
      <c r="E1782">
        <v>11000</v>
      </c>
      <c r="F1782" t="s">
        <v>11</v>
      </c>
      <c r="G1782" t="s">
        <v>12</v>
      </c>
      <c r="H1782">
        <v>342529</v>
      </c>
      <c r="I1782" s="12">
        <v>42464</v>
      </c>
      <c r="J1782">
        <v>18432</v>
      </c>
      <c r="K1782" t="str">
        <f t="shared" si="27"/>
        <v>FR - PL &amp; Baltics</v>
      </c>
      <c r="L1782">
        <f>COUNTIF(Table1[Merchant_ID],Table1[[#This Row],[Merchant_ID]])</f>
        <v>4</v>
      </c>
    </row>
    <row r="1783" spans="1:12" x14ac:dyDescent="0.35">
      <c r="A1783" t="s">
        <v>1344</v>
      </c>
      <c r="B1783">
        <v>114</v>
      </c>
      <c r="C1783" t="s">
        <v>21</v>
      </c>
      <c r="D1783" s="12">
        <v>42464</v>
      </c>
      <c r="E1783">
        <v>297</v>
      </c>
      <c r="F1783" t="s">
        <v>11</v>
      </c>
      <c r="G1783" t="s">
        <v>14</v>
      </c>
      <c r="H1783">
        <v>896999</v>
      </c>
      <c r="I1783" s="12">
        <v>42464</v>
      </c>
      <c r="J1783">
        <v>774</v>
      </c>
      <c r="K1783" t="str">
        <f t="shared" si="27"/>
        <v>IT - NL</v>
      </c>
      <c r="L1783">
        <f>COUNTIF(Table1[Merchant_ID],Table1[[#This Row],[Merchant_ID]])</f>
        <v>3</v>
      </c>
    </row>
    <row r="1784" spans="1:12" x14ac:dyDescent="0.35">
      <c r="A1784" t="s">
        <v>1349</v>
      </c>
      <c r="B1784">
        <v>114</v>
      </c>
      <c r="C1784" t="s">
        <v>16</v>
      </c>
      <c r="D1784" s="12">
        <v>42464</v>
      </c>
      <c r="E1784">
        <v>18673</v>
      </c>
      <c r="F1784" t="s">
        <v>11</v>
      </c>
      <c r="G1784" t="s">
        <v>12</v>
      </c>
      <c r="H1784">
        <v>888619</v>
      </c>
      <c r="I1784" s="12">
        <v>42464</v>
      </c>
      <c r="J1784">
        <v>30251</v>
      </c>
      <c r="K1784" t="str">
        <f t="shared" si="27"/>
        <v>FR - PL &amp; Baltics</v>
      </c>
      <c r="L1784">
        <f>COUNTIF(Table1[Merchant_ID],Table1[[#This Row],[Merchant_ID]])</f>
        <v>5</v>
      </c>
    </row>
    <row r="1785" spans="1:12" x14ac:dyDescent="0.35">
      <c r="A1785" t="s">
        <v>233</v>
      </c>
      <c r="B1785">
        <v>114</v>
      </c>
      <c r="C1785" t="s">
        <v>26</v>
      </c>
      <c r="D1785" s="12">
        <v>42464</v>
      </c>
      <c r="E1785">
        <v>4607</v>
      </c>
      <c r="F1785" t="s">
        <v>11</v>
      </c>
      <c r="G1785" t="s">
        <v>26</v>
      </c>
      <c r="H1785">
        <v>689969</v>
      </c>
      <c r="I1785" s="12">
        <v>42464</v>
      </c>
      <c r="J1785">
        <v>8020</v>
      </c>
      <c r="K1785" t="str">
        <f t="shared" si="27"/>
        <v>ES - ES</v>
      </c>
      <c r="L1785">
        <f>COUNTIF(Table1[Merchant_ID],Table1[[#This Row],[Merchant_ID]])</f>
        <v>1</v>
      </c>
    </row>
    <row r="1786" spans="1:12" x14ac:dyDescent="0.35">
      <c r="A1786" t="s">
        <v>239</v>
      </c>
      <c r="B1786">
        <v>114</v>
      </c>
      <c r="C1786" t="s">
        <v>21</v>
      </c>
      <c r="D1786" s="12">
        <v>42464</v>
      </c>
      <c r="E1786">
        <v>4087</v>
      </c>
      <c r="F1786" t="s">
        <v>11</v>
      </c>
      <c r="G1786" t="s">
        <v>21</v>
      </c>
      <c r="H1786">
        <v>940343</v>
      </c>
      <c r="I1786" s="12">
        <v>42464</v>
      </c>
      <c r="J1786">
        <v>7598</v>
      </c>
      <c r="K1786" t="str">
        <f t="shared" si="27"/>
        <v>IT - IT</v>
      </c>
      <c r="L1786">
        <f>COUNTIF(Table1[Merchant_ID],Table1[[#This Row],[Merchant_ID]])</f>
        <v>1</v>
      </c>
    </row>
    <row r="1787" spans="1:12" x14ac:dyDescent="0.35">
      <c r="A1787" t="s">
        <v>4065</v>
      </c>
      <c r="B1787">
        <v>114</v>
      </c>
      <c r="C1787" t="s">
        <v>16</v>
      </c>
      <c r="D1787" s="12">
        <v>42464</v>
      </c>
      <c r="E1787">
        <v>4300</v>
      </c>
      <c r="F1787" t="s">
        <v>11</v>
      </c>
      <c r="G1787" t="s">
        <v>14</v>
      </c>
      <c r="H1787">
        <v>456829</v>
      </c>
      <c r="I1787" s="12">
        <v>42464</v>
      </c>
      <c r="J1787">
        <v>7459</v>
      </c>
      <c r="K1787" t="str">
        <f t="shared" si="27"/>
        <v>FR - NL</v>
      </c>
      <c r="L1787">
        <f>COUNTIF(Table1[Merchant_ID],Table1[[#This Row],[Merchant_ID]])</f>
        <v>2</v>
      </c>
    </row>
    <row r="1788" spans="1:12" x14ac:dyDescent="0.35">
      <c r="A1788" t="s">
        <v>151</v>
      </c>
      <c r="B1788">
        <v>114</v>
      </c>
      <c r="C1788" t="s">
        <v>26</v>
      </c>
      <c r="D1788" s="12">
        <v>42464</v>
      </c>
      <c r="E1788">
        <v>6784</v>
      </c>
      <c r="F1788" t="s">
        <v>11</v>
      </c>
      <c r="G1788" t="s">
        <v>26</v>
      </c>
      <c r="H1788">
        <v>23283</v>
      </c>
      <c r="I1788" s="12">
        <v>42464</v>
      </c>
      <c r="J1788">
        <v>12382</v>
      </c>
      <c r="K1788" t="str">
        <f t="shared" si="27"/>
        <v>ES - ES</v>
      </c>
      <c r="L1788">
        <f>COUNTIF(Table1[Merchant_ID],Table1[[#This Row],[Merchant_ID]])</f>
        <v>25</v>
      </c>
    </row>
    <row r="1789" spans="1:12" x14ac:dyDescent="0.35">
      <c r="A1789" t="s">
        <v>735</v>
      </c>
      <c r="B1789">
        <v>114</v>
      </c>
      <c r="C1789" t="s">
        <v>16</v>
      </c>
      <c r="D1789" s="12">
        <v>42464</v>
      </c>
      <c r="E1789">
        <v>381</v>
      </c>
      <c r="F1789" t="s">
        <v>11</v>
      </c>
      <c r="G1789" t="s">
        <v>14</v>
      </c>
      <c r="H1789">
        <v>493009</v>
      </c>
      <c r="I1789" s="12">
        <v>42464</v>
      </c>
      <c r="J1789">
        <v>929</v>
      </c>
      <c r="K1789" t="str">
        <f t="shared" si="27"/>
        <v>FR - NL</v>
      </c>
      <c r="L1789">
        <f>COUNTIF(Table1[Merchant_ID],Table1[[#This Row],[Merchant_ID]])</f>
        <v>2</v>
      </c>
    </row>
    <row r="1790" spans="1:12" x14ac:dyDescent="0.35">
      <c r="A1790" t="s">
        <v>4114</v>
      </c>
      <c r="B1790">
        <v>114</v>
      </c>
      <c r="C1790" t="s">
        <v>16</v>
      </c>
      <c r="D1790" s="12">
        <v>42464</v>
      </c>
      <c r="E1790">
        <v>6885</v>
      </c>
      <c r="F1790" t="s">
        <v>11</v>
      </c>
      <c r="G1790" t="s">
        <v>16</v>
      </c>
      <c r="H1790">
        <v>899</v>
      </c>
      <c r="I1790" s="12">
        <v>42464</v>
      </c>
      <c r="J1790">
        <v>12101</v>
      </c>
      <c r="K1790" t="str">
        <f t="shared" si="27"/>
        <v>FR - FR</v>
      </c>
      <c r="L1790">
        <f>COUNTIF(Table1[Merchant_ID],Table1[[#This Row],[Merchant_ID]])</f>
        <v>4</v>
      </c>
    </row>
    <row r="1791" spans="1:12" x14ac:dyDescent="0.35">
      <c r="A1791" t="s">
        <v>496</v>
      </c>
      <c r="B1791">
        <v>114</v>
      </c>
      <c r="C1791" t="s">
        <v>16</v>
      </c>
      <c r="D1791" s="12">
        <v>42465</v>
      </c>
      <c r="E1791">
        <v>15584</v>
      </c>
      <c r="F1791" t="s">
        <v>11</v>
      </c>
      <c r="G1791" t="s">
        <v>16</v>
      </c>
      <c r="H1791">
        <v>202669</v>
      </c>
      <c r="I1791" s="12">
        <v>42530</v>
      </c>
      <c r="J1791">
        <v>25186</v>
      </c>
      <c r="K1791" t="str">
        <f t="shared" si="27"/>
        <v>FR - FR</v>
      </c>
      <c r="L1791">
        <f>COUNTIF(Table1[Merchant_ID],Table1[[#This Row],[Merchant_ID]])</f>
        <v>1</v>
      </c>
    </row>
    <row r="1792" spans="1:12" x14ac:dyDescent="0.35">
      <c r="A1792" t="s">
        <v>3099</v>
      </c>
      <c r="B1792">
        <v>114</v>
      </c>
      <c r="C1792" t="s">
        <v>26</v>
      </c>
      <c r="D1792" s="12">
        <v>42465</v>
      </c>
      <c r="E1792">
        <v>4910</v>
      </c>
      <c r="F1792" t="s">
        <v>11</v>
      </c>
      <c r="G1792" t="s">
        <v>26</v>
      </c>
      <c r="H1792">
        <v>939464</v>
      </c>
      <c r="I1792" s="12">
        <v>42515</v>
      </c>
      <c r="J1792">
        <v>7989</v>
      </c>
      <c r="K1792" t="str">
        <f t="shared" si="27"/>
        <v>ES - ES</v>
      </c>
      <c r="L1792">
        <f>COUNTIF(Table1[Merchant_ID],Table1[[#This Row],[Merchant_ID]])</f>
        <v>4</v>
      </c>
    </row>
    <row r="1793" spans="1:12" x14ac:dyDescent="0.35">
      <c r="A1793" t="s">
        <v>3131</v>
      </c>
      <c r="B1793">
        <v>114</v>
      </c>
      <c r="C1793" t="s">
        <v>16</v>
      </c>
      <c r="D1793" s="12">
        <v>42465</v>
      </c>
      <c r="E1793">
        <v>6472</v>
      </c>
      <c r="F1793" t="s">
        <v>11</v>
      </c>
      <c r="G1793" t="s">
        <v>12</v>
      </c>
      <c r="H1793">
        <v>58305</v>
      </c>
      <c r="I1793" s="12">
        <v>42508</v>
      </c>
      <c r="J1793">
        <v>10975</v>
      </c>
      <c r="K1793" t="str">
        <f t="shared" si="27"/>
        <v>FR - PL &amp; Baltics</v>
      </c>
      <c r="L1793">
        <f>COUNTIF(Table1[Merchant_ID],Table1[[#This Row],[Merchant_ID]])</f>
        <v>8</v>
      </c>
    </row>
    <row r="1794" spans="1:12" x14ac:dyDescent="0.35">
      <c r="A1794" t="s">
        <v>1014</v>
      </c>
      <c r="B1794">
        <v>114</v>
      </c>
      <c r="C1794" t="s">
        <v>21</v>
      </c>
      <c r="D1794" s="12">
        <v>42465</v>
      </c>
      <c r="E1794">
        <v>21588</v>
      </c>
      <c r="F1794" t="s">
        <v>11</v>
      </c>
      <c r="G1794" t="s">
        <v>21</v>
      </c>
      <c r="H1794">
        <v>63929</v>
      </c>
      <c r="I1794" s="12">
        <v>42501</v>
      </c>
      <c r="J1794">
        <v>35035</v>
      </c>
      <c r="K1794" t="str">
        <f t="shared" si="27"/>
        <v>IT - IT</v>
      </c>
      <c r="L1794">
        <f>COUNTIF(Table1[Merchant_ID],Table1[[#This Row],[Merchant_ID]])</f>
        <v>1</v>
      </c>
    </row>
    <row r="1795" spans="1:12" x14ac:dyDescent="0.35">
      <c r="A1795" t="s">
        <v>1844</v>
      </c>
      <c r="B1795">
        <v>114</v>
      </c>
      <c r="C1795" t="s">
        <v>26</v>
      </c>
      <c r="D1795" s="12">
        <v>42465</v>
      </c>
      <c r="E1795">
        <v>5522</v>
      </c>
      <c r="F1795" t="s">
        <v>11</v>
      </c>
      <c r="G1795" t="s">
        <v>26</v>
      </c>
      <c r="H1795">
        <v>91193</v>
      </c>
      <c r="I1795" s="12">
        <v>42500</v>
      </c>
      <c r="J1795">
        <v>8724</v>
      </c>
      <c r="K1795" t="str">
        <f t="shared" ref="K1795:K1858" si="28">C1795&amp;" - "&amp;G1795</f>
        <v>ES - ES</v>
      </c>
      <c r="L1795">
        <f>COUNTIF(Table1[Merchant_ID],Table1[[#This Row],[Merchant_ID]])</f>
        <v>1</v>
      </c>
    </row>
    <row r="1796" spans="1:12" x14ac:dyDescent="0.35">
      <c r="A1796" t="s">
        <v>3180</v>
      </c>
      <c r="B1796">
        <v>114</v>
      </c>
      <c r="C1796" t="s">
        <v>21</v>
      </c>
      <c r="D1796" s="12">
        <v>42465</v>
      </c>
      <c r="E1796">
        <v>2829</v>
      </c>
      <c r="F1796" t="s">
        <v>11</v>
      </c>
      <c r="G1796" t="s">
        <v>17</v>
      </c>
      <c r="H1796">
        <v>860329</v>
      </c>
      <c r="I1796" s="12">
        <v>42495</v>
      </c>
      <c r="J1796">
        <v>4925</v>
      </c>
      <c r="K1796" t="str">
        <f t="shared" si="28"/>
        <v>IT - HU</v>
      </c>
      <c r="L1796">
        <f>COUNTIF(Table1[Merchant_ID],Table1[[#This Row],[Merchant_ID]])</f>
        <v>1</v>
      </c>
    </row>
    <row r="1797" spans="1:12" x14ac:dyDescent="0.35">
      <c r="A1797" t="s">
        <v>3403</v>
      </c>
      <c r="B1797">
        <v>114</v>
      </c>
      <c r="C1797" t="s">
        <v>16</v>
      </c>
      <c r="D1797" s="12">
        <v>42465</v>
      </c>
      <c r="E1797">
        <v>2924</v>
      </c>
      <c r="F1797" t="s">
        <v>11</v>
      </c>
      <c r="G1797" t="s">
        <v>12</v>
      </c>
      <c r="H1797">
        <v>58390</v>
      </c>
      <c r="I1797" s="12">
        <v>42469</v>
      </c>
      <c r="J1797">
        <v>5277</v>
      </c>
      <c r="K1797" t="str">
        <f t="shared" si="28"/>
        <v>FR - PL &amp; Baltics</v>
      </c>
      <c r="L1797">
        <f>COUNTIF(Table1[Merchant_ID],Table1[[#This Row],[Merchant_ID]])</f>
        <v>1</v>
      </c>
    </row>
    <row r="1798" spans="1:12" x14ac:dyDescent="0.35">
      <c r="A1798" t="s">
        <v>1114</v>
      </c>
      <c r="B1798">
        <v>114</v>
      </c>
      <c r="C1798" t="s">
        <v>16</v>
      </c>
      <c r="D1798" s="12">
        <v>42465</v>
      </c>
      <c r="E1798">
        <v>569</v>
      </c>
      <c r="F1798" t="s">
        <v>11</v>
      </c>
      <c r="G1798" t="s">
        <v>17</v>
      </c>
      <c r="H1798">
        <v>939339</v>
      </c>
      <c r="I1798" s="12">
        <v>42468</v>
      </c>
      <c r="J1798">
        <v>1267</v>
      </c>
      <c r="K1798" t="str">
        <f t="shared" si="28"/>
        <v>FR - HU</v>
      </c>
      <c r="L1798">
        <f>COUNTIF(Table1[Merchant_ID],Table1[[#This Row],[Merchant_ID]])</f>
        <v>1</v>
      </c>
    </row>
    <row r="1799" spans="1:12" x14ac:dyDescent="0.35">
      <c r="A1799" t="s">
        <v>3449</v>
      </c>
      <c r="B1799">
        <v>114</v>
      </c>
      <c r="C1799" t="s">
        <v>16</v>
      </c>
      <c r="D1799" s="12">
        <v>42465</v>
      </c>
      <c r="E1799">
        <v>336</v>
      </c>
      <c r="F1799" t="s">
        <v>11</v>
      </c>
      <c r="G1799" t="s">
        <v>14</v>
      </c>
      <c r="H1799">
        <v>18569</v>
      </c>
      <c r="I1799" s="12">
        <v>42468</v>
      </c>
      <c r="J1799">
        <v>774</v>
      </c>
      <c r="K1799" t="str">
        <f t="shared" si="28"/>
        <v>FR - NL</v>
      </c>
      <c r="L1799">
        <f>COUNTIF(Table1[Merchant_ID],Table1[[#This Row],[Merchant_ID]])</f>
        <v>1</v>
      </c>
    </row>
    <row r="1800" spans="1:12" x14ac:dyDescent="0.35">
      <c r="A1800" t="s">
        <v>3467</v>
      </c>
      <c r="B1800">
        <v>114</v>
      </c>
      <c r="C1800" t="s">
        <v>26</v>
      </c>
      <c r="D1800" s="12">
        <v>42465</v>
      </c>
      <c r="E1800">
        <v>5216</v>
      </c>
      <c r="F1800" t="s">
        <v>11</v>
      </c>
      <c r="G1800" t="s">
        <v>26</v>
      </c>
      <c r="H1800">
        <v>900209</v>
      </c>
      <c r="I1800" s="12">
        <v>42468</v>
      </c>
      <c r="J1800">
        <v>8569</v>
      </c>
      <c r="K1800" t="str">
        <f t="shared" si="28"/>
        <v>ES - ES</v>
      </c>
      <c r="L1800">
        <f>COUNTIF(Table1[Merchant_ID],Table1[[#This Row],[Merchant_ID]])</f>
        <v>1</v>
      </c>
    </row>
    <row r="1801" spans="1:12" x14ac:dyDescent="0.35">
      <c r="A1801" t="s">
        <v>2003</v>
      </c>
      <c r="B1801">
        <v>114</v>
      </c>
      <c r="C1801" t="s">
        <v>21</v>
      </c>
      <c r="D1801" s="12">
        <v>42465</v>
      </c>
      <c r="E1801">
        <v>4387</v>
      </c>
      <c r="F1801" t="s">
        <v>11</v>
      </c>
      <c r="G1801" t="s">
        <v>12</v>
      </c>
      <c r="H1801">
        <v>52168</v>
      </c>
      <c r="I1801" s="12">
        <v>42468</v>
      </c>
      <c r="J1801">
        <v>7317</v>
      </c>
      <c r="K1801" t="str">
        <f t="shared" si="28"/>
        <v>IT - PL &amp; Baltics</v>
      </c>
      <c r="L1801">
        <f>COUNTIF(Table1[Merchant_ID],Table1[[#This Row],[Merchant_ID]])</f>
        <v>3</v>
      </c>
    </row>
    <row r="1802" spans="1:12" x14ac:dyDescent="0.35">
      <c r="A1802" t="s">
        <v>295</v>
      </c>
      <c r="B1802">
        <v>114</v>
      </c>
      <c r="C1802" t="s">
        <v>26</v>
      </c>
      <c r="D1802" s="12">
        <v>42465</v>
      </c>
      <c r="E1802">
        <v>810</v>
      </c>
      <c r="F1802" t="s">
        <v>11</v>
      </c>
      <c r="G1802" t="s">
        <v>26</v>
      </c>
      <c r="H1802">
        <v>689909</v>
      </c>
      <c r="I1802" s="12">
        <v>42468</v>
      </c>
      <c r="J1802">
        <v>1689</v>
      </c>
      <c r="K1802" t="str">
        <f t="shared" si="28"/>
        <v>ES - ES</v>
      </c>
      <c r="L1802">
        <f>COUNTIF(Table1[Merchant_ID],Table1[[#This Row],[Merchant_ID]])</f>
        <v>2</v>
      </c>
    </row>
    <row r="1803" spans="1:12" x14ac:dyDescent="0.35">
      <c r="A1803" t="s">
        <v>3564</v>
      </c>
      <c r="B1803">
        <v>114</v>
      </c>
      <c r="C1803" t="s">
        <v>16</v>
      </c>
      <c r="D1803" s="12">
        <v>42465</v>
      </c>
      <c r="E1803">
        <v>529</v>
      </c>
      <c r="F1803" t="s">
        <v>11</v>
      </c>
      <c r="G1803" t="s">
        <v>14</v>
      </c>
      <c r="H1803">
        <v>339429</v>
      </c>
      <c r="I1803" s="12">
        <v>42467</v>
      </c>
      <c r="J1803">
        <v>1056</v>
      </c>
      <c r="K1803" t="str">
        <f t="shared" si="28"/>
        <v>FR - NL</v>
      </c>
      <c r="L1803">
        <f>COUNTIF(Table1[Merchant_ID],Table1[[#This Row],[Merchant_ID]])</f>
        <v>4</v>
      </c>
    </row>
    <row r="1804" spans="1:12" x14ac:dyDescent="0.35">
      <c r="A1804" t="s">
        <v>3605</v>
      </c>
      <c r="B1804">
        <v>114</v>
      </c>
      <c r="C1804" t="s">
        <v>10</v>
      </c>
      <c r="D1804" s="12">
        <v>42465</v>
      </c>
      <c r="E1804">
        <v>11000</v>
      </c>
      <c r="F1804" t="s">
        <v>11</v>
      </c>
      <c r="G1804" t="s">
        <v>12</v>
      </c>
      <c r="H1804">
        <v>54650</v>
      </c>
      <c r="I1804" s="12">
        <v>42467</v>
      </c>
      <c r="J1804">
        <v>17025</v>
      </c>
      <c r="K1804" t="str">
        <f t="shared" si="28"/>
        <v>DE - PL &amp; Baltics</v>
      </c>
      <c r="L1804">
        <f>COUNTIF(Table1[Merchant_ID],Table1[[#This Row],[Merchant_ID]])</f>
        <v>1</v>
      </c>
    </row>
    <row r="1805" spans="1:12" x14ac:dyDescent="0.35">
      <c r="A1805" t="s">
        <v>1208</v>
      </c>
      <c r="B1805">
        <v>114</v>
      </c>
      <c r="C1805" t="s">
        <v>16</v>
      </c>
      <c r="D1805" s="12">
        <v>42465</v>
      </c>
      <c r="E1805">
        <v>8480</v>
      </c>
      <c r="F1805" t="s">
        <v>11</v>
      </c>
      <c r="G1805" t="s">
        <v>16</v>
      </c>
      <c r="H1805">
        <v>92499</v>
      </c>
      <c r="I1805" s="12">
        <v>42466</v>
      </c>
      <c r="J1805">
        <v>14493</v>
      </c>
      <c r="K1805" t="str">
        <f t="shared" si="28"/>
        <v>FR - FR</v>
      </c>
      <c r="L1805">
        <f>COUNTIF(Table1[Merchant_ID],Table1[[#This Row],[Merchant_ID]])</f>
        <v>2</v>
      </c>
    </row>
    <row r="1806" spans="1:12" x14ac:dyDescent="0.35">
      <c r="A1806" t="s">
        <v>1212</v>
      </c>
      <c r="B1806">
        <v>114</v>
      </c>
      <c r="C1806" t="s">
        <v>26</v>
      </c>
      <c r="D1806" s="12">
        <v>42465</v>
      </c>
      <c r="E1806">
        <v>1196</v>
      </c>
      <c r="F1806" t="s">
        <v>11</v>
      </c>
      <c r="G1806" t="s">
        <v>26</v>
      </c>
      <c r="H1806">
        <v>939815</v>
      </c>
      <c r="I1806" s="12">
        <v>42466</v>
      </c>
      <c r="J1806">
        <v>2533</v>
      </c>
      <c r="K1806" t="str">
        <f t="shared" si="28"/>
        <v>ES - ES</v>
      </c>
      <c r="L1806">
        <f>COUNTIF(Table1[Merchant_ID],Table1[[#This Row],[Merchant_ID]])</f>
        <v>3</v>
      </c>
    </row>
    <row r="1807" spans="1:12" x14ac:dyDescent="0.35">
      <c r="A1807" t="s">
        <v>3662</v>
      </c>
      <c r="B1807">
        <v>114</v>
      </c>
      <c r="C1807" t="s">
        <v>16</v>
      </c>
      <c r="D1807" s="12">
        <v>42465</v>
      </c>
      <c r="E1807">
        <v>725</v>
      </c>
      <c r="F1807" t="s">
        <v>11</v>
      </c>
      <c r="G1807" t="s">
        <v>14</v>
      </c>
      <c r="H1807">
        <v>43415</v>
      </c>
      <c r="I1807" s="12">
        <v>42466</v>
      </c>
      <c r="J1807">
        <v>2253</v>
      </c>
      <c r="K1807" t="str">
        <f t="shared" si="28"/>
        <v>FR - NL</v>
      </c>
      <c r="L1807">
        <f>COUNTIF(Table1[Merchant_ID],Table1[[#This Row],[Merchant_ID]])</f>
        <v>1</v>
      </c>
    </row>
    <row r="1808" spans="1:12" x14ac:dyDescent="0.35">
      <c r="A1808" t="s">
        <v>3714</v>
      </c>
      <c r="B1808">
        <v>114</v>
      </c>
      <c r="C1808" t="s">
        <v>16</v>
      </c>
      <c r="D1808" s="12">
        <v>42465</v>
      </c>
      <c r="E1808">
        <v>6485</v>
      </c>
      <c r="F1808" t="s">
        <v>11</v>
      </c>
      <c r="G1808" t="s">
        <v>16</v>
      </c>
      <c r="H1808">
        <v>628529</v>
      </c>
      <c r="I1808" s="12">
        <v>42466</v>
      </c>
      <c r="J1808">
        <v>10553</v>
      </c>
      <c r="K1808" t="str">
        <f t="shared" si="28"/>
        <v>FR - FR</v>
      </c>
      <c r="L1808">
        <f>COUNTIF(Table1[Merchant_ID],Table1[[#This Row],[Merchant_ID]])</f>
        <v>1</v>
      </c>
    </row>
    <row r="1809" spans="1:12" x14ac:dyDescent="0.35">
      <c r="A1809" t="s">
        <v>3746</v>
      </c>
      <c r="B1809">
        <v>114</v>
      </c>
      <c r="C1809" t="s">
        <v>16</v>
      </c>
      <c r="D1809" s="12">
        <v>42465</v>
      </c>
      <c r="E1809">
        <v>261</v>
      </c>
      <c r="F1809" t="s">
        <v>11</v>
      </c>
      <c r="G1809" t="s">
        <v>16</v>
      </c>
      <c r="H1809">
        <v>19290</v>
      </c>
      <c r="I1809" s="12">
        <v>42466</v>
      </c>
      <c r="J1809">
        <v>1337</v>
      </c>
      <c r="K1809" t="str">
        <f t="shared" si="28"/>
        <v>FR - FR</v>
      </c>
      <c r="L1809">
        <f>COUNTIF(Table1[Merchant_ID],Table1[[#This Row],[Merchant_ID]])</f>
        <v>4</v>
      </c>
    </row>
    <row r="1810" spans="1:12" x14ac:dyDescent="0.35">
      <c r="A1810" t="s">
        <v>3764</v>
      </c>
      <c r="B1810">
        <v>114</v>
      </c>
      <c r="C1810" t="s">
        <v>16</v>
      </c>
      <c r="D1810" s="12">
        <v>42465</v>
      </c>
      <c r="E1810">
        <v>3087</v>
      </c>
      <c r="F1810" t="s">
        <v>11</v>
      </c>
      <c r="G1810" t="s">
        <v>14</v>
      </c>
      <c r="H1810">
        <v>19311</v>
      </c>
      <c r="I1810" s="12">
        <v>42466</v>
      </c>
      <c r="J1810">
        <v>5488</v>
      </c>
      <c r="K1810" t="str">
        <f t="shared" si="28"/>
        <v>FR - NL</v>
      </c>
      <c r="L1810">
        <f>COUNTIF(Table1[Merchant_ID],Table1[[#This Row],[Merchant_ID]])</f>
        <v>13</v>
      </c>
    </row>
    <row r="1811" spans="1:12" x14ac:dyDescent="0.35">
      <c r="A1811" t="s">
        <v>2206</v>
      </c>
      <c r="B1811">
        <v>114</v>
      </c>
      <c r="C1811" t="s">
        <v>16</v>
      </c>
      <c r="D1811" s="12">
        <v>42465</v>
      </c>
      <c r="E1811">
        <v>1386</v>
      </c>
      <c r="F1811" t="s">
        <v>11</v>
      </c>
      <c r="G1811" t="s">
        <v>16</v>
      </c>
      <c r="H1811">
        <v>32186</v>
      </c>
      <c r="I1811" s="12">
        <v>42466</v>
      </c>
      <c r="J1811">
        <v>2816</v>
      </c>
      <c r="K1811" t="str">
        <f t="shared" si="28"/>
        <v>FR - FR</v>
      </c>
      <c r="L1811">
        <f>COUNTIF(Table1[Merchant_ID],Table1[[#This Row],[Merchant_ID]])</f>
        <v>3</v>
      </c>
    </row>
    <row r="1812" spans="1:12" x14ac:dyDescent="0.35">
      <c r="A1812" t="s">
        <v>1260</v>
      </c>
      <c r="B1812">
        <v>114</v>
      </c>
      <c r="C1812" t="s">
        <v>16</v>
      </c>
      <c r="D1812" s="12">
        <v>42465</v>
      </c>
      <c r="E1812">
        <v>2915</v>
      </c>
      <c r="F1812" t="s">
        <v>11</v>
      </c>
      <c r="G1812" t="s">
        <v>14</v>
      </c>
      <c r="H1812">
        <v>50915</v>
      </c>
      <c r="I1812" s="12">
        <v>42466</v>
      </c>
      <c r="J1812">
        <v>5347</v>
      </c>
      <c r="K1812" t="str">
        <f t="shared" si="28"/>
        <v>FR - NL</v>
      </c>
      <c r="L1812">
        <f>COUNTIF(Table1[Merchant_ID],Table1[[#This Row],[Merchant_ID]])</f>
        <v>5</v>
      </c>
    </row>
    <row r="1813" spans="1:12" x14ac:dyDescent="0.35">
      <c r="A1813" t="s">
        <v>2208</v>
      </c>
      <c r="B1813">
        <v>114</v>
      </c>
      <c r="C1813" t="s">
        <v>16</v>
      </c>
      <c r="D1813" s="12">
        <v>42465</v>
      </c>
      <c r="E1813">
        <v>1220</v>
      </c>
      <c r="F1813" t="s">
        <v>11</v>
      </c>
      <c r="G1813" t="s">
        <v>16</v>
      </c>
      <c r="H1813">
        <v>31960</v>
      </c>
      <c r="I1813" s="12">
        <v>42466</v>
      </c>
      <c r="J1813">
        <v>3659</v>
      </c>
      <c r="K1813" t="str">
        <f t="shared" si="28"/>
        <v>FR - FR</v>
      </c>
      <c r="L1813">
        <f>COUNTIF(Table1[Merchant_ID],Table1[[#This Row],[Merchant_ID]])</f>
        <v>1</v>
      </c>
    </row>
    <row r="1814" spans="1:12" x14ac:dyDescent="0.35">
      <c r="A1814" t="s">
        <v>3782</v>
      </c>
      <c r="B1814">
        <v>114</v>
      </c>
      <c r="C1814" t="s">
        <v>26</v>
      </c>
      <c r="D1814" s="12">
        <v>42465</v>
      </c>
      <c r="E1814">
        <v>4474</v>
      </c>
      <c r="F1814" t="s">
        <v>11</v>
      </c>
      <c r="G1814" t="s">
        <v>26</v>
      </c>
      <c r="H1814">
        <v>95641</v>
      </c>
      <c r="I1814" s="12">
        <v>42466</v>
      </c>
      <c r="J1814">
        <v>8583</v>
      </c>
      <c r="K1814" t="str">
        <f t="shared" si="28"/>
        <v>ES - ES</v>
      </c>
      <c r="L1814">
        <f>COUNTIF(Table1[Merchant_ID],Table1[[#This Row],[Merchant_ID]])</f>
        <v>1</v>
      </c>
    </row>
    <row r="1815" spans="1:12" x14ac:dyDescent="0.35">
      <c r="A1815" t="s">
        <v>3866</v>
      </c>
      <c r="B1815">
        <v>114</v>
      </c>
      <c r="C1815" t="s">
        <v>21</v>
      </c>
      <c r="D1815" s="12">
        <v>42465</v>
      </c>
      <c r="E1815">
        <v>412</v>
      </c>
      <c r="F1815" t="s">
        <v>11</v>
      </c>
      <c r="G1815" t="s">
        <v>10</v>
      </c>
      <c r="H1815">
        <v>362049</v>
      </c>
      <c r="I1815" s="12">
        <v>42466</v>
      </c>
      <c r="J1815">
        <v>985</v>
      </c>
      <c r="K1815" t="str">
        <f t="shared" si="28"/>
        <v>IT - DE</v>
      </c>
      <c r="L1815">
        <f>COUNTIF(Table1[Merchant_ID],Table1[[#This Row],[Merchant_ID]])</f>
        <v>2</v>
      </c>
    </row>
    <row r="1816" spans="1:12" x14ac:dyDescent="0.35">
      <c r="A1816" t="s">
        <v>1301</v>
      </c>
      <c r="B1816">
        <v>114</v>
      </c>
      <c r="C1816" t="s">
        <v>16</v>
      </c>
      <c r="D1816" s="12">
        <v>42465</v>
      </c>
      <c r="E1816">
        <v>1428</v>
      </c>
      <c r="F1816" t="s">
        <v>11</v>
      </c>
      <c r="G1816" t="s">
        <v>16</v>
      </c>
      <c r="H1816">
        <v>448</v>
      </c>
      <c r="I1816" s="12">
        <v>42466</v>
      </c>
      <c r="J1816">
        <v>2822</v>
      </c>
      <c r="K1816" t="str">
        <f t="shared" si="28"/>
        <v>FR - FR</v>
      </c>
      <c r="L1816">
        <f>COUNTIF(Table1[Merchant_ID],Table1[[#This Row],[Merchant_ID]])</f>
        <v>1</v>
      </c>
    </row>
    <row r="1817" spans="1:12" x14ac:dyDescent="0.35">
      <c r="A1817" t="s">
        <v>3904</v>
      </c>
      <c r="B1817">
        <v>114</v>
      </c>
      <c r="C1817" t="s">
        <v>16</v>
      </c>
      <c r="D1817" s="12">
        <v>42465</v>
      </c>
      <c r="E1817">
        <v>649</v>
      </c>
      <c r="F1817" t="s">
        <v>11</v>
      </c>
      <c r="G1817" t="s">
        <v>16</v>
      </c>
      <c r="H1817">
        <v>560639</v>
      </c>
      <c r="I1817" s="12">
        <v>42466</v>
      </c>
      <c r="J1817">
        <v>3518</v>
      </c>
      <c r="K1817" t="str">
        <f t="shared" si="28"/>
        <v>FR - FR</v>
      </c>
      <c r="L1817">
        <f>COUNTIF(Table1[Merchant_ID],Table1[[#This Row],[Merchant_ID]])</f>
        <v>2</v>
      </c>
    </row>
    <row r="1818" spans="1:12" x14ac:dyDescent="0.35">
      <c r="A1818" t="s">
        <v>207</v>
      </c>
      <c r="B1818">
        <v>114</v>
      </c>
      <c r="C1818" t="s">
        <v>16</v>
      </c>
      <c r="D1818" s="12">
        <v>42465</v>
      </c>
      <c r="E1818">
        <v>4767</v>
      </c>
      <c r="F1818" t="s">
        <v>11</v>
      </c>
      <c r="G1818" t="s">
        <v>16</v>
      </c>
      <c r="H1818">
        <v>436</v>
      </c>
      <c r="I1818" s="12">
        <v>42465</v>
      </c>
      <c r="J1818">
        <v>8724</v>
      </c>
      <c r="K1818" t="str">
        <f t="shared" si="28"/>
        <v>FR - FR</v>
      </c>
      <c r="L1818">
        <f>COUNTIF(Table1[Merchant_ID],Table1[[#This Row],[Merchant_ID]])</f>
        <v>5</v>
      </c>
    </row>
    <row r="1819" spans="1:12" x14ac:dyDescent="0.35">
      <c r="A1819" t="s">
        <v>2337</v>
      </c>
      <c r="B1819">
        <v>114</v>
      </c>
      <c r="C1819" t="s">
        <v>16</v>
      </c>
      <c r="D1819" s="12">
        <v>42465</v>
      </c>
      <c r="E1819">
        <v>5915</v>
      </c>
      <c r="F1819" t="s">
        <v>11</v>
      </c>
      <c r="G1819" t="s">
        <v>16</v>
      </c>
      <c r="H1819">
        <v>98944</v>
      </c>
      <c r="I1819" s="12">
        <v>42465</v>
      </c>
      <c r="J1819">
        <v>10553</v>
      </c>
      <c r="K1819" t="str">
        <f t="shared" si="28"/>
        <v>FR - FR</v>
      </c>
      <c r="L1819">
        <f>COUNTIF(Table1[Merchant_ID],Table1[[#This Row],[Merchant_ID]])</f>
        <v>3</v>
      </c>
    </row>
    <row r="1820" spans="1:12" x14ac:dyDescent="0.35">
      <c r="A1820" t="s">
        <v>2370</v>
      </c>
      <c r="B1820">
        <v>114</v>
      </c>
      <c r="C1820" t="s">
        <v>26</v>
      </c>
      <c r="D1820" s="12">
        <v>42465</v>
      </c>
      <c r="E1820">
        <v>312</v>
      </c>
      <c r="F1820" t="s">
        <v>11</v>
      </c>
      <c r="G1820" t="s">
        <v>26</v>
      </c>
      <c r="H1820">
        <v>356539</v>
      </c>
      <c r="I1820" s="12">
        <v>42465</v>
      </c>
      <c r="J1820">
        <v>774</v>
      </c>
      <c r="K1820" t="str">
        <f t="shared" si="28"/>
        <v>ES - ES</v>
      </c>
      <c r="L1820">
        <f>COUNTIF(Table1[Merchant_ID],Table1[[#This Row],[Merchant_ID]])</f>
        <v>2</v>
      </c>
    </row>
    <row r="1821" spans="1:12" x14ac:dyDescent="0.35">
      <c r="A1821" t="s">
        <v>1388</v>
      </c>
      <c r="B1821">
        <v>114</v>
      </c>
      <c r="C1821" t="s">
        <v>16</v>
      </c>
      <c r="D1821" s="12">
        <v>42465</v>
      </c>
      <c r="E1821">
        <v>728</v>
      </c>
      <c r="F1821" t="s">
        <v>11</v>
      </c>
      <c r="G1821" t="s">
        <v>14</v>
      </c>
      <c r="H1821">
        <v>19294</v>
      </c>
      <c r="I1821" s="12">
        <v>42465</v>
      </c>
      <c r="J1821">
        <v>1550</v>
      </c>
      <c r="K1821" t="str">
        <f t="shared" si="28"/>
        <v>FR - NL</v>
      </c>
      <c r="L1821">
        <f>COUNTIF(Table1[Merchant_ID],Table1[[#This Row],[Merchant_ID]])</f>
        <v>2</v>
      </c>
    </row>
    <row r="1822" spans="1:12" x14ac:dyDescent="0.35">
      <c r="A1822" t="s">
        <v>734</v>
      </c>
      <c r="B1822">
        <v>114</v>
      </c>
      <c r="C1822" t="s">
        <v>21</v>
      </c>
      <c r="D1822" s="12">
        <v>42465</v>
      </c>
      <c r="E1822">
        <v>11605</v>
      </c>
      <c r="F1822" t="s">
        <v>11</v>
      </c>
      <c r="G1822" t="s">
        <v>16</v>
      </c>
      <c r="H1822">
        <v>31641</v>
      </c>
      <c r="I1822" s="12">
        <v>42465</v>
      </c>
      <c r="J1822">
        <v>19347</v>
      </c>
      <c r="K1822" t="str">
        <f t="shared" si="28"/>
        <v>IT - FR</v>
      </c>
      <c r="L1822">
        <f>COUNTIF(Table1[Merchant_ID],Table1[[#This Row],[Merchant_ID]])</f>
        <v>9</v>
      </c>
    </row>
    <row r="1823" spans="1:12" x14ac:dyDescent="0.35">
      <c r="A1823" t="s">
        <v>472</v>
      </c>
      <c r="B1823">
        <v>114</v>
      </c>
      <c r="C1823" t="s">
        <v>21</v>
      </c>
      <c r="D1823" s="12">
        <v>42466</v>
      </c>
      <c r="E1823">
        <v>1</v>
      </c>
      <c r="F1823" t="s">
        <v>13</v>
      </c>
      <c r="G1823" t="s">
        <v>21</v>
      </c>
      <c r="H1823">
        <v>499909</v>
      </c>
      <c r="I1823" s="12">
        <v>42613</v>
      </c>
      <c r="J1823">
        <v>169</v>
      </c>
      <c r="K1823" t="str">
        <f t="shared" si="28"/>
        <v>IT - IT</v>
      </c>
      <c r="L1823">
        <f>COUNTIF(Table1[Merchant_ID],Table1[[#This Row],[Merchant_ID]])</f>
        <v>9</v>
      </c>
    </row>
    <row r="1824" spans="1:12" x14ac:dyDescent="0.35">
      <c r="A1824" t="s">
        <v>2976</v>
      </c>
      <c r="B1824">
        <v>114</v>
      </c>
      <c r="C1824" t="s">
        <v>16</v>
      </c>
      <c r="D1824" s="12">
        <v>42466</v>
      </c>
      <c r="E1824">
        <v>31702</v>
      </c>
      <c r="F1824" t="s">
        <v>11</v>
      </c>
      <c r="G1824" t="s">
        <v>10</v>
      </c>
      <c r="H1824">
        <v>952989</v>
      </c>
      <c r="I1824" s="12">
        <v>42613</v>
      </c>
      <c r="J1824">
        <v>36584</v>
      </c>
      <c r="K1824" t="str">
        <f t="shared" si="28"/>
        <v>FR - DE</v>
      </c>
      <c r="L1824">
        <f>COUNTIF(Table1[Merchant_ID],Table1[[#This Row],[Merchant_ID]])</f>
        <v>1</v>
      </c>
    </row>
    <row r="1825" spans="1:12" x14ac:dyDescent="0.35">
      <c r="A1825" t="s">
        <v>473</v>
      </c>
      <c r="B1825">
        <v>114</v>
      </c>
      <c r="C1825" t="s">
        <v>16</v>
      </c>
      <c r="D1825" s="12">
        <v>42466</v>
      </c>
      <c r="E1825">
        <v>3605</v>
      </c>
      <c r="F1825" t="s">
        <v>11</v>
      </c>
      <c r="G1825" t="s">
        <v>10</v>
      </c>
      <c r="H1825">
        <v>23184</v>
      </c>
      <c r="I1825" s="12">
        <v>42607</v>
      </c>
      <c r="J1825">
        <v>5603</v>
      </c>
      <c r="K1825" t="str">
        <f t="shared" si="28"/>
        <v>FR - DE</v>
      </c>
      <c r="L1825">
        <f>COUNTIF(Table1[Merchant_ID],Table1[[#This Row],[Merchant_ID]])</f>
        <v>2</v>
      </c>
    </row>
    <row r="1826" spans="1:12" x14ac:dyDescent="0.35">
      <c r="A1826" t="s">
        <v>3014</v>
      </c>
      <c r="B1826">
        <v>114</v>
      </c>
      <c r="C1826" t="s">
        <v>16</v>
      </c>
      <c r="D1826" s="12">
        <v>42466</v>
      </c>
      <c r="E1826">
        <v>5653</v>
      </c>
      <c r="F1826" t="s">
        <v>11</v>
      </c>
      <c r="G1826" t="s">
        <v>12</v>
      </c>
      <c r="H1826">
        <v>888619</v>
      </c>
      <c r="I1826" s="12">
        <v>42571</v>
      </c>
      <c r="J1826">
        <v>9005</v>
      </c>
      <c r="K1826" t="str">
        <f t="shared" si="28"/>
        <v>FR - PL &amp; Baltics</v>
      </c>
      <c r="L1826">
        <f>COUNTIF(Table1[Merchant_ID],Table1[[#This Row],[Merchant_ID]])</f>
        <v>5</v>
      </c>
    </row>
    <row r="1827" spans="1:12" x14ac:dyDescent="0.35">
      <c r="A1827" t="s">
        <v>1826</v>
      </c>
      <c r="B1827">
        <v>114</v>
      </c>
      <c r="C1827" t="s">
        <v>10</v>
      </c>
      <c r="D1827" s="12">
        <v>42466</v>
      </c>
      <c r="E1827">
        <v>829</v>
      </c>
      <c r="F1827" t="s">
        <v>11</v>
      </c>
      <c r="G1827" t="s">
        <v>10</v>
      </c>
      <c r="H1827">
        <v>23149</v>
      </c>
      <c r="I1827" s="12">
        <v>42514</v>
      </c>
      <c r="J1827">
        <v>1970</v>
      </c>
      <c r="K1827" t="str">
        <f t="shared" si="28"/>
        <v>DE - DE</v>
      </c>
      <c r="L1827">
        <f>COUNTIF(Table1[Merchant_ID],Table1[[#This Row],[Merchant_ID]])</f>
        <v>1</v>
      </c>
    </row>
    <row r="1828" spans="1:12" x14ac:dyDescent="0.35">
      <c r="A1828" t="s">
        <v>1943</v>
      </c>
      <c r="B1828">
        <v>114</v>
      </c>
      <c r="C1828" t="s">
        <v>16</v>
      </c>
      <c r="D1828" s="12">
        <v>42466</v>
      </c>
      <c r="E1828">
        <v>15</v>
      </c>
      <c r="F1828" t="s">
        <v>13</v>
      </c>
      <c r="G1828" t="s">
        <v>16</v>
      </c>
      <c r="H1828">
        <v>844</v>
      </c>
      <c r="I1828" s="12">
        <v>42472</v>
      </c>
      <c r="J1828">
        <v>71</v>
      </c>
      <c r="K1828" t="str">
        <f t="shared" si="28"/>
        <v>FR - FR</v>
      </c>
      <c r="L1828">
        <f>COUNTIF(Table1[Merchant_ID],Table1[[#This Row],[Merchant_ID]])</f>
        <v>9</v>
      </c>
    </row>
    <row r="1829" spans="1:12" x14ac:dyDescent="0.35">
      <c r="A1829" t="s">
        <v>1087</v>
      </c>
      <c r="B1829">
        <v>114</v>
      </c>
      <c r="C1829" t="s">
        <v>26</v>
      </c>
      <c r="D1829" s="12">
        <v>42466</v>
      </c>
      <c r="E1829">
        <v>15455</v>
      </c>
      <c r="F1829" t="s">
        <v>11</v>
      </c>
      <c r="G1829" t="s">
        <v>26</v>
      </c>
      <c r="H1829">
        <v>639819</v>
      </c>
      <c r="I1829" s="12">
        <v>42472</v>
      </c>
      <c r="J1829">
        <v>24595</v>
      </c>
      <c r="K1829" t="str">
        <f t="shared" si="28"/>
        <v>ES - ES</v>
      </c>
      <c r="L1829">
        <f>COUNTIF(Table1[Merchant_ID],Table1[[#This Row],[Merchant_ID]])</f>
        <v>1</v>
      </c>
    </row>
    <row r="1830" spans="1:12" x14ac:dyDescent="0.35">
      <c r="A1830" t="s">
        <v>3383</v>
      </c>
      <c r="B1830">
        <v>114</v>
      </c>
      <c r="C1830" t="s">
        <v>16</v>
      </c>
      <c r="D1830" s="12">
        <v>42466</v>
      </c>
      <c r="E1830">
        <v>1221</v>
      </c>
      <c r="F1830" t="s">
        <v>11</v>
      </c>
      <c r="G1830" t="s">
        <v>16</v>
      </c>
      <c r="H1830">
        <v>869339</v>
      </c>
      <c r="I1830" s="12">
        <v>42472</v>
      </c>
      <c r="J1830">
        <v>2533</v>
      </c>
      <c r="K1830" t="str">
        <f t="shared" si="28"/>
        <v>FR - FR</v>
      </c>
      <c r="L1830">
        <f>COUNTIF(Table1[Merchant_ID],Table1[[#This Row],[Merchant_ID]])</f>
        <v>1</v>
      </c>
    </row>
    <row r="1831" spans="1:12" x14ac:dyDescent="0.35">
      <c r="A1831" t="s">
        <v>1090</v>
      </c>
      <c r="B1831">
        <v>114</v>
      </c>
      <c r="C1831" t="s">
        <v>16</v>
      </c>
      <c r="D1831" s="12">
        <v>42466</v>
      </c>
      <c r="E1831">
        <v>2710</v>
      </c>
      <c r="F1831" t="s">
        <v>11</v>
      </c>
      <c r="G1831" t="s">
        <v>14</v>
      </c>
      <c r="H1831">
        <v>49482</v>
      </c>
      <c r="I1831" s="12">
        <v>42472</v>
      </c>
      <c r="J1831">
        <v>4925</v>
      </c>
      <c r="K1831" t="str">
        <f t="shared" si="28"/>
        <v>FR - NL</v>
      </c>
      <c r="L1831">
        <f>COUNTIF(Table1[Merchant_ID],Table1[[#This Row],[Merchant_ID]])</f>
        <v>1</v>
      </c>
    </row>
    <row r="1832" spans="1:12" x14ac:dyDescent="0.35">
      <c r="A1832" t="s">
        <v>1954</v>
      </c>
      <c r="B1832">
        <v>114</v>
      </c>
      <c r="C1832" t="s">
        <v>16</v>
      </c>
      <c r="D1832" s="12">
        <v>42466</v>
      </c>
      <c r="E1832">
        <v>6417</v>
      </c>
      <c r="F1832" t="s">
        <v>11</v>
      </c>
      <c r="G1832" t="s">
        <v>16</v>
      </c>
      <c r="H1832">
        <v>32919</v>
      </c>
      <c r="I1832" s="12">
        <v>42471</v>
      </c>
      <c r="J1832">
        <v>10694</v>
      </c>
      <c r="K1832" t="str">
        <f t="shared" si="28"/>
        <v>FR - FR</v>
      </c>
      <c r="L1832">
        <f>COUNTIF(Table1[Merchant_ID],Table1[[#This Row],[Merchant_ID]])</f>
        <v>6</v>
      </c>
    </row>
    <row r="1833" spans="1:12" x14ac:dyDescent="0.35">
      <c r="A1833" t="s">
        <v>561</v>
      </c>
      <c r="B1833">
        <v>114</v>
      </c>
      <c r="C1833" t="s">
        <v>16</v>
      </c>
      <c r="D1833" s="12">
        <v>42466</v>
      </c>
      <c r="E1833">
        <v>3649</v>
      </c>
      <c r="F1833" t="s">
        <v>11</v>
      </c>
      <c r="G1833" t="s">
        <v>16</v>
      </c>
      <c r="H1833">
        <v>300</v>
      </c>
      <c r="I1833" s="12">
        <v>42471</v>
      </c>
      <c r="J1833">
        <v>6332</v>
      </c>
      <c r="K1833" t="str">
        <f t="shared" si="28"/>
        <v>FR - FR</v>
      </c>
      <c r="L1833">
        <f>COUNTIF(Table1[Merchant_ID],Table1[[#This Row],[Merchant_ID]])</f>
        <v>5</v>
      </c>
    </row>
    <row r="1834" spans="1:12" x14ac:dyDescent="0.35">
      <c r="A1834" t="s">
        <v>3491</v>
      </c>
      <c r="B1834">
        <v>114</v>
      </c>
      <c r="C1834" t="s">
        <v>16</v>
      </c>
      <c r="D1834" s="12">
        <v>42466</v>
      </c>
      <c r="E1834">
        <v>810</v>
      </c>
      <c r="F1834" t="s">
        <v>11</v>
      </c>
      <c r="G1834" t="s">
        <v>16</v>
      </c>
      <c r="H1834">
        <v>694029</v>
      </c>
      <c r="I1834" s="12">
        <v>42469</v>
      </c>
      <c r="J1834">
        <v>1619</v>
      </c>
      <c r="K1834" t="str">
        <f t="shared" si="28"/>
        <v>FR - FR</v>
      </c>
      <c r="L1834">
        <f>COUNTIF(Table1[Merchant_ID],Table1[[#This Row],[Merchant_ID]])</f>
        <v>1</v>
      </c>
    </row>
    <row r="1835" spans="1:12" x14ac:dyDescent="0.35">
      <c r="A1835" t="s">
        <v>3493</v>
      </c>
      <c r="B1835">
        <v>114</v>
      </c>
      <c r="C1835" t="s">
        <v>16</v>
      </c>
      <c r="D1835" s="12">
        <v>42466</v>
      </c>
      <c r="E1835">
        <v>12360</v>
      </c>
      <c r="F1835" t="s">
        <v>11</v>
      </c>
      <c r="G1835" t="s">
        <v>26</v>
      </c>
      <c r="H1835">
        <v>336839</v>
      </c>
      <c r="I1835" s="12">
        <v>42469</v>
      </c>
      <c r="J1835">
        <v>20683</v>
      </c>
      <c r="K1835" t="str">
        <f t="shared" si="28"/>
        <v>FR - ES</v>
      </c>
      <c r="L1835">
        <f>COUNTIF(Table1[Merchant_ID],Table1[[#This Row],[Merchant_ID]])</f>
        <v>7</v>
      </c>
    </row>
    <row r="1836" spans="1:12" x14ac:dyDescent="0.35">
      <c r="A1836" t="s">
        <v>588</v>
      </c>
      <c r="B1836">
        <v>114</v>
      </c>
      <c r="C1836" t="s">
        <v>26</v>
      </c>
      <c r="D1836" s="12">
        <v>42466</v>
      </c>
      <c r="E1836">
        <v>2384</v>
      </c>
      <c r="F1836" t="s">
        <v>11</v>
      </c>
      <c r="G1836" t="s">
        <v>26</v>
      </c>
      <c r="H1836">
        <v>902850</v>
      </c>
      <c r="I1836" s="12">
        <v>42469</v>
      </c>
      <c r="J1836">
        <v>4082</v>
      </c>
      <c r="K1836" t="str">
        <f t="shared" si="28"/>
        <v>ES - ES</v>
      </c>
      <c r="L1836">
        <f>COUNTIF(Table1[Merchant_ID],Table1[[#This Row],[Merchant_ID]])</f>
        <v>4</v>
      </c>
    </row>
    <row r="1837" spans="1:12" x14ac:dyDescent="0.35">
      <c r="A1837" t="s">
        <v>1173</v>
      </c>
      <c r="B1837">
        <v>114</v>
      </c>
      <c r="C1837" t="s">
        <v>16</v>
      </c>
      <c r="D1837" s="12">
        <v>42466</v>
      </c>
      <c r="E1837">
        <v>1032</v>
      </c>
      <c r="F1837" t="s">
        <v>11</v>
      </c>
      <c r="G1837" t="s">
        <v>16</v>
      </c>
      <c r="H1837">
        <v>34409</v>
      </c>
      <c r="I1837" s="12">
        <v>42468</v>
      </c>
      <c r="J1837">
        <v>1970</v>
      </c>
      <c r="K1837" t="str">
        <f t="shared" si="28"/>
        <v>FR - FR</v>
      </c>
      <c r="L1837">
        <f>COUNTIF(Table1[Merchant_ID],Table1[[#This Row],[Merchant_ID]])</f>
        <v>1</v>
      </c>
    </row>
    <row r="1838" spans="1:12" x14ac:dyDescent="0.35">
      <c r="A1838" t="s">
        <v>605</v>
      </c>
      <c r="B1838">
        <v>114</v>
      </c>
      <c r="C1838" t="s">
        <v>16</v>
      </c>
      <c r="D1838" s="12">
        <v>42466</v>
      </c>
      <c r="E1838">
        <v>4423</v>
      </c>
      <c r="F1838" t="s">
        <v>11</v>
      </c>
      <c r="G1838" t="s">
        <v>16</v>
      </c>
      <c r="H1838">
        <v>49584</v>
      </c>
      <c r="I1838" s="12">
        <v>42468</v>
      </c>
      <c r="J1838">
        <v>7528</v>
      </c>
      <c r="K1838" t="str">
        <f t="shared" si="28"/>
        <v>FR - FR</v>
      </c>
      <c r="L1838">
        <f>COUNTIF(Table1[Merchant_ID],Table1[[#This Row],[Merchant_ID]])</f>
        <v>1</v>
      </c>
    </row>
    <row r="1839" spans="1:12" x14ac:dyDescent="0.35">
      <c r="A1839" t="s">
        <v>628</v>
      </c>
      <c r="B1839">
        <v>114</v>
      </c>
      <c r="C1839" t="s">
        <v>16</v>
      </c>
      <c r="D1839" s="12">
        <v>42466</v>
      </c>
      <c r="E1839">
        <v>2384</v>
      </c>
      <c r="F1839" t="s">
        <v>11</v>
      </c>
      <c r="G1839" t="s">
        <v>10</v>
      </c>
      <c r="H1839">
        <v>392399</v>
      </c>
      <c r="I1839" s="12">
        <v>42467</v>
      </c>
      <c r="J1839">
        <v>5066</v>
      </c>
      <c r="K1839" t="str">
        <f t="shared" si="28"/>
        <v>FR - DE</v>
      </c>
      <c r="L1839">
        <f>COUNTIF(Table1[Merchant_ID],Table1[[#This Row],[Merchant_ID]])</f>
        <v>2</v>
      </c>
    </row>
    <row r="1840" spans="1:12" x14ac:dyDescent="0.35">
      <c r="A1840" t="s">
        <v>3669</v>
      </c>
      <c r="B1840">
        <v>114</v>
      </c>
      <c r="C1840" t="s">
        <v>16</v>
      </c>
      <c r="D1840" s="12">
        <v>42466</v>
      </c>
      <c r="E1840">
        <v>2881</v>
      </c>
      <c r="F1840" t="s">
        <v>11</v>
      </c>
      <c r="G1840" t="s">
        <v>10</v>
      </c>
      <c r="H1840">
        <v>449929</v>
      </c>
      <c r="I1840" s="12">
        <v>42467</v>
      </c>
      <c r="J1840">
        <v>5417</v>
      </c>
      <c r="K1840" t="str">
        <f t="shared" si="28"/>
        <v>FR - DE</v>
      </c>
      <c r="L1840">
        <f>COUNTIF(Table1[Merchant_ID],Table1[[#This Row],[Merchant_ID]])</f>
        <v>3</v>
      </c>
    </row>
    <row r="1841" spans="1:12" x14ac:dyDescent="0.35">
      <c r="A1841" t="s">
        <v>1241</v>
      </c>
      <c r="B1841">
        <v>114</v>
      </c>
      <c r="C1841" t="s">
        <v>26</v>
      </c>
      <c r="D1841" s="12">
        <v>42466</v>
      </c>
      <c r="E1841">
        <v>1361</v>
      </c>
      <c r="F1841" t="s">
        <v>11</v>
      </c>
      <c r="G1841" t="s">
        <v>26</v>
      </c>
      <c r="H1841">
        <v>642939</v>
      </c>
      <c r="I1841" s="12">
        <v>42467</v>
      </c>
      <c r="J1841">
        <v>3096</v>
      </c>
      <c r="K1841" t="str">
        <f t="shared" si="28"/>
        <v>ES - ES</v>
      </c>
      <c r="L1841">
        <f>COUNTIF(Table1[Merchant_ID],Table1[[#This Row],[Merchant_ID]])</f>
        <v>1</v>
      </c>
    </row>
    <row r="1842" spans="1:12" x14ac:dyDescent="0.35">
      <c r="A1842" t="s">
        <v>1251</v>
      </c>
      <c r="B1842">
        <v>114</v>
      </c>
      <c r="C1842" t="s">
        <v>16</v>
      </c>
      <c r="D1842" s="12">
        <v>42466</v>
      </c>
      <c r="E1842">
        <v>2115</v>
      </c>
      <c r="F1842" t="s">
        <v>11</v>
      </c>
      <c r="G1842" t="s">
        <v>16</v>
      </c>
      <c r="H1842">
        <v>459</v>
      </c>
      <c r="I1842" s="12">
        <v>42467</v>
      </c>
      <c r="J1842">
        <v>3940</v>
      </c>
      <c r="K1842" t="str">
        <f t="shared" si="28"/>
        <v>FR - FR</v>
      </c>
      <c r="L1842">
        <f>COUNTIF(Table1[Merchant_ID],Table1[[#This Row],[Merchant_ID]])</f>
        <v>1</v>
      </c>
    </row>
    <row r="1843" spans="1:12" x14ac:dyDescent="0.35">
      <c r="A1843" t="s">
        <v>3811</v>
      </c>
      <c r="B1843">
        <v>114</v>
      </c>
      <c r="C1843" t="s">
        <v>16</v>
      </c>
      <c r="D1843" s="12">
        <v>42466</v>
      </c>
      <c r="E1843">
        <v>569</v>
      </c>
      <c r="F1843" t="s">
        <v>11</v>
      </c>
      <c r="G1843" t="s">
        <v>16</v>
      </c>
      <c r="H1843">
        <v>44</v>
      </c>
      <c r="I1843" s="12">
        <v>42467</v>
      </c>
      <c r="J1843">
        <v>1424</v>
      </c>
      <c r="K1843" t="str">
        <f t="shared" si="28"/>
        <v>FR - FR</v>
      </c>
      <c r="L1843">
        <f>COUNTIF(Table1[Merchant_ID],Table1[[#This Row],[Merchant_ID]])</f>
        <v>2</v>
      </c>
    </row>
    <row r="1844" spans="1:12" x14ac:dyDescent="0.35">
      <c r="A1844" t="s">
        <v>3858</v>
      </c>
      <c r="B1844">
        <v>114</v>
      </c>
      <c r="C1844" t="s">
        <v>26</v>
      </c>
      <c r="D1844" s="12">
        <v>42466</v>
      </c>
      <c r="E1844">
        <v>6792</v>
      </c>
      <c r="F1844" t="s">
        <v>11</v>
      </c>
      <c r="G1844" t="s">
        <v>26</v>
      </c>
      <c r="H1844">
        <v>23283</v>
      </c>
      <c r="I1844" s="12">
        <v>42467</v>
      </c>
      <c r="J1844">
        <v>11679</v>
      </c>
      <c r="K1844" t="str">
        <f t="shared" si="28"/>
        <v>ES - ES</v>
      </c>
      <c r="L1844">
        <f>COUNTIF(Table1[Merchant_ID],Table1[[#This Row],[Merchant_ID]])</f>
        <v>25</v>
      </c>
    </row>
    <row r="1845" spans="1:12" x14ac:dyDescent="0.35">
      <c r="A1845" t="s">
        <v>1322</v>
      </c>
      <c r="B1845">
        <v>114</v>
      </c>
      <c r="C1845" t="s">
        <v>16</v>
      </c>
      <c r="D1845" s="12">
        <v>42466</v>
      </c>
      <c r="E1845">
        <v>10267</v>
      </c>
      <c r="F1845" t="s">
        <v>11</v>
      </c>
      <c r="G1845" t="s">
        <v>16</v>
      </c>
      <c r="H1845">
        <v>599</v>
      </c>
      <c r="I1845" s="12">
        <v>42466</v>
      </c>
      <c r="J1845">
        <v>17588</v>
      </c>
      <c r="K1845" t="str">
        <f t="shared" si="28"/>
        <v>FR - FR</v>
      </c>
      <c r="L1845">
        <f>COUNTIF(Table1[Merchant_ID],Table1[[#This Row],[Merchant_ID]])</f>
        <v>5</v>
      </c>
    </row>
    <row r="1846" spans="1:12" x14ac:dyDescent="0.35">
      <c r="A1846" t="s">
        <v>3963</v>
      </c>
      <c r="B1846">
        <v>114</v>
      </c>
      <c r="C1846" t="s">
        <v>16</v>
      </c>
      <c r="D1846" s="12">
        <v>42466</v>
      </c>
      <c r="E1846">
        <v>20152</v>
      </c>
      <c r="F1846" t="s">
        <v>11</v>
      </c>
      <c r="G1846" t="s">
        <v>10</v>
      </c>
      <c r="H1846">
        <v>928649</v>
      </c>
      <c r="I1846" s="12">
        <v>42466</v>
      </c>
      <c r="J1846">
        <v>34331</v>
      </c>
      <c r="K1846" t="str">
        <f t="shared" si="28"/>
        <v>FR - DE</v>
      </c>
      <c r="L1846">
        <f>COUNTIF(Table1[Merchant_ID],Table1[[#This Row],[Merchant_ID]])</f>
        <v>1</v>
      </c>
    </row>
    <row r="1847" spans="1:12" x14ac:dyDescent="0.35">
      <c r="A1847" t="s">
        <v>2325</v>
      </c>
      <c r="B1847">
        <v>114</v>
      </c>
      <c r="C1847" t="s">
        <v>16</v>
      </c>
      <c r="D1847" s="12">
        <v>42466</v>
      </c>
      <c r="E1847">
        <v>8870</v>
      </c>
      <c r="F1847" t="s">
        <v>11</v>
      </c>
      <c r="G1847" t="s">
        <v>16</v>
      </c>
      <c r="H1847">
        <v>491</v>
      </c>
      <c r="I1847" s="12">
        <v>42466</v>
      </c>
      <c r="J1847">
        <v>15126</v>
      </c>
      <c r="K1847" t="str">
        <f t="shared" si="28"/>
        <v>FR - FR</v>
      </c>
      <c r="L1847">
        <f>COUNTIF(Table1[Merchant_ID],Table1[[#This Row],[Merchant_ID]])</f>
        <v>9</v>
      </c>
    </row>
    <row r="1848" spans="1:12" x14ac:dyDescent="0.35">
      <c r="A1848" t="s">
        <v>237</v>
      </c>
      <c r="B1848">
        <v>114</v>
      </c>
      <c r="C1848" t="s">
        <v>16</v>
      </c>
      <c r="D1848" s="12">
        <v>42466</v>
      </c>
      <c r="E1848">
        <v>1082</v>
      </c>
      <c r="F1848" t="s">
        <v>11</v>
      </c>
      <c r="G1848" t="s">
        <v>14</v>
      </c>
      <c r="H1848">
        <v>62346</v>
      </c>
      <c r="I1848" s="12">
        <v>42466</v>
      </c>
      <c r="J1848">
        <v>2603</v>
      </c>
      <c r="K1848" t="str">
        <f t="shared" si="28"/>
        <v>FR - NL</v>
      </c>
      <c r="L1848">
        <f>COUNTIF(Table1[Merchant_ID],Table1[[#This Row],[Merchant_ID]])</f>
        <v>13</v>
      </c>
    </row>
    <row r="1849" spans="1:12" x14ac:dyDescent="0.35">
      <c r="A1849" t="s">
        <v>1352</v>
      </c>
      <c r="B1849">
        <v>114</v>
      </c>
      <c r="C1849" t="s">
        <v>26</v>
      </c>
      <c r="D1849" s="12">
        <v>42466</v>
      </c>
      <c r="E1849">
        <v>7634</v>
      </c>
      <c r="F1849" t="s">
        <v>11</v>
      </c>
      <c r="G1849" t="s">
        <v>26</v>
      </c>
      <c r="H1849">
        <v>524239</v>
      </c>
      <c r="I1849" s="12">
        <v>42466</v>
      </c>
      <c r="J1849">
        <v>13086</v>
      </c>
      <c r="K1849" t="str">
        <f t="shared" si="28"/>
        <v>ES - ES</v>
      </c>
      <c r="L1849">
        <f>COUNTIF(Table1[Merchant_ID],Table1[[#This Row],[Merchant_ID]])</f>
        <v>4</v>
      </c>
    </row>
    <row r="1850" spans="1:12" x14ac:dyDescent="0.35">
      <c r="A1850" t="s">
        <v>2354</v>
      </c>
      <c r="B1850">
        <v>114</v>
      </c>
      <c r="C1850" t="s">
        <v>16</v>
      </c>
      <c r="D1850" s="12">
        <v>42466</v>
      </c>
      <c r="E1850">
        <v>25313</v>
      </c>
      <c r="F1850" t="s">
        <v>11</v>
      </c>
      <c r="G1850" t="s">
        <v>16</v>
      </c>
      <c r="H1850">
        <v>88351</v>
      </c>
      <c r="I1850" s="12">
        <v>42466</v>
      </c>
      <c r="J1850">
        <v>41226</v>
      </c>
      <c r="K1850" t="str">
        <f t="shared" si="28"/>
        <v>FR - FR</v>
      </c>
      <c r="L1850">
        <f>COUNTIF(Table1[Merchant_ID],Table1[[#This Row],[Merchant_ID]])</f>
        <v>1</v>
      </c>
    </row>
    <row r="1851" spans="1:12" x14ac:dyDescent="0.35">
      <c r="A1851" t="s">
        <v>1365</v>
      </c>
      <c r="B1851">
        <v>114</v>
      </c>
      <c r="C1851" t="s">
        <v>10</v>
      </c>
      <c r="D1851" s="12">
        <v>42466</v>
      </c>
      <c r="E1851">
        <v>9578</v>
      </c>
      <c r="F1851" t="s">
        <v>11</v>
      </c>
      <c r="G1851" t="s">
        <v>12</v>
      </c>
      <c r="H1851">
        <v>59144</v>
      </c>
      <c r="I1851" s="12">
        <v>42466</v>
      </c>
      <c r="J1851">
        <v>15900</v>
      </c>
      <c r="K1851" t="str">
        <f t="shared" si="28"/>
        <v>DE - PL &amp; Baltics</v>
      </c>
      <c r="L1851">
        <f>COUNTIF(Table1[Merchant_ID],Table1[[#This Row],[Merchant_ID]])</f>
        <v>2</v>
      </c>
    </row>
    <row r="1852" spans="1:12" x14ac:dyDescent="0.35">
      <c r="A1852" t="s">
        <v>1395</v>
      </c>
      <c r="B1852">
        <v>114</v>
      </c>
      <c r="C1852" t="s">
        <v>16</v>
      </c>
      <c r="D1852" s="12">
        <v>42466</v>
      </c>
      <c r="E1852">
        <v>11353</v>
      </c>
      <c r="F1852" t="s">
        <v>11</v>
      </c>
      <c r="G1852" t="s">
        <v>16</v>
      </c>
      <c r="H1852">
        <v>89229</v>
      </c>
      <c r="I1852" s="12">
        <v>42466</v>
      </c>
      <c r="J1852">
        <v>18714</v>
      </c>
      <c r="K1852" t="str">
        <f t="shared" si="28"/>
        <v>FR - FR</v>
      </c>
      <c r="L1852">
        <f>COUNTIF(Table1[Merchant_ID],Table1[[#This Row],[Merchant_ID]])</f>
        <v>4</v>
      </c>
    </row>
    <row r="1853" spans="1:12" x14ac:dyDescent="0.35">
      <c r="A1853" t="s">
        <v>4111</v>
      </c>
      <c r="B1853">
        <v>114</v>
      </c>
      <c r="C1853" t="s">
        <v>16</v>
      </c>
      <c r="D1853" s="12">
        <v>42466</v>
      </c>
      <c r="E1853">
        <v>4300</v>
      </c>
      <c r="F1853" t="s">
        <v>11</v>
      </c>
      <c r="G1853" t="s">
        <v>16</v>
      </c>
      <c r="H1853">
        <v>493269</v>
      </c>
      <c r="I1853" s="12">
        <v>42466</v>
      </c>
      <c r="J1853">
        <v>7739</v>
      </c>
      <c r="K1853" t="str">
        <f t="shared" si="28"/>
        <v>FR - FR</v>
      </c>
      <c r="L1853">
        <f>COUNTIF(Table1[Merchant_ID],Table1[[#This Row],[Merchant_ID]])</f>
        <v>2</v>
      </c>
    </row>
    <row r="1854" spans="1:12" x14ac:dyDescent="0.35">
      <c r="A1854" t="s">
        <v>2999</v>
      </c>
      <c r="B1854">
        <v>114</v>
      </c>
      <c r="C1854" t="s">
        <v>26</v>
      </c>
      <c r="D1854" s="12">
        <v>42467</v>
      </c>
      <c r="E1854">
        <v>3568</v>
      </c>
      <c r="F1854" t="s">
        <v>11</v>
      </c>
      <c r="G1854" t="s">
        <v>26</v>
      </c>
      <c r="H1854">
        <v>866209</v>
      </c>
      <c r="I1854" s="12">
        <v>42586</v>
      </c>
      <c r="J1854">
        <v>5488</v>
      </c>
      <c r="K1854" t="str">
        <f t="shared" si="28"/>
        <v>ES - ES</v>
      </c>
      <c r="L1854">
        <f>COUNTIF(Table1[Merchant_ID],Table1[[#This Row],[Merchant_ID]])</f>
        <v>1</v>
      </c>
    </row>
    <row r="1855" spans="1:12" x14ac:dyDescent="0.35">
      <c r="A1855" t="s">
        <v>522</v>
      </c>
      <c r="B1855">
        <v>114</v>
      </c>
      <c r="C1855" t="s">
        <v>16</v>
      </c>
      <c r="D1855" s="12">
        <v>42467</v>
      </c>
      <c r="E1855">
        <v>3735</v>
      </c>
      <c r="F1855" t="s">
        <v>11</v>
      </c>
      <c r="G1855" t="s">
        <v>16</v>
      </c>
      <c r="H1855">
        <v>533889</v>
      </c>
      <c r="I1855" s="12">
        <v>42496</v>
      </c>
      <c r="J1855">
        <v>6473</v>
      </c>
      <c r="K1855" t="str">
        <f t="shared" si="28"/>
        <v>FR - FR</v>
      </c>
      <c r="L1855">
        <f>COUNTIF(Table1[Merchant_ID],Table1[[#This Row],[Merchant_ID]])</f>
        <v>1</v>
      </c>
    </row>
    <row r="1856" spans="1:12" x14ac:dyDescent="0.35">
      <c r="A1856" t="s">
        <v>3242</v>
      </c>
      <c r="B1856">
        <v>114</v>
      </c>
      <c r="C1856" t="s">
        <v>16</v>
      </c>
      <c r="D1856" s="12">
        <v>42467</v>
      </c>
      <c r="E1856">
        <v>972</v>
      </c>
      <c r="F1856" t="s">
        <v>11</v>
      </c>
      <c r="G1856" t="s">
        <v>16</v>
      </c>
      <c r="H1856">
        <v>551</v>
      </c>
      <c r="I1856" s="12">
        <v>42486</v>
      </c>
      <c r="J1856">
        <v>1830</v>
      </c>
      <c r="K1856" t="str">
        <f t="shared" si="28"/>
        <v>FR - FR</v>
      </c>
      <c r="L1856">
        <f>COUNTIF(Table1[Merchant_ID],Table1[[#This Row],[Merchant_ID]])</f>
        <v>2</v>
      </c>
    </row>
    <row r="1857" spans="1:12" x14ac:dyDescent="0.35">
      <c r="A1857" t="s">
        <v>3275</v>
      </c>
      <c r="B1857">
        <v>114</v>
      </c>
      <c r="C1857" t="s">
        <v>16</v>
      </c>
      <c r="D1857" s="12">
        <v>42467</v>
      </c>
      <c r="E1857">
        <v>459</v>
      </c>
      <c r="F1857" t="s">
        <v>11</v>
      </c>
      <c r="G1857" t="s">
        <v>14</v>
      </c>
      <c r="H1857">
        <v>820669</v>
      </c>
      <c r="I1857" s="12">
        <v>42481</v>
      </c>
      <c r="J1857">
        <v>1243</v>
      </c>
      <c r="K1857" t="str">
        <f t="shared" si="28"/>
        <v>FR - NL</v>
      </c>
      <c r="L1857">
        <f>COUNTIF(Table1[Merchant_ID],Table1[[#This Row],[Merchant_ID]])</f>
        <v>1</v>
      </c>
    </row>
    <row r="1858" spans="1:12" x14ac:dyDescent="0.35">
      <c r="A1858" t="s">
        <v>1896</v>
      </c>
      <c r="B1858">
        <v>114</v>
      </c>
      <c r="C1858" t="s">
        <v>16</v>
      </c>
      <c r="D1858" s="12">
        <v>42467</v>
      </c>
      <c r="E1858">
        <v>1055</v>
      </c>
      <c r="F1858" t="s">
        <v>11</v>
      </c>
      <c r="G1858" t="s">
        <v>16</v>
      </c>
      <c r="H1858">
        <v>202529</v>
      </c>
      <c r="I1858" s="12">
        <v>42481</v>
      </c>
      <c r="J1858">
        <v>2041</v>
      </c>
      <c r="K1858" t="str">
        <f t="shared" si="28"/>
        <v>FR - FR</v>
      </c>
      <c r="L1858">
        <f>COUNTIF(Table1[Merchant_ID],Table1[[#This Row],[Merchant_ID]])</f>
        <v>2</v>
      </c>
    </row>
    <row r="1859" spans="1:12" x14ac:dyDescent="0.35">
      <c r="A1859" t="s">
        <v>3287</v>
      </c>
      <c r="B1859">
        <v>114</v>
      </c>
      <c r="C1859" t="s">
        <v>16</v>
      </c>
      <c r="D1859" s="12">
        <v>42467</v>
      </c>
      <c r="E1859">
        <v>4994</v>
      </c>
      <c r="F1859" t="s">
        <v>11</v>
      </c>
      <c r="G1859" t="s">
        <v>14</v>
      </c>
      <c r="H1859">
        <v>939521</v>
      </c>
      <c r="I1859" s="12">
        <v>42480</v>
      </c>
      <c r="J1859">
        <v>8442</v>
      </c>
      <c r="K1859" t="str">
        <f t="shared" ref="K1859:K1922" si="29">C1859&amp;" - "&amp;G1859</f>
        <v>FR - NL</v>
      </c>
      <c r="L1859">
        <f>COUNTIF(Table1[Merchant_ID],Table1[[#This Row],[Merchant_ID]])</f>
        <v>3</v>
      </c>
    </row>
    <row r="1860" spans="1:12" x14ac:dyDescent="0.35">
      <c r="A1860" t="s">
        <v>1063</v>
      </c>
      <c r="B1860">
        <v>114</v>
      </c>
      <c r="C1860" t="s">
        <v>16</v>
      </c>
      <c r="D1860" s="12">
        <v>42467</v>
      </c>
      <c r="E1860">
        <v>230</v>
      </c>
      <c r="F1860" t="s">
        <v>11</v>
      </c>
      <c r="G1860" t="s">
        <v>10</v>
      </c>
      <c r="H1860">
        <v>989991</v>
      </c>
      <c r="I1860" s="12">
        <v>42480</v>
      </c>
      <c r="J1860">
        <v>636</v>
      </c>
      <c r="K1860" t="str">
        <f t="shared" si="29"/>
        <v>FR - DE</v>
      </c>
      <c r="L1860">
        <f>COUNTIF(Table1[Merchant_ID],Table1[[#This Row],[Merchant_ID]])</f>
        <v>2</v>
      </c>
    </row>
    <row r="1861" spans="1:12" x14ac:dyDescent="0.35">
      <c r="A1861" t="s">
        <v>1910</v>
      </c>
      <c r="B1861">
        <v>114</v>
      </c>
      <c r="C1861" t="s">
        <v>21</v>
      </c>
      <c r="D1861" s="12">
        <v>42467</v>
      </c>
      <c r="E1861">
        <v>1</v>
      </c>
      <c r="F1861" t="s">
        <v>13</v>
      </c>
      <c r="G1861" t="s">
        <v>21</v>
      </c>
      <c r="H1861">
        <v>499909</v>
      </c>
      <c r="I1861" s="12">
        <v>42479</v>
      </c>
      <c r="J1861">
        <v>212</v>
      </c>
      <c r="K1861" t="str">
        <f t="shared" si="29"/>
        <v>IT - IT</v>
      </c>
      <c r="L1861">
        <f>COUNTIF(Table1[Merchant_ID],Table1[[#This Row],[Merchant_ID]])</f>
        <v>9</v>
      </c>
    </row>
    <row r="1862" spans="1:12" x14ac:dyDescent="0.35">
      <c r="A1862" t="s">
        <v>1079</v>
      </c>
      <c r="B1862">
        <v>114</v>
      </c>
      <c r="C1862" t="s">
        <v>10</v>
      </c>
      <c r="D1862" s="12">
        <v>42467</v>
      </c>
      <c r="E1862">
        <v>689</v>
      </c>
      <c r="F1862" t="s">
        <v>11</v>
      </c>
      <c r="G1862" t="s">
        <v>12</v>
      </c>
      <c r="H1862">
        <v>593099</v>
      </c>
      <c r="I1862" s="12">
        <v>42474</v>
      </c>
      <c r="J1862">
        <v>1478</v>
      </c>
      <c r="K1862" t="str">
        <f t="shared" si="29"/>
        <v>DE - PL &amp; Baltics</v>
      </c>
      <c r="L1862">
        <f>COUNTIF(Table1[Merchant_ID],Table1[[#This Row],[Merchant_ID]])</f>
        <v>1</v>
      </c>
    </row>
    <row r="1863" spans="1:12" x14ac:dyDescent="0.35">
      <c r="A1863" t="s">
        <v>3397</v>
      </c>
      <c r="B1863">
        <v>114</v>
      </c>
      <c r="C1863" t="s">
        <v>16</v>
      </c>
      <c r="D1863" s="12">
        <v>42467</v>
      </c>
      <c r="E1863">
        <v>7368</v>
      </c>
      <c r="F1863" t="s">
        <v>11</v>
      </c>
      <c r="G1863" t="s">
        <v>16</v>
      </c>
      <c r="H1863">
        <v>846</v>
      </c>
      <c r="I1863" s="12">
        <v>42472</v>
      </c>
      <c r="J1863">
        <v>12382</v>
      </c>
      <c r="K1863" t="str">
        <f t="shared" si="29"/>
        <v>FR - FR</v>
      </c>
      <c r="L1863">
        <f>COUNTIF(Table1[Merchant_ID],Table1[[#This Row],[Merchant_ID]])</f>
        <v>1</v>
      </c>
    </row>
    <row r="1864" spans="1:12" x14ac:dyDescent="0.35">
      <c r="A1864" t="s">
        <v>1970</v>
      </c>
      <c r="B1864">
        <v>114</v>
      </c>
      <c r="C1864" t="s">
        <v>26</v>
      </c>
      <c r="D1864" s="12">
        <v>42467</v>
      </c>
      <c r="E1864">
        <v>2017</v>
      </c>
      <c r="F1864" t="s">
        <v>11</v>
      </c>
      <c r="G1864" t="s">
        <v>26</v>
      </c>
      <c r="H1864">
        <v>529819</v>
      </c>
      <c r="I1864" s="12">
        <v>42471</v>
      </c>
      <c r="J1864">
        <v>3511</v>
      </c>
      <c r="K1864" t="str">
        <f t="shared" si="29"/>
        <v>ES - ES</v>
      </c>
      <c r="L1864">
        <f>COUNTIF(Table1[Merchant_ID],Table1[[#This Row],[Merchant_ID]])</f>
        <v>1</v>
      </c>
    </row>
    <row r="1865" spans="1:12" x14ac:dyDescent="0.35">
      <c r="A1865" t="s">
        <v>1977</v>
      </c>
      <c r="B1865">
        <v>114</v>
      </c>
      <c r="C1865" t="s">
        <v>10</v>
      </c>
      <c r="D1865" s="12">
        <v>42467</v>
      </c>
      <c r="E1865">
        <v>9313</v>
      </c>
      <c r="F1865" t="s">
        <v>11</v>
      </c>
      <c r="G1865" t="s">
        <v>12</v>
      </c>
      <c r="H1865">
        <v>52989</v>
      </c>
      <c r="I1865" s="12">
        <v>42471</v>
      </c>
      <c r="J1865">
        <v>15477</v>
      </c>
      <c r="K1865" t="str">
        <f t="shared" si="29"/>
        <v>DE - PL &amp; Baltics</v>
      </c>
      <c r="L1865">
        <f>COUNTIF(Table1[Merchant_ID],Table1[[#This Row],[Merchant_ID]])</f>
        <v>11</v>
      </c>
    </row>
    <row r="1866" spans="1:12" x14ac:dyDescent="0.35">
      <c r="A1866" t="s">
        <v>1106</v>
      </c>
      <c r="B1866">
        <v>114</v>
      </c>
      <c r="C1866" t="s">
        <v>16</v>
      </c>
      <c r="D1866" s="12">
        <v>42467</v>
      </c>
      <c r="E1866">
        <v>6792</v>
      </c>
      <c r="F1866" t="s">
        <v>11</v>
      </c>
      <c r="G1866" t="s">
        <v>16</v>
      </c>
      <c r="H1866">
        <v>405529</v>
      </c>
      <c r="I1866" s="12">
        <v>42471</v>
      </c>
      <c r="J1866">
        <v>10975</v>
      </c>
      <c r="K1866" t="str">
        <f t="shared" si="29"/>
        <v>FR - FR</v>
      </c>
      <c r="L1866">
        <f>COUNTIF(Table1[Merchant_ID],Table1[[#This Row],[Merchant_ID]])</f>
        <v>5</v>
      </c>
    </row>
    <row r="1867" spans="1:12" x14ac:dyDescent="0.35">
      <c r="A1867" t="s">
        <v>2108</v>
      </c>
      <c r="B1867">
        <v>114</v>
      </c>
      <c r="C1867" t="s">
        <v>16</v>
      </c>
      <c r="D1867" s="12">
        <v>42467</v>
      </c>
      <c r="E1867">
        <v>5260</v>
      </c>
      <c r="F1867" t="s">
        <v>11</v>
      </c>
      <c r="G1867" t="s">
        <v>16</v>
      </c>
      <c r="H1867">
        <v>94629</v>
      </c>
      <c r="I1867" s="12">
        <v>42468</v>
      </c>
      <c r="J1867">
        <v>8935</v>
      </c>
      <c r="K1867" t="str">
        <f t="shared" si="29"/>
        <v>FR - FR</v>
      </c>
      <c r="L1867">
        <f>COUNTIF(Table1[Merchant_ID],Table1[[#This Row],[Merchant_ID]])</f>
        <v>1</v>
      </c>
    </row>
    <row r="1868" spans="1:12" x14ac:dyDescent="0.35">
      <c r="A1868" t="s">
        <v>2182</v>
      </c>
      <c r="B1868">
        <v>114</v>
      </c>
      <c r="C1868" t="s">
        <v>16</v>
      </c>
      <c r="D1868" s="12">
        <v>42467</v>
      </c>
      <c r="E1868">
        <v>7678</v>
      </c>
      <c r="F1868" t="s">
        <v>11</v>
      </c>
      <c r="G1868" t="s">
        <v>16</v>
      </c>
      <c r="H1868">
        <v>98944</v>
      </c>
      <c r="I1868" s="12">
        <v>42468</v>
      </c>
      <c r="J1868">
        <v>12875</v>
      </c>
      <c r="K1868" t="str">
        <f t="shared" si="29"/>
        <v>FR - FR</v>
      </c>
      <c r="L1868">
        <f>COUNTIF(Table1[Merchant_ID],Table1[[#This Row],[Merchant_ID]])</f>
        <v>3</v>
      </c>
    </row>
    <row r="1869" spans="1:12" x14ac:dyDescent="0.35">
      <c r="A1869" t="s">
        <v>3741</v>
      </c>
      <c r="B1869">
        <v>114</v>
      </c>
      <c r="C1869" t="s">
        <v>16</v>
      </c>
      <c r="D1869" s="12">
        <v>42467</v>
      </c>
      <c r="E1869">
        <v>11916</v>
      </c>
      <c r="F1869" t="s">
        <v>11</v>
      </c>
      <c r="G1869" t="s">
        <v>16</v>
      </c>
      <c r="H1869">
        <v>634099</v>
      </c>
      <c r="I1869" s="12">
        <v>42468</v>
      </c>
      <c r="J1869">
        <v>21668</v>
      </c>
      <c r="K1869" t="str">
        <f t="shared" si="29"/>
        <v>FR - FR</v>
      </c>
      <c r="L1869">
        <f>COUNTIF(Table1[Merchant_ID],Table1[[#This Row],[Merchant_ID]])</f>
        <v>1</v>
      </c>
    </row>
    <row r="1870" spans="1:12" x14ac:dyDescent="0.35">
      <c r="A1870" t="s">
        <v>2191</v>
      </c>
      <c r="B1870">
        <v>114</v>
      </c>
      <c r="C1870" t="s">
        <v>16</v>
      </c>
      <c r="D1870" s="12">
        <v>42467</v>
      </c>
      <c r="E1870">
        <v>541</v>
      </c>
      <c r="F1870" t="s">
        <v>11</v>
      </c>
      <c r="G1870" t="s">
        <v>14</v>
      </c>
      <c r="H1870">
        <v>23338</v>
      </c>
      <c r="I1870" s="12">
        <v>42468</v>
      </c>
      <c r="J1870">
        <v>1689</v>
      </c>
      <c r="K1870" t="str">
        <f t="shared" si="29"/>
        <v>FR - NL</v>
      </c>
      <c r="L1870">
        <f>COUNTIF(Table1[Merchant_ID],Table1[[#This Row],[Merchant_ID]])</f>
        <v>3</v>
      </c>
    </row>
    <row r="1871" spans="1:12" x14ac:dyDescent="0.35">
      <c r="A1871" t="s">
        <v>1282</v>
      </c>
      <c r="B1871">
        <v>114</v>
      </c>
      <c r="C1871" t="s">
        <v>21</v>
      </c>
      <c r="D1871" s="12">
        <v>42467</v>
      </c>
      <c r="E1871">
        <v>8870</v>
      </c>
      <c r="F1871" t="s">
        <v>11</v>
      </c>
      <c r="G1871" t="s">
        <v>21</v>
      </c>
      <c r="H1871">
        <v>944894</v>
      </c>
      <c r="I1871" s="12">
        <v>42468</v>
      </c>
      <c r="J1871">
        <v>14774</v>
      </c>
      <c r="K1871" t="str">
        <f t="shared" si="29"/>
        <v>IT - IT</v>
      </c>
      <c r="L1871">
        <f>COUNTIF(Table1[Merchant_ID],Table1[[#This Row],[Merchant_ID]])</f>
        <v>3</v>
      </c>
    </row>
    <row r="1872" spans="1:12" x14ac:dyDescent="0.35">
      <c r="A1872" t="s">
        <v>2255</v>
      </c>
      <c r="B1872">
        <v>114</v>
      </c>
      <c r="C1872" t="s">
        <v>16</v>
      </c>
      <c r="D1872" s="12">
        <v>42467</v>
      </c>
      <c r="E1872">
        <v>2454</v>
      </c>
      <c r="F1872" t="s">
        <v>11</v>
      </c>
      <c r="G1872" t="s">
        <v>16</v>
      </c>
      <c r="H1872">
        <v>31426</v>
      </c>
      <c r="I1872" s="12">
        <v>42468</v>
      </c>
      <c r="J1872">
        <v>4925</v>
      </c>
      <c r="K1872" t="str">
        <f t="shared" si="29"/>
        <v>FR - FR</v>
      </c>
      <c r="L1872">
        <f>COUNTIF(Table1[Merchant_ID],Table1[[#This Row],[Merchant_ID]])</f>
        <v>5</v>
      </c>
    </row>
    <row r="1873" spans="1:12" x14ac:dyDescent="0.35">
      <c r="A1873" t="s">
        <v>162</v>
      </c>
      <c r="B1873">
        <v>114</v>
      </c>
      <c r="C1873" t="s">
        <v>26</v>
      </c>
      <c r="D1873" s="12">
        <v>42467</v>
      </c>
      <c r="E1873">
        <v>869</v>
      </c>
      <c r="F1873" t="s">
        <v>11</v>
      </c>
      <c r="G1873" t="s">
        <v>26</v>
      </c>
      <c r="H1873">
        <v>456989</v>
      </c>
      <c r="I1873" s="12">
        <v>42468</v>
      </c>
      <c r="J1873">
        <v>2111</v>
      </c>
      <c r="K1873" t="str">
        <f t="shared" si="29"/>
        <v>ES - ES</v>
      </c>
      <c r="L1873">
        <f>COUNTIF(Table1[Merchant_ID],Table1[[#This Row],[Merchant_ID]])</f>
        <v>4</v>
      </c>
    </row>
    <row r="1874" spans="1:12" x14ac:dyDescent="0.35">
      <c r="A1874" t="s">
        <v>3888</v>
      </c>
      <c r="B1874">
        <v>114</v>
      </c>
      <c r="C1874" t="s">
        <v>16</v>
      </c>
      <c r="D1874" s="12">
        <v>42467</v>
      </c>
      <c r="E1874">
        <v>2915</v>
      </c>
      <c r="F1874" t="s">
        <v>11</v>
      </c>
      <c r="G1874" t="s">
        <v>10</v>
      </c>
      <c r="H1874">
        <v>935030</v>
      </c>
      <c r="I1874" s="12">
        <v>42468</v>
      </c>
      <c r="J1874">
        <v>5488</v>
      </c>
      <c r="K1874" t="str">
        <f t="shared" si="29"/>
        <v>FR - DE</v>
      </c>
      <c r="L1874">
        <f>COUNTIF(Table1[Merchant_ID],Table1[[#This Row],[Merchant_ID]])</f>
        <v>1</v>
      </c>
    </row>
    <row r="1875" spans="1:12" x14ac:dyDescent="0.35">
      <c r="A1875" t="s">
        <v>2280</v>
      </c>
      <c r="B1875">
        <v>114</v>
      </c>
      <c r="C1875" t="s">
        <v>26</v>
      </c>
      <c r="D1875" s="12">
        <v>42467</v>
      </c>
      <c r="E1875">
        <v>891</v>
      </c>
      <c r="F1875" t="s">
        <v>11</v>
      </c>
      <c r="G1875" t="s">
        <v>26</v>
      </c>
      <c r="H1875">
        <v>561899</v>
      </c>
      <c r="I1875" s="12">
        <v>42468</v>
      </c>
      <c r="J1875">
        <v>1970</v>
      </c>
      <c r="K1875" t="str">
        <f t="shared" si="29"/>
        <v>ES - ES</v>
      </c>
      <c r="L1875">
        <f>COUNTIF(Table1[Merchant_ID],Table1[[#This Row],[Merchant_ID]])</f>
        <v>5</v>
      </c>
    </row>
    <row r="1876" spans="1:12" x14ac:dyDescent="0.35">
      <c r="A1876" t="s">
        <v>2298</v>
      </c>
      <c r="B1876">
        <v>114</v>
      </c>
      <c r="C1876" t="s">
        <v>16</v>
      </c>
      <c r="D1876" s="12">
        <v>42467</v>
      </c>
      <c r="E1876">
        <v>25313</v>
      </c>
      <c r="F1876" t="s">
        <v>11</v>
      </c>
      <c r="G1876" t="s">
        <v>16</v>
      </c>
      <c r="H1876">
        <v>93999</v>
      </c>
      <c r="I1876" s="12">
        <v>42467</v>
      </c>
      <c r="J1876">
        <v>40030</v>
      </c>
      <c r="K1876" t="str">
        <f t="shared" si="29"/>
        <v>FR - FR</v>
      </c>
      <c r="L1876">
        <f>COUNTIF(Table1[Merchant_ID],Table1[[#This Row],[Merchant_ID]])</f>
        <v>3</v>
      </c>
    </row>
    <row r="1877" spans="1:12" x14ac:dyDescent="0.35">
      <c r="A1877" t="s">
        <v>3970</v>
      </c>
      <c r="B1877">
        <v>114</v>
      </c>
      <c r="C1877" t="s">
        <v>16</v>
      </c>
      <c r="D1877" s="12">
        <v>42467</v>
      </c>
      <c r="E1877">
        <v>20612</v>
      </c>
      <c r="F1877" t="s">
        <v>11</v>
      </c>
      <c r="G1877" t="s">
        <v>16</v>
      </c>
      <c r="H1877">
        <v>49548</v>
      </c>
      <c r="I1877" s="12">
        <v>42467</v>
      </c>
      <c r="J1877">
        <v>32502</v>
      </c>
      <c r="K1877" t="str">
        <f t="shared" si="29"/>
        <v>FR - FR</v>
      </c>
      <c r="L1877">
        <f>COUNTIF(Table1[Merchant_ID],Table1[[#This Row],[Merchant_ID]])</f>
        <v>4</v>
      </c>
    </row>
    <row r="1878" spans="1:12" x14ac:dyDescent="0.35">
      <c r="A1878" t="s">
        <v>2344</v>
      </c>
      <c r="B1878">
        <v>114</v>
      </c>
      <c r="C1878" t="s">
        <v>16</v>
      </c>
      <c r="D1878" s="12">
        <v>42467</v>
      </c>
      <c r="E1878">
        <v>4910</v>
      </c>
      <c r="F1878" t="s">
        <v>11</v>
      </c>
      <c r="G1878" t="s">
        <v>12</v>
      </c>
      <c r="H1878">
        <v>899609</v>
      </c>
      <c r="I1878" s="12">
        <v>42467</v>
      </c>
      <c r="J1878">
        <v>9287</v>
      </c>
      <c r="K1878" t="str">
        <f t="shared" si="29"/>
        <v>FR - PL &amp; Baltics</v>
      </c>
      <c r="L1878">
        <f>COUNTIF(Table1[Merchant_ID],Table1[[#This Row],[Merchant_ID]])</f>
        <v>2</v>
      </c>
    </row>
    <row r="1879" spans="1:12" x14ac:dyDescent="0.35">
      <c r="A1879" t="s">
        <v>143</v>
      </c>
      <c r="B1879">
        <v>114</v>
      </c>
      <c r="C1879" t="s">
        <v>16</v>
      </c>
      <c r="D1879" s="12">
        <v>42467</v>
      </c>
      <c r="E1879">
        <v>10022</v>
      </c>
      <c r="F1879" t="s">
        <v>11</v>
      </c>
      <c r="G1879" t="s">
        <v>10</v>
      </c>
      <c r="H1879">
        <v>989983</v>
      </c>
      <c r="I1879" s="12">
        <v>42467</v>
      </c>
      <c r="J1879">
        <v>16605</v>
      </c>
      <c r="K1879" t="str">
        <f t="shared" si="29"/>
        <v>FR - DE</v>
      </c>
      <c r="L1879">
        <f>COUNTIF(Table1[Merchant_ID],Table1[[#This Row],[Merchant_ID]])</f>
        <v>3</v>
      </c>
    </row>
    <row r="1880" spans="1:12" x14ac:dyDescent="0.35">
      <c r="A1880" t="s">
        <v>1378</v>
      </c>
      <c r="B1880">
        <v>114</v>
      </c>
      <c r="C1880" t="s">
        <v>21</v>
      </c>
      <c r="D1880" s="12">
        <v>42467</v>
      </c>
      <c r="E1880">
        <v>15852</v>
      </c>
      <c r="F1880" t="s">
        <v>11</v>
      </c>
      <c r="G1880" t="s">
        <v>21</v>
      </c>
      <c r="H1880">
        <v>943101</v>
      </c>
      <c r="I1880" s="12">
        <v>42467</v>
      </c>
      <c r="J1880">
        <v>26311</v>
      </c>
      <c r="K1880" t="str">
        <f t="shared" si="29"/>
        <v>IT - IT</v>
      </c>
      <c r="L1880">
        <f>COUNTIF(Table1[Merchant_ID],Table1[[#This Row],[Merchant_ID]])</f>
        <v>1</v>
      </c>
    </row>
    <row r="1881" spans="1:12" x14ac:dyDescent="0.35">
      <c r="A1881" t="s">
        <v>3125</v>
      </c>
      <c r="B1881">
        <v>114</v>
      </c>
      <c r="C1881" t="s">
        <v>16</v>
      </c>
      <c r="D1881" s="12">
        <v>42468</v>
      </c>
      <c r="E1881">
        <v>16500</v>
      </c>
      <c r="F1881" t="s">
        <v>11</v>
      </c>
      <c r="G1881" t="s">
        <v>16</v>
      </c>
      <c r="H1881">
        <v>669259</v>
      </c>
      <c r="I1881" s="12">
        <v>42513</v>
      </c>
      <c r="J1881">
        <v>26241</v>
      </c>
      <c r="K1881" t="str">
        <f t="shared" si="29"/>
        <v>FR - FR</v>
      </c>
      <c r="L1881">
        <f>COUNTIF(Table1[Merchant_ID],Table1[[#This Row],[Merchant_ID]])</f>
        <v>1</v>
      </c>
    </row>
    <row r="1882" spans="1:12" x14ac:dyDescent="0.35">
      <c r="A1882" t="s">
        <v>1846</v>
      </c>
      <c r="B1882">
        <v>114</v>
      </c>
      <c r="C1882" t="s">
        <v>16</v>
      </c>
      <c r="D1882" s="12">
        <v>42468</v>
      </c>
      <c r="E1882">
        <v>3138</v>
      </c>
      <c r="F1882" t="s">
        <v>11</v>
      </c>
      <c r="G1882" t="s">
        <v>16</v>
      </c>
      <c r="H1882">
        <v>59946</v>
      </c>
      <c r="I1882" s="12">
        <v>42503</v>
      </c>
      <c r="J1882">
        <v>5347</v>
      </c>
      <c r="K1882" t="str">
        <f t="shared" si="29"/>
        <v>FR - FR</v>
      </c>
      <c r="L1882">
        <f>COUNTIF(Table1[Merchant_ID],Table1[[#This Row],[Merchant_ID]])</f>
        <v>1</v>
      </c>
    </row>
    <row r="1883" spans="1:12" x14ac:dyDescent="0.35">
      <c r="A1883" t="s">
        <v>3178</v>
      </c>
      <c r="B1883">
        <v>114</v>
      </c>
      <c r="C1883" t="s">
        <v>16</v>
      </c>
      <c r="D1883" s="12">
        <v>42468</v>
      </c>
      <c r="E1883">
        <v>8959</v>
      </c>
      <c r="F1883" t="s">
        <v>11</v>
      </c>
      <c r="G1883" t="s">
        <v>14</v>
      </c>
      <c r="H1883">
        <v>45835</v>
      </c>
      <c r="I1883" s="12">
        <v>42499</v>
      </c>
      <c r="J1883">
        <v>14493</v>
      </c>
      <c r="K1883" t="str">
        <f t="shared" si="29"/>
        <v>FR - NL</v>
      </c>
      <c r="L1883">
        <f>COUNTIF(Table1[Merchant_ID],Table1[[#This Row],[Merchant_ID]])</f>
        <v>4</v>
      </c>
    </row>
    <row r="1884" spans="1:12" x14ac:dyDescent="0.35">
      <c r="A1884" t="s">
        <v>3249</v>
      </c>
      <c r="B1884">
        <v>114</v>
      </c>
      <c r="C1884" t="s">
        <v>16</v>
      </c>
      <c r="D1884" s="12">
        <v>42468</v>
      </c>
      <c r="E1884">
        <v>8605</v>
      </c>
      <c r="F1884" t="s">
        <v>11</v>
      </c>
      <c r="G1884" t="s">
        <v>16</v>
      </c>
      <c r="H1884">
        <v>38918</v>
      </c>
      <c r="I1884" s="12">
        <v>42486</v>
      </c>
      <c r="J1884">
        <v>13367</v>
      </c>
      <c r="K1884" t="str">
        <f t="shared" si="29"/>
        <v>FR - FR</v>
      </c>
      <c r="L1884">
        <f>COUNTIF(Table1[Merchant_ID],Table1[[#This Row],[Merchant_ID]])</f>
        <v>1</v>
      </c>
    </row>
    <row r="1885" spans="1:12" x14ac:dyDescent="0.35">
      <c r="A1885" t="s">
        <v>3251</v>
      </c>
      <c r="B1885">
        <v>114</v>
      </c>
      <c r="C1885" t="s">
        <v>26</v>
      </c>
      <c r="D1885" s="12">
        <v>42468</v>
      </c>
      <c r="E1885">
        <v>261</v>
      </c>
      <c r="F1885" t="s">
        <v>11</v>
      </c>
      <c r="G1885" t="s">
        <v>26</v>
      </c>
      <c r="H1885">
        <v>450889</v>
      </c>
      <c r="I1885" s="12">
        <v>42485</v>
      </c>
      <c r="J1885">
        <v>556</v>
      </c>
      <c r="K1885" t="str">
        <f t="shared" si="29"/>
        <v>ES - ES</v>
      </c>
      <c r="L1885">
        <f>COUNTIF(Table1[Merchant_ID],Table1[[#This Row],[Merchant_ID]])</f>
        <v>2</v>
      </c>
    </row>
    <row r="1886" spans="1:12" x14ac:dyDescent="0.35">
      <c r="A1886" t="s">
        <v>3292</v>
      </c>
      <c r="B1886">
        <v>114</v>
      </c>
      <c r="C1886" t="s">
        <v>26</v>
      </c>
      <c r="D1886" s="12">
        <v>42468</v>
      </c>
      <c r="E1886">
        <v>891</v>
      </c>
      <c r="F1886" t="s">
        <v>11</v>
      </c>
      <c r="G1886" t="s">
        <v>26</v>
      </c>
      <c r="H1886">
        <v>936959</v>
      </c>
      <c r="I1886" s="12">
        <v>42480</v>
      </c>
      <c r="J1886">
        <v>1831</v>
      </c>
      <c r="K1886" t="str">
        <f t="shared" si="29"/>
        <v>ES - ES</v>
      </c>
      <c r="L1886">
        <f>COUNTIF(Table1[Merchant_ID],Table1[[#This Row],[Merchant_ID]])</f>
        <v>1</v>
      </c>
    </row>
    <row r="1887" spans="1:12" x14ac:dyDescent="0.35">
      <c r="A1887" t="s">
        <v>191</v>
      </c>
      <c r="B1887">
        <v>114</v>
      </c>
      <c r="C1887" t="s">
        <v>16</v>
      </c>
      <c r="D1887" s="12">
        <v>42468</v>
      </c>
      <c r="E1887">
        <v>972</v>
      </c>
      <c r="F1887" t="s">
        <v>11</v>
      </c>
      <c r="G1887" t="s">
        <v>10</v>
      </c>
      <c r="H1887">
        <v>62939</v>
      </c>
      <c r="I1887" s="12">
        <v>42476</v>
      </c>
      <c r="J1887">
        <v>1689</v>
      </c>
      <c r="K1887" t="str">
        <f t="shared" si="29"/>
        <v>FR - DE</v>
      </c>
      <c r="L1887">
        <f>COUNTIF(Table1[Merchant_ID],Table1[[#This Row],[Merchant_ID]])</f>
        <v>2</v>
      </c>
    </row>
    <row r="1888" spans="1:12" x14ac:dyDescent="0.35">
      <c r="A1888" t="s">
        <v>1946</v>
      </c>
      <c r="B1888">
        <v>114</v>
      </c>
      <c r="C1888" t="s">
        <v>16</v>
      </c>
      <c r="D1888" s="12">
        <v>42468</v>
      </c>
      <c r="E1888">
        <v>3778</v>
      </c>
      <c r="F1888" t="s">
        <v>11</v>
      </c>
      <c r="G1888" t="s">
        <v>17</v>
      </c>
      <c r="H1888">
        <v>466109</v>
      </c>
      <c r="I1888" s="12">
        <v>42474</v>
      </c>
      <c r="J1888">
        <v>6613</v>
      </c>
      <c r="K1888" t="str">
        <f t="shared" si="29"/>
        <v>FR - HU</v>
      </c>
      <c r="L1888">
        <f>COUNTIF(Table1[Merchant_ID],Table1[[#This Row],[Merchant_ID]])</f>
        <v>1</v>
      </c>
    </row>
    <row r="1889" spans="1:12" x14ac:dyDescent="0.35">
      <c r="A1889" t="s">
        <v>556</v>
      </c>
      <c r="B1889">
        <v>114</v>
      </c>
      <c r="C1889" t="s">
        <v>16</v>
      </c>
      <c r="D1889" s="12">
        <v>42468</v>
      </c>
      <c r="E1889">
        <v>434</v>
      </c>
      <c r="F1889" t="s">
        <v>11</v>
      </c>
      <c r="G1889" t="s">
        <v>16</v>
      </c>
      <c r="H1889">
        <v>85696</v>
      </c>
      <c r="I1889" s="12">
        <v>42474</v>
      </c>
      <c r="J1889">
        <v>1056</v>
      </c>
      <c r="K1889" t="str">
        <f t="shared" si="29"/>
        <v>FR - FR</v>
      </c>
      <c r="L1889">
        <f>COUNTIF(Table1[Merchant_ID],Table1[[#This Row],[Merchant_ID]])</f>
        <v>2</v>
      </c>
    </row>
    <row r="1890" spans="1:12" x14ac:dyDescent="0.35">
      <c r="A1890" t="s">
        <v>1971</v>
      </c>
      <c r="B1890">
        <v>114</v>
      </c>
      <c r="C1890" t="s">
        <v>26</v>
      </c>
      <c r="D1890" s="12">
        <v>42468</v>
      </c>
      <c r="E1890">
        <v>11265</v>
      </c>
      <c r="F1890" t="s">
        <v>11</v>
      </c>
      <c r="G1890" t="s">
        <v>26</v>
      </c>
      <c r="H1890">
        <v>344519</v>
      </c>
      <c r="I1890" s="12">
        <v>42472</v>
      </c>
      <c r="J1890">
        <v>18010</v>
      </c>
      <c r="K1890" t="str">
        <f t="shared" si="29"/>
        <v>ES - ES</v>
      </c>
      <c r="L1890">
        <f>COUNTIF(Table1[Merchant_ID],Table1[[#This Row],[Merchant_ID]])</f>
        <v>1</v>
      </c>
    </row>
    <row r="1891" spans="1:12" x14ac:dyDescent="0.35">
      <c r="A1891" t="s">
        <v>574</v>
      </c>
      <c r="B1891">
        <v>114</v>
      </c>
      <c r="C1891" t="s">
        <v>16</v>
      </c>
      <c r="D1891" s="12">
        <v>42468</v>
      </c>
      <c r="E1891">
        <v>5741</v>
      </c>
      <c r="F1891" t="s">
        <v>11</v>
      </c>
      <c r="G1891" t="s">
        <v>16</v>
      </c>
      <c r="H1891">
        <v>22519</v>
      </c>
      <c r="I1891" s="12">
        <v>42471</v>
      </c>
      <c r="J1891">
        <v>9005</v>
      </c>
      <c r="K1891" t="str">
        <f t="shared" si="29"/>
        <v>FR - FR</v>
      </c>
      <c r="L1891">
        <f>COUNTIF(Table1[Merchant_ID],Table1[[#This Row],[Merchant_ID]])</f>
        <v>7</v>
      </c>
    </row>
    <row r="1892" spans="1:12" x14ac:dyDescent="0.35">
      <c r="A1892" t="s">
        <v>3446</v>
      </c>
      <c r="B1892">
        <v>114</v>
      </c>
      <c r="C1892" t="s">
        <v>16</v>
      </c>
      <c r="D1892" s="12">
        <v>42468</v>
      </c>
      <c r="E1892">
        <v>2115</v>
      </c>
      <c r="F1892" t="s">
        <v>11</v>
      </c>
      <c r="G1892" t="s">
        <v>16</v>
      </c>
      <c r="H1892">
        <v>451</v>
      </c>
      <c r="I1892" s="12">
        <v>42471</v>
      </c>
      <c r="J1892">
        <v>3940</v>
      </c>
      <c r="K1892" t="str">
        <f t="shared" si="29"/>
        <v>FR - FR</v>
      </c>
      <c r="L1892">
        <f>COUNTIF(Table1[Merchant_ID],Table1[[#This Row],[Merchant_ID]])</f>
        <v>1</v>
      </c>
    </row>
    <row r="1893" spans="1:12" x14ac:dyDescent="0.35">
      <c r="A1893" t="s">
        <v>1119</v>
      </c>
      <c r="B1893">
        <v>114</v>
      </c>
      <c r="C1893" t="s">
        <v>26</v>
      </c>
      <c r="D1893" s="12">
        <v>42468</v>
      </c>
      <c r="E1893">
        <v>1278</v>
      </c>
      <c r="F1893" t="s">
        <v>11</v>
      </c>
      <c r="G1893" t="s">
        <v>26</v>
      </c>
      <c r="H1893">
        <v>345229</v>
      </c>
      <c r="I1893" s="12">
        <v>42471</v>
      </c>
      <c r="J1893">
        <v>3799</v>
      </c>
      <c r="K1893" t="str">
        <f t="shared" si="29"/>
        <v>ES - ES</v>
      </c>
      <c r="L1893">
        <f>COUNTIF(Table1[Merchant_ID],Table1[[#This Row],[Merchant_ID]])</f>
        <v>1</v>
      </c>
    </row>
    <row r="1894" spans="1:12" x14ac:dyDescent="0.35">
      <c r="A1894" t="s">
        <v>2000</v>
      </c>
      <c r="B1894">
        <v>114</v>
      </c>
      <c r="C1894" t="s">
        <v>16</v>
      </c>
      <c r="D1894" s="12">
        <v>42468</v>
      </c>
      <c r="E1894">
        <v>3117</v>
      </c>
      <c r="F1894" t="s">
        <v>11</v>
      </c>
      <c r="G1894" t="s">
        <v>16</v>
      </c>
      <c r="H1894">
        <v>84655</v>
      </c>
      <c r="I1894" s="12">
        <v>42471</v>
      </c>
      <c r="J1894">
        <v>4925</v>
      </c>
      <c r="K1894" t="str">
        <f t="shared" si="29"/>
        <v>FR - FR</v>
      </c>
      <c r="L1894">
        <f>COUNTIF(Table1[Merchant_ID],Table1[[#This Row],[Merchant_ID]])</f>
        <v>1</v>
      </c>
    </row>
    <row r="1895" spans="1:12" x14ac:dyDescent="0.35">
      <c r="A1895" t="s">
        <v>3485</v>
      </c>
      <c r="B1895">
        <v>114</v>
      </c>
      <c r="C1895" t="s">
        <v>16</v>
      </c>
      <c r="D1895" s="12">
        <v>42468</v>
      </c>
      <c r="E1895">
        <v>858</v>
      </c>
      <c r="F1895" t="s">
        <v>11</v>
      </c>
      <c r="G1895" t="s">
        <v>16</v>
      </c>
      <c r="H1895">
        <v>208349</v>
      </c>
      <c r="I1895" s="12">
        <v>42471</v>
      </c>
      <c r="J1895">
        <v>1830</v>
      </c>
      <c r="K1895" t="str">
        <f t="shared" si="29"/>
        <v>FR - FR</v>
      </c>
      <c r="L1895">
        <f>COUNTIF(Table1[Merchant_ID],Table1[[#This Row],[Merchant_ID]])</f>
        <v>1</v>
      </c>
    </row>
    <row r="1896" spans="1:12" x14ac:dyDescent="0.35">
      <c r="A1896" t="s">
        <v>3660</v>
      </c>
      <c r="B1896">
        <v>114</v>
      </c>
      <c r="C1896" t="s">
        <v>26</v>
      </c>
      <c r="D1896" s="12">
        <v>42468</v>
      </c>
      <c r="E1896">
        <v>4648</v>
      </c>
      <c r="F1896" t="s">
        <v>11</v>
      </c>
      <c r="G1896" t="s">
        <v>26</v>
      </c>
      <c r="H1896">
        <v>23283</v>
      </c>
      <c r="I1896" s="12">
        <v>42469</v>
      </c>
      <c r="J1896">
        <v>8442</v>
      </c>
      <c r="K1896" t="str">
        <f t="shared" si="29"/>
        <v>ES - ES</v>
      </c>
      <c r="L1896">
        <f>COUNTIF(Table1[Merchant_ID],Table1[[#This Row],[Merchant_ID]])</f>
        <v>25</v>
      </c>
    </row>
    <row r="1897" spans="1:12" x14ac:dyDescent="0.35">
      <c r="A1897" t="s">
        <v>3666</v>
      </c>
      <c r="B1897">
        <v>114</v>
      </c>
      <c r="C1897" t="s">
        <v>16</v>
      </c>
      <c r="D1897" s="12">
        <v>42468</v>
      </c>
      <c r="E1897">
        <v>1</v>
      </c>
      <c r="F1897" t="s">
        <v>13</v>
      </c>
      <c r="G1897" t="s">
        <v>14</v>
      </c>
      <c r="H1897">
        <v>50251</v>
      </c>
      <c r="I1897" s="12">
        <v>42469</v>
      </c>
      <c r="J1897">
        <v>219</v>
      </c>
      <c r="K1897" t="str">
        <f t="shared" si="29"/>
        <v>FR - NL</v>
      </c>
      <c r="L1897">
        <f>COUNTIF(Table1[Merchant_ID],Table1[[#This Row],[Merchant_ID]])</f>
        <v>2</v>
      </c>
    </row>
    <row r="1898" spans="1:12" x14ac:dyDescent="0.35">
      <c r="A1898" t="s">
        <v>1231</v>
      </c>
      <c r="B1898">
        <v>114</v>
      </c>
      <c r="C1898" t="s">
        <v>26</v>
      </c>
      <c r="D1898" s="12">
        <v>42468</v>
      </c>
      <c r="E1898">
        <v>2934</v>
      </c>
      <c r="F1898" t="s">
        <v>11</v>
      </c>
      <c r="G1898" t="s">
        <v>26</v>
      </c>
      <c r="H1898">
        <v>965549</v>
      </c>
      <c r="I1898" s="12">
        <v>42469</v>
      </c>
      <c r="J1898">
        <v>5703</v>
      </c>
      <c r="K1898" t="str">
        <f t="shared" si="29"/>
        <v>ES - ES</v>
      </c>
      <c r="L1898">
        <f>COUNTIF(Table1[Merchant_ID],Table1[[#This Row],[Merchant_ID]])</f>
        <v>7</v>
      </c>
    </row>
    <row r="1899" spans="1:12" x14ac:dyDescent="0.35">
      <c r="A1899" t="s">
        <v>1250</v>
      </c>
      <c r="B1899">
        <v>114</v>
      </c>
      <c r="C1899" t="s">
        <v>26</v>
      </c>
      <c r="D1899" s="12">
        <v>42468</v>
      </c>
      <c r="E1899">
        <v>9490</v>
      </c>
      <c r="F1899" t="s">
        <v>11</v>
      </c>
      <c r="G1899" t="s">
        <v>26</v>
      </c>
      <c r="H1899">
        <v>91080</v>
      </c>
      <c r="I1899" s="12">
        <v>42469</v>
      </c>
      <c r="J1899">
        <v>16040</v>
      </c>
      <c r="K1899" t="str">
        <f t="shared" si="29"/>
        <v>ES - ES</v>
      </c>
      <c r="L1899">
        <f>COUNTIF(Table1[Merchant_ID],Table1[[#This Row],[Merchant_ID]])</f>
        <v>3</v>
      </c>
    </row>
    <row r="1900" spans="1:12" x14ac:dyDescent="0.35">
      <c r="A1900" t="s">
        <v>1265</v>
      </c>
      <c r="B1900">
        <v>114</v>
      </c>
      <c r="C1900" t="s">
        <v>16</v>
      </c>
      <c r="D1900" s="12">
        <v>42468</v>
      </c>
      <c r="E1900">
        <v>569</v>
      </c>
      <c r="F1900" t="s">
        <v>11</v>
      </c>
      <c r="G1900" t="s">
        <v>16</v>
      </c>
      <c r="H1900">
        <v>22998</v>
      </c>
      <c r="I1900" s="12">
        <v>42469</v>
      </c>
      <c r="J1900">
        <v>2246</v>
      </c>
      <c r="K1900" t="str">
        <f t="shared" si="29"/>
        <v>FR - FR</v>
      </c>
      <c r="L1900">
        <f>COUNTIF(Table1[Merchant_ID],Table1[[#This Row],[Merchant_ID]])</f>
        <v>3</v>
      </c>
    </row>
    <row r="1901" spans="1:12" x14ac:dyDescent="0.35">
      <c r="A1901" t="s">
        <v>670</v>
      </c>
      <c r="B1901">
        <v>114</v>
      </c>
      <c r="C1901" t="s">
        <v>21</v>
      </c>
      <c r="D1901" s="12">
        <v>42468</v>
      </c>
      <c r="E1901">
        <v>9025</v>
      </c>
      <c r="F1901" t="s">
        <v>11</v>
      </c>
      <c r="G1901" t="s">
        <v>16</v>
      </c>
      <c r="H1901">
        <v>464</v>
      </c>
      <c r="I1901" s="12">
        <v>42469</v>
      </c>
      <c r="J1901">
        <v>17025</v>
      </c>
      <c r="K1901" t="str">
        <f t="shared" si="29"/>
        <v>IT - FR</v>
      </c>
      <c r="L1901">
        <f>COUNTIF(Table1[Merchant_ID],Table1[[#This Row],[Merchant_ID]])</f>
        <v>4</v>
      </c>
    </row>
    <row r="1902" spans="1:12" x14ac:dyDescent="0.35">
      <c r="A1902" t="s">
        <v>1274</v>
      </c>
      <c r="B1902">
        <v>114</v>
      </c>
      <c r="C1902" t="s">
        <v>16</v>
      </c>
      <c r="D1902" s="12">
        <v>42468</v>
      </c>
      <c r="E1902">
        <v>15</v>
      </c>
      <c r="F1902" t="s">
        <v>13</v>
      </c>
      <c r="G1902" t="s">
        <v>16</v>
      </c>
      <c r="H1902">
        <v>839</v>
      </c>
      <c r="I1902" s="12">
        <v>42469</v>
      </c>
      <c r="J1902">
        <v>113</v>
      </c>
      <c r="K1902" t="str">
        <f t="shared" si="29"/>
        <v>FR - FR</v>
      </c>
      <c r="L1902">
        <f>COUNTIF(Table1[Merchant_ID],Table1[[#This Row],[Merchant_ID]])</f>
        <v>2</v>
      </c>
    </row>
    <row r="1903" spans="1:12" x14ac:dyDescent="0.35">
      <c r="A1903" t="s">
        <v>689</v>
      </c>
      <c r="B1903">
        <v>114</v>
      </c>
      <c r="C1903" t="s">
        <v>16</v>
      </c>
      <c r="D1903" s="12">
        <v>42468</v>
      </c>
      <c r="E1903">
        <v>1778</v>
      </c>
      <c r="F1903" t="s">
        <v>11</v>
      </c>
      <c r="G1903" t="s">
        <v>16</v>
      </c>
      <c r="H1903">
        <v>49932</v>
      </c>
      <c r="I1903" s="12">
        <v>42469</v>
      </c>
      <c r="J1903">
        <v>4188</v>
      </c>
      <c r="K1903" t="str">
        <f t="shared" si="29"/>
        <v>FR - FR</v>
      </c>
      <c r="L1903">
        <f>COUNTIF(Table1[Merchant_ID],Table1[[#This Row],[Merchant_ID]])</f>
        <v>1</v>
      </c>
    </row>
    <row r="1904" spans="1:12" x14ac:dyDescent="0.35">
      <c r="A1904" t="s">
        <v>3885</v>
      </c>
      <c r="B1904">
        <v>114</v>
      </c>
      <c r="C1904" t="s">
        <v>10</v>
      </c>
      <c r="D1904" s="12">
        <v>42468</v>
      </c>
      <c r="E1904">
        <v>224</v>
      </c>
      <c r="F1904" t="s">
        <v>11</v>
      </c>
      <c r="G1904" t="s">
        <v>10</v>
      </c>
      <c r="H1904">
        <v>25962</v>
      </c>
      <c r="I1904" s="12">
        <v>42469</v>
      </c>
      <c r="J1904">
        <v>591</v>
      </c>
      <c r="K1904" t="str">
        <f t="shared" si="29"/>
        <v>DE - DE</v>
      </c>
      <c r="L1904">
        <f>COUNTIF(Table1[Merchant_ID],Table1[[#This Row],[Merchant_ID]])</f>
        <v>5</v>
      </c>
    </row>
    <row r="1905" spans="1:12" x14ac:dyDescent="0.35">
      <c r="A1905" t="s">
        <v>1309</v>
      </c>
      <c r="B1905">
        <v>114</v>
      </c>
      <c r="C1905" t="s">
        <v>16</v>
      </c>
      <c r="D1905" s="12">
        <v>42468</v>
      </c>
      <c r="E1905">
        <v>7281</v>
      </c>
      <c r="F1905" t="s">
        <v>11</v>
      </c>
      <c r="G1905" t="s">
        <v>10</v>
      </c>
      <c r="H1905">
        <v>26012</v>
      </c>
      <c r="I1905" s="12">
        <v>42469</v>
      </c>
      <c r="J1905">
        <v>13015</v>
      </c>
      <c r="K1905" t="str">
        <f t="shared" si="29"/>
        <v>FR - DE</v>
      </c>
      <c r="L1905">
        <f>COUNTIF(Table1[Merchant_ID],Table1[[#This Row],[Merchant_ID]])</f>
        <v>1</v>
      </c>
    </row>
    <row r="1906" spans="1:12" x14ac:dyDescent="0.35">
      <c r="A1906" t="s">
        <v>3907</v>
      </c>
      <c r="B1906">
        <v>114</v>
      </c>
      <c r="C1906" t="s">
        <v>26</v>
      </c>
      <c r="D1906" s="12">
        <v>42468</v>
      </c>
      <c r="E1906">
        <v>10142</v>
      </c>
      <c r="F1906" t="s">
        <v>11</v>
      </c>
      <c r="G1906" t="s">
        <v>26</v>
      </c>
      <c r="H1906">
        <v>23280</v>
      </c>
      <c r="I1906" s="12">
        <v>42469</v>
      </c>
      <c r="J1906">
        <v>17869</v>
      </c>
      <c r="K1906" t="str">
        <f t="shared" si="29"/>
        <v>ES - ES</v>
      </c>
      <c r="L1906">
        <f>COUNTIF(Table1[Merchant_ID],Table1[[#This Row],[Merchant_ID]])</f>
        <v>9</v>
      </c>
    </row>
    <row r="1907" spans="1:12" x14ac:dyDescent="0.35">
      <c r="A1907" t="s">
        <v>2327</v>
      </c>
      <c r="B1907">
        <v>114</v>
      </c>
      <c r="C1907" t="s">
        <v>16</v>
      </c>
      <c r="D1907" s="12">
        <v>42468</v>
      </c>
      <c r="E1907">
        <v>12957</v>
      </c>
      <c r="F1907" t="s">
        <v>11</v>
      </c>
      <c r="G1907" t="s">
        <v>16</v>
      </c>
      <c r="H1907">
        <v>89863</v>
      </c>
      <c r="I1907" s="12">
        <v>42468</v>
      </c>
      <c r="J1907">
        <v>21528</v>
      </c>
      <c r="K1907" t="str">
        <f t="shared" si="29"/>
        <v>FR - FR</v>
      </c>
      <c r="L1907">
        <f>COUNTIF(Table1[Merchant_ID],Table1[[#This Row],[Merchant_ID]])</f>
        <v>1</v>
      </c>
    </row>
    <row r="1908" spans="1:12" x14ac:dyDescent="0.35">
      <c r="A1908" t="s">
        <v>2351</v>
      </c>
      <c r="B1908">
        <v>114</v>
      </c>
      <c r="C1908" t="s">
        <v>16</v>
      </c>
      <c r="D1908" s="12">
        <v>42468</v>
      </c>
      <c r="E1908">
        <v>117</v>
      </c>
      <c r="F1908" t="s">
        <v>11</v>
      </c>
      <c r="G1908" t="s">
        <v>14</v>
      </c>
      <c r="H1908">
        <v>936886</v>
      </c>
      <c r="I1908" s="12">
        <v>42468</v>
      </c>
      <c r="J1908">
        <v>563</v>
      </c>
      <c r="K1908" t="str">
        <f t="shared" si="29"/>
        <v>FR - NL</v>
      </c>
      <c r="L1908">
        <f>COUNTIF(Table1[Merchant_ID],Table1[[#This Row],[Merchant_ID]])</f>
        <v>2</v>
      </c>
    </row>
    <row r="1909" spans="1:12" x14ac:dyDescent="0.35">
      <c r="A1909" t="s">
        <v>730</v>
      </c>
      <c r="B1909">
        <v>114</v>
      </c>
      <c r="C1909" t="s">
        <v>16</v>
      </c>
      <c r="D1909" s="12">
        <v>42468</v>
      </c>
      <c r="E1909">
        <v>8427</v>
      </c>
      <c r="F1909" t="s">
        <v>11</v>
      </c>
      <c r="G1909" t="s">
        <v>12</v>
      </c>
      <c r="H1909">
        <v>420099</v>
      </c>
      <c r="I1909" s="12">
        <v>42468</v>
      </c>
      <c r="J1909">
        <v>14070</v>
      </c>
      <c r="K1909" t="str">
        <f t="shared" si="29"/>
        <v>FR - PL &amp; Baltics</v>
      </c>
      <c r="L1909">
        <f>COUNTIF(Table1[Merchant_ID],Table1[[#This Row],[Merchant_ID]])</f>
        <v>4</v>
      </c>
    </row>
    <row r="1910" spans="1:12" x14ac:dyDescent="0.35">
      <c r="A1910" t="s">
        <v>2385</v>
      </c>
      <c r="B1910">
        <v>114</v>
      </c>
      <c r="C1910" t="s">
        <v>16</v>
      </c>
      <c r="D1910" s="12">
        <v>42468</v>
      </c>
      <c r="E1910">
        <v>648</v>
      </c>
      <c r="F1910" t="s">
        <v>11</v>
      </c>
      <c r="G1910" t="s">
        <v>14</v>
      </c>
      <c r="H1910">
        <v>926</v>
      </c>
      <c r="I1910" s="12">
        <v>42468</v>
      </c>
      <c r="J1910">
        <v>1589</v>
      </c>
      <c r="K1910" t="str">
        <f t="shared" si="29"/>
        <v>FR - NL</v>
      </c>
      <c r="L1910">
        <f>COUNTIF(Table1[Merchant_ID],Table1[[#This Row],[Merchant_ID]])</f>
        <v>2</v>
      </c>
    </row>
    <row r="1911" spans="1:12" x14ac:dyDescent="0.35">
      <c r="A1911" t="s">
        <v>2392</v>
      </c>
      <c r="B1911">
        <v>114</v>
      </c>
      <c r="C1911" t="s">
        <v>21</v>
      </c>
      <c r="D1911" s="12">
        <v>42468</v>
      </c>
      <c r="E1911">
        <v>1070</v>
      </c>
      <c r="F1911" t="s">
        <v>11</v>
      </c>
      <c r="G1911" t="s">
        <v>14</v>
      </c>
      <c r="H1911">
        <v>606049</v>
      </c>
      <c r="I1911" s="12">
        <v>42468</v>
      </c>
      <c r="J1911">
        <v>2139</v>
      </c>
      <c r="K1911" t="str">
        <f t="shared" si="29"/>
        <v>IT - NL</v>
      </c>
      <c r="L1911">
        <f>COUNTIF(Table1[Merchant_ID],Table1[[#This Row],[Merchant_ID]])</f>
        <v>1</v>
      </c>
    </row>
    <row r="1912" spans="1:12" x14ac:dyDescent="0.35">
      <c r="A1912" t="s">
        <v>4088</v>
      </c>
      <c r="B1912">
        <v>114</v>
      </c>
      <c r="C1912" t="s">
        <v>26</v>
      </c>
      <c r="D1912" s="12">
        <v>42468</v>
      </c>
      <c r="E1912">
        <v>10850</v>
      </c>
      <c r="F1912" t="s">
        <v>11</v>
      </c>
      <c r="G1912" t="s">
        <v>26</v>
      </c>
      <c r="H1912">
        <v>91080</v>
      </c>
      <c r="I1912" s="12">
        <v>42468</v>
      </c>
      <c r="J1912">
        <v>18010</v>
      </c>
      <c r="K1912" t="str">
        <f t="shared" si="29"/>
        <v>ES - ES</v>
      </c>
      <c r="L1912">
        <f>COUNTIF(Table1[Merchant_ID],Table1[[#This Row],[Merchant_ID]])</f>
        <v>3</v>
      </c>
    </row>
    <row r="1913" spans="1:12" x14ac:dyDescent="0.35">
      <c r="A1913" t="s">
        <v>4106</v>
      </c>
      <c r="B1913">
        <v>114</v>
      </c>
      <c r="C1913" t="s">
        <v>16</v>
      </c>
      <c r="D1913" s="12">
        <v>42468</v>
      </c>
      <c r="E1913">
        <v>5836</v>
      </c>
      <c r="F1913" t="s">
        <v>11</v>
      </c>
      <c r="G1913" t="s">
        <v>16</v>
      </c>
      <c r="H1913">
        <v>88695</v>
      </c>
      <c r="I1913" s="12">
        <v>42468</v>
      </c>
      <c r="J1913">
        <v>10004</v>
      </c>
      <c r="K1913" t="str">
        <f t="shared" si="29"/>
        <v>FR - FR</v>
      </c>
      <c r="L1913">
        <f>COUNTIF(Table1[Merchant_ID],Table1[[#This Row],[Merchant_ID]])</f>
        <v>2</v>
      </c>
    </row>
    <row r="1914" spans="1:12" x14ac:dyDescent="0.35">
      <c r="A1914" t="s">
        <v>3245</v>
      </c>
      <c r="B1914">
        <v>114</v>
      </c>
      <c r="C1914" t="s">
        <v>16</v>
      </c>
      <c r="D1914" s="12">
        <v>42469</v>
      </c>
      <c r="E1914">
        <v>3052</v>
      </c>
      <c r="F1914" t="s">
        <v>11</v>
      </c>
      <c r="G1914" t="s">
        <v>10</v>
      </c>
      <c r="H1914">
        <v>350409</v>
      </c>
      <c r="I1914" s="12">
        <v>42487</v>
      </c>
      <c r="J1914">
        <v>5136</v>
      </c>
      <c r="K1914" t="str">
        <f t="shared" si="29"/>
        <v>FR - DE</v>
      </c>
      <c r="L1914">
        <f>COUNTIF(Table1[Merchant_ID],Table1[[#This Row],[Merchant_ID]])</f>
        <v>2</v>
      </c>
    </row>
    <row r="1915" spans="1:12" x14ac:dyDescent="0.35">
      <c r="A1915" t="s">
        <v>1051</v>
      </c>
      <c r="B1915">
        <v>114</v>
      </c>
      <c r="C1915" t="s">
        <v>16</v>
      </c>
      <c r="D1915" s="12">
        <v>42469</v>
      </c>
      <c r="E1915">
        <v>1386</v>
      </c>
      <c r="F1915" t="s">
        <v>11</v>
      </c>
      <c r="G1915" t="s">
        <v>16</v>
      </c>
      <c r="H1915">
        <v>34484</v>
      </c>
      <c r="I1915" s="12">
        <v>42486</v>
      </c>
      <c r="J1915">
        <v>2603</v>
      </c>
      <c r="K1915" t="str">
        <f t="shared" si="29"/>
        <v>FR - FR</v>
      </c>
      <c r="L1915">
        <f>COUNTIF(Table1[Merchant_ID],Table1[[#This Row],[Merchant_ID]])</f>
        <v>32</v>
      </c>
    </row>
    <row r="1916" spans="1:12" x14ac:dyDescent="0.35">
      <c r="A1916" t="s">
        <v>97</v>
      </c>
      <c r="B1916">
        <v>114</v>
      </c>
      <c r="C1916" t="s">
        <v>16</v>
      </c>
      <c r="D1916" s="12">
        <v>42469</v>
      </c>
      <c r="E1916">
        <v>14651</v>
      </c>
      <c r="F1916" t="s">
        <v>11</v>
      </c>
      <c r="G1916" t="s">
        <v>16</v>
      </c>
      <c r="H1916">
        <v>311</v>
      </c>
      <c r="I1916" s="12">
        <v>42481</v>
      </c>
      <c r="J1916">
        <v>24201</v>
      </c>
      <c r="K1916" t="str">
        <f t="shared" si="29"/>
        <v>FR - FR</v>
      </c>
      <c r="L1916">
        <f>COUNTIF(Table1[Merchant_ID],Table1[[#This Row],[Merchant_ID]])</f>
        <v>13</v>
      </c>
    </row>
    <row r="1917" spans="1:12" x14ac:dyDescent="0.35">
      <c r="A1917" t="s">
        <v>1922</v>
      </c>
      <c r="B1917">
        <v>114</v>
      </c>
      <c r="C1917" t="s">
        <v>16</v>
      </c>
      <c r="D1917" s="12">
        <v>42469</v>
      </c>
      <c r="E1917">
        <v>5741</v>
      </c>
      <c r="F1917" t="s">
        <v>11</v>
      </c>
      <c r="G1917" t="s">
        <v>16</v>
      </c>
      <c r="H1917">
        <v>34484</v>
      </c>
      <c r="I1917" s="12">
        <v>42479</v>
      </c>
      <c r="J1917">
        <v>9849</v>
      </c>
      <c r="K1917" t="str">
        <f t="shared" si="29"/>
        <v>FR - FR</v>
      </c>
      <c r="L1917">
        <f>COUNTIF(Table1[Merchant_ID],Table1[[#This Row],[Merchant_ID]])</f>
        <v>32</v>
      </c>
    </row>
    <row r="1918" spans="1:12" x14ac:dyDescent="0.35">
      <c r="A1918" t="s">
        <v>148</v>
      </c>
      <c r="B1918">
        <v>114</v>
      </c>
      <c r="C1918" t="s">
        <v>10</v>
      </c>
      <c r="D1918" s="12">
        <v>42469</v>
      </c>
      <c r="E1918">
        <v>152</v>
      </c>
      <c r="F1918" t="s">
        <v>11</v>
      </c>
      <c r="G1918" t="s">
        <v>12</v>
      </c>
      <c r="H1918">
        <v>52909</v>
      </c>
      <c r="I1918" s="12">
        <v>42475</v>
      </c>
      <c r="J1918">
        <v>233</v>
      </c>
      <c r="K1918" t="str">
        <f t="shared" si="29"/>
        <v>DE - PL &amp; Baltics</v>
      </c>
      <c r="L1918">
        <f>COUNTIF(Table1[Merchant_ID],Table1[[#This Row],[Merchant_ID]])</f>
        <v>7</v>
      </c>
    </row>
    <row r="1919" spans="1:12" x14ac:dyDescent="0.35">
      <c r="A1919" t="s">
        <v>1951</v>
      </c>
      <c r="B1919">
        <v>114</v>
      </c>
      <c r="C1919" t="s">
        <v>16</v>
      </c>
      <c r="D1919" s="12">
        <v>42469</v>
      </c>
      <c r="E1919">
        <v>1605</v>
      </c>
      <c r="F1919" t="s">
        <v>11</v>
      </c>
      <c r="G1919" t="s">
        <v>16</v>
      </c>
      <c r="H1919">
        <v>605939</v>
      </c>
      <c r="I1919" s="12">
        <v>42474</v>
      </c>
      <c r="J1919">
        <v>3096</v>
      </c>
      <c r="K1919" t="str">
        <f t="shared" si="29"/>
        <v>FR - FR</v>
      </c>
      <c r="L1919">
        <f>COUNTIF(Table1[Merchant_ID],Table1[[#This Row],[Merchant_ID]])</f>
        <v>3</v>
      </c>
    </row>
    <row r="1920" spans="1:12" x14ac:dyDescent="0.35">
      <c r="A1920" t="s">
        <v>576</v>
      </c>
      <c r="B1920">
        <v>114</v>
      </c>
      <c r="C1920" t="s">
        <v>16</v>
      </c>
      <c r="D1920" s="12">
        <v>42469</v>
      </c>
      <c r="E1920">
        <v>33917</v>
      </c>
      <c r="F1920" t="s">
        <v>11</v>
      </c>
      <c r="G1920" t="s">
        <v>16</v>
      </c>
      <c r="H1920">
        <v>91981</v>
      </c>
      <c r="I1920" s="12">
        <v>42472</v>
      </c>
      <c r="J1920">
        <v>53607</v>
      </c>
      <c r="K1920" t="str">
        <f t="shared" si="29"/>
        <v>FR - FR</v>
      </c>
      <c r="L1920">
        <f>COUNTIF(Table1[Merchant_ID],Table1[[#This Row],[Merchant_ID]])</f>
        <v>3</v>
      </c>
    </row>
    <row r="1921" spans="1:12" x14ac:dyDescent="0.35">
      <c r="A1921" t="s">
        <v>2006</v>
      </c>
      <c r="B1921">
        <v>114</v>
      </c>
      <c r="C1921" t="s">
        <v>10</v>
      </c>
      <c r="D1921" s="12">
        <v>42469</v>
      </c>
      <c r="E1921">
        <v>261</v>
      </c>
      <c r="F1921" t="s">
        <v>11</v>
      </c>
      <c r="G1921" t="s">
        <v>14</v>
      </c>
      <c r="H1921">
        <v>46956</v>
      </c>
      <c r="I1921" s="12">
        <v>42472</v>
      </c>
      <c r="J1921">
        <v>634</v>
      </c>
      <c r="K1921" t="str">
        <f t="shared" si="29"/>
        <v>DE - NL</v>
      </c>
      <c r="L1921">
        <f>COUNTIF(Table1[Merchant_ID],Table1[[#This Row],[Merchant_ID]])</f>
        <v>4</v>
      </c>
    </row>
    <row r="1922" spans="1:12" x14ac:dyDescent="0.35">
      <c r="A1922" t="s">
        <v>1143</v>
      </c>
      <c r="B1922">
        <v>114</v>
      </c>
      <c r="C1922" t="s">
        <v>16</v>
      </c>
      <c r="D1922" s="12">
        <v>42469</v>
      </c>
      <c r="E1922">
        <v>11176</v>
      </c>
      <c r="F1922" t="s">
        <v>11</v>
      </c>
      <c r="G1922" t="s">
        <v>16</v>
      </c>
      <c r="H1922">
        <v>62339</v>
      </c>
      <c r="I1922" s="12">
        <v>42472</v>
      </c>
      <c r="J1922">
        <v>18432</v>
      </c>
      <c r="K1922" t="str">
        <f t="shared" si="29"/>
        <v>FR - FR</v>
      </c>
      <c r="L1922">
        <f>COUNTIF(Table1[Merchant_ID],Table1[[#This Row],[Merchant_ID]])</f>
        <v>7</v>
      </c>
    </row>
    <row r="1923" spans="1:12" x14ac:dyDescent="0.35">
      <c r="A1923" t="s">
        <v>3527</v>
      </c>
      <c r="B1923">
        <v>114</v>
      </c>
      <c r="C1923" t="s">
        <v>16</v>
      </c>
      <c r="D1923" s="12">
        <v>42469</v>
      </c>
      <c r="E1923">
        <v>1</v>
      </c>
      <c r="F1923" t="s">
        <v>13</v>
      </c>
      <c r="G1923" t="s">
        <v>16</v>
      </c>
      <c r="H1923">
        <v>22564</v>
      </c>
      <c r="I1923" s="12">
        <v>42471</v>
      </c>
      <c r="J1923">
        <v>71</v>
      </c>
      <c r="K1923" t="str">
        <f t="shared" ref="K1923:K1986" si="30">C1923&amp;" - "&amp;G1923</f>
        <v>FR - FR</v>
      </c>
      <c r="L1923">
        <f>COUNTIF(Table1[Merchant_ID],Table1[[#This Row],[Merchant_ID]])</f>
        <v>3</v>
      </c>
    </row>
    <row r="1924" spans="1:12" x14ac:dyDescent="0.35">
      <c r="A1924" t="s">
        <v>2052</v>
      </c>
      <c r="B1924">
        <v>114</v>
      </c>
      <c r="C1924" t="s">
        <v>21</v>
      </c>
      <c r="D1924" s="12">
        <v>42469</v>
      </c>
      <c r="E1924">
        <v>129</v>
      </c>
      <c r="F1924" t="s">
        <v>11</v>
      </c>
      <c r="G1924" t="s">
        <v>10</v>
      </c>
      <c r="H1924">
        <v>66996</v>
      </c>
      <c r="I1924" s="12">
        <v>42471</v>
      </c>
      <c r="J1924">
        <v>987</v>
      </c>
      <c r="K1924" t="str">
        <f t="shared" si="30"/>
        <v>IT - DE</v>
      </c>
      <c r="L1924">
        <f>COUNTIF(Table1[Merchant_ID],Table1[[#This Row],[Merchant_ID]])</f>
        <v>2</v>
      </c>
    </row>
    <row r="1925" spans="1:12" x14ac:dyDescent="0.35">
      <c r="A1925" t="s">
        <v>3545</v>
      </c>
      <c r="B1925">
        <v>114</v>
      </c>
      <c r="C1925" t="s">
        <v>21</v>
      </c>
      <c r="D1925" s="12">
        <v>42469</v>
      </c>
      <c r="E1925">
        <v>4781</v>
      </c>
      <c r="F1925" t="s">
        <v>11</v>
      </c>
      <c r="G1925" t="s">
        <v>21</v>
      </c>
      <c r="H1925">
        <v>65136</v>
      </c>
      <c r="I1925" s="12">
        <v>42471</v>
      </c>
      <c r="J1925">
        <v>9146</v>
      </c>
      <c r="K1925" t="str">
        <f t="shared" si="30"/>
        <v>IT - IT</v>
      </c>
      <c r="L1925">
        <f>COUNTIF(Table1[Merchant_ID],Table1[[#This Row],[Merchant_ID]])</f>
        <v>2</v>
      </c>
    </row>
    <row r="1926" spans="1:12" x14ac:dyDescent="0.35">
      <c r="A1926" t="s">
        <v>3566</v>
      </c>
      <c r="B1926">
        <v>114</v>
      </c>
      <c r="C1926" t="s">
        <v>16</v>
      </c>
      <c r="D1926" s="12">
        <v>42469</v>
      </c>
      <c r="E1926">
        <v>529</v>
      </c>
      <c r="F1926" t="s">
        <v>11</v>
      </c>
      <c r="G1926" t="s">
        <v>17</v>
      </c>
      <c r="H1926">
        <v>66291</v>
      </c>
      <c r="I1926" s="12">
        <v>42471</v>
      </c>
      <c r="J1926">
        <v>1196</v>
      </c>
      <c r="K1926" t="str">
        <f t="shared" si="30"/>
        <v>FR - HU</v>
      </c>
      <c r="L1926">
        <f>COUNTIF(Table1[Merchant_ID],Table1[[#This Row],[Merchant_ID]])</f>
        <v>1</v>
      </c>
    </row>
    <row r="1927" spans="1:12" x14ac:dyDescent="0.35">
      <c r="A1927" t="s">
        <v>607</v>
      </c>
      <c r="B1927">
        <v>114</v>
      </c>
      <c r="C1927" t="s">
        <v>16</v>
      </c>
      <c r="D1927" s="12">
        <v>42469</v>
      </c>
      <c r="E1927">
        <v>2114</v>
      </c>
      <c r="F1927" t="s">
        <v>11</v>
      </c>
      <c r="G1927" t="s">
        <v>16</v>
      </c>
      <c r="H1927">
        <v>818919</v>
      </c>
      <c r="I1927" s="12">
        <v>42471</v>
      </c>
      <c r="J1927">
        <v>3968</v>
      </c>
      <c r="K1927" t="str">
        <f t="shared" si="30"/>
        <v>FR - FR</v>
      </c>
      <c r="L1927">
        <f>COUNTIF(Table1[Merchant_ID],Table1[[#This Row],[Merchant_ID]])</f>
        <v>1</v>
      </c>
    </row>
    <row r="1928" spans="1:12" x14ac:dyDescent="0.35">
      <c r="A1928" t="s">
        <v>3579</v>
      </c>
      <c r="B1928">
        <v>114</v>
      </c>
      <c r="C1928" t="s">
        <v>16</v>
      </c>
      <c r="D1928" s="12">
        <v>42469</v>
      </c>
      <c r="E1928">
        <v>3209</v>
      </c>
      <c r="F1928" t="s">
        <v>11</v>
      </c>
      <c r="G1928" t="s">
        <v>14</v>
      </c>
      <c r="H1928">
        <v>959405</v>
      </c>
      <c r="I1928" s="12">
        <v>42471</v>
      </c>
      <c r="J1928">
        <v>6333</v>
      </c>
      <c r="K1928" t="str">
        <f t="shared" si="30"/>
        <v>FR - NL</v>
      </c>
      <c r="L1928">
        <f>COUNTIF(Table1[Merchant_ID],Table1[[#This Row],[Merchant_ID]])</f>
        <v>4</v>
      </c>
    </row>
    <row r="1929" spans="1:12" x14ac:dyDescent="0.35">
      <c r="A1929" t="s">
        <v>3596</v>
      </c>
      <c r="B1929">
        <v>114</v>
      </c>
      <c r="C1929" t="s">
        <v>10</v>
      </c>
      <c r="D1929" s="12">
        <v>42469</v>
      </c>
      <c r="E1929">
        <v>910</v>
      </c>
      <c r="F1929" t="s">
        <v>11</v>
      </c>
      <c r="G1929" t="s">
        <v>14</v>
      </c>
      <c r="H1929">
        <v>62346</v>
      </c>
      <c r="I1929" s="12">
        <v>42471</v>
      </c>
      <c r="J1929">
        <v>2406</v>
      </c>
      <c r="K1929" t="str">
        <f t="shared" si="30"/>
        <v>DE - NL</v>
      </c>
      <c r="L1929">
        <f>COUNTIF(Table1[Merchant_ID],Table1[[#This Row],[Merchant_ID]])</f>
        <v>13</v>
      </c>
    </row>
    <row r="1930" spans="1:12" x14ac:dyDescent="0.35">
      <c r="A1930" t="s">
        <v>3611</v>
      </c>
      <c r="B1930">
        <v>114</v>
      </c>
      <c r="C1930" t="s">
        <v>16</v>
      </c>
      <c r="D1930" s="12">
        <v>42469</v>
      </c>
      <c r="E1930">
        <v>1196</v>
      </c>
      <c r="F1930" t="s">
        <v>11</v>
      </c>
      <c r="G1930" t="s">
        <v>10</v>
      </c>
      <c r="H1930">
        <v>25310</v>
      </c>
      <c r="I1930" s="12">
        <v>42471</v>
      </c>
      <c r="J1930">
        <v>2830</v>
      </c>
      <c r="K1930" t="str">
        <f t="shared" si="30"/>
        <v>FR - DE</v>
      </c>
      <c r="L1930">
        <f>COUNTIF(Table1[Merchant_ID],Table1[[#This Row],[Merchant_ID]])</f>
        <v>3</v>
      </c>
    </row>
    <row r="1931" spans="1:12" x14ac:dyDescent="0.35">
      <c r="A1931" t="s">
        <v>3618</v>
      </c>
      <c r="B1931">
        <v>114</v>
      </c>
      <c r="C1931" t="s">
        <v>10</v>
      </c>
      <c r="D1931" s="12">
        <v>42469</v>
      </c>
      <c r="E1931">
        <v>597</v>
      </c>
      <c r="F1931" t="s">
        <v>11</v>
      </c>
      <c r="G1931" t="s">
        <v>14</v>
      </c>
      <c r="H1931">
        <v>19294</v>
      </c>
      <c r="I1931" s="12">
        <v>42471</v>
      </c>
      <c r="J1931">
        <v>1837</v>
      </c>
      <c r="K1931" t="str">
        <f t="shared" si="30"/>
        <v>DE - NL</v>
      </c>
      <c r="L1931">
        <f>COUNTIF(Table1[Merchant_ID],Table1[[#This Row],[Merchant_ID]])</f>
        <v>2</v>
      </c>
    </row>
    <row r="1932" spans="1:12" x14ac:dyDescent="0.35">
      <c r="A1932" t="s">
        <v>3940</v>
      </c>
      <c r="B1932">
        <v>114</v>
      </c>
      <c r="C1932" t="s">
        <v>16</v>
      </c>
      <c r="D1932" s="12">
        <v>42469</v>
      </c>
      <c r="E1932">
        <v>4561</v>
      </c>
      <c r="F1932" t="s">
        <v>11</v>
      </c>
      <c r="G1932" t="s">
        <v>16</v>
      </c>
      <c r="H1932">
        <v>203269</v>
      </c>
      <c r="I1932" s="12">
        <v>42469</v>
      </c>
      <c r="J1932">
        <v>8161</v>
      </c>
      <c r="K1932" t="str">
        <f t="shared" si="30"/>
        <v>FR - FR</v>
      </c>
      <c r="L1932">
        <f>COUNTIF(Table1[Merchant_ID],Table1[[#This Row],[Merchant_ID]])</f>
        <v>3</v>
      </c>
    </row>
    <row r="1933" spans="1:12" x14ac:dyDescent="0.35">
      <c r="A1933" t="s">
        <v>309</v>
      </c>
      <c r="B1933">
        <v>114</v>
      </c>
      <c r="C1933" t="s">
        <v>16</v>
      </c>
      <c r="D1933" s="12">
        <v>42469</v>
      </c>
      <c r="E1933">
        <v>9434</v>
      </c>
      <c r="F1933" t="s">
        <v>11</v>
      </c>
      <c r="G1933" t="s">
        <v>16</v>
      </c>
      <c r="H1933">
        <v>464</v>
      </c>
      <c r="I1933" s="12">
        <v>42469</v>
      </c>
      <c r="J1933">
        <v>15759</v>
      </c>
      <c r="K1933" t="str">
        <f t="shared" si="30"/>
        <v>FR - FR</v>
      </c>
      <c r="L1933">
        <f>COUNTIF(Table1[Merchant_ID],Table1[[#This Row],[Merchant_ID]])</f>
        <v>4</v>
      </c>
    </row>
    <row r="1934" spans="1:12" x14ac:dyDescent="0.35">
      <c r="A1934" t="s">
        <v>4093</v>
      </c>
      <c r="B1934">
        <v>114</v>
      </c>
      <c r="C1934" t="s">
        <v>16</v>
      </c>
      <c r="D1934" s="12">
        <v>42469</v>
      </c>
      <c r="E1934">
        <v>1032</v>
      </c>
      <c r="F1934" t="s">
        <v>11</v>
      </c>
      <c r="G1934" t="s">
        <v>14</v>
      </c>
      <c r="H1934">
        <v>469129</v>
      </c>
      <c r="I1934" s="12">
        <v>42469</v>
      </c>
      <c r="J1934">
        <v>2392</v>
      </c>
      <c r="K1934" t="str">
        <f t="shared" si="30"/>
        <v>FR - NL</v>
      </c>
      <c r="L1934">
        <f>COUNTIF(Table1[Merchant_ID],Table1[[#This Row],[Merchant_ID]])</f>
        <v>1</v>
      </c>
    </row>
    <row r="1935" spans="1:12" x14ac:dyDescent="0.35">
      <c r="A1935" t="s">
        <v>4109</v>
      </c>
      <c r="B1935">
        <v>114</v>
      </c>
      <c r="C1935" t="s">
        <v>26</v>
      </c>
      <c r="D1935" s="12">
        <v>42469</v>
      </c>
      <c r="E1935">
        <v>8914</v>
      </c>
      <c r="F1935" t="s">
        <v>11</v>
      </c>
      <c r="G1935" t="s">
        <v>26</v>
      </c>
      <c r="H1935">
        <v>454699</v>
      </c>
      <c r="I1935" s="12">
        <v>42469</v>
      </c>
      <c r="J1935">
        <v>14844</v>
      </c>
      <c r="K1935" t="str">
        <f t="shared" si="30"/>
        <v>ES - ES</v>
      </c>
      <c r="L1935">
        <f>COUNTIF(Table1[Merchant_ID],Table1[[#This Row],[Merchant_ID]])</f>
        <v>1</v>
      </c>
    </row>
    <row r="1936" spans="1:12" x14ac:dyDescent="0.35">
      <c r="A1936" t="s">
        <v>1768</v>
      </c>
      <c r="B1936">
        <v>114</v>
      </c>
      <c r="C1936" t="s">
        <v>16</v>
      </c>
      <c r="D1936" s="12">
        <v>42471</v>
      </c>
      <c r="E1936">
        <v>1303</v>
      </c>
      <c r="F1936" t="s">
        <v>11</v>
      </c>
      <c r="G1936" t="s">
        <v>16</v>
      </c>
      <c r="H1936">
        <v>821419</v>
      </c>
      <c r="I1936" s="12">
        <v>42590</v>
      </c>
      <c r="J1936">
        <v>2070</v>
      </c>
      <c r="K1936" t="str">
        <f t="shared" si="30"/>
        <v>FR - FR</v>
      </c>
      <c r="L1936">
        <f>COUNTIF(Table1[Merchant_ID],Table1[[#This Row],[Merchant_ID]])</f>
        <v>3</v>
      </c>
    </row>
    <row r="1937" spans="1:12" x14ac:dyDescent="0.35">
      <c r="A1937" t="s">
        <v>509</v>
      </c>
      <c r="B1937">
        <v>114</v>
      </c>
      <c r="C1937" t="s">
        <v>16</v>
      </c>
      <c r="D1937" s="12">
        <v>42471</v>
      </c>
      <c r="E1937">
        <v>2242</v>
      </c>
      <c r="F1937" t="s">
        <v>11</v>
      </c>
      <c r="G1937" t="s">
        <v>10</v>
      </c>
      <c r="H1937">
        <v>489409</v>
      </c>
      <c r="I1937" s="12">
        <v>42511</v>
      </c>
      <c r="J1937">
        <v>3940</v>
      </c>
      <c r="K1937" t="str">
        <f t="shared" si="30"/>
        <v>FR - DE</v>
      </c>
      <c r="L1937">
        <f>COUNTIF(Table1[Merchant_ID],Table1[[#This Row],[Merchant_ID]])</f>
        <v>1</v>
      </c>
    </row>
    <row r="1938" spans="1:12" x14ac:dyDescent="0.35">
      <c r="A1938" t="s">
        <v>3157</v>
      </c>
      <c r="B1938">
        <v>114</v>
      </c>
      <c r="C1938" t="s">
        <v>16</v>
      </c>
      <c r="D1938" s="12">
        <v>42471</v>
      </c>
      <c r="E1938">
        <v>1694</v>
      </c>
      <c r="F1938" t="s">
        <v>11</v>
      </c>
      <c r="G1938" t="s">
        <v>17</v>
      </c>
      <c r="H1938">
        <v>249829</v>
      </c>
      <c r="I1938" s="12">
        <v>42507</v>
      </c>
      <c r="J1938">
        <v>3096</v>
      </c>
      <c r="K1938" t="str">
        <f t="shared" si="30"/>
        <v>FR - HU</v>
      </c>
      <c r="L1938">
        <f>COUNTIF(Table1[Merchant_ID],Table1[[#This Row],[Merchant_ID]])</f>
        <v>1</v>
      </c>
    </row>
    <row r="1939" spans="1:12" x14ac:dyDescent="0.35">
      <c r="A1939" t="s">
        <v>1049</v>
      </c>
      <c r="B1939">
        <v>114</v>
      </c>
      <c r="C1939" t="s">
        <v>16</v>
      </c>
      <c r="D1939" s="12">
        <v>42471</v>
      </c>
      <c r="E1939">
        <v>84</v>
      </c>
      <c r="F1939" t="s">
        <v>11</v>
      </c>
      <c r="G1939" t="s">
        <v>14</v>
      </c>
      <c r="H1939">
        <v>24512</v>
      </c>
      <c r="I1939" s="12">
        <v>42488</v>
      </c>
      <c r="J1939">
        <v>310</v>
      </c>
      <c r="K1939" t="str">
        <f t="shared" si="30"/>
        <v>FR - NL</v>
      </c>
      <c r="L1939">
        <f>COUNTIF(Table1[Merchant_ID],Table1[[#This Row],[Merchant_ID]])</f>
        <v>5</v>
      </c>
    </row>
    <row r="1940" spans="1:12" x14ac:dyDescent="0.35">
      <c r="A1940" t="s">
        <v>1050</v>
      </c>
      <c r="B1940">
        <v>114</v>
      </c>
      <c r="C1940" t="s">
        <v>16</v>
      </c>
      <c r="D1940" s="12">
        <v>42471</v>
      </c>
      <c r="E1940">
        <v>6225</v>
      </c>
      <c r="F1940" t="s">
        <v>11</v>
      </c>
      <c r="G1940" t="s">
        <v>16</v>
      </c>
      <c r="H1940">
        <v>649299</v>
      </c>
      <c r="I1940" s="12">
        <v>42488</v>
      </c>
      <c r="J1940">
        <v>10131</v>
      </c>
      <c r="K1940" t="str">
        <f t="shared" si="30"/>
        <v>FR - FR</v>
      </c>
      <c r="L1940">
        <f>COUNTIF(Table1[Merchant_ID],Table1[[#This Row],[Merchant_ID]])</f>
        <v>1</v>
      </c>
    </row>
    <row r="1941" spans="1:12" x14ac:dyDescent="0.35">
      <c r="A1941" t="s">
        <v>3329</v>
      </c>
      <c r="B1941">
        <v>114</v>
      </c>
      <c r="C1941" t="s">
        <v>16</v>
      </c>
      <c r="D1941" s="12">
        <v>42471</v>
      </c>
      <c r="E1941">
        <v>34466</v>
      </c>
      <c r="F1941" t="s">
        <v>11</v>
      </c>
      <c r="G1941" t="s">
        <v>16</v>
      </c>
      <c r="H1941">
        <v>49548</v>
      </c>
      <c r="I1941" s="12">
        <v>42480</v>
      </c>
      <c r="J1941">
        <v>55014</v>
      </c>
      <c r="K1941" t="str">
        <f t="shared" si="30"/>
        <v>FR - FR</v>
      </c>
      <c r="L1941">
        <f>COUNTIF(Table1[Merchant_ID],Table1[[#This Row],[Merchant_ID]])</f>
        <v>4</v>
      </c>
    </row>
    <row r="1942" spans="1:12" x14ac:dyDescent="0.35">
      <c r="A1942" t="s">
        <v>1078</v>
      </c>
      <c r="B1942">
        <v>114</v>
      </c>
      <c r="C1942" t="s">
        <v>16</v>
      </c>
      <c r="D1942" s="12">
        <v>42471</v>
      </c>
      <c r="E1942">
        <v>5478</v>
      </c>
      <c r="F1942" t="s">
        <v>11</v>
      </c>
      <c r="G1942" t="s">
        <v>16</v>
      </c>
      <c r="H1942">
        <v>693199</v>
      </c>
      <c r="I1942" s="12">
        <v>42478</v>
      </c>
      <c r="J1942">
        <v>9427</v>
      </c>
      <c r="K1942" t="str">
        <f t="shared" si="30"/>
        <v>FR - FR</v>
      </c>
      <c r="L1942">
        <f>COUNTIF(Table1[Merchant_ID],Table1[[#This Row],[Merchant_ID]])</f>
        <v>8</v>
      </c>
    </row>
    <row r="1943" spans="1:12" x14ac:dyDescent="0.35">
      <c r="A1943" t="s">
        <v>3433</v>
      </c>
      <c r="B1943">
        <v>114</v>
      </c>
      <c r="C1943" t="s">
        <v>16</v>
      </c>
      <c r="D1943" s="12">
        <v>42471</v>
      </c>
      <c r="E1943">
        <v>187</v>
      </c>
      <c r="F1943" t="s">
        <v>11</v>
      </c>
      <c r="G1943" t="s">
        <v>10</v>
      </c>
      <c r="H1943">
        <v>26966</v>
      </c>
      <c r="I1943" s="12">
        <v>42475</v>
      </c>
      <c r="J1943">
        <v>493</v>
      </c>
      <c r="K1943" t="str">
        <f t="shared" si="30"/>
        <v>FR - DE</v>
      </c>
      <c r="L1943">
        <f>COUNTIF(Table1[Merchant_ID],Table1[[#This Row],[Merchant_ID]])</f>
        <v>1</v>
      </c>
    </row>
    <row r="1944" spans="1:12" x14ac:dyDescent="0.35">
      <c r="A1944" t="s">
        <v>1989</v>
      </c>
      <c r="B1944">
        <v>114</v>
      </c>
      <c r="C1944" t="s">
        <v>16</v>
      </c>
      <c r="D1944" s="12">
        <v>42471</v>
      </c>
      <c r="E1944">
        <v>910</v>
      </c>
      <c r="F1944" t="s">
        <v>11</v>
      </c>
      <c r="G1944" t="s">
        <v>10</v>
      </c>
      <c r="H1944">
        <v>600559</v>
      </c>
      <c r="I1944" s="12">
        <v>42474</v>
      </c>
      <c r="J1944">
        <v>1830</v>
      </c>
      <c r="K1944" t="str">
        <f t="shared" si="30"/>
        <v>FR - DE</v>
      </c>
      <c r="L1944">
        <f>COUNTIF(Table1[Merchant_ID],Table1[[#This Row],[Merchant_ID]])</f>
        <v>3</v>
      </c>
    </row>
    <row r="1945" spans="1:12" x14ac:dyDescent="0.35">
      <c r="A1945" t="s">
        <v>2049</v>
      </c>
      <c r="B1945">
        <v>114</v>
      </c>
      <c r="C1945" t="s">
        <v>16</v>
      </c>
      <c r="D1945" s="12">
        <v>42471</v>
      </c>
      <c r="E1945">
        <v>1032</v>
      </c>
      <c r="F1945" t="s">
        <v>11</v>
      </c>
      <c r="G1945" t="s">
        <v>16</v>
      </c>
      <c r="H1945">
        <v>652049</v>
      </c>
      <c r="I1945" s="12">
        <v>42473</v>
      </c>
      <c r="J1945">
        <v>2111</v>
      </c>
      <c r="K1945" t="str">
        <f t="shared" si="30"/>
        <v>FR - FR</v>
      </c>
      <c r="L1945">
        <f>COUNTIF(Table1[Merchant_ID],Table1[[#This Row],[Merchant_ID]])</f>
        <v>1</v>
      </c>
    </row>
    <row r="1946" spans="1:12" x14ac:dyDescent="0.35">
      <c r="A1946" t="s">
        <v>1175</v>
      </c>
      <c r="B1946">
        <v>114</v>
      </c>
      <c r="C1946" t="s">
        <v>16</v>
      </c>
      <c r="D1946" s="12">
        <v>42471</v>
      </c>
      <c r="E1946">
        <v>4521</v>
      </c>
      <c r="F1946" t="s">
        <v>11</v>
      </c>
      <c r="G1946" t="s">
        <v>16</v>
      </c>
      <c r="H1946">
        <v>38293</v>
      </c>
      <c r="I1946" s="12">
        <v>42473</v>
      </c>
      <c r="J1946">
        <v>7880</v>
      </c>
      <c r="K1946" t="str">
        <f t="shared" si="30"/>
        <v>FR - FR</v>
      </c>
      <c r="L1946">
        <f>COUNTIF(Table1[Merchant_ID],Table1[[#This Row],[Merchant_ID]])</f>
        <v>3</v>
      </c>
    </row>
    <row r="1947" spans="1:12" x14ac:dyDescent="0.35">
      <c r="A1947" t="s">
        <v>3582</v>
      </c>
      <c r="B1947">
        <v>114</v>
      </c>
      <c r="C1947" t="s">
        <v>10</v>
      </c>
      <c r="D1947" s="12">
        <v>42471</v>
      </c>
      <c r="E1947">
        <v>261</v>
      </c>
      <c r="F1947" t="s">
        <v>11</v>
      </c>
      <c r="G1947" t="s">
        <v>14</v>
      </c>
      <c r="H1947">
        <v>23836</v>
      </c>
      <c r="I1947" s="12">
        <v>42473</v>
      </c>
      <c r="J1947">
        <v>634</v>
      </c>
      <c r="K1947" t="str">
        <f t="shared" si="30"/>
        <v>DE - NL</v>
      </c>
      <c r="L1947">
        <f>COUNTIF(Table1[Merchant_ID],Table1[[#This Row],[Merchant_ID]])</f>
        <v>1</v>
      </c>
    </row>
    <row r="1948" spans="1:12" x14ac:dyDescent="0.35">
      <c r="A1948" t="s">
        <v>3699</v>
      </c>
      <c r="B1948">
        <v>114</v>
      </c>
      <c r="C1948" t="s">
        <v>21</v>
      </c>
      <c r="D1948" s="12">
        <v>42471</v>
      </c>
      <c r="E1948">
        <v>367</v>
      </c>
      <c r="F1948" t="s">
        <v>11</v>
      </c>
      <c r="G1948" t="s">
        <v>10</v>
      </c>
      <c r="H1948">
        <v>26992</v>
      </c>
      <c r="I1948" s="12">
        <v>42472</v>
      </c>
      <c r="J1948">
        <v>1126</v>
      </c>
      <c r="K1948" t="str">
        <f t="shared" si="30"/>
        <v>IT - DE</v>
      </c>
      <c r="L1948">
        <f>COUNTIF(Table1[Merchant_ID],Table1[[#This Row],[Merchant_ID]])</f>
        <v>3</v>
      </c>
    </row>
    <row r="1949" spans="1:12" x14ac:dyDescent="0.35">
      <c r="A1949" t="s">
        <v>3703</v>
      </c>
      <c r="B1949">
        <v>114</v>
      </c>
      <c r="C1949" t="s">
        <v>16</v>
      </c>
      <c r="D1949" s="12">
        <v>42471</v>
      </c>
      <c r="E1949">
        <v>3481</v>
      </c>
      <c r="F1949" t="s">
        <v>11</v>
      </c>
      <c r="G1949" t="s">
        <v>10</v>
      </c>
      <c r="H1949">
        <v>646689</v>
      </c>
      <c r="I1949" s="12">
        <v>42472</v>
      </c>
      <c r="J1949">
        <v>6262</v>
      </c>
      <c r="K1949" t="str">
        <f t="shared" si="30"/>
        <v>FR - DE</v>
      </c>
      <c r="L1949">
        <f>COUNTIF(Table1[Merchant_ID],Table1[[#This Row],[Merchant_ID]])</f>
        <v>1</v>
      </c>
    </row>
    <row r="1950" spans="1:12" x14ac:dyDescent="0.35">
      <c r="A1950" t="s">
        <v>1229</v>
      </c>
      <c r="B1950">
        <v>114</v>
      </c>
      <c r="C1950" t="s">
        <v>16</v>
      </c>
      <c r="D1950" s="12">
        <v>42471</v>
      </c>
      <c r="E1950">
        <v>261</v>
      </c>
      <c r="F1950" t="s">
        <v>11</v>
      </c>
      <c r="G1950" t="s">
        <v>16</v>
      </c>
      <c r="H1950">
        <v>432409</v>
      </c>
      <c r="I1950" s="12">
        <v>42472</v>
      </c>
      <c r="J1950">
        <v>718</v>
      </c>
      <c r="K1950" t="str">
        <f t="shared" si="30"/>
        <v>FR - FR</v>
      </c>
      <c r="L1950">
        <f>COUNTIF(Table1[Merchant_ID],Table1[[#This Row],[Merchant_ID]])</f>
        <v>2</v>
      </c>
    </row>
    <row r="1951" spans="1:12" x14ac:dyDescent="0.35">
      <c r="A1951" t="s">
        <v>2172</v>
      </c>
      <c r="B1951">
        <v>114</v>
      </c>
      <c r="C1951" t="s">
        <v>21</v>
      </c>
      <c r="D1951" s="12">
        <v>42471</v>
      </c>
      <c r="E1951">
        <v>3138</v>
      </c>
      <c r="F1951" t="s">
        <v>11</v>
      </c>
      <c r="G1951" t="s">
        <v>10</v>
      </c>
      <c r="H1951">
        <v>26800</v>
      </c>
      <c r="I1951" s="12">
        <v>42472</v>
      </c>
      <c r="J1951">
        <v>5706</v>
      </c>
      <c r="K1951" t="str">
        <f t="shared" si="30"/>
        <v>IT - DE</v>
      </c>
      <c r="L1951">
        <f>COUNTIF(Table1[Merchant_ID],Table1[[#This Row],[Merchant_ID]])</f>
        <v>10</v>
      </c>
    </row>
    <row r="1952" spans="1:12" x14ac:dyDescent="0.35">
      <c r="A1952" t="s">
        <v>1287</v>
      </c>
      <c r="B1952">
        <v>114</v>
      </c>
      <c r="C1952" t="s">
        <v>10</v>
      </c>
      <c r="D1952" s="12">
        <v>42471</v>
      </c>
      <c r="E1952">
        <v>451</v>
      </c>
      <c r="F1952" t="s">
        <v>11</v>
      </c>
      <c r="G1952" t="s">
        <v>12</v>
      </c>
      <c r="H1952">
        <v>891119</v>
      </c>
      <c r="I1952" s="12">
        <v>42472</v>
      </c>
      <c r="J1952">
        <v>1485</v>
      </c>
      <c r="K1952" t="str">
        <f t="shared" si="30"/>
        <v>DE - PL &amp; Baltics</v>
      </c>
      <c r="L1952">
        <f>COUNTIF(Table1[Merchant_ID],Table1[[#This Row],[Merchant_ID]])</f>
        <v>2</v>
      </c>
    </row>
    <row r="1953" spans="1:12" x14ac:dyDescent="0.35">
      <c r="A1953" t="s">
        <v>3937</v>
      </c>
      <c r="B1953">
        <v>114</v>
      </c>
      <c r="C1953" t="s">
        <v>16</v>
      </c>
      <c r="D1953" s="12">
        <v>42471</v>
      </c>
      <c r="E1953">
        <v>4213</v>
      </c>
      <c r="F1953" t="s">
        <v>11</v>
      </c>
      <c r="G1953" t="s">
        <v>16</v>
      </c>
      <c r="H1953">
        <v>420999</v>
      </c>
      <c r="I1953" s="12">
        <v>42471</v>
      </c>
      <c r="J1953">
        <v>7739</v>
      </c>
      <c r="K1953" t="str">
        <f t="shared" si="30"/>
        <v>FR - FR</v>
      </c>
      <c r="L1953">
        <f>COUNTIF(Table1[Merchant_ID],Table1[[#This Row],[Merchant_ID]])</f>
        <v>1</v>
      </c>
    </row>
    <row r="1954" spans="1:12" x14ac:dyDescent="0.35">
      <c r="A1954" t="s">
        <v>2302</v>
      </c>
      <c r="B1954">
        <v>114</v>
      </c>
      <c r="C1954" t="s">
        <v>21</v>
      </c>
      <c r="D1954" s="12">
        <v>42471</v>
      </c>
      <c r="E1954">
        <v>11028</v>
      </c>
      <c r="F1954" t="s">
        <v>11</v>
      </c>
      <c r="G1954" t="s">
        <v>21</v>
      </c>
      <c r="H1954">
        <v>68136</v>
      </c>
      <c r="I1954" s="12">
        <v>42471</v>
      </c>
      <c r="J1954">
        <v>18291</v>
      </c>
      <c r="K1954" t="str">
        <f t="shared" si="30"/>
        <v>IT - IT</v>
      </c>
      <c r="L1954">
        <f>COUNTIF(Table1[Merchant_ID],Table1[[#This Row],[Merchant_ID]])</f>
        <v>1</v>
      </c>
    </row>
    <row r="1955" spans="1:12" x14ac:dyDescent="0.35">
      <c r="A1955" t="s">
        <v>713</v>
      </c>
      <c r="B1955">
        <v>114</v>
      </c>
      <c r="C1955" t="s">
        <v>16</v>
      </c>
      <c r="D1955" s="12">
        <v>42471</v>
      </c>
      <c r="E1955">
        <v>17081</v>
      </c>
      <c r="F1955" t="s">
        <v>11</v>
      </c>
      <c r="G1955" t="s">
        <v>16</v>
      </c>
      <c r="H1955">
        <v>80329</v>
      </c>
      <c r="I1955" s="12">
        <v>42471</v>
      </c>
      <c r="J1955">
        <v>27859</v>
      </c>
      <c r="K1955" t="str">
        <f t="shared" si="30"/>
        <v>FR - FR</v>
      </c>
      <c r="L1955">
        <f>COUNTIF(Table1[Merchant_ID],Table1[[#This Row],[Merchant_ID]])</f>
        <v>4</v>
      </c>
    </row>
    <row r="1956" spans="1:12" x14ac:dyDescent="0.35">
      <c r="A1956" t="s">
        <v>234</v>
      </c>
      <c r="B1956">
        <v>114</v>
      </c>
      <c r="C1956" t="s">
        <v>21</v>
      </c>
      <c r="D1956" s="12">
        <v>42471</v>
      </c>
      <c r="E1956">
        <v>5473</v>
      </c>
      <c r="F1956" t="s">
        <v>11</v>
      </c>
      <c r="G1956" t="s">
        <v>17</v>
      </c>
      <c r="H1956">
        <v>939911</v>
      </c>
      <c r="I1956" s="12">
        <v>42471</v>
      </c>
      <c r="J1956">
        <v>9568</v>
      </c>
      <c r="K1956" t="str">
        <f t="shared" si="30"/>
        <v>IT - HU</v>
      </c>
      <c r="L1956">
        <f>COUNTIF(Table1[Merchant_ID],Table1[[#This Row],[Merchant_ID]])</f>
        <v>3</v>
      </c>
    </row>
    <row r="1957" spans="1:12" x14ac:dyDescent="0.35">
      <c r="A1957" t="s">
        <v>2346</v>
      </c>
      <c r="B1957">
        <v>114</v>
      </c>
      <c r="C1957" t="s">
        <v>16</v>
      </c>
      <c r="D1957" s="12">
        <v>42471</v>
      </c>
      <c r="E1957">
        <v>7143</v>
      </c>
      <c r="F1957" t="s">
        <v>11</v>
      </c>
      <c r="G1957" t="s">
        <v>16</v>
      </c>
      <c r="H1957">
        <v>464</v>
      </c>
      <c r="I1957" s="12">
        <v>42471</v>
      </c>
      <c r="J1957">
        <v>14211</v>
      </c>
      <c r="K1957" t="str">
        <f t="shared" si="30"/>
        <v>FR - FR</v>
      </c>
      <c r="L1957">
        <f>COUNTIF(Table1[Merchant_ID],Table1[[#This Row],[Merchant_ID]])</f>
        <v>4</v>
      </c>
    </row>
    <row r="1958" spans="1:12" x14ac:dyDescent="0.35">
      <c r="A1958" t="s">
        <v>4007</v>
      </c>
      <c r="B1958">
        <v>114</v>
      </c>
      <c r="C1958" t="s">
        <v>16</v>
      </c>
      <c r="D1958" s="12">
        <v>42471</v>
      </c>
      <c r="E1958">
        <v>6225</v>
      </c>
      <c r="F1958" t="s">
        <v>11</v>
      </c>
      <c r="G1958" t="s">
        <v>16</v>
      </c>
      <c r="H1958">
        <v>91199</v>
      </c>
      <c r="I1958" s="12">
        <v>42471</v>
      </c>
      <c r="J1958">
        <v>11256</v>
      </c>
      <c r="K1958" t="str">
        <f t="shared" si="30"/>
        <v>FR - FR</v>
      </c>
      <c r="L1958">
        <f>COUNTIF(Table1[Merchant_ID],Table1[[#This Row],[Merchant_ID]])</f>
        <v>3</v>
      </c>
    </row>
    <row r="1959" spans="1:12" x14ac:dyDescent="0.35">
      <c r="A1959" t="s">
        <v>2356</v>
      </c>
      <c r="B1959">
        <v>114</v>
      </c>
      <c r="C1959" t="s">
        <v>21</v>
      </c>
      <c r="D1959" s="12">
        <v>42471</v>
      </c>
      <c r="E1959">
        <v>807</v>
      </c>
      <c r="F1959" t="s">
        <v>11</v>
      </c>
      <c r="G1959" t="s">
        <v>14</v>
      </c>
      <c r="H1959">
        <v>950558</v>
      </c>
      <c r="I1959" s="12">
        <v>42471</v>
      </c>
      <c r="J1959">
        <v>2392</v>
      </c>
      <c r="K1959" t="str">
        <f t="shared" si="30"/>
        <v>IT - NL</v>
      </c>
      <c r="L1959">
        <f>COUNTIF(Table1[Merchant_ID],Table1[[#This Row],[Merchant_ID]])</f>
        <v>1</v>
      </c>
    </row>
    <row r="1960" spans="1:12" x14ac:dyDescent="0.35">
      <c r="A1960" t="s">
        <v>185</v>
      </c>
      <c r="B1960">
        <v>114</v>
      </c>
      <c r="C1960" t="s">
        <v>16</v>
      </c>
      <c r="D1960" s="12">
        <v>42471</v>
      </c>
      <c r="E1960">
        <v>19121</v>
      </c>
      <c r="F1960" t="s">
        <v>11</v>
      </c>
      <c r="G1960" t="s">
        <v>10</v>
      </c>
      <c r="H1960">
        <v>955589</v>
      </c>
      <c r="I1960" s="12">
        <v>42471</v>
      </c>
      <c r="J1960">
        <v>30954</v>
      </c>
      <c r="K1960" t="str">
        <f t="shared" si="30"/>
        <v>FR - DE</v>
      </c>
      <c r="L1960">
        <f>COUNTIF(Table1[Merchant_ID],Table1[[#This Row],[Merchant_ID]])</f>
        <v>4</v>
      </c>
    </row>
    <row r="1961" spans="1:12" x14ac:dyDescent="0.35">
      <c r="A1961" t="s">
        <v>4064</v>
      </c>
      <c r="B1961">
        <v>114</v>
      </c>
      <c r="C1961" t="s">
        <v>16</v>
      </c>
      <c r="D1961" s="12">
        <v>42471</v>
      </c>
      <c r="E1961">
        <v>6528</v>
      </c>
      <c r="F1961" t="s">
        <v>11</v>
      </c>
      <c r="G1961" t="s">
        <v>12</v>
      </c>
      <c r="H1961">
        <v>59099</v>
      </c>
      <c r="I1961" s="12">
        <v>42471</v>
      </c>
      <c r="J1961">
        <v>11538</v>
      </c>
      <c r="K1961" t="str">
        <f t="shared" si="30"/>
        <v>FR - PL &amp; Baltics</v>
      </c>
      <c r="L1961">
        <f>COUNTIF(Table1[Merchant_ID],Table1[[#This Row],[Merchant_ID]])</f>
        <v>6</v>
      </c>
    </row>
    <row r="1962" spans="1:12" x14ac:dyDescent="0.35">
      <c r="A1962" t="s">
        <v>2408</v>
      </c>
      <c r="B1962">
        <v>114</v>
      </c>
      <c r="C1962" t="s">
        <v>21</v>
      </c>
      <c r="D1962" s="12">
        <v>42471</v>
      </c>
      <c r="E1962">
        <v>15109</v>
      </c>
      <c r="F1962" t="s">
        <v>11</v>
      </c>
      <c r="G1962" t="s">
        <v>10</v>
      </c>
      <c r="H1962">
        <v>955589</v>
      </c>
      <c r="I1962" s="12">
        <v>42471</v>
      </c>
      <c r="J1962">
        <v>25749</v>
      </c>
      <c r="K1962" t="str">
        <f t="shared" si="30"/>
        <v>IT - DE</v>
      </c>
      <c r="L1962">
        <f>COUNTIF(Table1[Merchant_ID],Table1[[#This Row],[Merchant_ID]])</f>
        <v>4</v>
      </c>
    </row>
    <row r="1963" spans="1:12" x14ac:dyDescent="0.35">
      <c r="A1963" t="s">
        <v>2415</v>
      </c>
      <c r="B1963">
        <v>114</v>
      </c>
      <c r="C1963" t="s">
        <v>16</v>
      </c>
      <c r="D1963" s="12">
        <v>42471</v>
      </c>
      <c r="E1963">
        <v>2957</v>
      </c>
      <c r="F1963" t="s">
        <v>11</v>
      </c>
      <c r="G1963" t="s">
        <v>16</v>
      </c>
      <c r="H1963">
        <v>355559</v>
      </c>
      <c r="I1963" s="12">
        <v>42471</v>
      </c>
      <c r="J1963">
        <v>5277</v>
      </c>
      <c r="K1963" t="str">
        <f t="shared" si="30"/>
        <v>FR - FR</v>
      </c>
      <c r="L1963">
        <f>COUNTIF(Table1[Merchant_ID],Table1[[#This Row],[Merchant_ID]])</f>
        <v>1</v>
      </c>
    </row>
    <row r="1964" spans="1:12" x14ac:dyDescent="0.35">
      <c r="A1964" t="s">
        <v>477</v>
      </c>
      <c r="B1964">
        <v>114</v>
      </c>
      <c r="C1964" t="s">
        <v>21</v>
      </c>
      <c r="D1964" s="12">
        <v>42472</v>
      </c>
      <c r="E1964">
        <v>616</v>
      </c>
      <c r="F1964" t="s">
        <v>11</v>
      </c>
      <c r="G1964" t="s">
        <v>21</v>
      </c>
      <c r="H1964">
        <v>466029</v>
      </c>
      <c r="I1964" s="12">
        <v>42608</v>
      </c>
      <c r="J1964">
        <v>985</v>
      </c>
      <c r="K1964" t="str">
        <f t="shared" si="30"/>
        <v>IT - IT</v>
      </c>
      <c r="L1964">
        <f>COUNTIF(Table1[Merchant_ID],Table1[[#This Row],[Merchant_ID]])</f>
        <v>1</v>
      </c>
    </row>
    <row r="1965" spans="1:12" x14ac:dyDescent="0.35">
      <c r="A1965" t="s">
        <v>2997</v>
      </c>
      <c r="B1965">
        <v>114</v>
      </c>
      <c r="C1965" t="s">
        <v>16</v>
      </c>
      <c r="D1965" s="12">
        <v>42472</v>
      </c>
      <c r="E1965">
        <v>4173</v>
      </c>
      <c r="F1965" t="s">
        <v>11</v>
      </c>
      <c r="G1965" t="s">
        <v>16</v>
      </c>
      <c r="H1965">
        <v>324</v>
      </c>
      <c r="I1965" s="12">
        <v>42594</v>
      </c>
      <c r="J1965">
        <v>6405</v>
      </c>
      <c r="K1965" t="str">
        <f t="shared" si="30"/>
        <v>FR - FR</v>
      </c>
      <c r="L1965">
        <f>COUNTIF(Table1[Merchant_ID],Table1[[#This Row],[Merchant_ID]])</f>
        <v>1</v>
      </c>
    </row>
    <row r="1966" spans="1:12" x14ac:dyDescent="0.35">
      <c r="A1966" t="s">
        <v>1774</v>
      </c>
      <c r="B1966">
        <v>114</v>
      </c>
      <c r="C1966" t="s">
        <v>16</v>
      </c>
      <c r="D1966" s="12">
        <v>42472</v>
      </c>
      <c r="E1966">
        <v>7231</v>
      </c>
      <c r="F1966" t="s">
        <v>11</v>
      </c>
      <c r="G1966" t="s">
        <v>16</v>
      </c>
      <c r="H1966">
        <v>99601</v>
      </c>
      <c r="I1966" s="12">
        <v>42573</v>
      </c>
      <c r="J1966">
        <v>11538</v>
      </c>
      <c r="K1966" t="str">
        <f t="shared" si="30"/>
        <v>FR - FR</v>
      </c>
      <c r="L1966">
        <f>COUNTIF(Table1[Merchant_ID],Table1[[#This Row],[Merchant_ID]])</f>
        <v>2</v>
      </c>
    </row>
    <row r="1967" spans="1:12" x14ac:dyDescent="0.35">
      <c r="A1967" t="s">
        <v>505</v>
      </c>
      <c r="B1967">
        <v>114</v>
      </c>
      <c r="C1967" t="s">
        <v>16</v>
      </c>
      <c r="D1967" s="12">
        <v>42472</v>
      </c>
      <c r="E1967">
        <v>1975</v>
      </c>
      <c r="F1967" t="s">
        <v>11</v>
      </c>
      <c r="G1967" t="s">
        <v>16</v>
      </c>
      <c r="H1967">
        <v>40306</v>
      </c>
      <c r="I1967" s="12">
        <v>42520</v>
      </c>
      <c r="J1967">
        <v>3377</v>
      </c>
      <c r="K1967" t="str">
        <f t="shared" si="30"/>
        <v>FR - FR</v>
      </c>
      <c r="L1967">
        <f>COUNTIF(Table1[Merchant_ID],Table1[[#This Row],[Merchant_ID]])</f>
        <v>3</v>
      </c>
    </row>
    <row r="1968" spans="1:12" x14ac:dyDescent="0.35">
      <c r="A1968" t="s">
        <v>3194</v>
      </c>
      <c r="B1968">
        <v>114</v>
      </c>
      <c r="C1968" t="s">
        <v>16</v>
      </c>
      <c r="D1968" s="12">
        <v>42472</v>
      </c>
      <c r="E1968">
        <v>2284</v>
      </c>
      <c r="F1968" t="s">
        <v>11</v>
      </c>
      <c r="G1968" t="s">
        <v>16</v>
      </c>
      <c r="H1968">
        <v>448269</v>
      </c>
      <c r="I1968" s="12">
        <v>42500</v>
      </c>
      <c r="J1968">
        <v>3940</v>
      </c>
      <c r="K1968" t="str">
        <f t="shared" si="30"/>
        <v>FR - FR</v>
      </c>
      <c r="L1968">
        <f>COUNTIF(Table1[Merchant_ID],Table1[[#This Row],[Merchant_ID]])</f>
        <v>2</v>
      </c>
    </row>
    <row r="1969" spans="1:12" x14ac:dyDescent="0.35">
      <c r="A1969" t="s">
        <v>3255</v>
      </c>
      <c r="B1969">
        <v>114</v>
      </c>
      <c r="C1969" t="s">
        <v>16</v>
      </c>
      <c r="D1969" s="12">
        <v>42472</v>
      </c>
      <c r="E1969">
        <v>2315</v>
      </c>
      <c r="F1969" t="s">
        <v>11</v>
      </c>
      <c r="G1969" t="s">
        <v>16</v>
      </c>
      <c r="H1969">
        <v>22519</v>
      </c>
      <c r="I1969" s="12">
        <v>42488</v>
      </c>
      <c r="J1969">
        <v>4503</v>
      </c>
      <c r="K1969" t="str">
        <f t="shared" si="30"/>
        <v>FR - FR</v>
      </c>
      <c r="L1969">
        <f>COUNTIF(Table1[Merchant_ID],Table1[[#This Row],[Merchant_ID]])</f>
        <v>7</v>
      </c>
    </row>
    <row r="1970" spans="1:12" x14ac:dyDescent="0.35">
      <c r="A1970" t="s">
        <v>535</v>
      </c>
      <c r="B1970">
        <v>114</v>
      </c>
      <c r="C1970" t="s">
        <v>21</v>
      </c>
      <c r="D1970" s="12">
        <v>42472</v>
      </c>
      <c r="E1970">
        <v>6616</v>
      </c>
      <c r="F1970" t="s">
        <v>11</v>
      </c>
      <c r="G1970" t="s">
        <v>10</v>
      </c>
      <c r="H1970">
        <v>955589</v>
      </c>
      <c r="I1970" s="12">
        <v>42488</v>
      </c>
      <c r="J1970">
        <v>11186</v>
      </c>
      <c r="K1970" t="str">
        <f t="shared" si="30"/>
        <v>IT - DE</v>
      </c>
      <c r="L1970">
        <f>COUNTIF(Table1[Merchant_ID],Table1[[#This Row],[Merchant_ID]])</f>
        <v>4</v>
      </c>
    </row>
    <row r="1971" spans="1:12" x14ac:dyDescent="0.35">
      <c r="A1971" t="s">
        <v>1945</v>
      </c>
      <c r="B1971">
        <v>114</v>
      </c>
      <c r="C1971" t="s">
        <v>16</v>
      </c>
      <c r="D1971" s="12">
        <v>42472</v>
      </c>
      <c r="E1971">
        <v>161</v>
      </c>
      <c r="F1971" t="s">
        <v>11</v>
      </c>
      <c r="G1971" t="s">
        <v>10</v>
      </c>
      <c r="H1971">
        <v>989991</v>
      </c>
      <c r="I1971" s="12">
        <v>42478</v>
      </c>
      <c r="J1971">
        <v>330</v>
      </c>
      <c r="K1971" t="str">
        <f t="shared" si="30"/>
        <v>FR - DE</v>
      </c>
      <c r="L1971">
        <f>COUNTIF(Table1[Merchant_ID],Table1[[#This Row],[Merchant_ID]])</f>
        <v>2</v>
      </c>
    </row>
    <row r="1972" spans="1:12" x14ac:dyDescent="0.35">
      <c r="A1972" t="s">
        <v>3484</v>
      </c>
      <c r="B1972">
        <v>114</v>
      </c>
      <c r="C1972" t="s">
        <v>16</v>
      </c>
      <c r="D1972" s="12">
        <v>42472</v>
      </c>
      <c r="E1972">
        <v>490</v>
      </c>
      <c r="F1972" t="s">
        <v>11</v>
      </c>
      <c r="G1972" t="s">
        <v>14</v>
      </c>
      <c r="H1972">
        <v>528539</v>
      </c>
      <c r="I1972" s="12">
        <v>42475</v>
      </c>
      <c r="J1972">
        <v>915</v>
      </c>
      <c r="K1972" t="str">
        <f t="shared" si="30"/>
        <v>FR - NL</v>
      </c>
      <c r="L1972">
        <f>COUNTIF(Table1[Merchant_ID],Table1[[#This Row],[Merchant_ID]])</f>
        <v>1</v>
      </c>
    </row>
    <row r="1973" spans="1:12" x14ac:dyDescent="0.35">
      <c r="A1973" t="s">
        <v>1155</v>
      </c>
      <c r="B1973">
        <v>114</v>
      </c>
      <c r="C1973" t="s">
        <v>26</v>
      </c>
      <c r="D1973" s="12">
        <v>42472</v>
      </c>
      <c r="E1973">
        <v>1113</v>
      </c>
      <c r="F1973" t="s">
        <v>11</v>
      </c>
      <c r="G1973" t="s">
        <v>26</v>
      </c>
      <c r="H1973">
        <v>989642</v>
      </c>
      <c r="I1973" s="12">
        <v>42474</v>
      </c>
      <c r="J1973">
        <v>2252</v>
      </c>
      <c r="K1973" t="str">
        <f t="shared" si="30"/>
        <v>ES - ES</v>
      </c>
      <c r="L1973">
        <f>COUNTIF(Table1[Merchant_ID],Table1[[#This Row],[Merchant_ID]])</f>
        <v>3</v>
      </c>
    </row>
    <row r="1974" spans="1:12" x14ac:dyDescent="0.35">
      <c r="A1974" t="s">
        <v>2071</v>
      </c>
      <c r="B1974">
        <v>114</v>
      </c>
      <c r="C1974" t="s">
        <v>16</v>
      </c>
      <c r="D1974" s="12">
        <v>42472</v>
      </c>
      <c r="E1974">
        <v>1806</v>
      </c>
      <c r="F1974" t="s">
        <v>11</v>
      </c>
      <c r="G1974" t="s">
        <v>10</v>
      </c>
      <c r="H1974">
        <v>24948</v>
      </c>
      <c r="I1974" s="12">
        <v>42474</v>
      </c>
      <c r="J1974">
        <v>3307</v>
      </c>
      <c r="K1974" t="str">
        <f t="shared" si="30"/>
        <v>FR - DE</v>
      </c>
      <c r="L1974">
        <f>COUNTIF(Table1[Merchant_ID],Table1[[#This Row],[Merchant_ID]])</f>
        <v>29</v>
      </c>
    </row>
    <row r="1975" spans="1:12" x14ac:dyDescent="0.35">
      <c r="A1975" t="s">
        <v>3591</v>
      </c>
      <c r="B1975">
        <v>114</v>
      </c>
      <c r="C1975" t="s">
        <v>16</v>
      </c>
      <c r="D1975" s="12">
        <v>42472</v>
      </c>
      <c r="E1975">
        <v>4779</v>
      </c>
      <c r="F1975" t="s">
        <v>11</v>
      </c>
      <c r="G1975" t="s">
        <v>16</v>
      </c>
      <c r="H1975">
        <v>930436</v>
      </c>
      <c r="I1975" s="12">
        <v>42474</v>
      </c>
      <c r="J1975">
        <v>7528</v>
      </c>
      <c r="K1975" t="str">
        <f t="shared" si="30"/>
        <v>FR - FR</v>
      </c>
      <c r="L1975">
        <f>COUNTIF(Table1[Merchant_ID],Table1[[#This Row],[Merchant_ID]])</f>
        <v>1</v>
      </c>
    </row>
    <row r="1976" spans="1:12" x14ac:dyDescent="0.35">
      <c r="A1976" t="s">
        <v>2087</v>
      </c>
      <c r="B1976">
        <v>114</v>
      </c>
      <c r="C1976" t="s">
        <v>16</v>
      </c>
      <c r="D1976" s="12">
        <v>42472</v>
      </c>
      <c r="E1976">
        <v>7802</v>
      </c>
      <c r="F1976" t="s">
        <v>11</v>
      </c>
      <c r="G1976" t="s">
        <v>16</v>
      </c>
      <c r="H1976">
        <v>440519</v>
      </c>
      <c r="I1976" s="12">
        <v>42474</v>
      </c>
      <c r="J1976">
        <v>12171</v>
      </c>
      <c r="K1976" t="str">
        <f t="shared" si="30"/>
        <v>FR - FR</v>
      </c>
      <c r="L1976">
        <f>COUNTIF(Table1[Merchant_ID],Table1[[#This Row],[Merchant_ID]])</f>
        <v>1</v>
      </c>
    </row>
    <row r="1977" spans="1:12" x14ac:dyDescent="0.35">
      <c r="A1977" t="s">
        <v>2091</v>
      </c>
      <c r="B1977">
        <v>114</v>
      </c>
      <c r="C1977" t="s">
        <v>26</v>
      </c>
      <c r="D1977" s="12">
        <v>42472</v>
      </c>
      <c r="E1977">
        <v>2230</v>
      </c>
      <c r="F1977" t="s">
        <v>11</v>
      </c>
      <c r="G1977" t="s">
        <v>26</v>
      </c>
      <c r="H1977">
        <v>939815</v>
      </c>
      <c r="I1977" s="12">
        <v>42474</v>
      </c>
      <c r="J1977">
        <v>3894</v>
      </c>
      <c r="K1977" t="str">
        <f t="shared" si="30"/>
        <v>ES - ES</v>
      </c>
      <c r="L1977">
        <f>COUNTIF(Table1[Merchant_ID],Table1[[#This Row],[Merchant_ID]])</f>
        <v>3</v>
      </c>
    </row>
    <row r="1978" spans="1:12" x14ac:dyDescent="0.35">
      <c r="A1978" t="s">
        <v>238</v>
      </c>
      <c r="B1978">
        <v>114</v>
      </c>
      <c r="C1978" t="s">
        <v>21</v>
      </c>
      <c r="D1978" s="12">
        <v>42472</v>
      </c>
      <c r="E1978">
        <v>2881</v>
      </c>
      <c r="F1978" t="s">
        <v>11</v>
      </c>
      <c r="G1978" t="s">
        <v>21</v>
      </c>
      <c r="H1978">
        <v>488049</v>
      </c>
      <c r="I1978" s="12">
        <v>42474</v>
      </c>
      <c r="J1978">
        <v>5206</v>
      </c>
      <c r="K1978" t="str">
        <f t="shared" si="30"/>
        <v>IT - IT</v>
      </c>
      <c r="L1978">
        <f>COUNTIF(Table1[Merchant_ID],Table1[[#This Row],[Merchant_ID]])</f>
        <v>4</v>
      </c>
    </row>
    <row r="1979" spans="1:12" x14ac:dyDescent="0.35">
      <c r="A1979" t="s">
        <v>2104</v>
      </c>
      <c r="B1979">
        <v>114</v>
      </c>
      <c r="C1979" t="s">
        <v>21</v>
      </c>
      <c r="D1979" s="12">
        <v>42472</v>
      </c>
      <c r="E1979">
        <v>6700</v>
      </c>
      <c r="F1979" t="s">
        <v>11</v>
      </c>
      <c r="G1979" t="s">
        <v>17</v>
      </c>
      <c r="H1979">
        <v>316969</v>
      </c>
      <c r="I1979" s="12">
        <v>42473</v>
      </c>
      <c r="J1979">
        <v>10483</v>
      </c>
      <c r="K1979" t="str">
        <f t="shared" si="30"/>
        <v>IT - HU</v>
      </c>
      <c r="L1979">
        <f>COUNTIF(Table1[Merchant_ID],Table1[[#This Row],[Merchant_ID]])</f>
        <v>1</v>
      </c>
    </row>
    <row r="1980" spans="1:12" x14ac:dyDescent="0.35">
      <c r="A1980" t="s">
        <v>3624</v>
      </c>
      <c r="B1980">
        <v>114</v>
      </c>
      <c r="C1980" t="s">
        <v>16</v>
      </c>
      <c r="D1980" s="12">
        <v>42472</v>
      </c>
      <c r="E1980">
        <v>1467</v>
      </c>
      <c r="F1980" t="s">
        <v>11</v>
      </c>
      <c r="G1980" t="s">
        <v>14</v>
      </c>
      <c r="H1980">
        <v>820909</v>
      </c>
      <c r="I1980" s="12">
        <v>42473</v>
      </c>
      <c r="J1980">
        <v>2674</v>
      </c>
      <c r="K1980" t="str">
        <f t="shared" si="30"/>
        <v>FR - NL</v>
      </c>
      <c r="L1980">
        <f>COUNTIF(Table1[Merchant_ID],Table1[[#This Row],[Merchant_ID]])</f>
        <v>1</v>
      </c>
    </row>
    <row r="1981" spans="1:12" x14ac:dyDescent="0.35">
      <c r="A1981" t="s">
        <v>3663</v>
      </c>
      <c r="B1981">
        <v>114</v>
      </c>
      <c r="C1981" t="s">
        <v>16</v>
      </c>
      <c r="D1981" s="12">
        <v>42472</v>
      </c>
      <c r="E1981">
        <v>1848</v>
      </c>
      <c r="F1981" t="s">
        <v>11</v>
      </c>
      <c r="G1981" t="s">
        <v>16</v>
      </c>
      <c r="H1981">
        <v>5200</v>
      </c>
      <c r="I1981" s="12">
        <v>42473</v>
      </c>
      <c r="J1981">
        <v>3940</v>
      </c>
      <c r="K1981" t="str">
        <f t="shared" si="30"/>
        <v>FR - FR</v>
      </c>
      <c r="L1981">
        <f>COUNTIF(Table1[Merchant_ID],Table1[[#This Row],[Merchant_ID]])</f>
        <v>3</v>
      </c>
    </row>
    <row r="1982" spans="1:12" x14ac:dyDescent="0.35">
      <c r="A1982" t="s">
        <v>2142</v>
      </c>
      <c r="B1982">
        <v>114</v>
      </c>
      <c r="C1982" t="s">
        <v>16</v>
      </c>
      <c r="D1982" s="12">
        <v>42472</v>
      </c>
      <c r="E1982">
        <v>2284</v>
      </c>
      <c r="F1982" t="s">
        <v>11</v>
      </c>
      <c r="G1982" t="s">
        <v>17</v>
      </c>
      <c r="H1982">
        <v>205199</v>
      </c>
      <c r="I1982" s="12">
        <v>42473</v>
      </c>
      <c r="J1982">
        <v>4362</v>
      </c>
      <c r="K1982" t="str">
        <f t="shared" si="30"/>
        <v>FR - HU</v>
      </c>
      <c r="L1982">
        <f>COUNTIF(Table1[Merchant_ID],Table1[[#This Row],[Merchant_ID]])</f>
        <v>1</v>
      </c>
    </row>
    <row r="1983" spans="1:12" x14ac:dyDescent="0.35">
      <c r="A1983" t="s">
        <v>3675</v>
      </c>
      <c r="B1983">
        <v>114</v>
      </c>
      <c r="C1983" t="s">
        <v>16</v>
      </c>
      <c r="D1983" s="12">
        <v>42472</v>
      </c>
      <c r="E1983">
        <v>4651</v>
      </c>
      <c r="F1983" t="s">
        <v>11</v>
      </c>
      <c r="G1983" t="s">
        <v>17</v>
      </c>
      <c r="H1983">
        <v>639399</v>
      </c>
      <c r="I1983" s="12">
        <v>42473</v>
      </c>
      <c r="J1983">
        <v>8091</v>
      </c>
      <c r="K1983" t="str">
        <f t="shared" si="30"/>
        <v>FR - HU</v>
      </c>
      <c r="L1983">
        <f>COUNTIF(Table1[Merchant_ID],Table1[[#This Row],[Merchant_ID]])</f>
        <v>1</v>
      </c>
    </row>
    <row r="1984" spans="1:12" x14ac:dyDescent="0.35">
      <c r="A1984" t="s">
        <v>2177</v>
      </c>
      <c r="B1984">
        <v>114</v>
      </c>
      <c r="C1984" t="s">
        <v>10</v>
      </c>
      <c r="D1984" s="12">
        <v>42472</v>
      </c>
      <c r="E1984">
        <v>374</v>
      </c>
      <c r="F1984" t="s">
        <v>11</v>
      </c>
      <c r="G1984" t="s">
        <v>12</v>
      </c>
      <c r="H1984">
        <v>435969</v>
      </c>
      <c r="I1984" s="12">
        <v>42473</v>
      </c>
      <c r="J1984">
        <v>1064</v>
      </c>
      <c r="K1984" t="str">
        <f t="shared" si="30"/>
        <v>DE - PL &amp; Baltics</v>
      </c>
      <c r="L1984">
        <f>COUNTIF(Table1[Merchant_ID],Table1[[#This Row],[Merchant_ID]])</f>
        <v>1</v>
      </c>
    </row>
    <row r="1985" spans="1:12" x14ac:dyDescent="0.35">
      <c r="A1985" t="s">
        <v>3727</v>
      </c>
      <c r="B1985">
        <v>114</v>
      </c>
      <c r="C1985" t="s">
        <v>16</v>
      </c>
      <c r="D1985" s="12">
        <v>42472</v>
      </c>
      <c r="E1985">
        <v>1510</v>
      </c>
      <c r="F1985" t="s">
        <v>11</v>
      </c>
      <c r="G1985" t="s">
        <v>16</v>
      </c>
      <c r="H1985">
        <v>429049</v>
      </c>
      <c r="I1985" s="12">
        <v>42473</v>
      </c>
      <c r="J1985">
        <v>3237</v>
      </c>
      <c r="K1985" t="str">
        <f t="shared" si="30"/>
        <v>FR - FR</v>
      </c>
      <c r="L1985">
        <f>COUNTIF(Table1[Merchant_ID],Table1[[#This Row],[Merchant_ID]])</f>
        <v>6</v>
      </c>
    </row>
    <row r="1986" spans="1:12" x14ac:dyDescent="0.35">
      <c r="A1986" t="s">
        <v>654</v>
      </c>
      <c r="B1986">
        <v>114</v>
      </c>
      <c r="C1986" t="s">
        <v>26</v>
      </c>
      <c r="D1986" s="12">
        <v>42472</v>
      </c>
      <c r="E1986">
        <v>6266</v>
      </c>
      <c r="F1986" t="s">
        <v>11</v>
      </c>
      <c r="G1986" t="s">
        <v>26</v>
      </c>
      <c r="H1986">
        <v>61439</v>
      </c>
      <c r="I1986" s="12">
        <v>42473</v>
      </c>
      <c r="J1986">
        <v>10975</v>
      </c>
      <c r="K1986" t="str">
        <f t="shared" si="30"/>
        <v>ES - ES</v>
      </c>
      <c r="L1986">
        <f>COUNTIF(Table1[Merchant_ID],Table1[[#This Row],[Merchant_ID]])</f>
        <v>1</v>
      </c>
    </row>
    <row r="1987" spans="1:12" x14ac:dyDescent="0.35">
      <c r="A1987" t="s">
        <v>313</v>
      </c>
      <c r="B1987">
        <v>114</v>
      </c>
      <c r="C1987" t="s">
        <v>16</v>
      </c>
      <c r="D1987" s="12">
        <v>42472</v>
      </c>
      <c r="E1987">
        <v>3223</v>
      </c>
      <c r="F1987" t="s">
        <v>11</v>
      </c>
      <c r="G1987" t="s">
        <v>16</v>
      </c>
      <c r="H1987">
        <v>81541</v>
      </c>
      <c r="I1987" s="12">
        <v>42473</v>
      </c>
      <c r="J1987">
        <v>5769</v>
      </c>
      <c r="K1987" t="str">
        <f t="shared" ref="K1987:K2050" si="31">C1987&amp;" - "&amp;G1987</f>
        <v>FR - FR</v>
      </c>
      <c r="L1987">
        <f>COUNTIF(Table1[Merchant_ID],Table1[[#This Row],[Merchant_ID]])</f>
        <v>1</v>
      </c>
    </row>
    <row r="1988" spans="1:12" x14ac:dyDescent="0.35">
      <c r="A1988" t="s">
        <v>2196</v>
      </c>
      <c r="B1988">
        <v>114</v>
      </c>
      <c r="C1988" t="s">
        <v>21</v>
      </c>
      <c r="D1988" s="12">
        <v>42472</v>
      </c>
      <c r="E1988">
        <v>1099</v>
      </c>
      <c r="F1988" t="s">
        <v>11</v>
      </c>
      <c r="G1988" t="s">
        <v>14</v>
      </c>
      <c r="H1988">
        <v>664439</v>
      </c>
      <c r="I1988" s="12">
        <v>42473</v>
      </c>
      <c r="J1988">
        <v>2533</v>
      </c>
      <c r="K1988" t="str">
        <f t="shared" si="31"/>
        <v>IT - NL</v>
      </c>
      <c r="L1988">
        <f>COUNTIF(Table1[Merchant_ID],Table1[[#This Row],[Merchant_ID]])</f>
        <v>1</v>
      </c>
    </row>
    <row r="1989" spans="1:12" x14ac:dyDescent="0.35">
      <c r="A1989" t="s">
        <v>1258</v>
      </c>
      <c r="B1989">
        <v>114</v>
      </c>
      <c r="C1989" t="s">
        <v>16</v>
      </c>
      <c r="D1989" s="12">
        <v>42472</v>
      </c>
      <c r="E1989">
        <v>15</v>
      </c>
      <c r="F1989" t="s">
        <v>13</v>
      </c>
      <c r="G1989" t="s">
        <v>14</v>
      </c>
      <c r="H1989">
        <v>23284</v>
      </c>
      <c r="I1989" s="12">
        <v>42473</v>
      </c>
      <c r="J1989">
        <v>313</v>
      </c>
      <c r="K1989" t="str">
        <f t="shared" si="31"/>
        <v>FR - NL</v>
      </c>
      <c r="L1989">
        <f>COUNTIF(Table1[Merchant_ID],Table1[[#This Row],[Merchant_ID]])</f>
        <v>3</v>
      </c>
    </row>
    <row r="1990" spans="1:12" x14ac:dyDescent="0.35">
      <c r="A1990" t="s">
        <v>2216</v>
      </c>
      <c r="B1990">
        <v>114</v>
      </c>
      <c r="C1990" t="s">
        <v>16</v>
      </c>
      <c r="D1990" s="12">
        <v>42472</v>
      </c>
      <c r="E1990">
        <v>2115</v>
      </c>
      <c r="F1990" t="s">
        <v>11</v>
      </c>
      <c r="G1990" t="s">
        <v>10</v>
      </c>
      <c r="H1990">
        <v>989099</v>
      </c>
      <c r="I1990" s="12">
        <v>42473</v>
      </c>
      <c r="J1990">
        <v>4158</v>
      </c>
      <c r="K1990" t="str">
        <f t="shared" si="31"/>
        <v>FR - DE</v>
      </c>
      <c r="L1990">
        <f>COUNTIF(Table1[Merchant_ID],Table1[[#This Row],[Merchant_ID]])</f>
        <v>2</v>
      </c>
    </row>
    <row r="1991" spans="1:12" x14ac:dyDescent="0.35">
      <c r="A1991" t="s">
        <v>3848</v>
      </c>
      <c r="B1991">
        <v>114</v>
      </c>
      <c r="C1991" t="s">
        <v>16</v>
      </c>
      <c r="D1991" s="12">
        <v>42472</v>
      </c>
      <c r="E1991">
        <v>1891</v>
      </c>
      <c r="F1991" t="s">
        <v>11</v>
      </c>
      <c r="G1991" t="s">
        <v>16</v>
      </c>
      <c r="H1991">
        <v>380</v>
      </c>
      <c r="I1991" s="12">
        <v>42473</v>
      </c>
      <c r="J1991">
        <v>3588</v>
      </c>
      <c r="K1991" t="str">
        <f t="shared" si="31"/>
        <v>FR - FR</v>
      </c>
      <c r="L1991">
        <f>COUNTIF(Table1[Merchant_ID],Table1[[#This Row],[Merchant_ID]])</f>
        <v>3</v>
      </c>
    </row>
    <row r="1992" spans="1:12" x14ac:dyDescent="0.35">
      <c r="A1992" t="s">
        <v>3884</v>
      </c>
      <c r="B1992">
        <v>114</v>
      </c>
      <c r="C1992" t="s">
        <v>16</v>
      </c>
      <c r="D1992" s="12">
        <v>42472</v>
      </c>
      <c r="E1992">
        <v>1113</v>
      </c>
      <c r="F1992" t="s">
        <v>11</v>
      </c>
      <c r="G1992" t="s">
        <v>10</v>
      </c>
      <c r="H1992">
        <v>25141</v>
      </c>
      <c r="I1992" s="12">
        <v>42473</v>
      </c>
      <c r="J1992">
        <v>2449</v>
      </c>
      <c r="K1992" t="str">
        <f t="shared" si="31"/>
        <v>FR - DE</v>
      </c>
      <c r="L1992">
        <f>COUNTIF(Table1[Merchant_ID],Table1[[#This Row],[Merchant_ID]])</f>
        <v>2</v>
      </c>
    </row>
    <row r="1993" spans="1:12" x14ac:dyDescent="0.35">
      <c r="A1993" t="s">
        <v>3887</v>
      </c>
      <c r="B1993">
        <v>114</v>
      </c>
      <c r="C1993" t="s">
        <v>16</v>
      </c>
      <c r="D1993" s="12">
        <v>42472</v>
      </c>
      <c r="E1993">
        <v>2710</v>
      </c>
      <c r="F1993" t="s">
        <v>11</v>
      </c>
      <c r="G1993" t="s">
        <v>14</v>
      </c>
      <c r="H1993">
        <v>456289</v>
      </c>
      <c r="I1993" s="12">
        <v>42473</v>
      </c>
      <c r="J1993">
        <v>6051</v>
      </c>
      <c r="K1993" t="str">
        <f t="shared" si="31"/>
        <v>FR - NL</v>
      </c>
      <c r="L1993">
        <f>COUNTIF(Table1[Merchant_ID],Table1[[#This Row],[Merchant_ID]])</f>
        <v>1</v>
      </c>
    </row>
    <row r="1994" spans="1:12" x14ac:dyDescent="0.35">
      <c r="A1994" t="s">
        <v>700</v>
      </c>
      <c r="B1994">
        <v>114</v>
      </c>
      <c r="C1994" t="s">
        <v>16</v>
      </c>
      <c r="D1994" s="12">
        <v>42472</v>
      </c>
      <c r="E1994">
        <v>1975</v>
      </c>
      <c r="F1994" t="s">
        <v>11</v>
      </c>
      <c r="G1994" t="s">
        <v>16</v>
      </c>
      <c r="H1994">
        <v>40320</v>
      </c>
      <c r="I1994" s="12">
        <v>42473</v>
      </c>
      <c r="J1994">
        <v>4081</v>
      </c>
      <c r="K1994" t="str">
        <f t="shared" si="31"/>
        <v>FR - FR</v>
      </c>
      <c r="L1994">
        <f>COUNTIF(Table1[Merchant_ID],Table1[[#This Row],[Merchant_ID]])</f>
        <v>2</v>
      </c>
    </row>
    <row r="1995" spans="1:12" x14ac:dyDescent="0.35">
      <c r="A1995" t="s">
        <v>2310</v>
      </c>
      <c r="B1995">
        <v>114</v>
      </c>
      <c r="C1995" t="s">
        <v>16</v>
      </c>
      <c r="D1995" s="12">
        <v>42472</v>
      </c>
      <c r="E1995">
        <v>25852</v>
      </c>
      <c r="F1995" t="s">
        <v>11</v>
      </c>
      <c r="G1995" t="s">
        <v>16</v>
      </c>
      <c r="H1995">
        <v>89596</v>
      </c>
      <c r="I1995" s="12">
        <v>42472</v>
      </c>
      <c r="J1995">
        <v>41507</v>
      </c>
      <c r="K1995" t="str">
        <f t="shared" si="31"/>
        <v>FR - FR</v>
      </c>
      <c r="L1995">
        <f>COUNTIF(Table1[Merchant_ID],Table1[[#This Row],[Merchant_ID]])</f>
        <v>4</v>
      </c>
    </row>
    <row r="1996" spans="1:12" x14ac:dyDescent="0.35">
      <c r="A1996" t="s">
        <v>2361</v>
      </c>
      <c r="B1996">
        <v>114</v>
      </c>
      <c r="C1996" t="s">
        <v>21</v>
      </c>
      <c r="D1996" s="12">
        <v>42472</v>
      </c>
      <c r="E1996">
        <v>891</v>
      </c>
      <c r="F1996" t="s">
        <v>11</v>
      </c>
      <c r="G1996" t="s">
        <v>10</v>
      </c>
      <c r="H1996">
        <v>600559</v>
      </c>
      <c r="I1996" s="12">
        <v>42472</v>
      </c>
      <c r="J1996">
        <v>2111</v>
      </c>
      <c r="K1996" t="str">
        <f t="shared" si="31"/>
        <v>IT - DE</v>
      </c>
      <c r="L1996">
        <f>COUNTIF(Table1[Merchant_ID],Table1[[#This Row],[Merchant_ID]])</f>
        <v>3</v>
      </c>
    </row>
    <row r="1997" spans="1:12" x14ac:dyDescent="0.35">
      <c r="A1997" t="s">
        <v>2364</v>
      </c>
      <c r="B1997">
        <v>114</v>
      </c>
      <c r="C1997" t="s">
        <v>26</v>
      </c>
      <c r="D1997" s="12">
        <v>42472</v>
      </c>
      <c r="E1997">
        <v>8427</v>
      </c>
      <c r="F1997" t="s">
        <v>11</v>
      </c>
      <c r="G1997" t="s">
        <v>26</v>
      </c>
      <c r="H1997">
        <v>23283</v>
      </c>
      <c r="I1997" s="12">
        <v>42472</v>
      </c>
      <c r="J1997">
        <v>14070</v>
      </c>
      <c r="K1997" t="str">
        <f t="shared" si="31"/>
        <v>ES - ES</v>
      </c>
      <c r="L1997">
        <f>COUNTIF(Table1[Merchant_ID],Table1[[#This Row],[Merchant_ID]])</f>
        <v>25</v>
      </c>
    </row>
    <row r="1998" spans="1:12" x14ac:dyDescent="0.35">
      <c r="A1998" t="s">
        <v>2367</v>
      </c>
      <c r="B1998">
        <v>114</v>
      </c>
      <c r="C1998" t="s">
        <v>16</v>
      </c>
      <c r="D1998" s="12">
        <v>42472</v>
      </c>
      <c r="E1998">
        <v>11915</v>
      </c>
      <c r="F1998" t="s">
        <v>11</v>
      </c>
      <c r="G1998" t="s">
        <v>16</v>
      </c>
      <c r="H1998">
        <v>952299</v>
      </c>
      <c r="I1998" s="12">
        <v>42472</v>
      </c>
      <c r="J1998">
        <v>19698</v>
      </c>
      <c r="K1998" t="str">
        <f t="shared" si="31"/>
        <v>FR - FR</v>
      </c>
      <c r="L1998">
        <f>COUNTIF(Table1[Merchant_ID],Table1[[#This Row],[Merchant_ID]])</f>
        <v>1</v>
      </c>
    </row>
    <row r="1999" spans="1:12" x14ac:dyDescent="0.35">
      <c r="A1999" t="s">
        <v>1383</v>
      </c>
      <c r="B1999">
        <v>114</v>
      </c>
      <c r="C1999" t="s">
        <v>16</v>
      </c>
      <c r="D1999" s="12">
        <v>42472</v>
      </c>
      <c r="E1999">
        <v>25403</v>
      </c>
      <c r="F1999" t="s">
        <v>11</v>
      </c>
      <c r="G1999" t="s">
        <v>16</v>
      </c>
      <c r="H1999">
        <v>39889</v>
      </c>
      <c r="I1999" s="12">
        <v>42472</v>
      </c>
      <c r="J1999">
        <v>42492</v>
      </c>
      <c r="K1999" t="str">
        <f t="shared" si="31"/>
        <v>FR - FR</v>
      </c>
      <c r="L1999">
        <f>COUNTIF(Table1[Merchant_ID],Table1[[#This Row],[Merchant_ID]])</f>
        <v>1</v>
      </c>
    </row>
    <row r="2000" spans="1:12" x14ac:dyDescent="0.35">
      <c r="A2000" t="s">
        <v>1389</v>
      </c>
      <c r="B2000">
        <v>114</v>
      </c>
      <c r="C2000" t="s">
        <v>16</v>
      </c>
      <c r="D2000" s="12">
        <v>42472</v>
      </c>
      <c r="E2000">
        <v>2238</v>
      </c>
      <c r="F2000" t="s">
        <v>11</v>
      </c>
      <c r="G2000" t="s">
        <v>14</v>
      </c>
      <c r="H2000">
        <v>44433</v>
      </c>
      <c r="I2000" s="12">
        <v>42472</v>
      </c>
      <c r="J2000">
        <v>4095</v>
      </c>
      <c r="K2000" t="str">
        <f t="shared" si="31"/>
        <v>FR - NL</v>
      </c>
      <c r="L2000">
        <f>COUNTIF(Table1[Merchant_ID],Table1[[#This Row],[Merchant_ID]])</f>
        <v>4</v>
      </c>
    </row>
    <row r="2001" spans="1:12" x14ac:dyDescent="0.35">
      <c r="A2001" t="s">
        <v>1396</v>
      </c>
      <c r="B2001">
        <v>114</v>
      </c>
      <c r="C2001" t="s">
        <v>16</v>
      </c>
      <c r="D2001" s="12">
        <v>42472</v>
      </c>
      <c r="E2001">
        <v>5965</v>
      </c>
      <c r="F2001" t="s">
        <v>11</v>
      </c>
      <c r="G2001" t="s">
        <v>14</v>
      </c>
      <c r="H2001">
        <v>66411</v>
      </c>
      <c r="I2001" s="12">
        <v>42472</v>
      </c>
      <c r="J2001">
        <v>10139</v>
      </c>
      <c r="K2001" t="str">
        <f t="shared" si="31"/>
        <v>FR - NL</v>
      </c>
      <c r="L2001">
        <f>COUNTIF(Table1[Merchant_ID],Table1[[#This Row],[Merchant_ID]])</f>
        <v>2</v>
      </c>
    </row>
    <row r="2002" spans="1:12" x14ac:dyDescent="0.35">
      <c r="A2002" t="s">
        <v>4105</v>
      </c>
      <c r="B2002">
        <v>114</v>
      </c>
      <c r="C2002" t="s">
        <v>16</v>
      </c>
      <c r="D2002" s="12">
        <v>42472</v>
      </c>
      <c r="E2002">
        <v>19404</v>
      </c>
      <c r="F2002" t="s">
        <v>11</v>
      </c>
      <c r="G2002" t="s">
        <v>10</v>
      </c>
      <c r="H2002">
        <v>930800</v>
      </c>
      <c r="I2002" s="12">
        <v>42472</v>
      </c>
      <c r="J2002">
        <v>31517</v>
      </c>
      <c r="K2002" t="str">
        <f t="shared" si="31"/>
        <v>FR - DE</v>
      </c>
      <c r="L2002">
        <f>COUNTIF(Table1[Merchant_ID],Table1[[#This Row],[Merchant_ID]])</f>
        <v>1</v>
      </c>
    </row>
    <row r="2003" spans="1:12" x14ac:dyDescent="0.35">
      <c r="A2003" t="s">
        <v>989</v>
      </c>
      <c r="B2003">
        <v>114</v>
      </c>
      <c r="C2003" t="s">
        <v>26</v>
      </c>
      <c r="D2003" s="12">
        <v>42473</v>
      </c>
      <c r="E2003">
        <v>2967</v>
      </c>
      <c r="F2003" t="s">
        <v>11</v>
      </c>
      <c r="G2003" t="s">
        <v>26</v>
      </c>
      <c r="H2003">
        <v>342809</v>
      </c>
      <c r="I2003" s="12">
        <v>42543</v>
      </c>
      <c r="J2003">
        <v>5094</v>
      </c>
      <c r="K2003" t="str">
        <f t="shared" si="31"/>
        <v>ES - ES</v>
      </c>
      <c r="L2003">
        <f>COUNTIF(Table1[Merchant_ID],Table1[[#This Row],[Merchant_ID]])</f>
        <v>4</v>
      </c>
    </row>
    <row r="2004" spans="1:12" x14ac:dyDescent="0.35">
      <c r="A2004" t="s">
        <v>3129</v>
      </c>
      <c r="B2004">
        <v>114</v>
      </c>
      <c r="C2004" t="s">
        <v>16</v>
      </c>
      <c r="D2004" s="12">
        <v>42473</v>
      </c>
      <c r="E2004">
        <v>6090</v>
      </c>
      <c r="F2004" t="s">
        <v>11</v>
      </c>
      <c r="G2004" t="s">
        <v>16</v>
      </c>
      <c r="H2004">
        <v>93949</v>
      </c>
      <c r="I2004" s="12">
        <v>42517</v>
      </c>
      <c r="J2004">
        <v>9709</v>
      </c>
      <c r="K2004" t="str">
        <f t="shared" si="31"/>
        <v>FR - FR</v>
      </c>
      <c r="L2004">
        <f>COUNTIF(Table1[Merchant_ID],Table1[[#This Row],[Merchant_ID]])</f>
        <v>1</v>
      </c>
    </row>
    <row r="2005" spans="1:12" x14ac:dyDescent="0.35">
      <c r="A2005" t="s">
        <v>3135</v>
      </c>
      <c r="B2005">
        <v>114</v>
      </c>
      <c r="C2005" t="s">
        <v>16</v>
      </c>
      <c r="D2005" s="12">
        <v>42473</v>
      </c>
      <c r="E2005">
        <v>2567</v>
      </c>
      <c r="F2005" t="s">
        <v>11</v>
      </c>
      <c r="G2005" t="s">
        <v>16</v>
      </c>
      <c r="H2005">
        <v>260099</v>
      </c>
      <c r="I2005" s="12">
        <v>42515</v>
      </c>
      <c r="J2005">
        <v>5101</v>
      </c>
      <c r="K2005" t="str">
        <f t="shared" si="31"/>
        <v>FR - FR</v>
      </c>
      <c r="L2005">
        <f>COUNTIF(Table1[Merchant_ID],Table1[[#This Row],[Merchant_ID]])</f>
        <v>1</v>
      </c>
    </row>
    <row r="2006" spans="1:12" x14ac:dyDescent="0.35">
      <c r="A2006" t="s">
        <v>3151</v>
      </c>
      <c r="B2006">
        <v>114</v>
      </c>
      <c r="C2006" t="s">
        <v>21</v>
      </c>
      <c r="D2006" s="12">
        <v>42473</v>
      </c>
      <c r="E2006">
        <v>230</v>
      </c>
      <c r="F2006" t="s">
        <v>11</v>
      </c>
      <c r="G2006" t="s">
        <v>21</v>
      </c>
      <c r="H2006">
        <v>863699</v>
      </c>
      <c r="I2006" s="12">
        <v>42510</v>
      </c>
      <c r="J2006">
        <v>704</v>
      </c>
      <c r="K2006" t="str">
        <f t="shared" si="31"/>
        <v>IT - IT</v>
      </c>
      <c r="L2006">
        <f>COUNTIF(Table1[Merchant_ID],Table1[[#This Row],[Merchant_ID]])</f>
        <v>6</v>
      </c>
    </row>
    <row r="2007" spans="1:12" x14ac:dyDescent="0.35">
      <c r="A2007" t="s">
        <v>1843</v>
      </c>
      <c r="B2007">
        <v>114</v>
      </c>
      <c r="C2007" t="s">
        <v>26</v>
      </c>
      <c r="D2007" s="12">
        <v>42473</v>
      </c>
      <c r="E2007">
        <v>1303</v>
      </c>
      <c r="F2007" t="s">
        <v>11</v>
      </c>
      <c r="G2007" t="s">
        <v>26</v>
      </c>
      <c r="H2007">
        <v>69142</v>
      </c>
      <c r="I2007" s="12">
        <v>42509</v>
      </c>
      <c r="J2007">
        <v>3096</v>
      </c>
      <c r="K2007" t="str">
        <f t="shared" si="31"/>
        <v>ES - ES</v>
      </c>
      <c r="L2007">
        <f>COUNTIF(Table1[Merchant_ID],Table1[[#This Row],[Merchant_ID]])</f>
        <v>2</v>
      </c>
    </row>
    <row r="2008" spans="1:12" x14ac:dyDescent="0.35">
      <c r="A2008" t="s">
        <v>1031</v>
      </c>
      <c r="B2008">
        <v>114</v>
      </c>
      <c r="C2008" t="s">
        <v>21</v>
      </c>
      <c r="D2008" s="12">
        <v>42473</v>
      </c>
      <c r="E2008">
        <v>7878</v>
      </c>
      <c r="F2008" t="s">
        <v>11</v>
      </c>
      <c r="G2008" t="s">
        <v>21</v>
      </c>
      <c r="H2008">
        <v>68861</v>
      </c>
      <c r="I2008" s="12">
        <v>42500</v>
      </c>
      <c r="J2008">
        <v>13930</v>
      </c>
      <c r="K2008" t="str">
        <f t="shared" si="31"/>
        <v>IT - IT</v>
      </c>
      <c r="L2008">
        <f>COUNTIF(Table1[Merchant_ID],Table1[[#This Row],[Merchant_ID]])</f>
        <v>2</v>
      </c>
    </row>
    <row r="2009" spans="1:12" x14ac:dyDescent="0.35">
      <c r="A2009" t="s">
        <v>1873</v>
      </c>
      <c r="B2009">
        <v>114</v>
      </c>
      <c r="C2009" t="s">
        <v>21</v>
      </c>
      <c r="D2009" s="12">
        <v>42473</v>
      </c>
      <c r="E2009">
        <v>4346</v>
      </c>
      <c r="F2009" t="s">
        <v>11</v>
      </c>
      <c r="G2009" t="s">
        <v>10</v>
      </c>
      <c r="H2009">
        <v>936311</v>
      </c>
      <c r="I2009" s="12">
        <v>42493</v>
      </c>
      <c r="J2009">
        <v>7598</v>
      </c>
      <c r="K2009" t="str">
        <f t="shared" si="31"/>
        <v>IT - DE</v>
      </c>
      <c r="L2009">
        <f>COUNTIF(Table1[Merchant_ID],Table1[[#This Row],[Merchant_ID]])</f>
        <v>14</v>
      </c>
    </row>
    <row r="2010" spans="1:12" x14ac:dyDescent="0.35">
      <c r="A2010" t="s">
        <v>3259</v>
      </c>
      <c r="B2010">
        <v>114</v>
      </c>
      <c r="C2010" t="s">
        <v>16</v>
      </c>
      <c r="D2010" s="12">
        <v>42473</v>
      </c>
      <c r="E2010">
        <v>2750</v>
      </c>
      <c r="F2010" t="s">
        <v>11</v>
      </c>
      <c r="G2010" t="s">
        <v>12</v>
      </c>
      <c r="H2010">
        <v>54299</v>
      </c>
      <c r="I2010" s="12">
        <v>42489</v>
      </c>
      <c r="J2010">
        <v>5077</v>
      </c>
      <c r="K2010" t="str">
        <f t="shared" si="31"/>
        <v>FR - PL &amp; Baltics</v>
      </c>
      <c r="L2010">
        <f>COUNTIF(Table1[Merchant_ID],Table1[[#This Row],[Merchant_ID]])</f>
        <v>4</v>
      </c>
    </row>
    <row r="2011" spans="1:12" x14ac:dyDescent="0.35">
      <c r="A2011" t="s">
        <v>542</v>
      </c>
      <c r="B2011">
        <v>114</v>
      </c>
      <c r="C2011" t="s">
        <v>16</v>
      </c>
      <c r="D2011" s="12">
        <v>42473</v>
      </c>
      <c r="E2011">
        <v>12925</v>
      </c>
      <c r="F2011" t="s">
        <v>11</v>
      </c>
      <c r="G2011" t="s">
        <v>16</v>
      </c>
      <c r="H2011">
        <v>59945</v>
      </c>
      <c r="I2011" s="12">
        <v>42486</v>
      </c>
      <c r="J2011">
        <v>19980</v>
      </c>
      <c r="K2011" t="str">
        <f t="shared" si="31"/>
        <v>FR - FR</v>
      </c>
      <c r="L2011">
        <f>COUNTIF(Table1[Merchant_ID],Table1[[#This Row],[Merchant_ID]])</f>
        <v>1</v>
      </c>
    </row>
    <row r="2012" spans="1:12" x14ac:dyDescent="0.35">
      <c r="A2012" t="s">
        <v>3334</v>
      </c>
      <c r="B2012">
        <v>114</v>
      </c>
      <c r="C2012" t="s">
        <v>16</v>
      </c>
      <c r="D2012" s="12">
        <v>42473</v>
      </c>
      <c r="E2012">
        <v>3130</v>
      </c>
      <c r="F2012" t="s">
        <v>11</v>
      </c>
      <c r="G2012" t="s">
        <v>12</v>
      </c>
      <c r="H2012">
        <v>342399</v>
      </c>
      <c r="I2012" s="12">
        <v>42481</v>
      </c>
      <c r="J2012">
        <v>5136</v>
      </c>
      <c r="K2012" t="str">
        <f t="shared" si="31"/>
        <v>FR - PL &amp; Baltics</v>
      </c>
      <c r="L2012">
        <f>COUNTIF(Table1[Merchant_ID],Table1[[#This Row],[Merchant_ID]])</f>
        <v>2</v>
      </c>
    </row>
    <row r="2013" spans="1:12" x14ac:dyDescent="0.35">
      <c r="A2013" t="s">
        <v>1960</v>
      </c>
      <c r="B2013">
        <v>114</v>
      </c>
      <c r="C2013" t="s">
        <v>16</v>
      </c>
      <c r="D2013" s="12">
        <v>42473</v>
      </c>
      <c r="E2013">
        <v>609</v>
      </c>
      <c r="F2013" t="s">
        <v>11</v>
      </c>
      <c r="G2013" t="s">
        <v>16</v>
      </c>
      <c r="H2013">
        <v>34484</v>
      </c>
      <c r="I2013" s="12">
        <v>42478</v>
      </c>
      <c r="J2013">
        <v>1267</v>
      </c>
      <c r="K2013" t="str">
        <f t="shared" si="31"/>
        <v>FR - FR</v>
      </c>
      <c r="L2013">
        <f>COUNTIF(Table1[Merchant_ID],Table1[[#This Row],[Merchant_ID]])</f>
        <v>32</v>
      </c>
    </row>
    <row r="2014" spans="1:12" x14ac:dyDescent="0.35">
      <c r="A2014" t="s">
        <v>336</v>
      </c>
      <c r="B2014">
        <v>114</v>
      </c>
      <c r="C2014" t="s">
        <v>16</v>
      </c>
      <c r="D2014" s="12">
        <v>42473</v>
      </c>
      <c r="E2014">
        <v>4823</v>
      </c>
      <c r="F2014" t="s">
        <v>11</v>
      </c>
      <c r="G2014" t="s">
        <v>16</v>
      </c>
      <c r="H2014">
        <v>59011</v>
      </c>
      <c r="I2014" s="12">
        <v>42475</v>
      </c>
      <c r="J2014">
        <v>9146</v>
      </c>
      <c r="K2014" t="str">
        <f t="shared" si="31"/>
        <v>FR - FR</v>
      </c>
      <c r="L2014">
        <f>COUNTIF(Table1[Merchant_ID],Table1[[#This Row],[Merchant_ID]])</f>
        <v>1</v>
      </c>
    </row>
    <row r="2015" spans="1:12" x14ac:dyDescent="0.35">
      <c r="A2015" t="s">
        <v>2059</v>
      </c>
      <c r="B2015">
        <v>114</v>
      </c>
      <c r="C2015" t="s">
        <v>16</v>
      </c>
      <c r="D2015" s="12">
        <v>42473</v>
      </c>
      <c r="E2015">
        <v>4521</v>
      </c>
      <c r="F2015" t="s">
        <v>11</v>
      </c>
      <c r="G2015" t="s">
        <v>16</v>
      </c>
      <c r="H2015">
        <v>94120</v>
      </c>
      <c r="I2015" s="12">
        <v>42475</v>
      </c>
      <c r="J2015">
        <v>7880</v>
      </c>
      <c r="K2015" t="str">
        <f t="shared" si="31"/>
        <v>FR - FR</v>
      </c>
      <c r="L2015">
        <f>COUNTIF(Table1[Merchant_ID],Table1[[#This Row],[Merchant_ID]])</f>
        <v>1</v>
      </c>
    </row>
    <row r="2016" spans="1:12" x14ac:dyDescent="0.35">
      <c r="A2016" t="s">
        <v>3606</v>
      </c>
      <c r="B2016">
        <v>114</v>
      </c>
      <c r="C2016" t="s">
        <v>10</v>
      </c>
      <c r="D2016" s="12">
        <v>42473</v>
      </c>
      <c r="E2016">
        <v>3692</v>
      </c>
      <c r="F2016" t="s">
        <v>11</v>
      </c>
      <c r="G2016" t="s">
        <v>12</v>
      </c>
      <c r="H2016">
        <v>56182</v>
      </c>
      <c r="I2016" s="12">
        <v>42475</v>
      </c>
      <c r="J2016">
        <v>6473</v>
      </c>
      <c r="K2016" t="str">
        <f t="shared" si="31"/>
        <v>DE - PL &amp; Baltics</v>
      </c>
      <c r="L2016">
        <f>COUNTIF(Table1[Merchant_ID],Table1[[#This Row],[Merchant_ID]])</f>
        <v>1</v>
      </c>
    </row>
    <row r="2017" spans="1:12" x14ac:dyDescent="0.35">
      <c r="A2017" t="s">
        <v>2093</v>
      </c>
      <c r="B2017">
        <v>114</v>
      </c>
      <c r="C2017" t="s">
        <v>26</v>
      </c>
      <c r="D2017" s="12">
        <v>42473</v>
      </c>
      <c r="E2017">
        <v>412</v>
      </c>
      <c r="F2017" t="s">
        <v>11</v>
      </c>
      <c r="G2017" t="s">
        <v>26</v>
      </c>
      <c r="H2017">
        <v>61891</v>
      </c>
      <c r="I2017" s="12">
        <v>42475</v>
      </c>
      <c r="J2017">
        <v>1014</v>
      </c>
      <c r="K2017" t="str">
        <f t="shared" si="31"/>
        <v>ES - ES</v>
      </c>
      <c r="L2017">
        <f>COUNTIF(Table1[Merchant_ID],Table1[[#This Row],[Merchant_ID]])</f>
        <v>3</v>
      </c>
    </row>
    <row r="2018" spans="1:12" x14ac:dyDescent="0.35">
      <c r="A2018" t="s">
        <v>2100</v>
      </c>
      <c r="B2018">
        <v>114</v>
      </c>
      <c r="C2018" t="s">
        <v>16</v>
      </c>
      <c r="D2018" s="12">
        <v>42473</v>
      </c>
      <c r="E2018">
        <v>850</v>
      </c>
      <c r="F2018" t="s">
        <v>11</v>
      </c>
      <c r="G2018" t="s">
        <v>14</v>
      </c>
      <c r="H2018">
        <v>41365</v>
      </c>
      <c r="I2018" s="12">
        <v>42475</v>
      </c>
      <c r="J2018">
        <v>1759</v>
      </c>
      <c r="K2018" t="str">
        <f t="shared" si="31"/>
        <v>FR - NL</v>
      </c>
      <c r="L2018">
        <f>COUNTIF(Table1[Merchant_ID],Table1[[#This Row],[Merchant_ID]])</f>
        <v>1</v>
      </c>
    </row>
    <row r="2019" spans="1:12" x14ac:dyDescent="0.35">
      <c r="A2019" t="s">
        <v>617</v>
      </c>
      <c r="B2019">
        <v>114</v>
      </c>
      <c r="C2019" t="s">
        <v>16</v>
      </c>
      <c r="D2019" s="12">
        <v>42473</v>
      </c>
      <c r="E2019">
        <v>261</v>
      </c>
      <c r="F2019" t="s">
        <v>11</v>
      </c>
      <c r="G2019" t="s">
        <v>14</v>
      </c>
      <c r="H2019">
        <v>23909</v>
      </c>
      <c r="I2019" s="12">
        <v>42474</v>
      </c>
      <c r="J2019">
        <v>535</v>
      </c>
      <c r="K2019" t="str">
        <f t="shared" si="31"/>
        <v>FR - NL</v>
      </c>
      <c r="L2019">
        <f>COUNTIF(Table1[Merchant_ID],Table1[[#This Row],[Merchant_ID]])</f>
        <v>2</v>
      </c>
    </row>
    <row r="2020" spans="1:12" x14ac:dyDescent="0.35">
      <c r="A2020" t="s">
        <v>324</v>
      </c>
      <c r="B2020">
        <v>114</v>
      </c>
      <c r="C2020" t="s">
        <v>16</v>
      </c>
      <c r="D2020" s="12">
        <v>42473</v>
      </c>
      <c r="E2020">
        <v>7406</v>
      </c>
      <c r="F2020" t="s">
        <v>11</v>
      </c>
      <c r="G2020" t="s">
        <v>16</v>
      </c>
      <c r="H2020">
        <v>336409</v>
      </c>
      <c r="I2020" s="12">
        <v>42474</v>
      </c>
      <c r="J2020">
        <v>12523</v>
      </c>
      <c r="K2020" t="str">
        <f t="shared" si="31"/>
        <v>FR - FR</v>
      </c>
      <c r="L2020">
        <f>COUNTIF(Table1[Merchant_ID],Table1[[#This Row],[Merchant_ID]])</f>
        <v>1</v>
      </c>
    </row>
    <row r="2021" spans="1:12" x14ac:dyDescent="0.35">
      <c r="A2021" t="s">
        <v>2161</v>
      </c>
      <c r="B2021">
        <v>114</v>
      </c>
      <c r="C2021" t="s">
        <v>16</v>
      </c>
      <c r="D2021" s="12">
        <v>42473</v>
      </c>
      <c r="E2021">
        <v>1559</v>
      </c>
      <c r="F2021" t="s">
        <v>11</v>
      </c>
      <c r="G2021" t="s">
        <v>10</v>
      </c>
      <c r="H2021">
        <v>553939</v>
      </c>
      <c r="I2021" s="12">
        <v>42474</v>
      </c>
      <c r="J2021">
        <v>3659</v>
      </c>
      <c r="K2021" t="str">
        <f t="shared" si="31"/>
        <v>FR - DE</v>
      </c>
      <c r="L2021">
        <f>COUNTIF(Table1[Merchant_ID],Table1[[#This Row],[Merchant_ID]])</f>
        <v>1</v>
      </c>
    </row>
    <row r="2022" spans="1:12" x14ac:dyDescent="0.35">
      <c r="A2022" t="s">
        <v>2190</v>
      </c>
      <c r="B2022">
        <v>114</v>
      </c>
      <c r="C2022" t="s">
        <v>26</v>
      </c>
      <c r="D2022" s="12">
        <v>42473</v>
      </c>
      <c r="E2022">
        <v>2567</v>
      </c>
      <c r="F2022" t="s">
        <v>11</v>
      </c>
      <c r="G2022" t="s">
        <v>26</v>
      </c>
      <c r="H2022">
        <v>552059</v>
      </c>
      <c r="I2022" s="12">
        <v>42474</v>
      </c>
      <c r="J2022">
        <v>6191</v>
      </c>
      <c r="K2022" t="str">
        <f t="shared" si="31"/>
        <v>ES - ES</v>
      </c>
      <c r="L2022">
        <f>COUNTIF(Table1[Merchant_ID],Table1[[#This Row],[Merchant_ID]])</f>
        <v>1</v>
      </c>
    </row>
    <row r="2023" spans="1:12" x14ac:dyDescent="0.35">
      <c r="A2023" t="s">
        <v>3748</v>
      </c>
      <c r="B2023">
        <v>114</v>
      </c>
      <c r="C2023" t="s">
        <v>10</v>
      </c>
      <c r="D2023" s="12">
        <v>42473</v>
      </c>
      <c r="E2023">
        <v>1113</v>
      </c>
      <c r="F2023" t="s">
        <v>11</v>
      </c>
      <c r="G2023" t="s">
        <v>14</v>
      </c>
      <c r="H2023">
        <v>41954</v>
      </c>
      <c r="I2023" s="12">
        <v>42474</v>
      </c>
      <c r="J2023">
        <v>2350</v>
      </c>
      <c r="K2023" t="str">
        <f t="shared" si="31"/>
        <v>DE - NL</v>
      </c>
      <c r="L2023">
        <f>COUNTIF(Table1[Merchant_ID],Table1[[#This Row],[Merchant_ID]])</f>
        <v>2</v>
      </c>
    </row>
    <row r="2024" spans="1:12" x14ac:dyDescent="0.35">
      <c r="A2024" t="s">
        <v>2205</v>
      </c>
      <c r="B2024">
        <v>114</v>
      </c>
      <c r="C2024" t="s">
        <v>16</v>
      </c>
      <c r="D2024" s="12">
        <v>42473</v>
      </c>
      <c r="E2024">
        <v>3525</v>
      </c>
      <c r="F2024" t="s">
        <v>11</v>
      </c>
      <c r="G2024" t="s">
        <v>14</v>
      </c>
      <c r="H2024">
        <v>439449</v>
      </c>
      <c r="I2024" s="12">
        <v>42474</v>
      </c>
      <c r="J2024">
        <v>6276</v>
      </c>
      <c r="K2024" t="str">
        <f t="shared" si="31"/>
        <v>FR - NL</v>
      </c>
      <c r="L2024">
        <f>COUNTIF(Table1[Merchant_ID],Table1[[#This Row],[Merchant_ID]])</f>
        <v>2</v>
      </c>
    </row>
    <row r="2025" spans="1:12" x14ac:dyDescent="0.35">
      <c r="A2025" t="s">
        <v>2224</v>
      </c>
      <c r="B2025">
        <v>114</v>
      </c>
      <c r="C2025" t="s">
        <v>16</v>
      </c>
      <c r="D2025" s="12">
        <v>42473</v>
      </c>
      <c r="E2025">
        <v>5390</v>
      </c>
      <c r="F2025" t="s">
        <v>11</v>
      </c>
      <c r="G2025" t="s">
        <v>10</v>
      </c>
      <c r="H2025">
        <v>14990</v>
      </c>
      <c r="I2025" s="12">
        <v>42474</v>
      </c>
      <c r="J2025">
        <v>9287</v>
      </c>
      <c r="K2025" t="str">
        <f t="shared" si="31"/>
        <v>FR - DE</v>
      </c>
      <c r="L2025">
        <f>COUNTIF(Table1[Merchant_ID],Table1[[#This Row],[Merchant_ID]])</f>
        <v>1</v>
      </c>
    </row>
    <row r="2026" spans="1:12" x14ac:dyDescent="0.35">
      <c r="A2026" t="s">
        <v>209</v>
      </c>
      <c r="B2026">
        <v>114</v>
      </c>
      <c r="C2026" t="s">
        <v>16</v>
      </c>
      <c r="D2026" s="12">
        <v>42473</v>
      </c>
      <c r="E2026">
        <v>3736</v>
      </c>
      <c r="F2026" t="s">
        <v>11</v>
      </c>
      <c r="G2026" t="s">
        <v>14</v>
      </c>
      <c r="H2026">
        <v>44840</v>
      </c>
      <c r="I2026" s="12">
        <v>42474</v>
      </c>
      <c r="J2026">
        <v>7740</v>
      </c>
      <c r="K2026" t="str">
        <f t="shared" si="31"/>
        <v>FR - NL</v>
      </c>
      <c r="L2026">
        <f>COUNTIF(Table1[Merchant_ID],Table1[[#This Row],[Merchant_ID]])</f>
        <v>2</v>
      </c>
    </row>
    <row r="2027" spans="1:12" x14ac:dyDescent="0.35">
      <c r="A2027" t="s">
        <v>692</v>
      </c>
      <c r="B2027">
        <v>114</v>
      </c>
      <c r="C2027" t="s">
        <v>16</v>
      </c>
      <c r="D2027" s="12">
        <v>42473</v>
      </c>
      <c r="E2027">
        <v>275</v>
      </c>
      <c r="F2027" t="s">
        <v>11</v>
      </c>
      <c r="G2027" t="s">
        <v>16</v>
      </c>
      <c r="H2027">
        <v>203929</v>
      </c>
      <c r="I2027" s="12">
        <v>42474</v>
      </c>
      <c r="J2027">
        <v>1267</v>
      </c>
      <c r="K2027" t="str">
        <f t="shared" si="31"/>
        <v>FR - FR</v>
      </c>
      <c r="L2027">
        <f>COUNTIF(Table1[Merchant_ID],Table1[[#This Row],[Merchant_ID]])</f>
        <v>1</v>
      </c>
    </row>
    <row r="2028" spans="1:12" x14ac:dyDescent="0.35">
      <c r="A2028" t="s">
        <v>3896</v>
      </c>
      <c r="B2028">
        <v>114</v>
      </c>
      <c r="C2028" t="s">
        <v>16</v>
      </c>
      <c r="D2028" s="12">
        <v>42473</v>
      </c>
      <c r="E2028">
        <v>1</v>
      </c>
      <c r="F2028" t="s">
        <v>13</v>
      </c>
      <c r="G2028" t="s">
        <v>16</v>
      </c>
      <c r="H2028">
        <v>959534</v>
      </c>
      <c r="I2028" s="12">
        <v>42474</v>
      </c>
      <c r="J2028">
        <v>141</v>
      </c>
      <c r="K2028" t="str">
        <f t="shared" si="31"/>
        <v>FR - FR</v>
      </c>
      <c r="L2028">
        <f>COUNTIF(Table1[Merchant_ID],Table1[[#This Row],[Merchant_ID]])</f>
        <v>2</v>
      </c>
    </row>
    <row r="2029" spans="1:12" x14ac:dyDescent="0.35">
      <c r="A2029" t="s">
        <v>83</v>
      </c>
      <c r="B2029">
        <v>114</v>
      </c>
      <c r="C2029" t="s">
        <v>26</v>
      </c>
      <c r="D2029" s="12">
        <v>42473</v>
      </c>
      <c r="E2029">
        <v>1694</v>
      </c>
      <c r="F2029" t="s">
        <v>11</v>
      </c>
      <c r="G2029" t="s">
        <v>26</v>
      </c>
      <c r="H2029">
        <v>354919</v>
      </c>
      <c r="I2029" s="12">
        <v>42474</v>
      </c>
      <c r="J2029">
        <v>3518</v>
      </c>
      <c r="K2029" t="str">
        <f t="shared" si="31"/>
        <v>ES - ES</v>
      </c>
      <c r="L2029">
        <f>COUNTIF(Table1[Merchant_ID],Table1[[#This Row],[Merchant_ID]])</f>
        <v>2</v>
      </c>
    </row>
    <row r="2030" spans="1:12" x14ac:dyDescent="0.35">
      <c r="A2030" t="s">
        <v>1317</v>
      </c>
      <c r="B2030">
        <v>114</v>
      </c>
      <c r="C2030" t="s">
        <v>16</v>
      </c>
      <c r="D2030" s="12">
        <v>42473</v>
      </c>
      <c r="E2030">
        <v>9167</v>
      </c>
      <c r="F2030" t="s">
        <v>11</v>
      </c>
      <c r="G2030" t="s">
        <v>10</v>
      </c>
      <c r="H2030">
        <v>24494</v>
      </c>
      <c r="I2030" s="12">
        <v>42474</v>
      </c>
      <c r="J2030">
        <v>15196</v>
      </c>
      <c r="K2030" t="str">
        <f t="shared" si="31"/>
        <v>FR - DE</v>
      </c>
      <c r="L2030">
        <f>COUNTIF(Table1[Merchant_ID],Table1[[#This Row],[Merchant_ID]])</f>
        <v>2</v>
      </c>
    </row>
    <row r="2031" spans="1:12" x14ac:dyDescent="0.35">
      <c r="A2031" t="s">
        <v>3936</v>
      </c>
      <c r="B2031">
        <v>114</v>
      </c>
      <c r="C2031" t="s">
        <v>16</v>
      </c>
      <c r="D2031" s="12">
        <v>42473</v>
      </c>
      <c r="E2031">
        <v>1192</v>
      </c>
      <c r="F2031" t="s">
        <v>11</v>
      </c>
      <c r="G2031" t="s">
        <v>14</v>
      </c>
      <c r="H2031">
        <v>825899</v>
      </c>
      <c r="I2031" s="12">
        <v>42473</v>
      </c>
      <c r="J2031">
        <v>2814</v>
      </c>
      <c r="K2031" t="str">
        <f t="shared" si="31"/>
        <v>FR - NL</v>
      </c>
      <c r="L2031">
        <f>COUNTIF(Table1[Merchant_ID],Table1[[#This Row],[Merchant_ID]])</f>
        <v>1</v>
      </c>
    </row>
    <row r="2032" spans="1:12" x14ac:dyDescent="0.35">
      <c r="A2032" t="s">
        <v>2339</v>
      </c>
      <c r="B2032">
        <v>114</v>
      </c>
      <c r="C2032" t="s">
        <v>16</v>
      </c>
      <c r="D2032" s="12">
        <v>42473</v>
      </c>
      <c r="E2032">
        <v>8287</v>
      </c>
      <c r="F2032" t="s">
        <v>11</v>
      </c>
      <c r="G2032" t="s">
        <v>16</v>
      </c>
      <c r="H2032">
        <v>95928</v>
      </c>
      <c r="I2032" s="12">
        <v>42473</v>
      </c>
      <c r="J2032">
        <v>14211</v>
      </c>
      <c r="K2032" t="str">
        <f t="shared" si="31"/>
        <v>FR - FR</v>
      </c>
      <c r="L2032">
        <f>COUNTIF(Table1[Merchant_ID],Table1[[#This Row],[Merchant_ID]])</f>
        <v>1</v>
      </c>
    </row>
    <row r="2033" spans="1:12" x14ac:dyDescent="0.35">
      <c r="A2033" t="s">
        <v>2374</v>
      </c>
      <c r="B2033">
        <v>114</v>
      </c>
      <c r="C2033" t="s">
        <v>16</v>
      </c>
      <c r="D2033" s="12">
        <v>42473</v>
      </c>
      <c r="E2033">
        <v>4087</v>
      </c>
      <c r="F2033" t="s">
        <v>11</v>
      </c>
      <c r="G2033" t="s">
        <v>16</v>
      </c>
      <c r="H2033">
        <v>34484</v>
      </c>
      <c r="I2033" s="12">
        <v>42473</v>
      </c>
      <c r="J2033">
        <v>7598</v>
      </c>
      <c r="K2033" t="str">
        <f t="shared" si="31"/>
        <v>FR - FR</v>
      </c>
      <c r="L2033">
        <f>COUNTIF(Table1[Merchant_ID],Table1[[#This Row],[Merchant_ID]])</f>
        <v>32</v>
      </c>
    </row>
    <row r="2034" spans="1:12" x14ac:dyDescent="0.35">
      <c r="A2034" t="s">
        <v>731</v>
      </c>
      <c r="B2034">
        <v>114</v>
      </c>
      <c r="C2034" t="s">
        <v>21</v>
      </c>
      <c r="D2034" s="12">
        <v>42473</v>
      </c>
      <c r="E2034">
        <v>891</v>
      </c>
      <c r="F2034" t="s">
        <v>11</v>
      </c>
      <c r="G2034" t="s">
        <v>14</v>
      </c>
      <c r="H2034">
        <v>444209</v>
      </c>
      <c r="I2034" s="12">
        <v>42473</v>
      </c>
      <c r="J2034">
        <v>2392</v>
      </c>
      <c r="K2034" t="str">
        <f t="shared" si="31"/>
        <v>IT - NL</v>
      </c>
      <c r="L2034">
        <f>COUNTIF(Table1[Merchant_ID],Table1[[#This Row],[Merchant_ID]])</f>
        <v>1</v>
      </c>
    </row>
    <row r="2035" spans="1:12" x14ac:dyDescent="0.35">
      <c r="A2035" t="s">
        <v>1379</v>
      </c>
      <c r="B2035">
        <v>114</v>
      </c>
      <c r="C2035" t="s">
        <v>16</v>
      </c>
      <c r="D2035" s="12">
        <v>42473</v>
      </c>
      <c r="E2035">
        <v>25392</v>
      </c>
      <c r="F2035" t="s">
        <v>11</v>
      </c>
      <c r="G2035" t="s">
        <v>10</v>
      </c>
      <c r="H2035">
        <v>699999</v>
      </c>
      <c r="I2035" s="12">
        <v>42473</v>
      </c>
      <c r="J2035">
        <v>41085</v>
      </c>
      <c r="K2035" t="str">
        <f t="shared" si="31"/>
        <v>FR - DE</v>
      </c>
      <c r="L2035">
        <f>COUNTIF(Table1[Merchant_ID],Table1[[#This Row],[Merchant_ID]])</f>
        <v>3</v>
      </c>
    </row>
    <row r="2036" spans="1:12" x14ac:dyDescent="0.35">
      <c r="A2036" t="s">
        <v>4072</v>
      </c>
      <c r="B2036">
        <v>114</v>
      </c>
      <c r="C2036" t="s">
        <v>16</v>
      </c>
      <c r="D2036" s="12">
        <v>42473</v>
      </c>
      <c r="E2036">
        <v>1890</v>
      </c>
      <c r="F2036" t="s">
        <v>11</v>
      </c>
      <c r="G2036" t="s">
        <v>14</v>
      </c>
      <c r="H2036">
        <v>23281</v>
      </c>
      <c r="I2036" s="12">
        <v>42473</v>
      </c>
      <c r="J2036">
        <v>3518</v>
      </c>
      <c r="K2036" t="str">
        <f t="shared" si="31"/>
        <v>FR - NL</v>
      </c>
      <c r="L2036">
        <f>COUNTIF(Table1[Merchant_ID],Table1[[#This Row],[Merchant_ID]])</f>
        <v>2</v>
      </c>
    </row>
    <row r="2037" spans="1:12" x14ac:dyDescent="0.35">
      <c r="A2037" t="s">
        <v>2985</v>
      </c>
      <c r="B2037">
        <v>114</v>
      </c>
      <c r="C2037" t="s">
        <v>16</v>
      </c>
      <c r="D2037" s="12">
        <v>42474</v>
      </c>
      <c r="E2037">
        <v>2710</v>
      </c>
      <c r="F2037" t="s">
        <v>11</v>
      </c>
      <c r="G2037" t="s">
        <v>16</v>
      </c>
      <c r="H2037">
        <v>334069</v>
      </c>
      <c r="I2037" s="12">
        <v>42608</v>
      </c>
      <c r="J2037">
        <v>4221</v>
      </c>
      <c r="K2037" t="str">
        <f t="shared" si="31"/>
        <v>FR - FR</v>
      </c>
      <c r="L2037">
        <f>COUNTIF(Table1[Merchant_ID],Table1[[#This Row],[Merchant_ID]])</f>
        <v>1</v>
      </c>
    </row>
    <row r="2038" spans="1:12" x14ac:dyDescent="0.35">
      <c r="A2038" t="s">
        <v>2994</v>
      </c>
      <c r="B2038">
        <v>114</v>
      </c>
      <c r="C2038" t="s">
        <v>16</v>
      </c>
      <c r="D2038" s="12">
        <v>42474</v>
      </c>
      <c r="E2038">
        <v>5566</v>
      </c>
      <c r="F2038" t="s">
        <v>11</v>
      </c>
      <c r="G2038" t="s">
        <v>10</v>
      </c>
      <c r="H2038">
        <v>24948</v>
      </c>
      <c r="I2038" s="12">
        <v>42598</v>
      </c>
      <c r="J2038">
        <v>8580</v>
      </c>
      <c r="K2038" t="str">
        <f t="shared" si="31"/>
        <v>FR - DE</v>
      </c>
      <c r="L2038">
        <f>COUNTIF(Table1[Merchant_ID],Table1[[#This Row],[Merchant_ID]])</f>
        <v>29</v>
      </c>
    </row>
    <row r="2039" spans="1:12" x14ac:dyDescent="0.35">
      <c r="A2039" t="s">
        <v>205</v>
      </c>
      <c r="B2039">
        <v>114</v>
      </c>
      <c r="C2039" t="s">
        <v>16</v>
      </c>
      <c r="D2039" s="12">
        <v>42474</v>
      </c>
      <c r="E2039">
        <v>320</v>
      </c>
      <c r="F2039" t="s">
        <v>11</v>
      </c>
      <c r="G2039" t="s">
        <v>10</v>
      </c>
      <c r="H2039">
        <v>449929</v>
      </c>
      <c r="I2039" s="12">
        <v>42513</v>
      </c>
      <c r="J2039">
        <v>563</v>
      </c>
      <c r="K2039" t="str">
        <f t="shared" si="31"/>
        <v>FR - DE</v>
      </c>
      <c r="L2039">
        <f>COUNTIF(Table1[Merchant_ID],Table1[[#This Row],[Merchant_ID]])</f>
        <v>3</v>
      </c>
    </row>
    <row r="2040" spans="1:12" x14ac:dyDescent="0.35">
      <c r="A2040" t="s">
        <v>1030</v>
      </c>
      <c r="B2040">
        <v>114</v>
      </c>
      <c r="C2040" t="s">
        <v>16</v>
      </c>
      <c r="D2040" s="12">
        <v>42474</v>
      </c>
      <c r="E2040">
        <v>3138</v>
      </c>
      <c r="F2040" t="s">
        <v>11</v>
      </c>
      <c r="G2040" t="s">
        <v>10</v>
      </c>
      <c r="H2040">
        <v>26888</v>
      </c>
      <c r="I2040" s="12">
        <v>42501</v>
      </c>
      <c r="J2040">
        <v>5488</v>
      </c>
      <c r="K2040" t="str">
        <f t="shared" si="31"/>
        <v>FR - DE</v>
      </c>
      <c r="L2040">
        <f>COUNTIF(Table1[Merchant_ID],Table1[[#This Row],[Merchant_ID]])</f>
        <v>3</v>
      </c>
    </row>
    <row r="2041" spans="1:12" x14ac:dyDescent="0.35">
      <c r="A2041" t="s">
        <v>3209</v>
      </c>
      <c r="B2041">
        <v>114</v>
      </c>
      <c r="C2041" t="s">
        <v>16</v>
      </c>
      <c r="D2041" s="12">
        <v>42474</v>
      </c>
      <c r="E2041">
        <v>1303</v>
      </c>
      <c r="F2041" t="s">
        <v>11</v>
      </c>
      <c r="G2041" t="s">
        <v>10</v>
      </c>
      <c r="H2041">
        <v>596649</v>
      </c>
      <c r="I2041" s="12">
        <v>42500</v>
      </c>
      <c r="J2041">
        <v>2533</v>
      </c>
      <c r="K2041" t="str">
        <f t="shared" si="31"/>
        <v>FR - DE</v>
      </c>
      <c r="L2041">
        <f>COUNTIF(Table1[Merchant_ID],Table1[[#This Row],[Merchant_ID]])</f>
        <v>1</v>
      </c>
    </row>
    <row r="2042" spans="1:12" x14ac:dyDescent="0.35">
      <c r="A2042" t="s">
        <v>1890</v>
      </c>
      <c r="B2042">
        <v>114</v>
      </c>
      <c r="C2042" t="s">
        <v>16</v>
      </c>
      <c r="D2042" s="12">
        <v>42474</v>
      </c>
      <c r="E2042">
        <v>12244</v>
      </c>
      <c r="F2042" t="s">
        <v>11</v>
      </c>
      <c r="G2042" t="s">
        <v>16</v>
      </c>
      <c r="H2042">
        <v>445949</v>
      </c>
      <c r="I2042" s="12">
        <v>42489</v>
      </c>
      <c r="J2042">
        <v>20402</v>
      </c>
      <c r="K2042" t="str">
        <f t="shared" si="31"/>
        <v>FR - FR</v>
      </c>
      <c r="L2042">
        <f>COUNTIF(Table1[Merchant_ID],Table1[[#This Row],[Merchant_ID]])</f>
        <v>3</v>
      </c>
    </row>
    <row r="2043" spans="1:12" x14ac:dyDescent="0.35">
      <c r="A2043" t="s">
        <v>1931</v>
      </c>
      <c r="B2043">
        <v>114</v>
      </c>
      <c r="C2043" t="s">
        <v>21</v>
      </c>
      <c r="D2043" s="12">
        <v>42474</v>
      </c>
      <c r="E2043">
        <v>1470</v>
      </c>
      <c r="F2043" t="s">
        <v>11</v>
      </c>
      <c r="G2043" t="s">
        <v>10</v>
      </c>
      <c r="H2043">
        <v>556039</v>
      </c>
      <c r="I2043" s="12">
        <v>42482</v>
      </c>
      <c r="J2043">
        <v>2814</v>
      </c>
      <c r="K2043" t="str">
        <f t="shared" si="31"/>
        <v>IT - DE</v>
      </c>
      <c r="L2043">
        <f>COUNTIF(Table1[Merchant_ID],Table1[[#This Row],[Merchant_ID]])</f>
        <v>2</v>
      </c>
    </row>
    <row r="2044" spans="1:12" x14ac:dyDescent="0.35">
      <c r="A2044" t="s">
        <v>568</v>
      </c>
      <c r="B2044">
        <v>114</v>
      </c>
      <c r="C2044" t="s">
        <v>16</v>
      </c>
      <c r="D2044" s="12">
        <v>42474</v>
      </c>
      <c r="E2044">
        <v>1196</v>
      </c>
      <c r="F2044" t="s">
        <v>11</v>
      </c>
      <c r="G2044" t="s">
        <v>14</v>
      </c>
      <c r="H2044">
        <v>604509</v>
      </c>
      <c r="I2044" s="12">
        <v>42478</v>
      </c>
      <c r="J2044">
        <v>2322</v>
      </c>
      <c r="K2044" t="str">
        <f t="shared" si="31"/>
        <v>FR - NL</v>
      </c>
      <c r="L2044">
        <f>COUNTIF(Table1[Merchant_ID],Table1[[#This Row],[Merchant_ID]])</f>
        <v>5</v>
      </c>
    </row>
    <row r="2045" spans="1:12" x14ac:dyDescent="0.35">
      <c r="A2045" t="s">
        <v>3430</v>
      </c>
      <c r="B2045">
        <v>114</v>
      </c>
      <c r="C2045" t="s">
        <v>16</v>
      </c>
      <c r="D2045" s="12">
        <v>42474</v>
      </c>
      <c r="E2045">
        <v>2795</v>
      </c>
      <c r="F2045" t="s">
        <v>11</v>
      </c>
      <c r="G2045" t="s">
        <v>14</v>
      </c>
      <c r="H2045">
        <v>559609</v>
      </c>
      <c r="I2045" s="12">
        <v>42478</v>
      </c>
      <c r="J2045">
        <v>5066</v>
      </c>
      <c r="K2045" t="str">
        <f t="shared" si="31"/>
        <v>FR - NL</v>
      </c>
      <c r="L2045">
        <f>COUNTIF(Table1[Merchant_ID],Table1[[#This Row],[Merchant_ID]])</f>
        <v>2</v>
      </c>
    </row>
    <row r="2046" spans="1:12" x14ac:dyDescent="0.35">
      <c r="A2046" t="s">
        <v>1166</v>
      </c>
      <c r="B2046">
        <v>114</v>
      </c>
      <c r="C2046" t="s">
        <v>16</v>
      </c>
      <c r="D2046" s="12">
        <v>42474</v>
      </c>
      <c r="E2046">
        <v>3606</v>
      </c>
      <c r="F2046" t="s">
        <v>11</v>
      </c>
      <c r="G2046" t="s">
        <v>10</v>
      </c>
      <c r="H2046">
        <v>26249</v>
      </c>
      <c r="I2046" s="12">
        <v>42476</v>
      </c>
      <c r="J2046">
        <v>6191</v>
      </c>
      <c r="K2046" t="str">
        <f t="shared" si="31"/>
        <v>FR - DE</v>
      </c>
      <c r="L2046">
        <f>COUNTIF(Table1[Merchant_ID],Table1[[#This Row],[Merchant_ID]])</f>
        <v>1</v>
      </c>
    </row>
    <row r="2047" spans="1:12" x14ac:dyDescent="0.35">
      <c r="A2047" t="s">
        <v>1202</v>
      </c>
      <c r="B2047">
        <v>114</v>
      </c>
      <c r="C2047" t="s">
        <v>26</v>
      </c>
      <c r="D2047" s="12">
        <v>42474</v>
      </c>
      <c r="E2047">
        <v>7104</v>
      </c>
      <c r="F2047" t="s">
        <v>11</v>
      </c>
      <c r="G2047" t="s">
        <v>26</v>
      </c>
      <c r="H2047">
        <v>23283</v>
      </c>
      <c r="I2047" s="12">
        <v>42475</v>
      </c>
      <c r="J2047">
        <v>11960</v>
      </c>
      <c r="K2047" t="str">
        <f t="shared" si="31"/>
        <v>ES - ES</v>
      </c>
      <c r="L2047">
        <f>COUNTIF(Table1[Merchant_ID],Table1[[#This Row],[Merchant_ID]])</f>
        <v>25</v>
      </c>
    </row>
    <row r="2048" spans="1:12" x14ac:dyDescent="0.35">
      <c r="A2048" t="s">
        <v>3630</v>
      </c>
      <c r="B2048">
        <v>114</v>
      </c>
      <c r="C2048" t="s">
        <v>16</v>
      </c>
      <c r="D2048" s="12">
        <v>42474</v>
      </c>
      <c r="E2048">
        <v>1113</v>
      </c>
      <c r="F2048" t="s">
        <v>11</v>
      </c>
      <c r="G2048" t="s">
        <v>10</v>
      </c>
      <c r="H2048">
        <v>22125</v>
      </c>
      <c r="I2048" s="12">
        <v>42475</v>
      </c>
      <c r="J2048">
        <v>2181</v>
      </c>
      <c r="K2048" t="str">
        <f t="shared" si="31"/>
        <v>FR - DE</v>
      </c>
      <c r="L2048">
        <f>COUNTIF(Table1[Merchant_ID],Table1[[#This Row],[Merchant_ID]])</f>
        <v>3</v>
      </c>
    </row>
    <row r="2049" spans="1:12" x14ac:dyDescent="0.35">
      <c r="A2049" t="s">
        <v>3671</v>
      </c>
      <c r="B2049">
        <v>114</v>
      </c>
      <c r="C2049" t="s">
        <v>16</v>
      </c>
      <c r="D2049" s="12">
        <v>42474</v>
      </c>
      <c r="E2049">
        <v>1</v>
      </c>
      <c r="F2049" t="s">
        <v>13</v>
      </c>
      <c r="G2049" t="s">
        <v>16</v>
      </c>
      <c r="H2049">
        <v>356699</v>
      </c>
      <c r="I2049" s="12">
        <v>42475</v>
      </c>
      <c r="J2049">
        <v>127</v>
      </c>
      <c r="K2049" t="str">
        <f t="shared" si="31"/>
        <v>FR - FR</v>
      </c>
      <c r="L2049">
        <f>COUNTIF(Table1[Merchant_ID],Table1[[#This Row],[Merchant_ID]])</f>
        <v>4</v>
      </c>
    </row>
    <row r="2050" spans="1:12" x14ac:dyDescent="0.35">
      <c r="A2050" t="s">
        <v>643</v>
      </c>
      <c r="B2050">
        <v>114</v>
      </c>
      <c r="C2050" t="s">
        <v>16</v>
      </c>
      <c r="D2050" s="12">
        <v>42474</v>
      </c>
      <c r="E2050">
        <v>13605</v>
      </c>
      <c r="F2050" t="s">
        <v>11</v>
      </c>
      <c r="G2050" t="s">
        <v>16</v>
      </c>
      <c r="H2050">
        <v>89896</v>
      </c>
      <c r="I2050" s="12">
        <v>42475</v>
      </c>
      <c r="J2050">
        <v>22794</v>
      </c>
      <c r="K2050" t="str">
        <f t="shared" si="31"/>
        <v>FR - FR</v>
      </c>
      <c r="L2050">
        <f>COUNTIF(Table1[Merchant_ID],Table1[[#This Row],[Merchant_ID]])</f>
        <v>1</v>
      </c>
    </row>
    <row r="2051" spans="1:12" x14ac:dyDescent="0.35">
      <c r="A2051" t="s">
        <v>1236</v>
      </c>
      <c r="B2051">
        <v>114</v>
      </c>
      <c r="C2051" t="s">
        <v>16</v>
      </c>
      <c r="D2051" s="12">
        <v>42474</v>
      </c>
      <c r="E2051">
        <v>709</v>
      </c>
      <c r="F2051" t="s">
        <v>11</v>
      </c>
      <c r="G2051" t="s">
        <v>10</v>
      </c>
      <c r="H2051">
        <v>950440</v>
      </c>
      <c r="I2051" s="12">
        <v>42475</v>
      </c>
      <c r="J2051">
        <v>1634</v>
      </c>
      <c r="K2051" t="str">
        <f t="shared" ref="K2051:K2114" si="32">C2051&amp;" - "&amp;G2051</f>
        <v>FR - DE</v>
      </c>
      <c r="L2051">
        <f>COUNTIF(Table1[Merchant_ID],Table1[[#This Row],[Merchant_ID]])</f>
        <v>1</v>
      </c>
    </row>
    <row r="2052" spans="1:12" x14ac:dyDescent="0.35">
      <c r="A2052" t="s">
        <v>243</v>
      </c>
      <c r="B2052">
        <v>114</v>
      </c>
      <c r="C2052" t="s">
        <v>16</v>
      </c>
      <c r="D2052" s="12">
        <v>42474</v>
      </c>
      <c r="E2052">
        <v>3740</v>
      </c>
      <c r="F2052" t="s">
        <v>11</v>
      </c>
      <c r="G2052" t="s">
        <v>16</v>
      </c>
      <c r="H2052">
        <v>35921</v>
      </c>
      <c r="I2052" s="12">
        <v>42475</v>
      </c>
      <c r="J2052">
        <v>6473</v>
      </c>
      <c r="K2052" t="str">
        <f t="shared" si="32"/>
        <v>FR - FR</v>
      </c>
      <c r="L2052">
        <f>COUNTIF(Table1[Merchant_ID],Table1[[#This Row],[Merchant_ID]])</f>
        <v>4</v>
      </c>
    </row>
    <row r="2053" spans="1:12" x14ac:dyDescent="0.35">
      <c r="A2053" t="s">
        <v>3766</v>
      </c>
      <c r="B2053">
        <v>114</v>
      </c>
      <c r="C2053" t="s">
        <v>16</v>
      </c>
      <c r="D2053" s="12">
        <v>42474</v>
      </c>
      <c r="E2053">
        <v>3052</v>
      </c>
      <c r="F2053" t="s">
        <v>11</v>
      </c>
      <c r="G2053" t="s">
        <v>14</v>
      </c>
      <c r="H2053">
        <v>45835</v>
      </c>
      <c r="I2053" s="12">
        <v>42475</v>
      </c>
      <c r="J2053">
        <v>5910</v>
      </c>
      <c r="K2053" t="str">
        <f t="shared" si="32"/>
        <v>FR - NL</v>
      </c>
      <c r="L2053">
        <f>COUNTIF(Table1[Merchant_ID],Table1[[#This Row],[Merchant_ID]])</f>
        <v>4</v>
      </c>
    </row>
    <row r="2054" spans="1:12" x14ac:dyDescent="0.35">
      <c r="A2054" t="s">
        <v>251</v>
      </c>
      <c r="B2054">
        <v>114</v>
      </c>
      <c r="C2054" t="s">
        <v>26</v>
      </c>
      <c r="D2054" s="12">
        <v>42474</v>
      </c>
      <c r="E2054">
        <v>1861</v>
      </c>
      <c r="F2054" t="s">
        <v>11</v>
      </c>
      <c r="G2054" t="s">
        <v>26</v>
      </c>
      <c r="H2054">
        <v>344899</v>
      </c>
      <c r="I2054" s="12">
        <v>42475</v>
      </c>
      <c r="J2054">
        <v>3799</v>
      </c>
      <c r="K2054" t="str">
        <f t="shared" si="32"/>
        <v>ES - ES</v>
      </c>
      <c r="L2054">
        <f>COUNTIF(Table1[Merchant_ID],Table1[[#This Row],[Merchant_ID]])</f>
        <v>2</v>
      </c>
    </row>
    <row r="2055" spans="1:12" x14ac:dyDescent="0.35">
      <c r="A2055" t="s">
        <v>3793</v>
      </c>
      <c r="B2055">
        <v>114</v>
      </c>
      <c r="C2055" t="s">
        <v>16</v>
      </c>
      <c r="D2055" s="12">
        <v>42474</v>
      </c>
      <c r="E2055">
        <v>15</v>
      </c>
      <c r="F2055" t="s">
        <v>13</v>
      </c>
      <c r="G2055" t="s">
        <v>16</v>
      </c>
      <c r="H2055">
        <v>839</v>
      </c>
      <c r="I2055" s="12">
        <v>42475</v>
      </c>
      <c r="J2055">
        <v>113</v>
      </c>
      <c r="K2055" t="str">
        <f t="shared" si="32"/>
        <v>FR - FR</v>
      </c>
      <c r="L2055">
        <f>COUNTIF(Table1[Merchant_ID],Table1[[#This Row],[Merchant_ID]])</f>
        <v>2</v>
      </c>
    </row>
    <row r="2056" spans="1:12" x14ac:dyDescent="0.35">
      <c r="A2056" t="s">
        <v>3820</v>
      </c>
      <c r="B2056">
        <v>114</v>
      </c>
      <c r="C2056" t="s">
        <v>16</v>
      </c>
      <c r="D2056" s="12">
        <v>42474</v>
      </c>
      <c r="E2056">
        <v>1696</v>
      </c>
      <c r="F2056" t="s">
        <v>11</v>
      </c>
      <c r="G2056" t="s">
        <v>17</v>
      </c>
      <c r="H2056">
        <v>632559</v>
      </c>
      <c r="I2056" s="12">
        <v>42475</v>
      </c>
      <c r="J2056">
        <v>3659</v>
      </c>
      <c r="K2056" t="str">
        <f t="shared" si="32"/>
        <v>FR - HU</v>
      </c>
      <c r="L2056">
        <f>COUNTIF(Table1[Merchant_ID],Table1[[#This Row],[Merchant_ID]])</f>
        <v>2</v>
      </c>
    </row>
    <row r="2057" spans="1:12" x14ac:dyDescent="0.35">
      <c r="A2057" t="s">
        <v>3844</v>
      </c>
      <c r="B2057">
        <v>114</v>
      </c>
      <c r="C2057" t="s">
        <v>10</v>
      </c>
      <c r="D2057" s="12">
        <v>42474</v>
      </c>
      <c r="E2057">
        <v>1527</v>
      </c>
      <c r="F2057" t="s">
        <v>11</v>
      </c>
      <c r="G2057" t="s">
        <v>12</v>
      </c>
      <c r="H2057">
        <v>866989</v>
      </c>
      <c r="I2057" s="12">
        <v>42475</v>
      </c>
      <c r="J2057">
        <v>2485</v>
      </c>
      <c r="K2057" t="str">
        <f t="shared" si="32"/>
        <v>DE - PL &amp; Baltics</v>
      </c>
      <c r="L2057">
        <f>COUNTIF(Table1[Merchant_ID],Table1[[#This Row],[Merchant_ID]])</f>
        <v>4</v>
      </c>
    </row>
    <row r="2058" spans="1:12" x14ac:dyDescent="0.35">
      <c r="A2058" t="s">
        <v>2263</v>
      </c>
      <c r="B2058">
        <v>114</v>
      </c>
      <c r="C2058" t="s">
        <v>26</v>
      </c>
      <c r="D2058" s="12">
        <v>42474</v>
      </c>
      <c r="E2058">
        <v>910</v>
      </c>
      <c r="F2058" t="s">
        <v>11</v>
      </c>
      <c r="G2058" t="s">
        <v>26</v>
      </c>
      <c r="H2058">
        <v>19381</v>
      </c>
      <c r="I2058" s="12">
        <v>42475</v>
      </c>
      <c r="J2058">
        <v>1984</v>
      </c>
      <c r="K2058" t="str">
        <f t="shared" si="32"/>
        <v>ES - ES</v>
      </c>
      <c r="L2058">
        <f>COUNTIF(Table1[Merchant_ID],Table1[[#This Row],[Merchant_ID]])</f>
        <v>2</v>
      </c>
    </row>
    <row r="2059" spans="1:12" x14ac:dyDescent="0.35">
      <c r="A2059" t="s">
        <v>1339</v>
      </c>
      <c r="B2059">
        <v>114</v>
      </c>
      <c r="C2059" t="s">
        <v>16</v>
      </c>
      <c r="D2059" s="12">
        <v>42474</v>
      </c>
      <c r="E2059">
        <v>21273</v>
      </c>
      <c r="F2059" t="s">
        <v>11</v>
      </c>
      <c r="G2059" t="s">
        <v>16</v>
      </c>
      <c r="H2059">
        <v>14038</v>
      </c>
      <c r="I2059" s="12">
        <v>42474</v>
      </c>
      <c r="J2059">
        <v>34331</v>
      </c>
      <c r="K2059" t="str">
        <f t="shared" si="32"/>
        <v>FR - FR</v>
      </c>
      <c r="L2059">
        <f>COUNTIF(Table1[Merchant_ID],Table1[[#This Row],[Merchant_ID]])</f>
        <v>10</v>
      </c>
    </row>
    <row r="2060" spans="1:12" x14ac:dyDescent="0.35">
      <c r="A2060" t="s">
        <v>712</v>
      </c>
      <c r="B2060">
        <v>114</v>
      </c>
      <c r="C2060" t="s">
        <v>16</v>
      </c>
      <c r="D2060" s="12">
        <v>42474</v>
      </c>
      <c r="E2060">
        <v>9700</v>
      </c>
      <c r="F2060" t="s">
        <v>11</v>
      </c>
      <c r="G2060" t="s">
        <v>16</v>
      </c>
      <c r="H2060">
        <v>62339</v>
      </c>
      <c r="I2060" s="12">
        <v>42474</v>
      </c>
      <c r="J2060">
        <v>16181</v>
      </c>
      <c r="K2060" t="str">
        <f t="shared" si="32"/>
        <v>FR - FR</v>
      </c>
      <c r="L2060">
        <f>COUNTIF(Table1[Merchant_ID],Table1[[#This Row],[Merchant_ID]])</f>
        <v>7</v>
      </c>
    </row>
    <row r="2061" spans="1:12" x14ac:dyDescent="0.35">
      <c r="A2061" t="s">
        <v>3978</v>
      </c>
      <c r="B2061">
        <v>114</v>
      </c>
      <c r="C2061" t="s">
        <v>10</v>
      </c>
      <c r="D2061" s="12">
        <v>42474</v>
      </c>
      <c r="E2061">
        <v>14584</v>
      </c>
      <c r="F2061" t="s">
        <v>11</v>
      </c>
      <c r="G2061" t="s">
        <v>12</v>
      </c>
      <c r="H2061">
        <v>59053</v>
      </c>
      <c r="I2061" s="12">
        <v>42474</v>
      </c>
      <c r="J2061">
        <v>24201</v>
      </c>
      <c r="K2061" t="str">
        <f t="shared" si="32"/>
        <v>DE - PL &amp; Baltics</v>
      </c>
      <c r="L2061">
        <f>COUNTIF(Table1[Merchant_ID],Table1[[#This Row],[Merchant_ID]])</f>
        <v>1</v>
      </c>
    </row>
    <row r="2062" spans="1:12" x14ac:dyDescent="0.35">
      <c r="A2062" t="s">
        <v>2381</v>
      </c>
      <c r="B2062">
        <v>114</v>
      </c>
      <c r="C2062" t="s">
        <v>26</v>
      </c>
      <c r="D2062" s="12">
        <v>42474</v>
      </c>
      <c r="E2062">
        <v>2059</v>
      </c>
      <c r="F2062" t="s">
        <v>11</v>
      </c>
      <c r="G2062" t="s">
        <v>26</v>
      </c>
      <c r="H2062">
        <v>23283</v>
      </c>
      <c r="I2062" s="12">
        <v>42474</v>
      </c>
      <c r="J2062">
        <v>3799</v>
      </c>
      <c r="K2062" t="str">
        <f t="shared" si="32"/>
        <v>ES - ES</v>
      </c>
      <c r="L2062">
        <f>COUNTIF(Table1[Merchant_ID],Table1[[#This Row],[Merchant_ID]])</f>
        <v>25</v>
      </c>
    </row>
    <row r="2063" spans="1:12" x14ac:dyDescent="0.35">
      <c r="A2063" t="s">
        <v>2383</v>
      </c>
      <c r="B2063">
        <v>114</v>
      </c>
      <c r="C2063" t="s">
        <v>21</v>
      </c>
      <c r="D2063" s="12">
        <v>42474</v>
      </c>
      <c r="E2063">
        <v>11391</v>
      </c>
      <c r="F2063" t="s">
        <v>11</v>
      </c>
      <c r="G2063" t="s">
        <v>14</v>
      </c>
      <c r="H2063">
        <v>46956</v>
      </c>
      <c r="I2063" s="12">
        <v>42474</v>
      </c>
      <c r="J2063">
        <v>18868</v>
      </c>
      <c r="K2063" t="str">
        <f t="shared" si="32"/>
        <v>IT - NL</v>
      </c>
      <c r="L2063">
        <f>COUNTIF(Table1[Merchant_ID],Table1[[#This Row],[Merchant_ID]])</f>
        <v>4</v>
      </c>
    </row>
    <row r="2064" spans="1:12" x14ac:dyDescent="0.35">
      <c r="A2064" t="s">
        <v>4040</v>
      </c>
      <c r="B2064">
        <v>114</v>
      </c>
      <c r="C2064" t="s">
        <v>21</v>
      </c>
      <c r="D2064" s="12">
        <v>42474</v>
      </c>
      <c r="E2064">
        <v>3608</v>
      </c>
      <c r="F2064" t="s">
        <v>11</v>
      </c>
      <c r="G2064" t="s">
        <v>14</v>
      </c>
      <c r="H2064">
        <v>896999</v>
      </c>
      <c r="I2064" s="12">
        <v>42474</v>
      </c>
      <c r="J2064">
        <v>6404</v>
      </c>
      <c r="K2064" t="str">
        <f t="shared" si="32"/>
        <v>IT - NL</v>
      </c>
      <c r="L2064">
        <f>COUNTIF(Table1[Merchant_ID],Table1[[#This Row],[Merchant_ID]])</f>
        <v>3</v>
      </c>
    </row>
    <row r="2065" spans="1:12" x14ac:dyDescent="0.35">
      <c r="A2065" t="s">
        <v>739</v>
      </c>
      <c r="B2065">
        <v>114</v>
      </c>
      <c r="C2065" t="s">
        <v>16</v>
      </c>
      <c r="D2065" s="12">
        <v>42474</v>
      </c>
      <c r="E2065">
        <v>2795</v>
      </c>
      <c r="F2065" t="s">
        <v>11</v>
      </c>
      <c r="G2065" t="s">
        <v>10</v>
      </c>
      <c r="H2065">
        <v>392399</v>
      </c>
      <c r="I2065" s="12">
        <v>42474</v>
      </c>
      <c r="J2065">
        <v>5347</v>
      </c>
      <c r="K2065" t="str">
        <f t="shared" si="32"/>
        <v>FR - DE</v>
      </c>
      <c r="L2065">
        <f>COUNTIF(Table1[Merchant_ID],Table1[[#This Row],[Merchant_ID]])</f>
        <v>2</v>
      </c>
    </row>
    <row r="2066" spans="1:12" x14ac:dyDescent="0.35">
      <c r="A2066" t="s">
        <v>3197</v>
      </c>
      <c r="B2066">
        <v>114</v>
      </c>
      <c r="C2066" t="s">
        <v>26</v>
      </c>
      <c r="D2066" s="12">
        <v>42475</v>
      </c>
      <c r="E2066">
        <v>648</v>
      </c>
      <c r="F2066" t="s">
        <v>11</v>
      </c>
      <c r="G2066" t="s">
        <v>26</v>
      </c>
      <c r="H2066">
        <v>689909</v>
      </c>
      <c r="I2066" s="12">
        <v>42503</v>
      </c>
      <c r="J2066">
        <v>1830</v>
      </c>
      <c r="K2066" t="str">
        <f t="shared" si="32"/>
        <v>ES - ES</v>
      </c>
      <c r="L2066">
        <f>COUNTIF(Table1[Merchant_ID],Table1[[#This Row],[Merchant_ID]])</f>
        <v>2</v>
      </c>
    </row>
    <row r="2067" spans="1:12" x14ac:dyDescent="0.35">
      <c r="A2067" t="s">
        <v>1870</v>
      </c>
      <c r="B2067">
        <v>114</v>
      </c>
      <c r="C2067" t="s">
        <v>16</v>
      </c>
      <c r="D2067" s="12">
        <v>42475</v>
      </c>
      <c r="E2067">
        <v>9358</v>
      </c>
      <c r="F2067" t="s">
        <v>11</v>
      </c>
      <c r="G2067" t="s">
        <v>10</v>
      </c>
      <c r="H2067">
        <v>96513</v>
      </c>
      <c r="I2067" s="12">
        <v>42497</v>
      </c>
      <c r="J2067">
        <v>18995</v>
      </c>
      <c r="K2067" t="str">
        <f t="shared" si="32"/>
        <v>FR - DE</v>
      </c>
      <c r="L2067">
        <f>COUNTIF(Table1[Merchant_ID],Table1[[#This Row],[Merchant_ID]])</f>
        <v>1</v>
      </c>
    </row>
    <row r="2068" spans="1:12" x14ac:dyDescent="0.35">
      <c r="A2068" t="s">
        <v>528</v>
      </c>
      <c r="B2068">
        <v>114</v>
      </c>
      <c r="C2068" t="s">
        <v>16</v>
      </c>
      <c r="D2068" s="12">
        <v>42475</v>
      </c>
      <c r="E2068">
        <v>12627</v>
      </c>
      <c r="F2068" t="s">
        <v>11</v>
      </c>
      <c r="G2068" t="s">
        <v>16</v>
      </c>
      <c r="H2068">
        <v>30809</v>
      </c>
      <c r="I2068" s="12">
        <v>42496</v>
      </c>
      <c r="J2068">
        <v>20824</v>
      </c>
      <c r="K2068" t="str">
        <f t="shared" si="32"/>
        <v>FR - FR</v>
      </c>
      <c r="L2068">
        <f>COUNTIF(Table1[Merchant_ID],Table1[[#This Row],[Merchant_ID]])</f>
        <v>1</v>
      </c>
    </row>
    <row r="2069" spans="1:12" x14ac:dyDescent="0.35">
      <c r="A2069" t="s">
        <v>3312</v>
      </c>
      <c r="B2069">
        <v>114</v>
      </c>
      <c r="C2069" t="s">
        <v>10</v>
      </c>
      <c r="D2069" s="12">
        <v>42475</v>
      </c>
      <c r="E2069">
        <v>140</v>
      </c>
      <c r="F2069" t="s">
        <v>11</v>
      </c>
      <c r="G2069" t="s">
        <v>12</v>
      </c>
      <c r="H2069">
        <v>884919</v>
      </c>
      <c r="I2069" s="12">
        <v>42486</v>
      </c>
      <c r="J2069">
        <v>423</v>
      </c>
      <c r="K2069" t="str">
        <f t="shared" si="32"/>
        <v>DE - PL &amp; Baltics</v>
      </c>
      <c r="L2069">
        <f>COUNTIF(Table1[Merchant_ID],Table1[[#This Row],[Merchant_ID]])</f>
        <v>1</v>
      </c>
    </row>
    <row r="2070" spans="1:12" x14ac:dyDescent="0.35">
      <c r="A2070" t="s">
        <v>1937</v>
      </c>
      <c r="B2070">
        <v>114</v>
      </c>
      <c r="C2070" t="s">
        <v>16</v>
      </c>
      <c r="D2070" s="12">
        <v>42475</v>
      </c>
      <c r="E2070">
        <v>2881</v>
      </c>
      <c r="F2070" t="s">
        <v>11</v>
      </c>
      <c r="G2070" t="s">
        <v>16</v>
      </c>
      <c r="H2070">
        <v>403259</v>
      </c>
      <c r="I2070" s="12">
        <v>42482</v>
      </c>
      <c r="J2070">
        <v>5136</v>
      </c>
      <c r="K2070" t="str">
        <f t="shared" si="32"/>
        <v>FR - FR</v>
      </c>
      <c r="L2070">
        <f>COUNTIF(Table1[Merchant_ID],Table1[[#This Row],[Merchant_ID]])</f>
        <v>1</v>
      </c>
    </row>
    <row r="2071" spans="1:12" x14ac:dyDescent="0.35">
      <c r="A2071" t="s">
        <v>3355</v>
      </c>
      <c r="B2071">
        <v>114</v>
      </c>
      <c r="C2071" t="s">
        <v>16</v>
      </c>
      <c r="D2071" s="12">
        <v>42475</v>
      </c>
      <c r="E2071">
        <v>3310</v>
      </c>
      <c r="F2071" t="s">
        <v>11</v>
      </c>
      <c r="G2071" t="s">
        <v>12</v>
      </c>
      <c r="H2071">
        <v>899359</v>
      </c>
      <c r="I2071" s="12">
        <v>42482</v>
      </c>
      <c r="J2071">
        <v>5699</v>
      </c>
      <c r="K2071" t="str">
        <f t="shared" si="32"/>
        <v>FR - PL &amp; Baltics</v>
      </c>
      <c r="L2071">
        <f>COUNTIF(Table1[Merchant_ID],Table1[[#This Row],[Merchant_ID]])</f>
        <v>1</v>
      </c>
    </row>
    <row r="2072" spans="1:12" x14ac:dyDescent="0.35">
      <c r="A2072" t="s">
        <v>3357</v>
      </c>
      <c r="B2072">
        <v>114</v>
      </c>
      <c r="C2072" t="s">
        <v>16</v>
      </c>
      <c r="D2072" s="12">
        <v>42475</v>
      </c>
      <c r="E2072">
        <v>1834</v>
      </c>
      <c r="F2072" t="s">
        <v>11</v>
      </c>
      <c r="G2072" t="s">
        <v>16</v>
      </c>
      <c r="H2072">
        <v>8935</v>
      </c>
      <c r="I2072" s="12">
        <v>42482</v>
      </c>
      <c r="J2072">
        <v>3560</v>
      </c>
      <c r="K2072" t="str">
        <f t="shared" si="32"/>
        <v>FR - FR</v>
      </c>
      <c r="L2072">
        <f>COUNTIF(Table1[Merchant_ID],Table1[[#This Row],[Merchant_ID]])</f>
        <v>1</v>
      </c>
    </row>
    <row r="2073" spans="1:12" x14ac:dyDescent="0.35">
      <c r="A2073" t="s">
        <v>1948</v>
      </c>
      <c r="B2073">
        <v>114</v>
      </c>
      <c r="C2073" t="s">
        <v>16</v>
      </c>
      <c r="D2073" s="12">
        <v>42475</v>
      </c>
      <c r="E2073">
        <v>5741</v>
      </c>
      <c r="F2073" t="s">
        <v>11</v>
      </c>
      <c r="G2073" t="s">
        <v>16</v>
      </c>
      <c r="H2073">
        <v>94130</v>
      </c>
      <c r="I2073" s="12">
        <v>42481</v>
      </c>
      <c r="J2073">
        <v>9849</v>
      </c>
      <c r="K2073" t="str">
        <f t="shared" si="32"/>
        <v>FR - FR</v>
      </c>
      <c r="L2073">
        <f>COUNTIF(Table1[Merchant_ID],Table1[[#This Row],[Merchant_ID]])</f>
        <v>5</v>
      </c>
    </row>
    <row r="2074" spans="1:12" x14ac:dyDescent="0.35">
      <c r="A2074" t="s">
        <v>1976</v>
      </c>
      <c r="B2074">
        <v>114</v>
      </c>
      <c r="C2074" t="s">
        <v>16</v>
      </c>
      <c r="D2074" s="12">
        <v>42475</v>
      </c>
      <c r="E2074">
        <v>8267</v>
      </c>
      <c r="F2074" t="s">
        <v>11</v>
      </c>
      <c r="G2074" t="s">
        <v>12</v>
      </c>
      <c r="H2074">
        <v>989106</v>
      </c>
      <c r="I2074" s="12">
        <v>42479</v>
      </c>
      <c r="J2074">
        <v>14774</v>
      </c>
      <c r="K2074" t="str">
        <f t="shared" si="32"/>
        <v>FR - PL &amp; Baltics</v>
      </c>
      <c r="L2074">
        <f>COUNTIF(Table1[Merchant_ID],Table1[[#This Row],[Merchant_ID]])</f>
        <v>4</v>
      </c>
    </row>
    <row r="2075" spans="1:12" x14ac:dyDescent="0.35">
      <c r="A2075" t="s">
        <v>1117</v>
      </c>
      <c r="B2075">
        <v>114</v>
      </c>
      <c r="C2075" t="s">
        <v>16</v>
      </c>
      <c r="D2075" s="12">
        <v>42475</v>
      </c>
      <c r="E2075">
        <v>224</v>
      </c>
      <c r="F2075" t="s">
        <v>11</v>
      </c>
      <c r="G2075" t="s">
        <v>14</v>
      </c>
      <c r="H2075">
        <v>45296</v>
      </c>
      <c r="I2075" s="12">
        <v>42478</v>
      </c>
      <c r="J2075">
        <v>493</v>
      </c>
      <c r="K2075" t="str">
        <f t="shared" si="32"/>
        <v>FR - NL</v>
      </c>
      <c r="L2075">
        <f>COUNTIF(Table1[Merchant_ID],Table1[[#This Row],[Merchant_ID]])</f>
        <v>1</v>
      </c>
    </row>
    <row r="2076" spans="1:12" x14ac:dyDescent="0.35">
      <c r="A2076" t="s">
        <v>2001</v>
      </c>
      <c r="B2076">
        <v>114</v>
      </c>
      <c r="C2076" t="s">
        <v>26</v>
      </c>
      <c r="D2076" s="12">
        <v>42475</v>
      </c>
      <c r="E2076">
        <v>550</v>
      </c>
      <c r="F2076" t="s">
        <v>11</v>
      </c>
      <c r="G2076" t="s">
        <v>26</v>
      </c>
      <c r="H2076">
        <v>69254</v>
      </c>
      <c r="I2076" s="12">
        <v>42478</v>
      </c>
      <c r="J2076">
        <v>1548</v>
      </c>
      <c r="K2076" t="str">
        <f t="shared" si="32"/>
        <v>ES - ES</v>
      </c>
      <c r="L2076">
        <f>COUNTIF(Table1[Merchant_ID],Table1[[#This Row],[Merchant_ID]])</f>
        <v>3</v>
      </c>
    </row>
    <row r="2077" spans="1:12" x14ac:dyDescent="0.35">
      <c r="A2077" t="s">
        <v>3472</v>
      </c>
      <c r="B2077">
        <v>114</v>
      </c>
      <c r="C2077" t="s">
        <v>21</v>
      </c>
      <c r="D2077" s="12">
        <v>42475</v>
      </c>
      <c r="E2077">
        <v>3299</v>
      </c>
      <c r="F2077" t="s">
        <v>11</v>
      </c>
      <c r="G2077" t="s">
        <v>21</v>
      </c>
      <c r="H2077">
        <v>208089</v>
      </c>
      <c r="I2077" s="12">
        <v>42478</v>
      </c>
      <c r="J2077">
        <v>6191</v>
      </c>
      <c r="K2077" t="str">
        <f t="shared" si="32"/>
        <v>IT - IT</v>
      </c>
      <c r="L2077">
        <f>COUNTIF(Table1[Merchant_ID],Table1[[#This Row],[Merchant_ID]])</f>
        <v>1</v>
      </c>
    </row>
    <row r="2078" spans="1:12" x14ac:dyDescent="0.35">
      <c r="A2078" t="s">
        <v>2018</v>
      </c>
      <c r="B2078">
        <v>114</v>
      </c>
      <c r="C2078" t="s">
        <v>16</v>
      </c>
      <c r="D2078" s="12">
        <v>42475</v>
      </c>
      <c r="E2078">
        <v>2109</v>
      </c>
      <c r="F2078" t="s">
        <v>11</v>
      </c>
      <c r="G2078" t="s">
        <v>16</v>
      </c>
      <c r="H2078">
        <v>910</v>
      </c>
      <c r="I2078" s="12">
        <v>42478</v>
      </c>
      <c r="J2078">
        <v>4081</v>
      </c>
      <c r="K2078" t="str">
        <f t="shared" si="32"/>
        <v>FR - FR</v>
      </c>
      <c r="L2078">
        <f>COUNTIF(Table1[Merchant_ID],Table1[[#This Row],[Merchant_ID]])</f>
        <v>2</v>
      </c>
    </row>
    <row r="2079" spans="1:12" x14ac:dyDescent="0.35">
      <c r="A2079" t="s">
        <v>583</v>
      </c>
      <c r="B2079">
        <v>114</v>
      </c>
      <c r="C2079" t="s">
        <v>16</v>
      </c>
      <c r="D2079" s="12">
        <v>42475</v>
      </c>
      <c r="E2079">
        <v>473</v>
      </c>
      <c r="F2079" t="s">
        <v>11</v>
      </c>
      <c r="G2079" t="s">
        <v>16</v>
      </c>
      <c r="H2079">
        <v>32186</v>
      </c>
      <c r="I2079" s="12">
        <v>42478</v>
      </c>
      <c r="J2079">
        <v>1056</v>
      </c>
      <c r="K2079" t="str">
        <f t="shared" si="32"/>
        <v>FR - FR</v>
      </c>
      <c r="L2079">
        <f>COUNTIF(Table1[Merchant_ID],Table1[[#This Row],[Merchant_ID]])</f>
        <v>3</v>
      </c>
    </row>
    <row r="2080" spans="1:12" x14ac:dyDescent="0.35">
      <c r="A2080" t="s">
        <v>3500</v>
      </c>
      <c r="B2080">
        <v>114</v>
      </c>
      <c r="C2080" t="s">
        <v>16</v>
      </c>
      <c r="D2080" s="12">
        <v>42475</v>
      </c>
      <c r="E2080">
        <v>972</v>
      </c>
      <c r="F2080" t="s">
        <v>11</v>
      </c>
      <c r="G2080" t="s">
        <v>16</v>
      </c>
      <c r="H2080">
        <v>34484</v>
      </c>
      <c r="I2080" s="12">
        <v>42478</v>
      </c>
      <c r="J2080">
        <v>1900</v>
      </c>
      <c r="K2080" t="str">
        <f t="shared" si="32"/>
        <v>FR - FR</v>
      </c>
      <c r="L2080">
        <f>COUNTIF(Table1[Merchant_ID],Table1[[#This Row],[Merchant_ID]])</f>
        <v>32</v>
      </c>
    </row>
    <row r="2081" spans="1:12" x14ac:dyDescent="0.35">
      <c r="A2081" t="s">
        <v>3622</v>
      </c>
      <c r="B2081">
        <v>114</v>
      </c>
      <c r="C2081" t="s">
        <v>16</v>
      </c>
      <c r="D2081" s="12">
        <v>42475</v>
      </c>
      <c r="E2081">
        <v>810</v>
      </c>
      <c r="F2081" t="s">
        <v>11</v>
      </c>
      <c r="G2081" t="s">
        <v>14</v>
      </c>
      <c r="H2081">
        <v>22925</v>
      </c>
      <c r="I2081" s="12">
        <v>42476</v>
      </c>
      <c r="J2081">
        <v>1872</v>
      </c>
      <c r="K2081" t="str">
        <f t="shared" si="32"/>
        <v>FR - NL</v>
      </c>
      <c r="L2081">
        <f>COUNTIF(Table1[Merchant_ID],Table1[[#This Row],[Merchant_ID]])</f>
        <v>3</v>
      </c>
    </row>
    <row r="2082" spans="1:12" x14ac:dyDescent="0.35">
      <c r="A2082" t="s">
        <v>2132</v>
      </c>
      <c r="B2082">
        <v>114</v>
      </c>
      <c r="C2082" t="s">
        <v>16</v>
      </c>
      <c r="D2082" s="12">
        <v>42475</v>
      </c>
      <c r="E2082">
        <v>2200</v>
      </c>
      <c r="F2082" t="s">
        <v>11</v>
      </c>
      <c r="G2082" t="s">
        <v>12</v>
      </c>
      <c r="H2082">
        <v>883129</v>
      </c>
      <c r="I2082" s="12">
        <v>42476</v>
      </c>
      <c r="J2082">
        <v>4221</v>
      </c>
      <c r="K2082" t="str">
        <f t="shared" si="32"/>
        <v>FR - PL &amp; Baltics</v>
      </c>
      <c r="L2082">
        <f>COUNTIF(Table1[Merchant_ID],Table1[[#This Row],[Merchant_ID]])</f>
        <v>1</v>
      </c>
    </row>
    <row r="2083" spans="1:12" x14ac:dyDescent="0.35">
      <c r="A2083" t="s">
        <v>2197</v>
      </c>
      <c r="B2083">
        <v>114</v>
      </c>
      <c r="C2083" t="s">
        <v>16</v>
      </c>
      <c r="D2083" s="12">
        <v>42475</v>
      </c>
      <c r="E2083">
        <v>8198</v>
      </c>
      <c r="F2083" t="s">
        <v>11</v>
      </c>
      <c r="G2083" t="s">
        <v>16</v>
      </c>
      <c r="H2083">
        <v>86131</v>
      </c>
      <c r="I2083" s="12">
        <v>42476</v>
      </c>
      <c r="J2083">
        <v>13789</v>
      </c>
      <c r="K2083" t="str">
        <f t="shared" si="32"/>
        <v>FR - FR</v>
      </c>
      <c r="L2083">
        <f>COUNTIF(Table1[Merchant_ID],Table1[[#This Row],[Merchant_ID]])</f>
        <v>1</v>
      </c>
    </row>
    <row r="2084" spans="1:12" x14ac:dyDescent="0.35">
      <c r="A2084" t="s">
        <v>2218</v>
      </c>
      <c r="B2084">
        <v>114</v>
      </c>
      <c r="C2084" t="s">
        <v>16</v>
      </c>
      <c r="D2084" s="12">
        <v>42475</v>
      </c>
      <c r="E2084">
        <v>2667</v>
      </c>
      <c r="F2084" t="s">
        <v>11</v>
      </c>
      <c r="G2084" t="s">
        <v>17</v>
      </c>
      <c r="H2084">
        <v>563919</v>
      </c>
      <c r="I2084" s="12">
        <v>42476</v>
      </c>
      <c r="J2084">
        <v>4855</v>
      </c>
      <c r="K2084" t="str">
        <f t="shared" si="32"/>
        <v>FR - HU</v>
      </c>
      <c r="L2084">
        <f>COUNTIF(Table1[Merchant_ID],Table1[[#This Row],[Merchant_ID]])</f>
        <v>5</v>
      </c>
    </row>
    <row r="2085" spans="1:12" x14ac:dyDescent="0.35">
      <c r="A2085" t="s">
        <v>2257</v>
      </c>
      <c r="B2085">
        <v>114</v>
      </c>
      <c r="C2085" t="s">
        <v>16</v>
      </c>
      <c r="D2085" s="12">
        <v>42475</v>
      </c>
      <c r="E2085">
        <v>1054</v>
      </c>
      <c r="F2085" t="s">
        <v>11</v>
      </c>
      <c r="G2085" t="s">
        <v>14</v>
      </c>
      <c r="H2085">
        <v>24902</v>
      </c>
      <c r="I2085" s="12">
        <v>42476</v>
      </c>
      <c r="J2085">
        <v>2111</v>
      </c>
      <c r="K2085" t="str">
        <f t="shared" si="32"/>
        <v>FR - NL</v>
      </c>
      <c r="L2085">
        <f>COUNTIF(Table1[Merchant_ID],Table1[[#This Row],[Merchant_ID]])</f>
        <v>1</v>
      </c>
    </row>
    <row r="2086" spans="1:12" x14ac:dyDescent="0.35">
      <c r="A2086" t="s">
        <v>3863</v>
      </c>
      <c r="B2086">
        <v>114</v>
      </c>
      <c r="C2086" t="s">
        <v>16</v>
      </c>
      <c r="D2086" s="12">
        <v>42475</v>
      </c>
      <c r="E2086">
        <v>3913</v>
      </c>
      <c r="F2086" t="s">
        <v>11</v>
      </c>
      <c r="G2086" t="s">
        <v>12</v>
      </c>
      <c r="H2086">
        <v>52946</v>
      </c>
      <c r="I2086" s="12">
        <v>42476</v>
      </c>
      <c r="J2086">
        <v>6895</v>
      </c>
      <c r="K2086" t="str">
        <f t="shared" si="32"/>
        <v>FR - PL &amp; Baltics</v>
      </c>
      <c r="L2086">
        <f>COUNTIF(Table1[Merchant_ID],Table1[[#This Row],[Merchant_ID]])</f>
        <v>4</v>
      </c>
    </row>
    <row r="2087" spans="1:12" x14ac:dyDescent="0.35">
      <c r="A2087" t="s">
        <v>3911</v>
      </c>
      <c r="B2087">
        <v>114</v>
      </c>
      <c r="C2087" t="s">
        <v>16</v>
      </c>
      <c r="D2087" s="12">
        <v>42475</v>
      </c>
      <c r="E2087">
        <v>2486</v>
      </c>
      <c r="F2087" t="s">
        <v>11</v>
      </c>
      <c r="G2087" t="s">
        <v>17</v>
      </c>
      <c r="H2087">
        <v>940061</v>
      </c>
      <c r="I2087" s="12">
        <v>42476</v>
      </c>
      <c r="J2087">
        <v>4221</v>
      </c>
      <c r="K2087" t="str">
        <f t="shared" si="32"/>
        <v>FR - HU</v>
      </c>
      <c r="L2087">
        <f>COUNTIF(Table1[Merchant_ID],Table1[[#This Row],[Merchant_ID]])</f>
        <v>1</v>
      </c>
    </row>
    <row r="2088" spans="1:12" x14ac:dyDescent="0.35">
      <c r="A2088" t="s">
        <v>3981</v>
      </c>
      <c r="B2088">
        <v>114</v>
      </c>
      <c r="C2088" t="s">
        <v>16</v>
      </c>
      <c r="D2088" s="12">
        <v>42475</v>
      </c>
      <c r="E2088">
        <v>1946</v>
      </c>
      <c r="F2088" t="s">
        <v>11</v>
      </c>
      <c r="G2088" t="s">
        <v>16</v>
      </c>
      <c r="H2088">
        <v>8359</v>
      </c>
      <c r="I2088" s="12">
        <v>42475</v>
      </c>
      <c r="J2088">
        <v>3660</v>
      </c>
      <c r="K2088" t="str">
        <f t="shared" si="32"/>
        <v>FR - FR</v>
      </c>
      <c r="L2088">
        <f>COUNTIF(Table1[Merchant_ID],Table1[[#This Row],[Merchant_ID]])</f>
        <v>2</v>
      </c>
    </row>
    <row r="2089" spans="1:12" x14ac:dyDescent="0.35">
      <c r="A2089" t="s">
        <v>3990</v>
      </c>
      <c r="B2089">
        <v>114</v>
      </c>
      <c r="C2089" t="s">
        <v>16</v>
      </c>
      <c r="D2089" s="12">
        <v>42475</v>
      </c>
      <c r="E2089">
        <v>6142</v>
      </c>
      <c r="F2089" t="s">
        <v>11</v>
      </c>
      <c r="G2089" t="s">
        <v>16</v>
      </c>
      <c r="H2089">
        <v>685919</v>
      </c>
      <c r="I2089" s="12">
        <v>42475</v>
      </c>
      <c r="J2089">
        <v>10975</v>
      </c>
      <c r="K2089" t="str">
        <f t="shared" si="32"/>
        <v>FR - FR</v>
      </c>
      <c r="L2089">
        <f>COUNTIF(Table1[Merchant_ID],Table1[[#This Row],[Merchant_ID]])</f>
        <v>3</v>
      </c>
    </row>
    <row r="2090" spans="1:12" x14ac:dyDescent="0.35">
      <c r="A2090" t="s">
        <v>3993</v>
      </c>
      <c r="B2090">
        <v>114</v>
      </c>
      <c r="C2090" t="s">
        <v>21</v>
      </c>
      <c r="D2090" s="12">
        <v>42475</v>
      </c>
      <c r="E2090">
        <v>2411</v>
      </c>
      <c r="F2090" t="s">
        <v>11</v>
      </c>
      <c r="G2090" t="s">
        <v>14</v>
      </c>
      <c r="H2090">
        <v>95662</v>
      </c>
      <c r="I2090" s="12">
        <v>42475</v>
      </c>
      <c r="J2090">
        <v>4434</v>
      </c>
      <c r="K2090" t="str">
        <f t="shared" si="32"/>
        <v>IT - NL</v>
      </c>
      <c r="L2090">
        <f>COUNTIF(Table1[Merchant_ID],Table1[[#This Row],[Merchant_ID]])</f>
        <v>1</v>
      </c>
    </row>
    <row r="2091" spans="1:12" x14ac:dyDescent="0.35">
      <c r="A2091" t="s">
        <v>4004</v>
      </c>
      <c r="B2091">
        <v>114</v>
      </c>
      <c r="C2091" t="s">
        <v>16</v>
      </c>
      <c r="D2091" s="12">
        <v>42475</v>
      </c>
      <c r="E2091">
        <v>15653</v>
      </c>
      <c r="F2091" t="s">
        <v>11</v>
      </c>
      <c r="G2091" t="s">
        <v>16</v>
      </c>
      <c r="H2091">
        <v>98229</v>
      </c>
      <c r="I2091" s="12">
        <v>42475</v>
      </c>
      <c r="J2091">
        <v>25889</v>
      </c>
      <c r="K2091" t="str">
        <f t="shared" si="32"/>
        <v>FR - FR</v>
      </c>
      <c r="L2091">
        <f>COUNTIF(Table1[Merchant_ID],Table1[[#This Row],[Merchant_ID]])</f>
        <v>5</v>
      </c>
    </row>
    <row r="2092" spans="1:12" x14ac:dyDescent="0.35">
      <c r="A2092" t="s">
        <v>2357</v>
      </c>
      <c r="B2092">
        <v>114</v>
      </c>
      <c r="C2092" t="s">
        <v>16</v>
      </c>
      <c r="D2092" s="12">
        <v>42475</v>
      </c>
      <c r="E2092">
        <v>1861</v>
      </c>
      <c r="F2092" t="s">
        <v>11</v>
      </c>
      <c r="G2092" t="s">
        <v>16</v>
      </c>
      <c r="H2092">
        <v>34113</v>
      </c>
      <c r="I2092" s="12">
        <v>42475</v>
      </c>
      <c r="J2092">
        <v>3518</v>
      </c>
      <c r="K2092" t="str">
        <f t="shared" si="32"/>
        <v>FR - FR</v>
      </c>
      <c r="L2092">
        <f>COUNTIF(Table1[Merchant_ID],Table1[[#This Row],[Merchant_ID]])</f>
        <v>1</v>
      </c>
    </row>
    <row r="2093" spans="1:12" x14ac:dyDescent="0.35">
      <c r="A2093" t="s">
        <v>2358</v>
      </c>
      <c r="B2093">
        <v>114</v>
      </c>
      <c r="C2093" t="s">
        <v>26</v>
      </c>
      <c r="D2093" s="12">
        <v>42475</v>
      </c>
      <c r="E2093">
        <v>1819</v>
      </c>
      <c r="F2093" t="s">
        <v>11</v>
      </c>
      <c r="G2093" t="s">
        <v>26</v>
      </c>
      <c r="H2093">
        <v>524239</v>
      </c>
      <c r="I2093" s="12">
        <v>42475</v>
      </c>
      <c r="J2093">
        <v>3448</v>
      </c>
      <c r="K2093" t="str">
        <f t="shared" si="32"/>
        <v>ES - ES</v>
      </c>
      <c r="L2093">
        <f>COUNTIF(Table1[Merchant_ID],Table1[[#This Row],[Merchant_ID]])</f>
        <v>4</v>
      </c>
    </row>
    <row r="2094" spans="1:12" x14ac:dyDescent="0.35">
      <c r="A2094" t="s">
        <v>726</v>
      </c>
      <c r="B2094">
        <v>114</v>
      </c>
      <c r="C2094" t="s">
        <v>16</v>
      </c>
      <c r="D2094" s="12">
        <v>42475</v>
      </c>
      <c r="E2094">
        <v>7198</v>
      </c>
      <c r="F2094" t="s">
        <v>11</v>
      </c>
      <c r="G2094" t="s">
        <v>16</v>
      </c>
      <c r="H2094">
        <v>81322</v>
      </c>
      <c r="I2094" s="12">
        <v>42475</v>
      </c>
      <c r="J2094">
        <v>12101</v>
      </c>
      <c r="K2094" t="str">
        <f t="shared" si="32"/>
        <v>FR - FR</v>
      </c>
      <c r="L2094">
        <f>COUNTIF(Table1[Merchant_ID],Table1[[#This Row],[Merchant_ID]])</f>
        <v>9</v>
      </c>
    </row>
    <row r="2095" spans="1:12" x14ac:dyDescent="0.35">
      <c r="A2095" t="s">
        <v>728</v>
      </c>
      <c r="B2095">
        <v>114</v>
      </c>
      <c r="C2095" t="s">
        <v>16</v>
      </c>
      <c r="D2095" s="12">
        <v>42475</v>
      </c>
      <c r="E2095">
        <v>5347</v>
      </c>
      <c r="F2095" t="s">
        <v>11</v>
      </c>
      <c r="G2095" t="s">
        <v>16</v>
      </c>
      <c r="H2095">
        <v>22519</v>
      </c>
      <c r="I2095" s="12">
        <v>42475</v>
      </c>
      <c r="J2095">
        <v>10131</v>
      </c>
      <c r="K2095" t="str">
        <f t="shared" si="32"/>
        <v>FR - FR</v>
      </c>
      <c r="L2095">
        <f>COUNTIF(Table1[Merchant_ID],Table1[[#This Row],[Merchant_ID]])</f>
        <v>7</v>
      </c>
    </row>
    <row r="2096" spans="1:12" x14ac:dyDescent="0.35">
      <c r="A2096" t="s">
        <v>2393</v>
      </c>
      <c r="B2096">
        <v>114</v>
      </c>
      <c r="C2096" t="s">
        <v>21</v>
      </c>
      <c r="D2096" s="12">
        <v>42475</v>
      </c>
      <c r="E2096">
        <v>12003</v>
      </c>
      <c r="F2096" t="s">
        <v>11</v>
      </c>
      <c r="G2096" t="s">
        <v>21</v>
      </c>
      <c r="H2096">
        <v>466989</v>
      </c>
      <c r="I2096" s="12">
        <v>42475</v>
      </c>
      <c r="J2096">
        <v>19839</v>
      </c>
      <c r="K2096" t="str">
        <f t="shared" si="32"/>
        <v>IT - IT</v>
      </c>
      <c r="L2096">
        <f>COUNTIF(Table1[Merchant_ID],Table1[[#This Row],[Merchant_ID]])</f>
        <v>1</v>
      </c>
    </row>
    <row r="2097" spans="1:12" x14ac:dyDescent="0.35">
      <c r="A2097" t="s">
        <v>4069</v>
      </c>
      <c r="B2097">
        <v>114</v>
      </c>
      <c r="C2097" t="s">
        <v>16</v>
      </c>
      <c r="D2097" s="12">
        <v>42475</v>
      </c>
      <c r="E2097">
        <v>5171</v>
      </c>
      <c r="F2097" t="s">
        <v>11</v>
      </c>
      <c r="G2097" t="s">
        <v>16</v>
      </c>
      <c r="H2097">
        <v>290169</v>
      </c>
      <c r="I2097" s="12">
        <v>42475</v>
      </c>
      <c r="J2097">
        <v>9146</v>
      </c>
      <c r="K2097" t="str">
        <f t="shared" si="32"/>
        <v>FR - FR</v>
      </c>
      <c r="L2097">
        <f>COUNTIF(Table1[Merchant_ID],Table1[[#This Row],[Merchant_ID]])</f>
        <v>1</v>
      </c>
    </row>
    <row r="2098" spans="1:12" x14ac:dyDescent="0.35">
      <c r="A2098" t="s">
        <v>2995</v>
      </c>
      <c r="B2098">
        <v>114</v>
      </c>
      <c r="C2098" t="s">
        <v>10</v>
      </c>
      <c r="D2098" s="12">
        <v>42476</v>
      </c>
      <c r="E2098">
        <v>6266</v>
      </c>
      <c r="F2098" t="s">
        <v>11</v>
      </c>
      <c r="G2098" t="s">
        <v>14</v>
      </c>
      <c r="H2098">
        <v>21680</v>
      </c>
      <c r="I2098" s="12">
        <v>42598</v>
      </c>
      <c r="J2098">
        <v>8442</v>
      </c>
      <c r="K2098" t="str">
        <f t="shared" si="32"/>
        <v>DE - NL</v>
      </c>
      <c r="L2098">
        <f>COUNTIF(Table1[Merchant_ID],Table1[[#This Row],[Merchant_ID]])</f>
        <v>2</v>
      </c>
    </row>
    <row r="2099" spans="1:12" x14ac:dyDescent="0.35">
      <c r="A2099" t="s">
        <v>2996</v>
      </c>
      <c r="B2099">
        <v>114</v>
      </c>
      <c r="C2099" t="s">
        <v>16</v>
      </c>
      <c r="D2099" s="12">
        <v>42476</v>
      </c>
      <c r="E2099">
        <v>6967</v>
      </c>
      <c r="F2099" t="s">
        <v>11</v>
      </c>
      <c r="G2099" t="s">
        <v>16</v>
      </c>
      <c r="H2099">
        <v>36616</v>
      </c>
      <c r="I2099" s="12">
        <v>42598</v>
      </c>
      <c r="J2099">
        <v>9287</v>
      </c>
      <c r="K2099" t="str">
        <f t="shared" si="32"/>
        <v>FR - FR</v>
      </c>
      <c r="L2099">
        <f>COUNTIF(Table1[Merchant_ID],Table1[[#This Row],[Merchant_ID]])</f>
        <v>6</v>
      </c>
    </row>
    <row r="2100" spans="1:12" x14ac:dyDescent="0.35">
      <c r="A2100" t="s">
        <v>3041</v>
      </c>
      <c r="B2100">
        <v>114</v>
      </c>
      <c r="C2100" t="s">
        <v>16</v>
      </c>
      <c r="D2100" s="12">
        <v>42476</v>
      </c>
      <c r="E2100">
        <v>7104</v>
      </c>
      <c r="F2100" t="s">
        <v>11</v>
      </c>
      <c r="G2100" t="s">
        <v>12</v>
      </c>
      <c r="H2100">
        <v>55921</v>
      </c>
      <c r="I2100" s="12">
        <v>42559</v>
      </c>
      <c r="J2100">
        <v>11045</v>
      </c>
      <c r="K2100" t="str">
        <f t="shared" si="32"/>
        <v>FR - PL &amp; Baltics</v>
      </c>
      <c r="L2100">
        <f>COUNTIF(Table1[Merchant_ID],Table1[[#This Row],[Merchant_ID]])</f>
        <v>2</v>
      </c>
    </row>
    <row r="2101" spans="1:12" x14ac:dyDescent="0.35">
      <c r="A2101" t="s">
        <v>3244</v>
      </c>
      <c r="B2101">
        <v>114</v>
      </c>
      <c r="C2101" t="s">
        <v>16</v>
      </c>
      <c r="D2101" s="12">
        <v>42476</v>
      </c>
      <c r="E2101">
        <v>10139</v>
      </c>
      <c r="F2101" t="s">
        <v>11</v>
      </c>
      <c r="G2101" t="s">
        <v>10</v>
      </c>
      <c r="H2101">
        <v>930399</v>
      </c>
      <c r="I2101" s="12">
        <v>42494</v>
      </c>
      <c r="J2101">
        <v>17166</v>
      </c>
      <c r="K2101" t="str">
        <f t="shared" si="32"/>
        <v>FR - DE</v>
      </c>
      <c r="L2101">
        <f>COUNTIF(Table1[Merchant_ID],Table1[[#This Row],[Merchant_ID]])</f>
        <v>3</v>
      </c>
    </row>
    <row r="2102" spans="1:12" x14ac:dyDescent="0.35">
      <c r="A2102" t="s">
        <v>1886</v>
      </c>
      <c r="B2102">
        <v>114</v>
      </c>
      <c r="C2102" t="s">
        <v>26</v>
      </c>
      <c r="D2102" s="12">
        <v>42476</v>
      </c>
      <c r="E2102">
        <v>10940</v>
      </c>
      <c r="F2102" t="s">
        <v>11</v>
      </c>
      <c r="G2102" t="s">
        <v>26</v>
      </c>
      <c r="H2102">
        <v>699199</v>
      </c>
      <c r="I2102" s="12">
        <v>42492</v>
      </c>
      <c r="J2102">
        <v>18095</v>
      </c>
      <c r="K2102" t="str">
        <f t="shared" si="32"/>
        <v>ES - ES</v>
      </c>
      <c r="L2102">
        <f>COUNTIF(Table1[Merchant_ID],Table1[[#This Row],[Merchant_ID]])</f>
        <v>2</v>
      </c>
    </row>
    <row r="2103" spans="1:12" x14ac:dyDescent="0.35">
      <c r="A2103" t="s">
        <v>3411</v>
      </c>
      <c r="B2103">
        <v>114</v>
      </c>
      <c r="C2103" t="s">
        <v>26</v>
      </c>
      <c r="D2103" s="12">
        <v>42476</v>
      </c>
      <c r="E2103">
        <v>1386</v>
      </c>
      <c r="F2103" t="s">
        <v>11</v>
      </c>
      <c r="G2103" t="s">
        <v>26</v>
      </c>
      <c r="H2103">
        <v>906936</v>
      </c>
      <c r="I2103" s="12">
        <v>42480</v>
      </c>
      <c r="J2103">
        <v>2463</v>
      </c>
      <c r="K2103" t="str">
        <f t="shared" si="32"/>
        <v>ES - ES</v>
      </c>
      <c r="L2103">
        <f>COUNTIF(Table1[Merchant_ID],Table1[[#This Row],[Merchant_ID]])</f>
        <v>1</v>
      </c>
    </row>
    <row r="2104" spans="1:12" x14ac:dyDescent="0.35">
      <c r="A2104" t="s">
        <v>573</v>
      </c>
      <c r="B2104">
        <v>114</v>
      </c>
      <c r="C2104" t="s">
        <v>26</v>
      </c>
      <c r="D2104" s="12">
        <v>42476</v>
      </c>
      <c r="E2104">
        <v>2838</v>
      </c>
      <c r="F2104" t="s">
        <v>11</v>
      </c>
      <c r="G2104" t="s">
        <v>26</v>
      </c>
      <c r="H2104">
        <v>62959</v>
      </c>
      <c r="I2104" s="12">
        <v>42479</v>
      </c>
      <c r="J2104">
        <v>5347</v>
      </c>
      <c r="K2104" t="str">
        <f t="shared" si="32"/>
        <v>ES - ES</v>
      </c>
      <c r="L2104">
        <f>COUNTIF(Table1[Merchant_ID],Table1[[#This Row],[Merchant_ID]])</f>
        <v>1</v>
      </c>
    </row>
    <row r="2105" spans="1:12" x14ac:dyDescent="0.35">
      <c r="A2105" t="s">
        <v>3456</v>
      </c>
      <c r="B2105">
        <v>114</v>
      </c>
      <c r="C2105" t="s">
        <v>16</v>
      </c>
      <c r="D2105" s="12">
        <v>42476</v>
      </c>
      <c r="E2105">
        <v>117</v>
      </c>
      <c r="F2105" t="s">
        <v>11</v>
      </c>
      <c r="G2105" t="s">
        <v>16</v>
      </c>
      <c r="H2105">
        <v>96844</v>
      </c>
      <c r="I2105" s="12">
        <v>42479</v>
      </c>
      <c r="J2105">
        <v>352</v>
      </c>
      <c r="K2105" t="str">
        <f t="shared" si="32"/>
        <v>FR - FR</v>
      </c>
      <c r="L2105">
        <f>COUNTIF(Table1[Merchant_ID],Table1[[#This Row],[Merchant_ID]])</f>
        <v>2</v>
      </c>
    </row>
    <row r="2106" spans="1:12" x14ac:dyDescent="0.35">
      <c r="A2106" t="s">
        <v>3475</v>
      </c>
      <c r="B2106">
        <v>114</v>
      </c>
      <c r="C2106" t="s">
        <v>26</v>
      </c>
      <c r="D2106" s="12">
        <v>42476</v>
      </c>
      <c r="E2106">
        <v>459</v>
      </c>
      <c r="F2106" t="s">
        <v>11</v>
      </c>
      <c r="G2106" t="s">
        <v>26</v>
      </c>
      <c r="H2106">
        <v>200289</v>
      </c>
      <c r="I2106" s="12">
        <v>42479</v>
      </c>
      <c r="J2106">
        <v>1168</v>
      </c>
      <c r="K2106" t="str">
        <f t="shared" si="32"/>
        <v>ES - ES</v>
      </c>
      <c r="L2106">
        <f>COUNTIF(Table1[Merchant_ID],Table1[[#This Row],[Merchant_ID]])</f>
        <v>1</v>
      </c>
    </row>
    <row r="2107" spans="1:12" x14ac:dyDescent="0.35">
      <c r="A2107" t="s">
        <v>1133</v>
      </c>
      <c r="B2107">
        <v>114</v>
      </c>
      <c r="C2107" t="s">
        <v>26</v>
      </c>
      <c r="D2107" s="12">
        <v>42476</v>
      </c>
      <c r="E2107">
        <v>950</v>
      </c>
      <c r="F2107" t="s">
        <v>11</v>
      </c>
      <c r="G2107" t="s">
        <v>26</v>
      </c>
      <c r="H2107">
        <v>463089</v>
      </c>
      <c r="I2107" s="12">
        <v>42479</v>
      </c>
      <c r="J2107">
        <v>2674</v>
      </c>
      <c r="K2107" t="str">
        <f t="shared" si="32"/>
        <v>ES - ES</v>
      </c>
      <c r="L2107">
        <f>COUNTIF(Table1[Merchant_ID],Table1[[#This Row],[Merchant_ID]])</f>
        <v>1</v>
      </c>
    </row>
    <row r="2108" spans="1:12" x14ac:dyDescent="0.35">
      <c r="A2108" t="s">
        <v>586</v>
      </c>
      <c r="B2108">
        <v>114</v>
      </c>
      <c r="C2108" t="s">
        <v>16</v>
      </c>
      <c r="D2108" s="12">
        <v>42476</v>
      </c>
      <c r="E2108">
        <v>932</v>
      </c>
      <c r="F2108" t="s">
        <v>11</v>
      </c>
      <c r="G2108" t="s">
        <v>14</v>
      </c>
      <c r="H2108">
        <v>314199</v>
      </c>
      <c r="I2108" s="12">
        <v>42479</v>
      </c>
      <c r="J2108">
        <v>1900</v>
      </c>
      <c r="K2108" t="str">
        <f t="shared" si="32"/>
        <v>FR - NL</v>
      </c>
      <c r="L2108">
        <f>COUNTIF(Table1[Merchant_ID],Table1[[#This Row],[Merchant_ID]])</f>
        <v>1</v>
      </c>
    </row>
    <row r="2109" spans="1:12" x14ac:dyDescent="0.35">
      <c r="A2109" t="s">
        <v>3504</v>
      </c>
      <c r="B2109">
        <v>114</v>
      </c>
      <c r="C2109" t="s">
        <v>16</v>
      </c>
      <c r="D2109" s="12">
        <v>42476</v>
      </c>
      <c r="E2109">
        <v>9170</v>
      </c>
      <c r="F2109" t="s">
        <v>11</v>
      </c>
      <c r="G2109" t="s">
        <v>16</v>
      </c>
      <c r="H2109">
        <v>24320</v>
      </c>
      <c r="I2109" s="12">
        <v>42479</v>
      </c>
      <c r="J2109">
        <v>15337</v>
      </c>
      <c r="K2109" t="str">
        <f t="shared" si="32"/>
        <v>FR - FR</v>
      </c>
      <c r="L2109">
        <f>COUNTIF(Table1[Merchant_ID],Table1[[#This Row],[Merchant_ID]])</f>
        <v>2</v>
      </c>
    </row>
    <row r="2110" spans="1:12" x14ac:dyDescent="0.35">
      <c r="A2110" t="s">
        <v>344</v>
      </c>
      <c r="B2110">
        <v>114</v>
      </c>
      <c r="C2110" t="s">
        <v>16</v>
      </c>
      <c r="D2110" s="12">
        <v>42476</v>
      </c>
      <c r="E2110">
        <v>3914</v>
      </c>
      <c r="F2110" t="s">
        <v>11</v>
      </c>
      <c r="G2110" t="s">
        <v>16</v>
      </c>
      <c r="H2110">
        <v>959052</v>
      </c>
      <c r="I2110" s="12">
        <v>42478</v>
      </c>
      <c r="J2110">
        <v>7261</v>
      </c>
      <c r="K2110" t="str">
        <f t="shared" si="32"/>
        <v>FR - FR</v>
      </c>
      <c r="L2110">
        <f>COUNTIF(Table1[Merchant_ID],Table1[[#This Row],[Merchant_ID]])</f>
        <v>4</v>
      </c>
    </row>
    <row r="2111" spans="1:12" x14ac:dyDescent="0.35">
      <c r="A2111" t="s">
        <v>2046</v>
      </c>
      <c r="B2111">
        <v>114</v>
      </c>
      <c r="C2111" t="s">
        <v>26</v>
      </c>
      <c r="D2111" s="12">
        <v>42476</v>
      </c>
      <c r="E2111">
        <v>505</v>
      </c>
      <c r="F2111" t="s">
        <v>11</v>
      </c>
      <c r="G2111" t="s">
        <v>26</v>
      </c>
      <c r="H2111">
        <v>434929</v>
      </c>
      <c r="I2111" s="12">
        <v>42478</v>
      </c>
      <c r="J2111">
        <v>1689</v>
      </c>
      <c r="K2111" t="str">
        <f t="shared" si="32"/>
        <v>ES - ES</v>
      </c>
      <c r="L2111">
        <f>COUNTIF(Table1[Merchant_ID],Table1[[#This Row],[Merchant_ID]])</f>
        <v>1</v>
      </c>
    </row>
    <row r="2112" spans="1:12" x14ac:dyDescent="0.35">
      <c r="A2112" t="s">
        <v>3556</v>
      </c>
      <c r="B2112">
        <v>114</v>
      </c>
      <c r="C2112" t="s">
        <v>16</v>
      </c>
      <c r="D2112" s="12">
        <v>42476</v>
      </c>
      <c r="E2112">
        <v>8251</v>
      </c>
      <c r="F2112" t="s">
        <v>11</v>
      </c>
      <c r="G2112" t="s">
        <v>10</v>
      </c>
      <c r="H2112">
        <v>959086</v>
      </c>
      <c r="I2112" s="12">
        <v>42478</v>
      </c>
      <c r="J2112">
        <v>14070</v>
      </c>
      <c r="K2112" t="str">
        <f t="shared" si="32"/>
        <v>FR - DE</v>
      </c>
      <c r="L2112">
        <f>COUNTIF(Table1[Merchant_ID],Table1[[#This Row],[Merchant_ID]])</f>
        <v>1</v>
      </c>
    </row>
    <row r="2113" spans="1:12" x14ac:dyDescent="0.35">
      <c r="A2113" t="s">
        <v>3565</v>
      </c>
      <c r="B2113">
        <v>114</v>
      </c>
      <c r="C2113" t="s">
        <v>16</v>
      </c>
      <c r="D2113" s="12">
        <v>42476</v>
      </c>
      <c r="E2113">
        <v>13934</v>
      </c>
      <c r="F2113" t="s">
        <v>11</v>
      </c>
      <c r="G2113" t="s">
        <v>16</v>
      </c>
      <c r="H2113">
        <v>94254</v>
      </c>
      <c r="I2113" s="12">
        <v>42478</v>
      </c>
      <c r="J2113">
        <v>26030</v>
      </c>
      <c r="K2113" t="str">
        <f t="shared" si="32"/>
        <v>FR - FR</v>
      </c>
      <c r="L2113">
        <f>COUNTIF(Table1[Merchant_ID],Table1[[#This Row],[Merchant_ID]])</f>
        <v>1</v>
      </c>
    </row>
    <row r="2114" spans="1:12" x14ac:dyDescent="0.35">
      <c r="A2114" t="s">
        <v>1177</v>
      </c>
      <c r="B2114">
        <v>114</v>
      </c>
      <c r="C2114" t="s">
        <v>26</v>
      </c>
      <c r="D2114" s="12">
        <v>42476</v>
      </c>
      <c r="E2114">
        <v>2958</v>
      </c>
      <c r="F2114" t="s">
        <v>11</v>
      </c>
      <c r="G2114" t="s">
        <v>26</v>
      </c>
      <c r="H2114">
        <v>699259</v>
      </c>
      <c r="I2114" s="12">
        <v>42478</v>
      </c>
      <c r="J2114">
        <v>5616</v>
      </c>
      <c r="K2114" t="str">
        <f t="shared" si="32"/>
        <v>ES - ES</v>
      </c>
      <c r="L2114">
        <f>COUNTIF(Table1[Merchant_ID],Table1[[#This Row],[Merchant_ID]])</f>
        <v>1</v>
      </c>
    </row>
    <row r="2115" spans="1:12" x14ac:dyDescent="0.35">
      <c r="A2115" t="s">
        <v>2077</v>
      </c>
      <c r="B2115">
        <v>114</v>
      </c>
      <c r="C2115" t="s">
        <v>16</v>
      </c>
      <c r="D2115" s="12">
        <v>42476</v>
      </c>
      <c r="E2115">
        <v>19672</v>
      </c>
      <c r="F2115" t="s">
        <v>11</v>
      </c>
      <c r="G2115" t="s">
        <v>10</v>
      </c>
      <c r="H2115">
        <v>950599</v>
      </c>
      <c r="I2115" s="12">
        <v>42478</v>
      </c>
      <c r="J2115">
        <v>31939</v>
      </c>
      <c r="K2115" t="str">
        <f t="shared" ref="K2115:K2178" si="33">C2115&amp;" - "&amp;G2115</f>
        <v>FR - DE</v>
      </c>
      <c r="L2115">
        <f>COUNTIF(Table1[Merchant_ID],Table1[[#This Row],[Merchant_ID]])</f>
        <v>2</v>
      </c>
    </row>
    <row r="2116" spans="1:12" x14ac:dyDescent="0.35">
      <c r="A2116" t="s">
        <v>158</v>
      </c>
      <c r="B2116">
        <v>114</v>
      </c>
      <c r="C2116" t="s">
        <v>16</v>
      </c>
      <c r="D2116" s="12">
        <v>42476</v>
      </c>
      <c r="E2116">
        <v>2752</v>
      </c>
      <c r="F2116" t="s">
        <v>11</v>
      </c>
      <c r="G2116" t="s">
        <v>16</v>
      </c>
      <c r="H2116">
        <v>8089</v>
      </c>
      <c r="I2116" s="12">
        <v>42478</v>
      </c>
      <c r="J2116">
        <v>5488</v>
      </c>
      <c r="K2116" t="str">
        <f t="shared" si="33"/>
        <v>FR - FR</v>
      </c>
      <c r="L2116">
        <f>COUNTIF(Table1[Merchant_ID],Table1[[#This Row],[Merchant_ID]])</f>
        <v>3</v>
      </c>
    </row>
    <row r="2117" spans="1:12" x14ac:dyDescent="0.35">
      <c r="A2117" t="s">
        <v>3577</v>
      </c>
      <c r="B2117">
        <v>114</v>
      </c>
      <c r="C2117" t="s">
        <v>16</v>
      </c>
      <c r="D2117" s="12">
        <v>42476</v>
      </c>
      <c r="E2117">
        <v>451</v>
      </c>
      <c r="F2117" t="s">
        <v>11</v>
      </c>
      <c r="G2117" t="s">
        <v>14</v>
      </c>
      <c r="H2117">
        <v>48095</v>
      </c>
      <c r="I2117" s="12">
        <v>42478</v>
      </c>
      <c r="J2117">
        <v>1337</v>
      </c>
      <c r="K2117" t="str">
        <f t="shared" si="33"/>
        <v>FR - NL</v>
      </c>
      <c r="L2117">
        <f>COUNTIF(Table1[Merchant_ID],Table1[[#This Row],[Merchant_ID]])</f>
        <v>1</v>
      </c>
    </row>
    <row r="2118" spans="1:12" x14ac:dyDescent="0.35">
      <c r="A2118" t="s">
        <v>2348</v>
      </c>
      <c r="B2118">
        <v>114</v>
      </c>
      <c r="C2118" t="s">
        <v>16</v>
      </c>
      <c r="D2118" s="12">
        <v>42476</v>
      </c>
      <c r="E2118">
        <v>8684</v>
      </c>
      <c r="F2118" t="s">
        <v>11</v>
      </c>
      <c r="G2118" t="s">
        <v>16</v>
      </c>
      <c r="H2118">
        <v>366</v>
      </c>
      <c r="I2118" s="12">
        <v>42476</v>
      </c>
      <c r="J2118">
        <v>18151</v>
      </c>
      <c r="K2118" t="str">
        <f t="shared" si="33"/>
        <v>FR - FR</v>
      </c>
      <c r="L2118">
        <f>COUNTIF(Table1[Merchant_ID],Table1[[#This Row],[Merchant_ID]])</f>
        <v>1</v>
      </c>
    </row>
    <row r="2119" spans="1:12" x14ac:dyDescent="0.35">
      <c r="A2119" t="s">
        <v>719</v>
      </c>
      <c r="B2119">
        <v>114</v>
      </c>
      <c r="C2119" t="s">
        <v>16</v>
      </c>
      <c r="D2119" s="12">
        <v>42476</v>
      </c>
      <c r="E2119">
        <v>2076</v>
      </c>
      <c r="F2119" t="s">
        <v>11</v>
      </c>
      <c r="G2119" t="s">
        <v>12</v>
      </c>
      <c r="H2119">
        <v>930646</v>
      </c>
      <c r="I2119" s="12">
        <v>42476</v>
      </c>
      <c r="J2119">
        <v>3877</v>
      </c>
      <c r="K2119" t="str">
        <f t="shared" si="33"/>
        <v>FR - PL &amp; Baltics</v>
      </c>
      <c r="L2119">
        <f>COUNTIF(Table1[Merchant_ID],Table1[[#This Row],[Merchant_ID]])</f>
        <v>1</v>
      </c>
    </row>
    <row r="2120" spans="1:12" x14ac:dyDescent="0.35">
      <c r="A2120" t="s">
        <v>137</v>
      </c>
      <c r="B2120">
        <v>114</v>
      </c>
      <c r="C2120" t="s">
        <v>26</v>
      </c>
      <c r="D2120" s="12">
        <v>42476</v>
      </c>
      <c r="E2120">
        <v>5500</v>
      </c>
      <c r="F2120" t="s">
        <v>11</v>
      </c>
      <c r="G2120" t="s">
        <v>26</v>
      </c>
      <c r="H2120">
        <v>91494</v>
      </c>
      <c r="I2120" s="12">
        <v>42476</v>
      </c>
      <c r="J2120">
        <v>9287</v>
      </c>
      <c r="K2120" t="str">
        <f t="shared" si="33"/>
        <v>ES - ES</v>
      </c>
      <c r="L2120">
        <f>COUNTIF(Table1[Merchant_ID],Table1[[#This Row],[Merchant_ID]])</f>
        <v>1</v>
      </c>
    </row>
    <row r="2121" spans="1:12" x14ac:dyDescent="0.35">
      <c r="A2121" t="s">
        <v>323</v>
      </c>
      <c r="B2121">
        <v>114</v>
      </c>
      <c r="C2121" t="s">
        <v>10</v>
      </c>
      <c r="D2121" s="12">
        <v>42476</v>
      </c>
      <c r="E2121">
        <v>3353</v>
      </c>
      <c r="F2121" t="s">
        <v>11</v>
      </c>
      <c r="G2121" t="s">
        <v>12</v>
      </c>
      <c r="H2121">
        <v>950963</v>
      </c>
      <c r="I2121" s="12">
        <v>42476</v>
      </c>
      <c r="J2121">
        <v>6332</v>
      </c>
      <c r="K2121" t="str">
        <f t="shared" si="33"/>
        <v>DE - PL &amp; Baltics</v>
      </c>
      <c r="L2121">
        <f>COUNTIF(Table1[Merchant_ID],Table1[[#This Row],[Merchant_ID]])</f>
        <v>8</v>
      </c>
    </row>
    <row r="2122" spans="1:12" x14ac:dyDescent="0.35">
      <c r="A2122" t="s">
        <v>1382</v>
      </c>
      <c r="B2122">
        <v>114</v>
      </c>
      <c r="C2122" t="s">
        <v>16</v>
      </c>
      <c r="D2122" s="12">
        <v>42476</v>
      </c>
      <c r="E2122">
        <v>3864</v>
      </c>
      <c r="F2122" t="s">
        <v>11</v>
      </c>
      <c r="G2122" t="s">
        <v>16</v>
      </c>
      <c r="H2122">
        <v>18331</v>
      </c>
      <c r="I2122" s="12">
        <v>42476</v>
      </c>
      <c r="J2122">
        <v>7035</v>
      </c>
      <c r="K2122" t="str">
        <f t="shared" si="33"/>
        <v>FR - FR</v>
      </c>
      <c r="L2122">
        <f>COUNTIF(Table1[Merchant_ID],Table1[[#This Row],[Merchant_ID]])</f>
        <v>3</v>
      </c>
    </row>
    <row r="2123" spans="1:12" x14ac:dyDescent="0.35">
      <c r="A2123" t="s">
        <v>481</v>
      </c>
      <c r="B2123">
        <v>114</v>
      </c>
      <c r="C2123" t="s">
        <v>16</v>
      </c>
      <c r="D2123" s="12">
        <v>42478</v>
      </c>
      <c r="E2123">
        <v>810</v>
      </c>
      <c r="F2123" t="s">
        <v>11</v>
      </c>
      <c r="G2123" t="s">
        <v>16</v>
      </c>
      <c r="H2123">
        <v>646499</v>
      </c>
      <c r="I2123" s="12">
        <v>42590</v>
      </c>
      <c r="J2123">
        <v>1337</v>
      </c>
      <c r="K2123" t="str">
        <f t="shared" si="33"/>
        <v>FR - FR</v>
      </c>
      <c r="L2123">
        <f>COUNTIF(Table1[Merchant_ID],Table1[[#This Row],[Merchant_ID]])</f>
        <v>1</v>
      </c>
    </row>
    <row r="2124" spans="1:12" x14ac:dyDescent="0.35">
      <c r="A2124" t="s">
        <v>3038</v>
      </c>
      <c r="B2124">
        <v>114</v>
      </c>
      <c r="C2124" t="s">
        <v>10</v>
      </c>
      <c r="D2124" s="12">
        <v>42478</v>
      </c>
      <c r="E2124">
        <v>4607</v>
      </c>
      <c r="F2124" t="s">
        <v>11</v>
      </c>
      <c r="G2124" t="s">
        <v>10</v>
      </c>
      <c r="H2124">
        <v>220939</v>
      </c>
      <c r="I2124" s="12">
        <v>42563</v>
      </c>
      <c r="J2124">
        <v>7458</v>
      </c>
      <c r="K2124" t="str">
        <f t="shared" si="33"/>
        <v>DE - DE</v>
      </c>
      <c r="L2124">
        <f>COUNTIF(Table1[Merchant_ID],Table1[[#This Row],[Merchant_ID]])</f>
        <v>1</v>
      </c>
    </row>
    <row r="2125" spans="1:12" x14ac:dyDescent="0.35">
      <c r="A2125" t="s">
        <v>1821</v>
      </c>
      <c r="B2125">
        <v>114</v>
      </c>
      <c r="C2125" t="s">
        <v>16</v>
      </c>
      <c r="D2125" s="12">
        <v>42478</v>
      </c>
      <c r="E2125">
        <v>2934</v>
      </c>
      <c r="F2125" t="s">
        <v>11</v>
      </c>
      <c r="G2125" t="s">
        <v>16</v>
      </c>
      <c r="H2125">
        <v>38429</v>
      </c>
      <c r="I2125" s="12">
        <v>42529</v>
      </c>
      <c r="J2125">
        <v>4855</v>
      </c>
      <c r="K2125" t="str">
        <f t="shared" si="33"/>
        <v>FR - FR</v>
      </c>
      <c r="L2125">
        <f>COUNTIF(Table1[Merchant_ID],Table1[[#This Row],[Merchant_ID]])</f>
        <v>9</v>
      </c>
    </row>
    <row r="2126" spans="1:12" x14ac:dyDescent="0.35">
      <c r="A2126" t="s">
        <v>3098</v>
      </c>
      <c r="B2126">
        <v>114</v>
      </c>
      <c r="C2126" t="s">
        <v>16</v>
      </c>
      <c r="D2126" s="12">
        <v>42478</v>
      </c>
      <c r="E2126">
        <v>3828</v>
      </c>
      <c r="F2126" t="s">
        <v>11</v>
      </c>
      <c r="G2126" t="s">
        <v>10</v>
      </c>
      <c r="H2126">
        <v>26888</v>
      </c>
      <c r="I2126" s="12">
        <v>42529</v>
      </c>
      <c r="J2126">
        <v>6473</v>
      </c>
      <c r="K2126" t="str">
        <f t="shared" si="33"/>
        <v>FR - DE</v>
      </c>
      <c r="L2126">
        <f>COUNTIF(Table1[Merchant_ID],Table1[[#This Row],[Merchant_ID]])</f>
        <v>3</v>
      </c>
    </row>
    <row r="2127" spans="1:12" x14ac:dyDescent="0.35">
      <c r="A2127" t="s">
        <v>1830</v>
      </c>
      <c r="B2127">
        <v>114</v>
      </c>
      <c r="C2127" t="s">
        <v>16</v>
      </c>
      <c r="D2127" s="12">
        <v>42478</v>
      </c>
      <c r="E2127">
        <v>20389</v>
      </c>
      <c r="F2127" t="s">
        <v>11</v>
      </c>
      <c r="G2127" t="s">
        <v>26</v>
      </c>
      <c r="H2127">
        <v>61691</v>
      </c>
      <c r="I2127" s="12">
        <v>42523</v>
      </c>
      <c r="J2127">
        <v>32643</v>
      </c>
      <c r="K2127" t="str">
        <f t="shared" si="33"/>
        <v>FR - ES</v>
      </c>
      <c r="L2127">
        <f>COUNTIF(Table1[Merchant_ID],Table1[[#This Row],[Merchant_ID]])</f>
        <v>1</v>
      </c>
    </row>
    <row r="2128" spans="1:12" x14ac:dyDescent="0.35">
      <c r="A2128" t="s">
        <v>1003</v>
      </c>
      <c r="B2128">
        <v>114</v>
      </c>
      <c r="C2128" t="s">
        <v>16</v>
      </c>
      <c r="D2128" s="12">
        <v>42478</v>
      </c>
      <c r="E2128">
        <v>10054</v>
      </c>
      <c r="F2128" t="s">
        <v>11</v>
      </c>
      <c r="G2128" t="s">
        <v>10</v>
      </c>
      <c r="H2128">
        <v>984983</v>
      </c>
      <c r="I2128" s="12">
        <v>42522</v>
      </c>
      <c r="J2128">
        <v>16322</v>
      </c>
      <c r="K2128" t="str">
        <f t="shared" si="33"/>
        <v>FR - DE</v>
      </c>
      <c r="L2128">
        <f>COUNTIF(Table1[Merchant_ID],Table1[[#This Row],[Merchant_ID]])</f>
        <v>2</v>
      </c>
    </row>
    <row r="2129" spans="1:12" x14ac:dyDescent="0.35">
      <c r="A2129" t="s">
        <v>3189</v>
      </c>
      <c r="B2129">
        <v>114</v>
      </c>
      <c r="C2129" t="s">
        <v>16</v>
      </c>
      <c r="D2129" s="12">
        <v>42478</v>
      </c>
      <c r="E2129">
        <v>5434</v>
      </c>
      <c r="F2129" t="s">
        <v>11</v>
      </c>
      <c r="G2129" t="s">
        <v>10</v>
      </c>
      <c r="H2129">
        <v>21981</v>
      </c>
      <c r="I2129" s="12">
        <v>42507</v>
      </c>
      <c r="J2129">
        <v>8935</v>
      </c>
      <c r="K2129" t="str">
        <f t="shared" si="33"/>
        <v>FR - DE</v>
      </c>
      <c r="L2129">
        <f>COUNTIF(Table1[Merchant_ID],Table1[[#This Row],[Merchant_ID]])</f>
        <v>1</v>
      </c>
    </row>
    <row r="2130" spans="1:12" x14ac:dyDescent="0.35">
      <c r="A2130" t="s">
        <v>1865</v>
      </c>
      <c r="B2130">
        <v>114</v>
      </c>
      <c r="C2130" t="s">
        <v>16</v>
      </c>
      <c r="D2130" s="12">
        <v>42478</v>
      </c>
      <c r="E2130">
        <v>1470</v>
      </c>
      <c r="F2130" t="s">
        <v>11</v>
      </c>
      <c r="G2130" t="s">
        <v>16</v>
      </c>
      <c r="H2130">
        <v>389</v>
      </c>
      <c r="I2130" s="12">
        <v>42503</v>
      </c>
      <c r="J2130">
        <v>2603</v>
      </c>
      <c r="K2130" t="str">
        <f t="shared" si="33"/>
        <v>FR - FR</v>
      </c>
      <c r="L2130">
        <f>COUNTIF(Table1[Merchant_ID],Table1[[#This Row],[Merchant_ID]])</f>
        <v>5</v>
      </c>
    </row>
    <row r="2131" spans="1:12" x14ac:dyDescent="0.35">
      <c r="A2131" t="s">
        <v>3344</v>
      </c>
      <c r="B2131">
        <v>114</v>
      </c>
      <c r="C2131" t="s">
        <v>16</v>
      </c>
      <c r="D2131" s="12">
        <v>42478</v>
      </c>
      <c r="E2131">
        <v>5129</v>
      </c>
      <c r="F2131" t="s">
        <v>11</v>
      </c>
      <c r="G2131" t="s">
        <v>16</v>
      </c>
      <c r="H2131">
        <v>82836</v>
      </c>
      <c r="I2131" s="12">
        <v>42486</v>
      </c>
      <c r="J2131">
        <v>8654</v>
      </c>
      <c r="K2131" t="str">
        <f t="shared" si="33"/>
        <v>FR - FR</v>
      </c>
      <c r="L2131">
        <f>COUNTIF(Table1[Merchant_ID],Table1[[#This Row],[Merchant_ID]])</f>
        <v>2</v>
      </c>
    </row>
    <row r="2132" spans="1:12" x14ac:dyDescent="0.35">
      <c r="A2132" t="s">
        <v>1984</v>
      </c>
      <c r="B2132">
        <v>114</v>
      </c>
      <c r="C2132" t="s">
        <v>26</v>
      </c>
      <c r="D2132" s="12">
        <v>42478</v>
      </c>
      <c r="E2132">
        <v>4346</v>
      </c>
      <c r="F2132" t="s">
        <v>11</v>
      </c>
      <c r="G2132" t="s">
        <v>26</v>
      </c>
      <c r="H2132">
        <v>634959</v>
      </c>
      <c r="I2132" s="12">
        <v>42482</v>
      </c>
      <c r="J2132">
        <v>7880</v>
      </c>
      <c r="K2132" t="str">
        <f t="shared" si="33"/>
        <v>ES - ES</v>
      </c>
      <c r="L2132">
        <f>COUNTIF(Table1[Merchant_ID],Table1[[#This Row],[Merchant_ID]])</f>
        <v>1</v>
      </c>
    </row>
    <row r="2133" spans="1:12" x14ac:dyDescent="0.35">
      <c r="A2133" t="s">
        <v>578</v>
      </c>
      <c r="B2133">
        <v>114</v>
      </c>
      <c r="C2133" t="s">
        <v>16</v>
      </c>
      <c r="D2133" s="12">
        <v>42478</v>
      </c>
      <c r="E2133">
        <v>261</v>
      </c>
      <c r="F2133" t="s">
        <v>11</v>
      </c>
      <c r="G2133" t="s">
        <v>14</v>
      </c>
      <c r="H2133">
        <v>293149</v>
      </c>
      <c r="I2133" s="12">
        <v>42481</v>
      </c>
      <c r="J2133">
        <v>776</v>
      </c>
      <c r="K2133" t="str">
        <f t="shared" si="33"/>
        <v>FR - NL</v>
      </c>
      <c r="L2133">
        <f>COUNTIF(Table1[Merchant_ID],Table1[[#This Row],[Merchant_ID]])</f>
        <v>1</v>
      </c>
    </row>
    <row r="2134" spans="1:12" x14ac:dyDescent="0.35">
      <c r="A2134" t="s">
        <v>2019</v>
      </c>
      <c r="B2134">
        <v>114</v>
      </c>
      <c r="C2134" t="s">
        <v>26</v>
      </c>
      <c r="D2134" s="12">
        <v>42478</v>
      </c>
      <c r="E2134">
        <v>1848</v>
      </c>
      <c r="F2134" t="s">
        <v>11</v>
      </c>
      <c r="G2134" t="s">
        <v>26</v>
      </c>
      <c r="H2134">
        <v>645919</v>
      </c>
      <c r="I2134" s="12">
        <v>42481</v>
      </c>
      <c r="J2134">
        <v>3142</v>
      </c>
      <c r="K2134" t="str">
        <f t="shared" si="33"/>
        <v>ES - ES</v>
      </c>
      <c r="L2134">
        <f>COUNTIF(Table1[Merchant_ID],Table1[[#This Row],[Merchant_ID]])</f>
        <v>1</v>
      </c>
    </row>
    <row r="2135" spans="1:12" x14ac:dyDescent="0.35">
      <c r="A2135" t="s">
        <v>1149</v>
      </c>
      <c r="B2135">
        <v>114</v>
      </c>
      <c r="C2135" t="s">
        <v>16</v>
      </c>
      <c r="D2135" s="12">
        <v>42478</v>
      </c>
      <c r="E2135">
        <v>5828</v>
      </c>
      <c r="F2135" t="s">
        <v>11</v>
      </c>
      <c r="G2135" t="s">
        <v>10</v>
      </c>
      <c r="H2135">
        <v>24948</v>
      </c>
      <c r="I2135" s="12">
        <v>42480</v>
      </c>
      <c r="J2135">
        <v>9849</v>
      </c>
      <c r="K2135" t="str">
        <f t="shared" si="33"/>
        <v>FR - DE</v>
      </c>
      <c r="L2135">
        <f>COUNTIF(Table1[Merchant_ID],Table1[[#This Row],[Merchant_ID]])</f>
        <v>29</v>
      </c>
    </row>
    <row r="2136" spans="1:12" x14ac:dyDescent="0.35">
      <c r="A2136" t="s">
        <v>2061</v>
      </c>
      <c r="B2136">
        <v>114</v>
      </c>
      <c r="C2136" t="s">
        <v>16</v>
      </c>
      <c r="D2136" s="12">
        <v>42478</v>
      </c>
      <c r="E2136">
        <v>10199</v>
      </c>
      <c r="F2136" t="s">
        <v>11</v>
      </c>
      <c r="G2136" t="s">
        <v>16</v>
      </c>
      <c r="H2136">
        <v>83398</v>
      </c>
      <c r="I2136" s="12">
        <v>42480</v>
      </c>
      <c r="J2136">
        <v>16884</v>
      </c>
      <c r="K2136" t="str">
        <f t="shared" si="33"/>
        <v>FR - FR</v>
      </c>
      <c r="L2136">
        <f>COUNTIF(Table1[Merchant_ID],Table1[[#This Row],[Merchant_ID]])</f>
        <v>1</v>
      </c>
    </row>
    <row r="2137" spans="1:12" x14ac:dyDescent="0.35">
      <c r="A2137" t="s">
        <v>608</v>
      </c>
      <c r="B2137">
        <v>114</v>
      </c>
      <c r="C2137" t="s">
        <v>16</v>
      </c>
      <c r="D2137" s="12">
        <v>42478</v>
      </c>
      <c r="E2137">
        <v>2157</v>
      </c>
      <c r="F2137" t="s">
        <v>11</v>
      </c>
      <c r="G2137" t="s">
        <v>16</v>
      </c>
      <c r="H2137">
        <v>95820</v>
      </c>
      <c r="I2137" s="12">
        <v>42480</v>
      </c>
      <c r="J2137">
        <v>4010</v>
      </c>
      <c r="K2137" t="str">
        <f t="shared" si="33"/>
        <v>FR - FR</v>
      </c>
      <c r="L2137">
        <f>COUNTIF(Table1[Merchant_ID],Table1[[#This Row],[Merchant_ID]])</f>
        <v>5</v>
      </c>
    </row>
    <row r="2138" spans="1:12" x14ac:dyDescent="0.35">
      <c r="A2138" t="s">
        <v>2119</v>
      </c>
      <c r="B2138">
        <v>114</v>
      </c>
      <c r="C2138" t="s">
        <v>16</v>
      </c>
      <c r="D2138" s="12">
        <v>42478</v>
      </c>
      <c r="E2138">
        <v>1386</v>
      </c>
      <c r="F2138" t="s">
        <v>11</v>
      </c>
      <c r="G2138" t="s">
        <v>16</v>
      </c>
      <c r="H2138">
        <v>453369</v>
      </c>
      <c r="I2138" s="12">
        <v>42479</v>
      </c>
      <c r="J2138">
        <v>2533</v>
      </c>
      <c r="K2138" t="str">
        <f t="shared" si="33"/>
        <v>FR - FR</v>
      </c>
      <c r="L2138">
        <f>COUNTIF(Table1[Merchant_ID],Table1[[#This Row],[Merchant_ID]])</f>
        <v>4</v>
      </c>
    </row>
    <row r="2139" spans="1:12" x14ac:dyDescent="0.35">
      <c r="A2139" t="s">
        <v>636</v>
      </c>
      <c r="B2139">
        <v>114</v>
      </c>
      <c r="C2139" t="s">
        <v>16</v>
      </c>
      <c r="D2139" s="12">
        <v>42478</v>
      </c>
      <c r="E2139">
        <v>3087</v>
      </c>
      <c r="F2139" t="s">
        <v>11</v>
      </c>
      <c r="G2139" t="s">
        <v>10</v>
      </c>
      <c r="H2139">
        <v>26564</v>
      </c>
      <c r="I2139" s="12">
        <v>42479</v>
      </c>
      <c r="J2139">
        <v>5347</v>
      </c>
      <c r="K2139" t="str">
        <f t="shared" si="33"/>
        <v>FR - DE</v>
      </c>
      <c r="L2139">
        <f>COUNTIF(Table1[Merchant_ID],Table1[[#This Row],[Merchant_ID]])</f>
        <v>1</v>
      </c>
    </row>
    <row r="2140" spans="1:12" x14ac:dyDescent="0.35">
      <c r="A2140" t="s">
        <v>1226</v>
      </c>
      <c r="B2140">
        <v>114</v>
      </c>
      <c r="C2140" t="s">
        <v>16</v>
      </c>
      <c r="D2140" s="12">
        <v>42478</v>
      </c>
      <c r="E2140">
        <v>6659</v>
      </c>
      <c r="F2140" t="s">
        <v>11</v>
      </c>
      <c r="G2140" t="s">
        <v>16</v>
      </c>
      <c r="H2140">
        <v>96318</v>
      </c>
      <c r="I2140" s="12">
        <v>42479</v>
      </c>
      <c r="J2140">
        <v>11327</v>
      </c>
      <c r="K2140" t="str">
        <f t="shared" si="33"/>
        <v>FR - FR</v>
      </c>
      <c r="L2140">
        <f>COUNTIF(Table1[Merchant_ID],Table1[[#This Row],[Merchant_ID]])</f>
        <v>1</v>
      </c>
    </row>
    <row r="2141" spans="1:12" x14ac:dyDescent="0.35">
      <c r="A2141" t="s">
        <v>2157</v>
      </c>
      <c r="B2141">
        <v>114</v>
      </c>
      <c r="C2141" t="s">
        <v>16</v>
      </c>
      <c r="D2141" s="12">
        <v>42478</v>
      </c>
      <c r="E2141">
        <v>4212</v>
      </c>
      <c r="F2141" t="s">
        <v>11</v>
      </c>
      <c r="G2141" t="s">
        <v>16</v>
      </c>
      <c r="H2141">
        <v>632419</v>
      </c>
      <c r="I2141" s="12">
        <v>42479</v>
      </c>
      <c r="J2141">
        <v>7880</v>
      </c>
      <c r="K2141" t="str">
        <f t="shared" si="33"/>
        <v>FR - FR</v>
      </c>
      <c r="L2141">
        <f>COUNTIF(Table1[Merchant_ID],Table1[[#This Row],[Merchant_ID]])</f>
        <v>1</v>
      </c>
    </row>
    <row r="2142" spans="1:12" x14ac:dyDescent="0.35">
      <c r="A2142" t="s">
        <v>304</v>
      </c>
      <c r="B2142">
        <v>114</v>
      </c>
      <c r="C2142" t="s">
        <v>26</v>
      </c>
      <c r="D2142" s="12">
        <v>42478</v>
      </c>
      <c r="E2142">
        <v>5216</v>
      </c>
      <c r="F2142" t="s">
        <v>11</v>
      </c>
      <c r="G2142" t="s">
        <v>26</v>
      </c>
      <c r="H2142">
        <v>23190</v>
      </c>
      <c r="I2142" s="12">
        <v>42479</v>
      </c>
      <c r="J2142">
        <v>10553</v>
      </c>
      <c r="K2142" t="str">
        <f t="shared" si="33"/>
        <v>ES - ES</v>
      </c>
      <c r="L2142">
        <f>COUNTIF(Table1[Merchant_ID],Table1[[#This Row],[Merchant_ID]])</f>
        <v>3</v>
      </c>
    </row>
    <row r="2143" spans="1:12" x14ac:dyDescent="0.35">
      <c r="A2143" t="s">
        <v>3755</v>
      </c>
      <c r="B2143">
        <v>114</v>
      </c>
      <c r="C2143" t="s">
        <v>16</v>
      </c>
      <c r="D2143" s="12">
        <v>42478</v>
      </c>
      <c r="E2143">
        <v>6158</v>
      </c>
      <c r="F2143" t="s">
        <v>11</v>
      </c>
      <c r="G2143" t="s">
        <v>16</v>
      </c>
      <c r="H2143">
        <v>8480</v>
      </c>
      <c r="I2143" s="12">
        <v>42479</v>
      </c>
      <c r="J2143">
        <v>11538</v>
      </c>
      <c r="K2143" t="str">
        <f t="shared" si="33"/>
        <v>FR - FR</v>
      </c>
      <c r="L2143">
        <f>COUNTIF(Table1[Merchant_ID],Table1[[#This Row],[Merchant_ID]])</f>
        <v>2</v>
      </c>
    </row>
    <row r="2144" spans="1:12" x14ac:dyDescent="0.35">
      <c r="A2144" t="s">
        <v>3836</v>
      </c>
      <c r="B2144">
        <v>114</v>
      </c>
      <c r="C2144" t="s">
        <v>16</v>
      </c>
      <c r="D2144" s="12">
        <v>42478</v>
      </c>
      <c r="E2144">
        <v>550</v>
      </c>
      <c r="F2144" t="s">
        <v>11</v>
      </c>
      <c r="G2144" t="s">
        <v>16</v>
      </c>
      <c r="H2144">
        <v>31944</v>
      </c>
      <c r="I2144" s="12">
        <v>42479</v>
      </c>
      <c r="J2144">
        <v>1267</v>
      </c>
      <c r="K2144" t="str">
        <f t="shared" si="33"/>
        <v>FR - FR</v>
      </c>
      <c r="L2144">
        <f>COUNTIF(Table1[Merchant_ID],Table1[[#This Row],[Merchant_ID]])</f>
        <v>2</v>
      </c>
    </row>
    <row r="2145" spans="1:12" x14ac:dyDescent="0.35">
      <c r="A2145" t="s">
        <v>3845</v>
      </c>
      <c r="B2145">
        <v>114</v>
      </c>
      <c r="C2145" t="s">
        <v>16</v>
      </c>
      <c r="D2145" s="12">
        <v>42478</v>
      </c>
      <c r="E2145">
        <v>15</v>
      </c>
      <c r="F2145" t="s">
        <v>13</v>
      </c>
      <c r="G2145" t="s">
        <v>16</v>
      </c>
      <c r="H2145">
        <v>959534</v>
      </c>
      <c r="I2145" s="12">
        <v>42479</v>
      </c>
      <c r="J2145">
        <v>141</v>
      </c>
      <c r="K2145" t="str">
        <f t="shared" si="33"/>
        <v>FR - FR</v>
      </c>
      <c r="L2145">
        <f>COUNTIF(Table1[Merchant_ID],Table1[[#This Row],[Merchant_ID]])</f>
        <v>2</v>
      </c>
    </row>
    <row r="2146" spans="1:12" x14ac:dyDescent="0.35">
      <c r="A2146" t="s">
        <v>3919</v>
      </c>
      <c r="B2146">
        <v>114</v>
      </c>
      <c r="C2146" t="s">
        <v>16</v>
      </c>
      <c r="D2146" s="12">
        <v>42478</v>
      </c>
      <c r="E2146">
        <v>374</v>
      </c>
      <c r="F2146" t="s">
        <v>11</v>
      </c>
      <c r="G2146" t="s">
        <v>14</v>
      </c>
      <c r="H2146">
        <v>49325</v>
      </c>
      <c r="I2146" s="12">
        <v>42479</v>
      </c>
      <c r="J2146">
        <v>1056</v>
      </c>
      <c r="K2146" t="str">
        <f t="shared" si="33"/>
        <v>FR - NL</v>
      </c>
      <c r="L2146">
        <f>COUNTIF(Table1[Merchant_ID],Table1[[#This Row],[Merchant_ID]])</f>
        <v>2</v>
      </c>
    </row>
    <row r="2147" spans="1:12" x14ac:dyDescent="0.35">
      <c r="A2147" t="s">
        <v>3949</v>
      </c>
      <c r="B2147">
        <v>114</v>
      </c>
      <c r="C2147" t="s">
        <v>16</v>
      </c>
      <c r="D2147" s="12">
        <v>42478</v>
      </c>
      <c r="E2147">
        <v>20735</v>
      </c>
      <c r="F2147" t="s">
        <v>11</v>
      </c>
      <c r="G2147" t="s">
        <v>16</v>
      </c>
      <c r="H2147">
        <v>49548</v>
      </c>
      <c r="I2147" s="12">
        <v>42478</v>
      </c>
      <c r="J2147">
        <v>33487</v>
      </c>
      <c r="K2147" t="str">
        <f t="shared" si="33"/>
        <v>FR - FR</v>
      </c>
      <c r="L2147">
        <f>COUNTIF(Table1[Merchant_ID],Table1[[#This Row],[Merchant_ID]])</f>
        <v>4</v>
      </c>
    </row>
    <row r="2148" spans="1:12" x14ac:dyDescent="0.35">
      <c r="A2148" t="s">
        <v>2311</v>
      </c>
      <c r="B2148">
        <v>114</v>
      </c>
      <c r="C2148" t="s">
        <v>16</v>
      </c>
      <c r="D2148" s="12">
        <v>42478</v>
      </c>
      <c r="E2148">
        <v>3692</v>
      </c>
      <c r="F2148" t="s">
        <v>11</v>
      </c>
      <c r="G2148" t="s">
        <v>10</v>
      </c>
      <c r="H2148">
        <v>24948</v>
      </c>
      <c r="I2148" s="12">
        <v>42478</v>
      </c>
      <c r="J2148">
        <v>6754</v>
      </c>
      <c r="K2148" t="str">
        <f t="shared" si="33"/>
        <v>FR - DE</v>
      </c>
      <c r="L2148">
        <f>COUNTIF(Table1[Merchant_ID],Table1[[#This Row],[Merchant_ID]])</f>
        <v>29</v>
      </c>
    </row>
    <row r="2149" spans="1:12" x14ac:dyDescent="0.35">
      <c r="A2149" t="s">
        <v>1362</v>
      </c>
      <c r="B2149">
        <v>114</v>
      </c>
      <c r="C2149" t="s">
        <v>16</v>
      </c>
      <c r="D2149" s="12">
        <v>42478</v>
      </c>
      <c r="E2149">
        <v>932</v>
      </c>
      <c r="F2149" t="s">
        <v>11</v>
      </c>
      <c r="G2149" t="s">
        <v>16</v>
      </c>
      <c r="H2149">
        <v>33869</v>
      </c>
      <c r="I2149" s="12">
        <v>42478</v>
      </c>
      <c r="J2149">
        <v>2814</v>
      </c>
      <c r="K2149" t="str">
        <f t="shared" si="33"/>
        <v>FR - FR</v>
      </c>
      <c r="L2149">
        <f>COUNTIF(Table1[Merchant_ID],Table1[[#This Row],[Merchant_ID]])</f>
        <v>1</v>
      </c>
    </row>
    <row r="2150" spans="1:12" x14ac:dyDescent="0.35">
      <c r="A2150" t="s">
        <v>1399</v>
      </c>
      <c r="B2150">
        <v>114</v>
      </c>
      <c r="C2150" t="s">
        <v>16</v>
      </c>
      <c r="D2150" s="12">
        <v>42478</v>
      </c>
      <c r="E2150">
        <v>2914</v>
      </c>
      <c r="F2150" t="s">
        <v>11</v>
      </c>
      <c r="G2150" t="s">
        <v>14</v>
      </c>
      <c r="H2150">
        <v>19999</v>
      </c>
      <c r="I2150" s="12">
        <v>42478</v>
      </c>
      <c r="J2150">
        <v>5206</v>
      </c>
      <c r="K2150" t="str">
        <f t="shared" si="33"/>
        <v>FR - NL</v>
      </c>
      <c r="L2150">
        <f>COUNTIF(Table1[Merchant_ID],Table1[[#This Row],[Merchant_ID]])</f>
        <v>4</v>
      </c>
    </row>
    <row r="2151" spans="1:12" x14ac:dyDescent="0.35">
      <c r="A2151" t="s">
        <v>4097</v>
      </c>
      <c r="B2151">
        <v>114</v>
      </c>
      <c r="C2151" t="s">
        <v>21</v>
      </c>
      <c r="D2151" s="12">
        <v>42478</v>
      </c>
      <c r="E2151">
        <v>11915</v>
      </c>
      <c r="F2151" t="s">
        <v>11</v>
      </c>
      <c r="G2151" t="s">
        <v>21</v>
      </c>
      <c r="H2151">
        <v>689999</v>
      </c>
      <c r="I2151" s="12">
        <v>42478</v>
      </c>
      <c r="J2151">
        <v>19698</v>
      </c>
      <c r="K2151" t="str">
        <f t="shared" si="33"/>
        <v>IT - IT</v>
      </c>
      <c r="L2151">
        <f>COUNTIF(Table1[Merchant_ID],Table1[[#This Row],[Merchant_ID]])</f>
        <v>1</v>
      </c>
    </row>
    <row r="2152" spans="1:12" x14ac:dyDescent="0.35">
      <c r="A2152" t="s">
        <v>3105</v>
      </c>
      <c r="B2152">
        <v>114</v>
      </c>
      <c r="C2152" t="s">
        <v>26</v>
      </c>
      <c r="D2152" s="12">
        <v>42479</v>
      </c>
      <c r="E2152">
        <v>2657</v>
      </c>
      <c r="F2152" t="s">
        <v>11</v>
      </c>
      <c r="G2152" t="s">
        <v>26</v>
      </c>
      <c r="H2152">
        <v>409333</v>
      </c>
      <c r="I2152" s="12">
        <v>42528</v>
      </c>
      <c r="J2152">
        <v>4447</v>
      </c>
      <c r="K2152" t="str">
        <f t="shared" si="33"/>
        <v>ES - ES</v>
      </c>
      <c r="L2152">
        <f>COUNTIF(Table1[Merchant_ID],Table1[[#This Row],[Merchant_ID]])</f>
        <v>1</v>
      </c>
    </row>
    <row r="2153" spans="1:12" x14ac:dyDescent="0.35">
      <c r="A2153" t="s">
        <v>1002</v>
      </c>
      <c r="B2153">
        <v>114</v>
      </c>
      <c r="C2153" t="s">
        <v>16</v>
      </c>
      <c r="D2153" s="12">
        <v>42479</v>
      </c>
      <c r="E2153">
        <v>569</v>
      </c>
      <c r="F2153" t="s">
        <v>11</v>
      </c>
      <c r="G2153" t="s">
        <v>10</v>
      </c>
      <c r="H2153">
        <v>964519</v>
      </c>
      <c r="I2153" s="12">
        <v>42524</v>
      </c>
      <c r="J2153">
        <v>1267</v>
      </c>
      <c r="K2153" t="str">
        <f t="shared" si="33"/>
        <v>FR - DE</v>
      </c>
      <c r="L2153">
        <f>COUNTIF(Table1[Merchant_ID],Table1[[#This Row],[Merchant_ID]])</f>
        <v>1</v>
      </c>
    </row>
    <row r="2154" spans="1:12" x14ac:dyDescent="0.35">
      <c r="A2154" t="s">
        <v>1016</v>
      </c>
      <c r="B2154">
        <v>114</v>
      </c>
      <c r="C2154" t="s">
        <v>16</v>
      </c>
      <c r="D2154" s="12">
        <v>42479</v>
      </c>
      <c r="E2154">
        <v>21632</v>
      </c>
      <c r="F2154" t="s">
        <v>11</v>
      </c>
      <c r="G2154" t="s">
        <v>16</v>
      </c>
      <c r="H2154">
        <v>93266</v>
      </c>
      <c r="I2154" s="12">
        <v>42513</v>
      </c>
      <c r="J2154">
        <v>35175</v>
      </c>
      <c r="K2154" t="str">
        <f t="shared" si="33"/>
        <v>FR - FR</v>
      </c>
      <c r="L2154">
        <f>COUNTIF(Table1[Merchant_ID],Table1[[#This Row],[Merchant_ID]])</f>
        <v>12</v>
      </c>
    </row>
    <row r="2155" spans="1:12" x14ac:dyDescent="0.35">
      <c r="A2155" t="s">
        <v>3221</v>
      </c>
      <c r="B2155">
        <v>114</v>
      </c>
      <c r="C2155" t="s">
        <v>16</v>
      </c>
      <c r="D2155" s="12">
        <v>42479</v>
      </c>
      <c r="E2155">
        <v>2599</v>
      </c>
      <c r="F2155" t="s">
        <v>11</v>
      </c>
      <c r="G2155" t="s">
        <v>14</v>
      </c>
      <c r="H2155">
        <v>59095</v>
      </c>
      <c r="I2155" s="12">
        <v>42502</v>
      </c>
      <c r="J2155">
        <v>4855</v>
      </c>
      <c r="K2155" t="str">
        <f t="shared" si="33"/>
        <v>FR - NL</v>
      </c>
      <c r="L2155">
        <f>COUNTIF(Table1[Merchant_ID],Table1[[#This Row],[Merchant_ID]])</f>
        <v>1</v>
      </c>
    </row>
    <row r="2156" spans="1:12" x14ac:dyDescent="0.35">
      <c r="A2156" t="s">
        <v>3224</v>
      </c>
      <c r="B2156">
        <v>114</v>
      </c>
      <c r="C2156" t="s">
        <v>16</v>
      </c>
      <c r="D2156" s="12">
        <v>42479</v>
      </c>
      <c r="E2156">
        <v>7935</v>
      </c>
      <c r="F2156" t="s">
        <v>11</v>
      </c>
      <c r="G2156" t="s">
        <v>12</v>
      </c>
      <c r="H2156">
        <v>52933</v>
      </c>
      <c r="I2156" s="12">
        <v>42502</v>
      </c>
      <c r="J2156">
        <v>13789</v>
      </c>
      <c r="K2156" t="str">
        <f t="shared" si="33"/>
        <v>FR - PL &amp; Baltics</v>
      </c>
      <c r="L2156">
        <f>COUNTIF(Table1[Merchant_ID],Table1[[#This Row],[Merchant_ID]])</f>
        <v>14</v>
      </c>
    </row>
    <row r="2157" spans="1:12" x14ac:dyDescent="0.35">
      <c r="A2157" t="s">
        <v>1878</v>
      </c>
      <c r="B2157">
        <v>114</v>
      </c>
      <c r="C2157" t="s">
        <v>16</v>
      </c>
      <c r="D2157" s="12">
        <v>42479</v>
      </c>
      <c r="E2157">
        <v>11206</v>
      </c>
      <c r="F2157" t="s">
        <v>11</v>
      </c>
      <c r="G2157" t="s">
        <v>10</v>
      </c>
      <c r="H2157">
        <v>21423</v>
      </c>
      <c r="I2157" s="12">
        <v>42497</v>
      </c>
      <c r="J2157">
        <v>19911</v>
      </c>
      <c r="K2157" t="str">
        <f t="shared" si="33"/>
        <v>FR - DE</v>
      </c>
      <c r="L2157">
        <f>COUNTIF(Table1[Merchant_ID],Table1[[#This Row],[Merchant_ID]])</f>
        <v>4</v>
      </c>
    </row>
    <row r="2158" spans="1:12" x14ac:dyDescent="0.35">
      <c r="A2158" t="s">
        <v>1887</v>
      </c>
      <c r="B2158">
        <v>114</v>
      </c>
      <c r="C2158" t="s">
        <v>16</v>
      </c>
      <c r="D2158" s="12">
        <v>42479</v>
      </c>
      <c r="E2158">
        <v>861</v>
      </c>
      <c r="F2158" t="s">
        <v>11</v>
      </c>
      <c r="G2158" t="s">
        <v>14</v>
      </c>
      <c r="H2158">
        <v>49094</v>
      </c>
      <c r="I2158" s="12">
        <v>42495</v>
      </c>
      <c r="J2158">
        <v>2252</v>
      </c>
      <c r="K2158" t="str">
        <f t="shared" si="33"/>
        <v>FR - NL</v>
      </c>
      <c r="L2158">
        <f>COUNTIF(Table1[Merchant_ID],Table1[[#This Row],[Merchant_ID]])</f>
        <v>1</v>
      </c>
    </row>
    <row r="2159" spans="1:12" x14ac:dyDescent="0.35">
      <c r="A2159" t="s">
        <v>3448</v>
      </c>
      <c r="B2159">
        <v>114</v>
      </c>
      <c r="C2159" t="s">
        <v>16</v>
      </c>
      <c r="D2159" s="12">
        <v>42479</v>
      </c>
      <c r="E2159">
        <v>917</v>
      </c>
      <c r="F2159" t="s">
        <v>11</v>
      </c>
      <c r="G2159" t="s">
        <v>14</v>
      </c>
      <c r="H2159">
        <v>41059</v>
      </c>
      <c r="I2159" s="12">
        <v>42482</v>
      </c>
      <c r="J2159">
        <v>1970</v>
      </c>
      <c r="K2159" t="str">
        <f t="shared" si="33"/>
        <v>FR - NL</v>
      </c>
      <c r="L2159">
        <f>COUNTIF(Table1[Merchant_ID],Table1[[#This Row],[Merchant_ID]])</f>
        <v>1</v>
      </c>
    </row>
    <row r="2160" spans="1:12" x14ac:dyDescent="0.35">
      <c r="A2160" t="s">
        <v>3455</v>
      </c>
      <c r="B2160">
        <v>114</v>
      </c>
      <c r="C2160" t="s">
        <v>21</v>
      </c>
      <c r="D2160" s="12">
        <v>42479</v>
      </c>
      <c r="E2160">
        <v>1</v>
      </c>
      <c r="F2160" t="s">
        <v>13</v>
      </c>
      <c r="G2160" t="s">
        <v>21</v>
      </c>
      <c r="H2160">
        <v>942365</v>
      </c>
      <c r="I2160" s="12">
        <v>42482</v>
      </c>
      <c r="J2160">
        <v>141</v>
      </c>
      <c r="K2160" t="str">
        <f t="shared" si="33"/>
        <v>IT - IT</v>
      </c>
      <c r="L2160">
        <f>COUNTIF(Table1[Merchant_ID],Table1[[#This Row],[Merchant_ID]])</f>
        <v>2</v>
      </c>
    </row>
    <row r="2161" spans="1:12" x14ac:dyDescent="0.35">
      <c r="A2161" t="s">
        <v>3499</v>
      </c>
      <c r="B2161">
        <v>114</v>
      </c>
      <c r="C2161" t="s">
        <v>16</v>
      </c>
      <c r="D2161" s="12">
        <v>42479</v>
      </c>
      <c r="E2161">
        <v>5697</v>
      </c>
      <c r="F2161" t="s">
        <v>11</v>
      </c>
      <c r="G2161" t="s">
        <v>16</v>
      </c>
      <c r="H2161">
        <v>85864</v>
      </c>
      <c r="I2161" s="12">
        <v>42482</v>
      </c>
      <c r="J2161">
        <v>9779</v>
      </c>
      <c r="K2161" t="str">
        <f t="shared" si="33"/>
        <v>FR - FR</v>
      </c>
      <c r="L2161">
        <f>COUNTIF(Table1[Merchant_ID],Table1[[#This Row],[Merchant_ID]])</f>
        <v>5</v>
      </c>
    </row>
    <row r="2162" spans="1:12" x14ac:dyDescent="0.35">
      <c r="A2162" t="s">
        <v>3508</v>
      </c>
      <c r="B2162">
        <v>114</v>
      </c>
      <c r="C2162" t="s">
        <v>16</v>
      </c>
      <c r="D2162" s="12">
        <v>42479</v>
      </c>
      <c r="E2162">
        <v>2657</v>
      </c>
      <c r="F2162" t="s">
        <v>11</v>
      </c>
      <c r="G2162" t="s">
        <v>12</v>
      </c>
      <c r="H2162">
        <v>58362</v>
      </c>
      <c r="I2162" s="12">
        <v>42482</v>
      </c>
      <c r="J2162">
        <v>4784</v>
      </c>
      <c r="K2162" t="str">
        <f t="shared" si="33"/>
        <v>FR - PL &amp; Baltics</v>
      </c>
      <c r="L2162">
        <f>COUNTIF(Table1[Merchant_ID],Table1[[#This Row],[Merchant_ID]])</f>
        <v>1</v>
      </c>
    </row>
    <row r="2163" spans="1:12" x14ac:dyDescent="0.35">
      <c r="A2163" t="s">
        <v>1146</v>
      </c>
      <c r="B2163">
        <v>114</v>
      </c>
      <c r="C2163" t="s">
        <v>16</v>
      </c>
      <c r="D2163" s="12">
        <v>42479</v>
      </c>
      <c r="E2163">
        <v>1891</v>
      </c>
      <c r="F2163" t="s">
        <v>11</v>
      </c>
      <c r="G2163" t="s">
        <v>12</v>
      </c>
      <c r="H2163">
        <v>59828</v>
      </c>
      <c r="I2163" s="12">
        <v>42481</v>
      </c>
      <c r="J2163">
        <v>3518</v>
      </c>
      <c r="K2163" t="str">
        <f t="shared" si="33"/>
        <v>FR - PL &amp; Baltics</v>
      </c>
      <c r="L2163">
        <f>COUNTIF(Table1[Merchant_ID],Table1[[#This Row],[Merchant_ID]])</f>
        <v>2</v>
      </c>
    </row>
    <row r="2164" spans="1:12" x14ac:dyDescent="0.35">
      <c r="A2164" t="s">
        <v>3534</v>
      </c>
      <c r="B2164">
        <v>114</v>
      </c>
      <c r="C2164" t="s">
        <v>16</v>
      </c>
      <c r="D2164" s="12">
        <v>42479</v>
      </c>
      <c r="E2164">
        <v>3568</v>
      </c>
      <c r="F2164" t="s">
        <v>11</v>
      </c>
      <c r="G2164" t="s">
        <v>16</v>
      </c>
      <c r="H2164">
        <v>19891</v>
      </c>
      <c r="I2164" s="12">
        <v>42481</v>
      </c>
      <c r="J2164">
        <v>5628</v>
      </c>
      <c r="K2164" t="str">
        <f t="shared" si="33"/>
        <v>FR - FR</v>
      </c>
      <c r="L2164">
        <f>COUNTIF(Table1[Merchant_ID],Table1[[#This Row],[Merchant_ID]])</f>
        <v>5</v>
      </c>
    </row>
    <row r="2165" spans="1:12" x14ac:dyDescent="0.35">
      <c r="A2165" t="s">
        <v>3602</v>
      </c>
      <c r="B2165">
        <v>114</v>
      </c>
      <c r="C2165" t="s">
        <v>16</v>
      </c>
      <c r="D2165" s="12">
        <v>42479</v>
      </c>
      <c r="E2165">
        <v>336</v>
      </c>
      <c r="F2165" t="s">
        <v>11</v>
      </c>
      <c r="G2165" t="s">
        <v>14</v>
      </c>
      <c r="H2165">
        <v>930611</v>
      </c>
      <c r="I2165" s="12">
        <v>42481</v>
      </c>
      <c r="J2165">
        <v>845</v>
      </c>
      <c r="K2165" t="str">
        <f t="shared" si="33"/>
        <v>FR - NL</v>
      </c>
      <c r="L2165">
        <f>COUNTIF(Table1[Merchant_ID],Table1[[#This Row],[Merchant_ID]])</f>
        <v>1</v>
      </c>
    </row>
    <row r="2166" spans="1:12" x14ac:dyDescent="0.35">
      <c r="A2166" t="s">
        <v>2103</v>
      </c>
      <c r="B2166">
        <v>114</v>
      </c>
      <c r="C2166" t="s">
        <v>16</v>
      </c>
      <c r="D2166" s="12">
        <v>42479</v>
      </c>
      <c r="E2166">
        <v>374</v>
      </c>
      <c r="F2166" t="s">
        <v>11</v>
      </c>
      <c r="G2166" t="s">
        <v>14</v>
      </c>
      <c r="H2166">
        <v>966339</v>
      </c>
      <c r="I2166" s="12">
        <v>42480</v>
      </c>
      <c r="J2166">
        <v>1071</v>
      </c>
      <c r="K2166" t="str">
        <f t="shared" si="33"/>
        <v>FR - NL</v>
      </c>
      <c r="L2166">
        <f>COUNTIF(Table1[Merchant_ID],Table1[[#This Row],[Merchant_ID]])</f>
        <v>2</v>
      </c>
    </row>
    <row r="2167" spans="1:12" x14ac:dyDescent="0.35">
      <c r="A2167" t="s">
        <v>2107</v>
      </c>
      <c r="B2167">
        <v>114</v>
      </c>
      <c r="C2167" t="s">
        <v>10</v>
      </c>
      <c r="D2167" s="12">
        <v>42479</v>
      </c>
      <c r="E2167">
        <v>825</v>
      </c>
      <c r="F2167" t="s">
        <v>11</v>
      </c>
      <c r="G2167" t="s">
        <v>14</v>
      </c>
      <c r="H2167">
        <v>959405</v>
      </c>
      <c r="I2167" s="12">
        <v>42480</v>
      </c>
      <c r="J2167">
        <v>1901</v>
      </c>
      <c r="K2167" t="str">
        <f t="shared" si="33"/>
        <v>DE - NL</v>
      </c>
      <c r="L2167">
        <f>COUNTIF(Table1[Merchant_ID],Table1[[#This Row],[Merchant_ID]])</f>
        <v>4</v>
      </c>
    </row>
    <row r="2168" spans="1:12" x14ac:dyDescent="0.35">
      <c r="A2168" t="s">
        <v>620</v>
      </c>
      <c r="B2168">
        <v>114</v>
      </c>
      <c r="C2168" t="s">
        <v>16</v>
      </c>
      <c r="D2168" s="12">
        <v>42479</v>
      </c>
      <c r="E2168">
        <v>4474</v>
      </c>
      <c r="F2168" t="s">
        <v>11</v>
      </c>
      <c r="G2168" t="s">
        <v>16</v>
      </c>
      <c r="H2168">
        <v>81322</v>
      </c>
      <c r="I2168" s="12">
        <v>42480</v>
      </c>
      <c r="J2168">
        <v>7880</v>
      </c>
      <c r="K2168" t="str">
        <f t="shared" si="33"/>
        <v>FR - FR</v>
      </c>
      <c r="L2168">
        <f>COUNTIF(Table1[Merchant_ID],Table1[[#This Row],[Merchant_ID]])</f>
        <v>9</v>
      </c>
    </row>
    <row r="2169" spans="1:12" x14ac:dyDescent="0.35">
      <c r="A2169" t="s">
        <v>2137</v>
      </c>
      <c r="B2169">
        <v>114</v>
      </c>
      <c r="C2169" t="s">
        <v>16</v>
      </c>
      <c r="D2169" s="12">
        <v>42479</v>
      </c>
      <c r="E2169">
        <v>1552</v>
      </c>
      <c r="F2169" t="s">
        <v>11</v>
      </c>
      <c r="G2169" t="s">
        <v>14</v>
      </c>
      <c r="H2169">
        <v>43049</v>
      </c>
      <c r="I2169" s="12">
        <v>42480</v>
      </c>
      <c r="J2169">
        <v>3237</v>
      </c>
      <c r="K2169" t="str">
        <f t="shared" si="33"/>
        <v>FR - NL</v>
      </c>
      <c r="L2169">
        <f>COUNTIF(Table1[Merchant_ID],Table1[[#This Row],[Merchant_ID]])</f>
        <v>1</v>
      </c>
    </row>
    <row r="2170" spans="1:12" x14ac:dyDescent="0.35">
      <c r="A2170" t="s">
        <v>1222</v>
      </c>
      <c r="B2170">
        <v>114</v>
      </c>
      <c r="C2170" t="s">
        <v>16</v>
      </c>
      <c r="D2170" s="12">
        <v>42479</v>
      </c>
      <c r="E2170">
        <v>5522</v>
      </c>
      <c r="F2170" t="s">
        <v>11</v>
      </c>
      <c r="G2170" t="s">
        <v>16</v>
      </c>
      <c r="H2170">
        <v>62339</v>
      </c>
      <c r="I2170" s="12">
        <v>42480</v>
      </c>
      <c r="J2170">
        <v>9427</v>
      </c>
      <c r="K2170" t="str">
        <f t="shared" si="33"/>
        <v>FR - FR</v>
      </c>
      <c r="L2170">
        <f>COUNTIF(Table1[Merchant_ID],Table1[[#This Row],[Merchant_ID]])</f>
        <v>7</v>
      </c>
    </row>
    <row r="2171" spans="1:12" x14ac:dyDescent="0.35">
      <c r="A2171" t="s">
        <v>3707</v>
      </c>
      <c r="B2171">
        <v>114</v>
      </c>
      <c r="C2171" t="s">
        <v>21</v>
      </c>
      <c r="D2171" s="12">
        <v>42479</v>
      </c>
      <c r="E2171">
        <v>5916</v>
      </c>
      <c r="F2171" t="s">
        <v>11</v>
      </c>
      <c r="G2171" t="s">
        <v>12</v>
      </c>
      <c r="H2171">
        <v>884929</v>
      </c>
      <c r="I2171" s="12">
        <v>42480</v>
      </c>
      <c r="J2171">
        <v>10342</v>
      </c>
      <c r="K2171" t="str">
        <f t="shared" si="33"/>
        <v>IT - PL &amp; Baltics</v>
      </c>
      <c r="L2171">
        <f>COUNTIF(Table1[Merchant_ID],Table1[[#This Row],[Merchant_ID]])</f>
        <v>3</v>
      </c>
    </row>
    <row r="2172" spans="1:12" x14ac:dyDescent="0.35">
      <c r="A2172" t="s">
        <v>125</v>
      </c>
      <c r="B2172">
        <v>114</v>
      </c>
      <c r="C2172" t="s">
        <v>16</v>
      </c>
      <c r="D2172" s="12">
        <v>42479</v>
      </c>
      <c r="E2172">
        <v>3052</v>
      </c>
      <c r="F2172" t="s">
        <v>11</v>
      </c>
      <c r="G2172" t="s">
        <v>10</v>
      </c>
      <c r="H2172">
        <v>25141</v>
      </c>
      <c r="I2172" s="12">
        <v>42480</v>
      </c>
      <c r="J2172">
        <v>5730</v>
      </c>
      <c r="K2172" t="str">
        <f t="shared" si="33"/>
        <v>FR - DE</v>
      </c>
      <c r="L2172">
        <f>COUNTIF(Table1[Merchant_ID],Table1[[#This Row],[Merchant_ID]])</f>
        <v>2</v>
      </c>
    </row>
    <row r="2173" spans="1:12" x14ac:dyDescent="0.35">
      <c r="A2173" t="s">
        <v>2200</v>
      </c>
      <c r="B2173">
        <v>114</v>
      </c>
      <c r="C2173" t="s">
        <v>16</v>
      </c>
      <c r="D2173" s="12">
        <v>42479</v>
      </c>
      <c r="E2173">
        <v>11251</v>
      </c>
      <c r="F2173" t="s">
        <v>11</v>
      </c>
      <c r="G2173" t="s">
        <v>10</v>
      </c>
      <c r="H2173">
        <v>989233</v>
      </c>
      <c r="I2173" s="12">
        <v>42480</v>
      </c>
      <c r="J2173">
        <v>19558</v>
      </c>
      <c r="K2173" t="str">
        <f t="shared" si="33"/>
        <v>FR - DE</v>
      </c>
      <c r="L2173">
        <f>COUNTIF(Table1[Merchant_ID],Table1[[#This Row],[Merchant_ID]])</f>
        <v>5</v>
      </c>
    </row>
    <row r="2174" spans="1:12" x14ac:dyDescent="0.35">
      <c r="A2174" t="s">
        <v>3776</v>
      </c>
      <c r="B2174">
        <v>114</v>
      </c>
      <c r="C2174" t="s">
        <v>16</v>
      </c>
      <c r="D2174" s="12">
        <v>42479</v>
      </c>
      <c r="E2174">
        <v>3223</v>
      </c>
      <c r="F2174" t="s">
        <v>11</v>
      </c>
      <c r="G2174" t="s">
        <v>16</v>
      </c>
      <c r="H2174">
        <v>950692</v>
      </c>
      <c r="I2174" s="12">
        <v>42480</v>
      </c>
      <c r="J2174">
        <v>5769</v>
      </c>
      <c r="K2174" t="str">
        <f t="shared" si="33"/>
        <v>FR - FR</v>
      </c>
      <c r="L2174">
        <f>COUNTIF(Table1[Merchant_ID],Table1[[#This Row],[Merchant_ID]])</f>
        <v>1</v>
      </c>
    </row>
    <row r="2175" spans="1:12" x14ac:dyDescent="0.35">
      <c r="A2175" t="s">
        <v>3797</v>
      </c>
      <c r="B2175">
        <v>114</v>
      </c>
      <c r="C2175" t="s">
        <v>16</v>
      </c>
      <c r="D2175" s="12">
        <v>42479</v>
      </c>
      <c r="E2175">
        <v>3654</v>
      </c>
      <c r="F2175" t="s">
        <v>11</v>
      </c>
      <c r="G2175" t="s">
        <v>16</v>
      </c>
      <c r="H2175">
        <v>885</v>
      </c>
      <c r="I2175" s="12">
        <v>42480</v>
      </c>
      <c r="J2175">
        <v>6613</v>
      </c>
      <c r="K2175" t="str">
        <f t="shared" si="33"/>
        <v>FR - FR</v>
      </c>
      <c r="L2175">
        <f>COUNTIF(Table1[Merchant_ID],Table1[[#This Row],[Merchant_ID]])</f>
        <v>2</v>
      </c>
    </row>
    <row r="2176" spans="1:12" x14ac:dyDescent="0.35">
      <c r="A2176" t="s">
        <v>2237</v>
      </c>
      <c r="B2176">
        <v>114</v>
      </c>
      <c r="C2176" t="s">
        <v>16</v>
      </c>
      <c r="D2176" s="12">
        <v>42479</v>
      </c>
      <c r="E2176">
        <v>569</v>
      </c>
      <c r="F2176" t="s">
        <v>11</v>
      </c>
      <c r="G2176" t="s">
        <v>10</v>
      </c>
      <c r="H2176">
        <v>21423</v>
      </c>
      <c r="I2176" s="12">
        <v>42480</v>
      </c>
      <c r="J2176">
        <v>1689</v>
      </c>
      <c r="K2176" t="str">
        <f t="shared" si="33"/>
        <v>FR - DE</v>
      </c>
      <c r="L2176">
        <f>COUNTIF(Table1[Merchant_ID],Table1[[#This Row],[Merchant_ID]])</f>
        <v>4</v>
      </c>
    </row>
    <row r="2177" spans="1:12" x14ac:dyDescent="0.35">
      <c r="A2177" t="s">
        <v>1303</v>
      </c>
      <c r="B2177">
        <v>114</v>
      </c>
      <c r="C2177" t="s">
        <v>26</v>
      </c>
      <c r="D2177" s="12">
        <v>42479</v>
      </c>
      <c r="E2177">
        <v>1470</v>
      </c>
      <c r="F2177" t="s">
        <v>11</v>
      </c>
      <c r="G2177" t="s">
        <v>26</v>
      </c>
      <c r="H2177">
        <v>21559</v>
      </c>
      <c r="I2177" s="12">
        <v>42480</v>
      </c>
      <c r="J2177">
        <v>2886</v>
      </c>
      <c r="K2177" t="str">
        <f t="shared" si="33"/>
        <v>ES - ES</v>
      </c>
      <c r="L2177">
        <f>COUNTIF(Table1[Merchant_ID],Table1[[#This Row],[Merchant_ID]])</f>
        <v>1</v>
      </c>
    </row>
    <row r="2178" spans="1:12" x14ac:dyDescent="0.35">
      <c r="A2178" t="s">
        <v>3891</v>
      </c>
      <c r="B2178">
        <v>114</v>
      </c>
      <c r="C2178" t="s">
        <v>21</v>
      </c>
      <c r="D2178" s="12">
        <v>42479</v>
      </c>
      <c r="E2178">
        <v>2710</v>
      </c>
      <c r="F2178" t="s">
        <v>11</v>
      </c>
      <c r="G2178" t="s">
        <v>17</v>
      </c>
      <c r="H2178">
        <v>432529</v>
      </c>
      <c r="I2178" s="12">
        <v>42480</v>
      </c>
      <c r="J2178">
        <v>4784</v>
      </c>
      <c r="K2178" t="str">
        <f t="shared" si="33"/>
        <v>IT - HU</v>
      </c>
      <c r="L2178">
        <f>COUNTIF(Table1[Merchant_ID],Table1[[#This Row],[Merchant_ID]])</f>
        <v>1</v>
      </c>
    </row>
    <row r="2179" spans="1:12" x14ac:dyDescent="0.35">
      <c r="A2179" t="s">
        <v>3916</v>
      </c>
      <c r="B2179">
        <v>114</v>
      </c>
      <c r="C2179" t="s">
        <v>21</v>
      </c>
      <c r="D2179" s="12">
        <v>42479</v>
      </c>
      <c r="E2179">
        <v>1</v>
      </c>
      <c r="F2179" t="s">
        <v>13</v>
      </c>
      <c r="G2179" t="s">
        <v>14</v>
      </c>
      <c r="H2179">
        <v>441959</v>
      </c>
      <c r="I2179" s="12">
        <v>42480</v>
      </c>
      <c r="J2179">
        <v>145</v>
      </c>
      <c r="K2179" t="str">
        <f t="shared" ref="K2179:K2242" si="34">C2179&amp;" - "&amp;G2179</f>
        <v>IT - NL</v>
      </c>
      <c r="L2179">
        <f>COUNTIF(Table1[Merchant_ID],Table1[[#This Row],[Merchant_ID]])</f>
        <v>1</v>
      </c>
    </row>
    <row r="2180" spans="1:12" x14ac:dyDescent="0.35">
      <c r="A2180" t="s">
        <v>3922</v>
      </c>
      <c r="B2180">
        <v>114</v>
      </c>
      <c r="C2180" t="s">
        <v>16</v>
      </c>
      <c r="D2180" s="12">
        <v>42479</v>
      </c>
      <c r="E2180">
        <v>1055</v>
      </c>
      <c r="F2180" t="s">
        <v>11</v>
      </c>
      <c r="G2180" t="s">
        <v>17</v>
      </c>
      <c r="H2180">
        <v>930041</v>
      </c>
      <c r="I2180" s="12">
        <v>42479</v>
      </c>
      <c r="J2180">
        <v>2392</v>
      </c>
      <c r="K2180" t="str">
        <f t="shared" si="34"/>
        <v>FR - HU</v>
      </c>
      <c r="L2180">
        <f>COUNTIF(Table1[Merchant_ID],Table1[[#This Row],[Merchant_ID]])</f>
        <v>1</v>
      </c>
    </row>
    <row r="2181" spans="1:12" x14ac:dyDescent="0.35">
      <c r="A2181" t="s">
        <v>705</v>
      </c>
      <c r="B2181">
        <v>114</v>
      </c>
      <c r="C2181" t="s">
        <v>16</v>
      </c>
      <c r="D2181" s="12">
        <v>42479</v>
      </c>
      <c r="E2181">
        <v>17438</v>
      </c>
      <c r="F2181" t="s">
        <v>11</v>
      </c>
      <c r="G2181" t="s">
        <v>16</v>
      </c>
      <c r="H2181">
        <v>80329</v>
      </c>
      <c r="I2181" s="12">
        <v>42479</v>
      </c>
      <c r="J2181">
        <v>32221</v>
      </c>
      <c r="K2181" t="str">
        <f t="shared" si="34"/>
        <v>FR - FR</v>
      </c>
      <c r="L2181">
        <f>COUNTIF(Table1[Merchant_ID],Table1[[#This Row],[Merchant_ID]])</f>
        <v>4</v>
      </c>
    </row>
    <row r="2182" spans="1:12" x14ac:dyDescent="0.35">
      <c r="A2182" t="s">
        <v>2293</v>
      </c>
      <c r="B2182">
        <v>114</v>
      </c>
      <c r="C2182" t="s">
        <v>21</v>
      </c>
      <c r="D2182" s="12">
        <v>42479</v>
      </c>
      <c r="E2182">
        <v>2637</v>
      </c>
      <c r="F2182" t="s">
        <v>11</v>
      </c>
      <c r="G2182" t="s">
        <v>14</v>
      </c>
      <c r="H2182">
        <v>49569</v>
      </c>
      <c r="I2182" s="12">
        <v>42479</v>
      </c>
      <c r="J2182">
        <v>4784</v>
      </c>
      <c r="K2182" t="str">
        <f t="shared" si="34"/>
        <v>IT - NL</v>
      </c>
      <c r="L2182">
        <f>COUNTIF(Table1[Merchant_ID],Table1[[#This Row],[Merchant_ID]])</f>
        <v>6</v>
      </c>
    </row>
    <row r="2183" spans="1:12" x14ac:dyDescent="0.35">
      <c r="A2183" t="s">
        <v>2331</v>
      </c>
      <c r="B2183">
        <v>114</v>
      </c>
      <c r="C2183" t="s">
        <v>16</v>
      </c>
      <c r="D2183" s="12">
        <v>42479</v>
      </c>
      <c r="E2183">
        <v>18510</v>
      </c>
      <c r="F2183" t="s">
        <v>11</v>
      </c>
      <c r="G2183" t="s">
        <v>16</v>
      </c>
      <c r="H2183">
        <v>80329</v>
      </c>
      <c r="I2183" s="12">
        <v>42479</v>
      </c>
      <c r="J2183">
        <v>30110</v>
      </c>
      <c r="K2183" t="str">
        <f t="shared" si="34"/>
        <v>FR - FR</v>
      </c>
      <c r="L2183">
        <f>COUNTIF(Table1[Merchant_ID],Table1[[#This Row],[Merchant_ID]])</f>
        <v>4</v>
      </c>
    </row>
    <row r="2184" spans="1:12" x14ac:dyDescent="0.35">
      <c r="A2184" t="s">
        <v>2340</v>
      </c>
      <c r="B2184">
        <v>114</v>
      </c>
      <c r="C2184" t="s">
        <v>16</v>
      </c>
      <c r="D2184" s="12">
        <v>42479</v>
      </c>
      <c r="E2184">
        <v>15543</v>
      </c>
      <c r="F2184" t="s">
        <v>11</v>
      </c>
      <c r="G2184" t="s">
        <v>12</v>
      </c>
      <c r="H2184">
        <v>55234</v>
      </c>
      <c r="I2184" s="12">
        <v>42479</v>
      </c>
      <c r="J2184">
        <v>25326</v>
      </c>
      <c r="K2184" t="str">
        <f t="shared" si="34"/>
        <v>FR - PL &amp; Baltics</v>
      </c>
      <c r="L2184">
        <f>COUNTIF(Table1[Merchant_ID],Table1[[#This Row],[Merchant_ID]])</f>
        <v>1</v>
      </c>
    </row>
    <row r="2185" spans="1:12" x14ac:dyDescent="0.35">
      <c r="A2185" t="s">
        <v>329</v>
      </c>
      <c r="B2185">
        <v>114</v>
      </c>
      <c r="C2185" t="s">
        <v>16</v>
      </c>
      <c r="D2185" s="12">
        <v>42479</v>
      </c>
      <c r="E2185">
        <v>24750</v>
      </c>
      <c r="F2185" t="s">
        <v>11</v>
      </c>
      <c r="G2185" t="s">
        <v>16</v>
      </c>
      <c r="H2185">
        <v>356519</v>
      </c>
      <c r="I2185" s="12">
        <v>42479</v>
      </c>
      <c r="J2185">
        <v>40592</v>
      </c>
      <c r="K2185" t="str">
        <f t="shared" si="34"/>
        <v>FR - FR</v>
      </c>
      <c r="L2185">
        <f>COUNTIF(Table1[Merchant_ID],Table1[[#This Row],[Merchant_ID]])</f>
        <v>2</v>
      </c>
    </row>
    <row r="2186" spans="1:12" x14ac:dyDescent="0.35">
      <c r="A2186" t="s">
        <v>1376</v>
      </c>
      <c r="B2186">
        <v>114</v>
      </c>
      <c r="C2186" t="s">
        <v>16</v>
      </c>
      <c r="D2186" s="12">
        <v>42479</v>
      </c>
      <c r="E2186">
        <v>16884</v>
      </c>
      <c r="F2186" t="s">
        <v>11</v>
      </c>
      <c r="G2186" t="s">
        <v>10</v>
      </c>
      <c r="H2186">
        <v>348049</v>
      </c>
      <c r="I2186" s="12">
        <v>42479</v>
      </c>
      <c r="J2186">
        <v>27437</v>
      </c>
      <c r="K2186" t="str">
        <f t="shared" si="34"/>
        <v>FR - DE</v>
      </c>
      <c r="L2186">
        <f>COUNTIF(Table1[Merchant_ID],Table1[[#This Row],[Merchant_ID]])</f>
        <v>1</v>
      </c>
    </row>
    <row r="2187" spans="1:12" x14ac:dyDescent="0.35">
      <c r="A2187" t="s">
        <v>2394</v>
      </c>
      <c r="B2187">
        <v>114</v>
      </c>
      <c r="C2187" t="s">
        <v>16</v>
      </c>
      <c r="D2187" s="12">
        <v>42479</v>
      </c>
      <c r="E2187">
        <v>3209</v>
      </c>
      <c r="F2187" t="s">
        <v>11</v>
      </c>
      <c r="G2187" t="s">
        <v>10</v>
      </c>
      <c r="H2187">
        <v>62899</v>
      </c>
      <c r="I2187" s="12">
        <v>42479</v>
      </c>
      <c r="J2187">
        <v>6072</v>
      </c>
      <c r="K2187" t="str">
        <f t="shared" si="34"/>
        <v>FR - DE</v>
      </c>
      <c r="L2187">
        <f>COUNTIF(Table1[Merchant_ID],Table1[[#This Row],[Merchant_ID]])</f>
        <v>1</v>
      </c>
    </row>
    <row r="2188" spans="1:12" x14ac:dyDescent="0.35">
      <c r="A2188" t="s">
        <v>1788</v>
      </c>
      <c r="B2188">
        <v>114</v>
      </c>
      <c r="C2188" t="s">
        <v>16</v>
      </c>
      <c r="D2188" s="12">
        <v>42480</v>
      </c>
      <c r="E2188">
        <v>2710</v>
      </c>
      <c r="F2188" t="s">
        <v>11</v>
      </c>
      <c r="G2188" t="s">
        <v>10</v>
      </c>
      <c r="H2188">
        <v>651989</v>
      </c>
      <c r="I2188" s="12">
        <v>42562</v>
      </c>
      <c r="J2188">
        <v>4573</v>
      </c>
      <c r="K2188" t="str">
        <f t="shared" si="34"/>
        <v>FR - DE</v>
      </c>
      <c r="L2188">
        <f>COUNTIF(Table1[Merchant_ID],Table1[[#This Row],[Merchant_ID]])</f>
        <v>2</v>
      </c>
    </row>
    <row r="2189" spans="1:12" x14ac:dyDescent="0.35">
      <c r="A2189" t="s">
        <v>3150</v>
      </c>
      <c r="B2189">
        <v>114</v>
      </c>
      <c r="C2189" t="s">
        <v>16</v>
      </c>
      <c r="D2189" s="12">
        <v>42480</v>
      </c>
      <c r="E2189">
        <v>9258</v>
      </c>
      <c r="F2189" t="s">
        <v>11</v>
      </c>
      <c r="G2189" t="s">
        <v>16</v>
      </c>
      <c r="H2189">
        <v>32390</v>
      </c>
      <c r="I2189" s="12">
        <v>42517</v>
      </c>
      <c r="J2189">
        <v>15477</v>
      </c>
      <c r="K2189" t="str">
        <f t="shared" si="34"/>
        <v>FR - FR</v>
      </c>
      <c r="L2189">
        <f>COUNTIF(Table1[Merchant_ID],Table1[[#This Row],[Merchant_ID]])</f>
        <v>3</v>
      </c>
    </row>
    <row r="2190" spans="1:12" x14ac:dyDescent="0.35">
      <c r="A2190" t="s">
        <v>3190</v>
      </c>
      <c r="B2190">
        <v>114</v>
      </c>
      <c r="C2190" t="s">
        <v>16</v>
      </c>
      <c r="D2190" s="12">
        <v>42480</v>
      </c>
      <c r="E2190">
        <v>11561</v>
      </c>
      <c r="F2190" t="s">
        <v>11</v>
      </c>
      <c r="G2190" t="s">
        <v>12</v>
      </c>
      <c r="H2190">
        <v>52203</v>
      </c>
      <c r="I2190" s="12">
        <v>42508</v>
      </c>
      <c r="J2190">
        <v>20050</v>
      </c>
      <c r="K2190" t="str">
        <f t="shared" si="34"/>
        <v>FR - PL &amp; Baltics</v>
      </c>
      <c r="L2190">
        <f>COUNTIF(Table1[Merchant_ID],Table1[[#This Row],[Merchant_ID]])</f>
        <v>10</v>
      </c>
    </row>
    <row r="2191" spans="1:12" x14ac:dyDescent="0.35">
      <c r="A2191" t="s">
        <v>3229</v>
      </c>
      <c r="B2191">
        <v>114</v>
      </c>
      <c r="C2191" t="s">
        <v>16</v>
      </c>
      <c r="D2191" s="12">
        <v>42480</v>
      </c>
      <c r="E2191">
        <v>2497</v>
      </c>
      <c r="F2191" t="s">
        <v>11</v>
      </c>
      <c r="G2191" t="s">
        <v>16</v>
      </c>
      <c r="H2191">
        <v>429049</v>
      </c>
      <c r="I2191" s="12">
        <v>42502</v>
      </c>
      <c r="J2191">
        <v>4433</v>
      </c>
      <c r="K2191" t="str">
        <f t="shared" si="34"/>
        <v>FR - FR</v>
      </c>
      <c r="L2191">
        <f>COUNTIF(Table1[Merchant_ID],Table1[[#This Row],[Merchant_ID]])</f>
        <v>6</v>
      </c>
    </row>
    <row r="2192" spans="1:12" x14ac:dyDescent="0.35">
      <c r="A2192" t="s">
        <v>551</v>
      </c>
      <c r="B2192">
        <v>114</v>
      </c>
      <c r="C2192" t="s">
        <v>16</v>
      </c>
      <c r="D2192" s="12">
        <v>42480</v>
      </c>
      <c r="E2192">
        <v>5654</v>
      </c>
      <c r="F2192" t="s">
        <v>11</v>
      </c>
      <c r="G2192" t="s">
        <v>16</v>
      </c>
      <c r="H2192">
        <v>449969</v>
      </c>
      <c r="I2192" s="12">
        <v>42488</v>
      </c>
      <c r="J2192">
        <v>9568</v>
      </c>
      <c r="K2192" t="str">
        <f t="shared" si="34"/>
        <v>FR - FR</v>
      </c>
      <c r="L2192">
        <f>COUNTIF(Table1[Merchant_ID],Table1[[#This Row],[Merchant_ID]])</f>
        <v>1</v>
      </c>
    </row>
    <row r="2193" spans="1:12" x14ac:dyDescent="0.35">
      <c r="A2193" t="s">
        <v>3364</v>
      </c>
      <c r="B2193">
        <v>114</v>
      </c>
      <c r="C2193" t="s">
        <v>16</v>
      </c>
      <c r="D2193" s="12">
        <v>42480</v>
      </c>
      <c r="E2193">
        <v>910</v>
      </c>
      <c r="F2193" t="s">
        <v>11</v>
      </c>
      <c r="G2193" t="s">
        <v>14</v>
      </c>
      <c r="H2193">
        <v>59886</v>
      </c>
      <c r="I2193" s="12">
        <v>42487</v>
      </c>
      <c r="J2193">
        <v>1900</v>
      </c>
      <c r="K2193" t="str">
        <f t="shared" si="34"/>
        <v>FR - NL</v>
      </c>
      <c r="L2193">
        <f>COUNTIF(Table1[Merchant_ID],Table1[[#This Row],[Merchant_ID]])</f>
        <v>2</v>
      </c>
    </row>
    <row r="2194" spans="1:12" x14ac:dyDescent="0.35">
      <c r="A2194" t="s">
        <v>1170</v>
      </c>
      <c r="B2194">
        <v>114</v>
      </c>
      <c r="C2194" t="s">
        <v>16</v>
      </c>
      <c r="D2194" s="12">
        <v>42480</v>
      </c>
      <c r="E2194">
        <v>8905</v>
      </c>
      <c r="F2194" t="s">
        <v>11</v>
      </c>
      <c r="G2194" t="s">
        <v>16</v>
      </c>
      <c r="H2194">
        <v>80329</v>
      </c>
      <c r="I2194" s="12">
        <v>42482</v>
      </c>
      <c r="J2194">
        <v>15196</v>
      </c>
      <c r="K2194" t="str">
        <f t="shared" si="34"/>
        <v>FR - FR</v>
      </c>
      <c r="L2194">
        <f>COUNTIF(Table1[Merchant_ID],Table1[[#This Row],[Merchant_ID]])</f>
        <v>4</v>
      </c>
    </row>
    <row r="2195" spans="1:12" x14ac:dyDescent="0.35">
      <c r="A2195" t="s">
        <v>1200</v>
      </c>
      <c r="B2195">
        <v>114</v>
      </c>
      <c r="C2195" t="s">
        <v>16</v>
      </c>
      <c r="D2195" s="12">
        <v>42480</v>
      </c>
      <c r="E2195">
        <v>6576</v>
      </c>
      <c r="F2195" t="s">
        <v>11</v>
      </c>
      <c r="G2195" t="s">
        <v>16</v>
      </c>
      <c r="H2195">
        <v>89100</v>
      </c>
      <c r="I2195" s="12">
        <v>42481</v>
      </c>
      <c r="J2195">
        <v>11116</v>
      </c>
      <c r="K2195" t="str">
        <f t="shared" si="34"/>
        <v>FR - FR</v>
      </c>
      <c r="L2195">
        <f>COUNTIF(Table1[Merchant_ID],Table1[[#This Row],[Merchant_ID]])</f>
        <v>2</v>
      </c>
    </row>
    <row r="2196" spans="1:12" x14ac:dyDescent="0.35">
      <c r="A2196" t="s">
        <v>3642</v>
      </c>
      <c r="B2196">
        <v>114</v>
      </c>
      <c r="C2196" t="s">
        <v>16</v>
      </c>
      <c r="D2196" s="12">
        <v>42480</v>
      </c>
      <c r="E2196">
        <v>490</v>
      </c>
      <c r="F2196" t="s">
        <v>11</v>
      </c>
      <c r="G2196" t="s">
        <v>16</v>
      </c>
      <c r="H2196">
        <v>936905</v>
      </c>
      <c r="I2196" s="12">
        <v>42481</v>
      </c>
      <c r="J2196">
        <v>1126</v>
      </c>
      <c r="K2196" t="str">
        <f t="shared" si="34"/>
        <v>FR - FR</v>
      </c>
      <c r="L2196">
        <f>COUNTIF(Table1[Merchant_ID],Table1[[#This Row],[Merchant_ID]])</f>
        <v>1</v>
      </c>
    </row>
    <row r="2197" spans="1:12" x14ac:dyDescent="0.35">
      <c r="A2197" t="s">
        <v>280</v>
      </c>
      <c r="B2197">
        <v>114</v>
      </c>
      <c r="C2197" t="s">
        <v>16</v>
      </c>
      <c r="D2197" s="12">
        <v>42480</v>
      </c>
      <c r="E2197">
        <v>15</v>
      </c>
      <c r="F2197" t="s">
        <v>13</v>
      </c>
      <c r="G2197" t="s">
        <v>10</v>
      </c>
      <c r="H2197">
        <v>25962</v>
      </c>
      <c r="I2197" s="12">
        <v>42481</v>
      </c>
      <c r="J2197">
        <v>213</v>
      </c>
      <c r="K2197" t="str">
        <f t="shared" si="34"/>
        <v>FR - DE</v>
      </c>
      <c r="L2197">
        <f>COUNTIF(Table1[Merchant_ID],Table1[[#This Row],[Merchant_ID]])</f>
        <v>5</v>
      </c>
    </row>
    <row r="2198" spans="1:12" x14ac:dyDescent="0.35">
      <c r="A2198" t="s">
        <v>2140</v>
      </c>
      <c r="B2198">
        <v>114</v>
      </c>
      <c r="C2198" t="s">
        <v>26</v>
      </c>
      <c r="D2198" s="12">
        <v>42480</v>
      </c>
      <c r="E2198">
        <v>1470</v>
      </c>
      <c r="F2198" t="s">
        <v>11</v>
      </c>
      <c r="G2198" t="s">
        <v>26</v>
      </c>
      <c r="H2198">
        <v>930186</v>
      </c>
      <c r="I2198" s="12">
        <v>42481</v>
      </c>
      <c r="J2198">
        <v>3659</v>
      </c>
      <c r="K2198" t="str">
        <f t="shared" si="34"/>
        <v>ES - ES</v>
      </c>
      <c r="L2198">
        <f>COUNTIF(Table1[Merchant_ID],Table1[[#This Row],[Merchant_ID]])</f>
        <v>2</v>
      </c>
    </row>
    <row r="2199" spans="1:12" x14ac:dyDescent="0.35">
      <c r="A2199" t="s">
        <v>3664</v>
      </c>
      <c r="B2199">
        <v>114</v>
      </c>
      <c r="C2199" t="s">
        <v>26</v>
      </c>
      <c r="D2199" s="12">
        <v>42480</v>
      </c>
      <c r="E2199">
        <v>6225</v>
      </c>
      <c r="F2199" t="s">
        <v>11</v>
      </c>
      <c r="G2199" t="s">
        <v>26</v>
      </c>
      <c r="H2199">
        <v>522129</v>
      </c>
      <c r="I2199" s="12">
        <v>42481</v>
      </c>
      <c r="J2199">
        <v>10834</v>
      </c>
      <c r="K2199" t="str">
        <f t="shared" si="34"/>
        <v>ES - ES</v>
      </c>
      <c r="L2199">
        <f>COUNTIF(Table1[Merchant_ID],Table1[[#This Row],[Merchant_ID]])</f>
        <v>1</v>
      </c>
    </row>
    <row r="2200" spans="1:12" x14ac:dyDescent="0.35">
      <c r="A2200" t="s">
        <v>2146</v>
      </c>
      <c r="B2200">
        <v>114</v>
      </c>
      <c r="C2200" t="s">
        <v>16</v>
      </c>
      <c r="D2200" s="12">
        <v>42480</v>
      </c>
      <c r="E2200">
        <v>2582</v>
      </c>
      <c r="F2200" t="s">
        <v>11</v>
      </c>
      <c r="G2200" t="s">
        <v>14</v>
      </c>
      <c r="H2200">
        <v>205629</v>
      </c>
      <c r="I2200" s="12">
        <v>42481</v>
      </c>
      <c r="J2200">
        <v>4752</v>
      </c>
      <c r="K2200" t="str">
        <f t="shared" si="34"/>
        <v>FR - NL</v>
      </c>
      <c r="L2200">
        <f>COUNTIF(Table1[Merchant_ID],Table1[[#This Row],[Merchant_ID]])</f>
        <v>5</v>
      </c>
    </row>
    <row r="2201" spans="1:12" x14ac:dyDescent="0.35">
      <c r="A2201" t="s">
        <v>2156</v>
      </c>
      <c r="B2201">
        <v>114</v>
      </c>
      <c r="C2201" t="s">
        <v>16</v>
      </c>
      <c r="D2201" s="12">
        <v>42480</v>
      </c>
      <c r="E2201">
        <v>187</v>
      </c>
      <c r="F2201" t="s">
        <v>11</v>
      </c>
      <c r="G2201" t="s">
        <v>16</v>
      </c>
      <c r="H2201">
        <v>449319</v>
      </c>
      <c r="I2201" s="12">
        <v>42481</v>
      </c>
      <c r="J2201">
        <v>704</v>
      </c>
      <c r="K2201" t="str">
        <f t="shared" si="34"/>
        <v>FR - FR</v>
      </c>
      <c r="L2201">
        <f>COUNTIF(Table1[Merchant_ID],Table1[[#This Row],[Merchant_ID]])</f>
        <v>1</v>
      </c>
    </row>
    <row r="2202" spans="1:12" x14ac:dyDescent="0.35">
      <c r="A2202" t="s">
        <v>2163</v>
      </c>
      <c r="B2202">
        <v>114</v>
      </c>
      <c r="C2202" t="s">
        <v>16</v>
      </c>
      <c r="D2202" s="12">
        <v>42480</v>
      </c>
      <c r="E2202">
        <v>6225</v>
      </c>
      <c r="F2202" t="s">
        <v>11</v>
      </c>
      <c r="G2202" t="s">
        <v>12</v>
      </c>
      <c r="H2202">
        <v>52933</v>
      </c>
      <c r="I2202" s="12">
        <v>42481</v>
      </c>
      <c r="J2202">
        <v>10623</v>
      </c>
      <c r="K2202" t="str">
        <f t="shared" si="34"/>
        <v>FR - PL &amp; Baltics</v>
      </c>
      <c r="L2202">
        <f>COUNTIF(Table1[Merchant_ID],Table1[[#This Row],[Merchant_ID]])</f>
        <v>14</v>
      </c>
    </row>
    <row r="2203" spans="1:12" x14ac:dyDescent="0.35">
      <c r="A2203" t="s">
        <v>3709</v>
      </c>
      <c r="B2203">
        <v>114</v>
      </c>
      <c r="C2203" t="s">
        <v>16</v>
      </c>
      <c r="D2203" s="12">
        <v>42480</v>
      </c>
      <c r="E2203">
        <v>5522</v>
      </c>
      <c r="F2203" t="s">
        <v>11</v>
      </c>
      <c r="G2203" t="s">
        <v>16</v>
      </c>
      <c r="H2203">
        <v>459059</v>
      </c>
      <c r="I2203" s="12">
        <v>42481</v>
      </c>
      <c r="J2203">
        <v>9638</v>
      </c>
      <c r="K2203" t="str">
        <f t="shared" si="34"/>
        <v>FR - FR</v>
      </c>
      <c r="L2203">
        <f>COUNTIF(Table1[Merchant_ID],Table1[[#This Row],[Merchant_ID]])</f>
        <v>1</v>
      </c>
    </row>
    <row r="2204" spans="1:12" x14ac:dyDescent="0.35">
      <c r="A2204" t="s">
        <v>3717</v>
      </c>
      <c r="B2204">
        <v>114</v>
      </c>
      <c r="C2204" t="s">
        <v>16</v>
      </c>
      <c r="D2204" s="12">
        <v>42480</v>
      </c>
      <c r="E2204">
        <v>21901</v>
      </c>
      <c r="F2204" t="s">
        <v>11</v>
      </c>
      <c r="G2204" t="s">
        <v>16</v>
      </c>
      <c r="H2204">
        <v>85864</v>
      </c>
      <c r="I2204" s="12">
        <v>42481</v>
      </c>
      <c r="J2204">
        <v>35316</v>
      </c>
      <c r="K2204" t="str">
        <f t="shared" si="34"/>
        <v>FR - FR</v>
      </c>
      <c r="L2204">
        <f>COUNTIF(Table1[Merchant_ID],Table1[[#This Row],[Merchant_ID]])</f>
        <v>5</v>
      </c>
    </row>
    <row r="2205" spans="1:12" x14ac:dyDescent="0.35">
      <c r="A2205" t="s">
        <v>3733</v>
      </c>
      <c r="B2205">
        <v>114</v>
      </c>
      <c r="C2205" t="s">
        <v>26</v>
      </c>
      <c r="D2205" s="12">
        <v>42480</v>
      </c>
      <c r="E2205">
        <v>3223</v>
      </c>
      <c r="F2205" t="s">
        <v>11</v>
      </c>
      <c r="G2205" t="s">
        <v>26</v>
      </c>
      <c r="H2205">
        <v>20206</v>
      </c>
      <c r="I2205" s="12">
        <v>42481</v>
      </c>
      <c r="J2205">
        <v>6121</v>
      </c>
      <c r="K2205" t="str">
        <f t="shared" si="34"/>
        <v>ES - ES</v>
      </c>
      <c r="L2205">
        <f>COUNTIF(Table1[Merchant_ID],Table1[[#This Row],[Merchant_ID]])</f>
        <v>1</v>
      </c>
    </row>
    <row r="2206" spans="1:12" x14ac:dyDescent="0.35">
      <c r="A2206" t="s">
        <v>2193</v>
      </c>
      <c r="B2206">
        <v>114</v>
      </c>
      <c r="C2206" t="s">
        <v>21</v>
      </c>
      <c r="D2206" s="12">
        <v>42480</v>
      </c>
      <c r="E2206">
        <v>1721</v>
      </c>
      <c r="F2206" t="s">
        <v>11</v>
      </c>
      <c r="G2206" t="s">
        <v>21</v>
      </c>
      <c r="H2206">
        <v>64295</v>
      </c>
      <c r="I2206" s="12">
        <v>42481</v>
      </c>
      <c r="J2206">
        <v>3518</v>
      </c>
      <c r="K2206" t="str">
        <f t="shared" si="34"/>
        <v>IT - IT</v>
      </c>
      <c r="L2206">
        <f>COUNTIF(Table1[Merchant_ID],Table1[[#This Row],[Merchant_ID]])</f>
        <v>2</v>
      </c>
    </row>
    <row r="2207" spans="1:12" x14ac:dyDescent="0.35">
      <c r="A2207" t="s">
        <v>3747</v>
      </c>
      <c r="B2207">
        <v>114</v>
      </c>
      <c r="C2207" t="s">
        <v>16</v>
      </c>
      <c r="D2207" s="12">
        <v>42480</v>
      </c>
      <c r="E2207">
        <v>4039</v>
      </c>
      <c r="F2207" t="s">
        <v>11</v>
      </c>
      <c r="G2207" t="s">
        <v>16</v>
      </c>
      <c r="H2207">
        <v>88038</v>
      </c>
      <c r="I2207" s="12">
        <v>42481</v>
      </c>
      <c r="J2207">
        <v>7739</v>
      </c>
      <c r="K2207" t="str">
        <f t="shared" si="34"/>
        <v>FR - FR</v>
      </c>
      <c r="L2207">
        <f>COUNTIF(Table1[Merchant_ID],Table1[[#This Row],[Merchant_ID]])</f>
        <v>2</v>
      </c>
    </row>
    <row r="2208" spans="1:12" x14ac:dyDescent="0.35">
      <c r="A2208" t="s">
        <v>3771</v>
      </c>
      <c r="B2208">
        <v>114</v>
      </c>
      <c r="C2208" t="s">
        <v>16</v>
      </c>
      <c r="D2208" s="12">
        <v>42480</v>
      </c>
      <c r="E2208">
        <v>529</v>
      </c>
      <c r="F2208" t="s">
        <v>11</v>
      </c>
      <c r="G2208" t="s">
        <v>10</v>
      </c>
      <c r="H2208">
        <v>496029</v>
      </c>
      <c r="I2208" s="12">
        <v>42481</v>
      </c>
      <c r="J2208">
        <v>1196</v>
      </c>
      <c r="K2208" t="str">
        <f t="shared" si="34"/>
        <v>FR - DE</v>
      </c>
      <c r="L2208">
        <f>COUNTIF(Table1[Merchant_ID],Table1[[#This Row],[Merchant_ID]])</f>
        <v>1</v>
      </c>
    </row>
    <row r="2209" spans="1:12" x14ac:dyDescent="0.35">
      <c r="A2209" t="s">
        <v>667</v>
      </c>
      <c r="B2209">
        <v>114</v>
      </c>
      <c r="C2209" t="s">
        <v>16</v>
      </c>
      <c r="D2209" s="12">
        <v>42480</v>
      </c>
      <c r="E2209">
        <v>51</v>
      </c>
      <c r="F2209" t="s">
        <v>13</v>
      </c>
      <c r="G2209" t="s">
        <v>16</v>
      </c>
      <c r="H2209">
        <v>24993</v>
      </c>
      <c r="I2209" s="12">
        <v>42481</v>
      </c>
      <c r="J2209">
        <v>127</v>
      </c>
      <c r="K2209" t="str">
        <f t="shared" si="34"/>
        <v>FR - FR</v>
      </c>
      <c r="L2209">
        <f>COUNTIF(Table1[Merchant_ID],Table1[[#This Row],[Merchant_ID]])</f>
        <v>1</v>
      </c>
    </row>
    <row r="2210" spans="1:12" x14ac:dyDescent="0.35">
      <c r="A2210" t="s">
        <v>236</v>
      </c>
      <c r="B2210">
        <v>114</v>
      </c>
      <c r="C2210" t="s">
        <v>16</v>
      </c>
      <c r="D2210" s="12">
        <v>42480</v>
      </c>
      <c r="E2210">
        <v>1</v>
      </c>
      <c r="F2210" t="s">
        <v>13</v>
      </c>
      <c r="G2210" t="s">
        <v>16</v>
      </c>
      <c r="H2210">
        <v>844</v>
      </c>
      <c r="I2210" s="12">
        <v>42481</v>
      </c>
      <c r="J2210">
        <v>71</v>
      </c>
      <c r="K2210" t="str">
        <f t="shared" si="34"/>
        <v>FR - FR</v>
      </c>
      <c r="L2210">
        <f>COUNTIF(Table1[Merchant_ID],Table1[[#This Row],[Merchant_ID]])</f>
        <v>9</v>
      </c>
    </row>
    <row r="2211" spans="1:12" x14ac:dyDescent="0.35">
      <c r="A2211" t="s">
        <v>676</v>
      </c>
      <c r="B2211">
        <v>114</v>
      </c>
      <c r="C2211" t="s">
        <v>16</v>
      </c>
      <c r="D2211" s="12">
        <v>42480</v>
      </c>
      <c r="E2211">
        <v>789</v>
      </c>
      <c r="F2211" t="s">
        <v>11</v>
      </c>
      <c r="G2211" t="s">
        <v>16</v>
      </c>
      <c r="H2211">
        <v>418</v>
      </c>
      <c r="I2211" s="12">
        <v>42481</v>
      </c>
      <c r="J2211">
        <v>1548</v>
      </c>
      <c r="K2211" t="str">
        <f t="shared" si="34"/>
        <v>FR - FR</v>
      </c>
      <c r="L2211">
        <f>COUNTIF(Table1[Merchant_ID],Table1[[#This Row],[Merchant_ID]])</f>
        <v>4</v>
      </c>
    </row>
    <row r="2212" spans="1:12" x14ac:dyDescent="0.35">
      <c r="A2212" t="s">
        <v>2253</v>
      </c>
      <c r="B2212">
        <v>114</v>
      </c>
      <c r="C2212" t="s">
        <v>16</v>
      </c>
      <c r="D2212" s="12">
        <v>42480</v>
      </c>
      <c r="E2212">
        <v>11888</v>
      </c>
      <c r="F2212" t="s">
        <v>11</v>
      </c>
      <c r="G2212" t="s">
        <v>12</v>
      </c>
      <c r="H2212">
        <v>52203</v>
      </c>
      <c r="I2212" s="12">
        <v>42481</v>
      </c>
      <c r="J2212">
        <v>19347</v>
      </c>
      <c r="K2212" t="str">
        <f t="shared" si="34"/>
        <v>FR - PL &amp; Baltics</v>
      </c>
      <c r="L2212">
        <f>COUNTIF(Table1[Merchant_ID],Table1[[#This Row],[Merchant_ID]])</f>
        <v>10</v>
      </c>
    </row>
    <row r="2213" spans="1:12" x14ac:dyDescent="0.35">
      <c r="A2213" t="s">
        <v>3847</v>
      </c>
      <c r="B2213">
        <v>114</v>
      </c>
      <c r="C2213" t="s">
        <v>16</v>
      </c>
      <c r="D2213" s="12">
        <v>42480</v>
      </c>
      <c r="E2213">
        <v>1</v>
      </c>
      <c r="F2213" t="s">
        <v>13</v>
      </c>
      <c r="G2213" t="s">
        <v>16</v>
      </c>
      <c r="H2213">
        <v>22564</v>
      </c>
      <c r="I2213" s="12">
        <v>42481</v>
      </c>
      <c r="J2213">
        <v>71</v>
      </c>
      <c r="K2213" t="str">
        <f t="shared" si="34"/>
        <v>FR - FR</v>
      </c>
      <c r="L2213">
        <f>COUNTIF(Table1[Merchant_ID],Table1[[#This Row],[Merchant_ID]])</f>
        <v>3</v>
      </c>
    </row>
    <row r="2214" spans="1:12" x14ac:dyDescent="0.35">
      <c r="A2214" t="s">
        <v>688</v>
      </c>
      <c r="B2214">
        <v>114</v>
      </c>
      <c r="C2214" t="s">
        <v>21</v>
      </c>
      <c r="D2214" s="12">
        <v>42480</v>
      </c>
      <c r="E2214">
        <v>6615</v>
      </c>
      <c r="F2214" t="s">
        <v>11</v>
      </c>
      <c r="G2214" t="s">
        <v>21</v>
      </c>
      <c r="H2214">
        <v>453589</v>
      </c>
      <c r="I2214" s="12">
        <v>42481</v>
      </c>
      <c r="J2214">
        <v>11256</v>
      </c>
      <c r="K2214" t="str">
        <f t="shared" si="34"/>
        <v>IT - IT</v>
      </c>
      <c r="L2214">
        <f>COUNTIF(Table1[Merchant_ID],Table1[[#This Row],[Merchant_ID]])</f>
        <v>1</v>
      </c>
    </row>
    <row r="2215" spans="1:12" x14ac:dyDescent="0.35">
      <c r="A2215" t="s">
        <v>690</v>
      </c>
      <c r="B2215">
        <v>114</v>
      </c>
      <c r="C2215" t="s">
        <v>26</v>
      </c>
      <c r="D2215" s="12">
        <v>42480</v>
      </c>
      <c r="E2215">
        <v>1032</v>
      </c>
      <c r="F2215" t="s">
        <v>11</v>
      </c>
      <c r="G2215" t="s">
        <v>26</v>
      </c>
      <c r="H2215">
        <v>541859</v>
      </c>
      <c r="I2215" s="12">
        <v>42481</v>
      </c>
      <c r="J2215">
        <v>2125</v>
      </c>
      <c r="K2215" t="str">
        <f t="shared" si="34"/>
        <v>ES - ES</v>
      </c>
      <c r="L2215">
        <f>COUNTIF(Table1[Merchant_ID],Table1[[#This Row],[Merchant_ID]])</f>
        <v>1</v>
      </c>
    </row>
    <row r="2216" spans="1:12" x14ac:dyDescent="0.35">
      <c r="A2216" t="s">
        <v>691</v>
      </c>
      <c r="B2216">
        <v>114</v>
      </c>
      <c r="C2216" t="s">
        <v>16</v>
      </c>
      <c r="D2216" s="12">
        <v>42480</v>
      </c>
      <c r="E2216">
        <v>3439</v>
      </c>
      <c r="F2216" t="s">
        <v>11</v>
      </c>
      <c r="G2216" t="s">
        <v>16</v>
      </c>
      <c r="H2216">
        <v>14992</v>
      </c>
      <c r="I2216" s="12">
        <v>42481</v>
      </c>
      <c r="J2216">
        <v>6332</v>
      </c>
      <c r="K2216" t="str">
        <f t="shared" si="34"/>
        <v>FR - FR</v>
      </c>
      <c r="L2216">
        <f>COUNTIF(Table1[Merchant_ID],Table1[[#This Row],[Merchant_ID]])</f>
        <v>2</v>
      </c>
    </row>
    <row r="2217" spans="1:12" x14ac:dyDescent="0.35">
      <c r="A2217" t="s">
        <v>3923</v>
      </c>
      <c r="B2217">
        <v>114</v>
      </c>
      <c r="C2217" t="s">
        <v>26</v>
      </c>
      <c r="D2217" s="12">
        <v>42480</v>
      </c>
      <c r="E2217">
        <v>717</v>
      </c>
      <c r="F2217" t="s">
        <v>11</v>
      </c>
      <c r="G2217" t="s">
        <v>26</v>
      </c>
      <c r="H2217">
        <v>960859</v>
      </c>
      <c r="I2217" s="12">
        <v>42480</v>
      </c>
      <c r="J2217">
        <v>1846</v>
      </c>
      <c r="K2217" t="str">
        <f t="shared" si="34"/>
        <v>ES - ES</v>
      </c>
      <c r="L2217">
        <f>COUNTIF(Table1[Merchant_ID],Table1[[#This Row],[Merchant_ID]])</f>
        <v>2</v>
      </c>
    </row>
    <row r="2218" spans="1:12" x14ac:dyDescent="0.35">
      <c r="A2218" t="s">
        <v>1324</v>
      </c>
      <c r="B2218">
        <v>114</v>
      </c>
      <c r="C2218" t="s">
        <v>16</v>
      </c>
      <c r="D2218" s="12">
        <v>42480</v>
      </c>
      <c r="E2218">
        <v>2283</v>
      </c>
      <c r="F2218" t="s">
        <v>11</v>
      </c>
      <c r="G2218" t="s">
        <v>14</v>
      </c>
      <c r="H2218">
        <v>825089</v>
      </c>
      <c r="I2218" s="12">
        <v>42480</v>
      </c>
      <c r="J2218">
        <v>4299</v>
      </c>
      <c r="K2218" t="str">
        <f t="shared" si="34"/>
        <v>FR - NL</v>
      </c>
      <c r="L2218">
        <f>COUNTIF(Table1[Merchant_ID],Table1[[#This Row],[Merchant_ID]])</f>
        <v>1</v>
      </c>
    </row>
    <row r="2219" spans="1:12" x14ac:dyDescent="0.35">
      <c r="A2219" t="s">
        <v>706</v>
      </c>
      <c r="B2219">
        <v>114</v>
      </c>
      <c r="C2219" t="s">
        <v>16</v>
      </c>
      <c r="D2219" s="12">
        <v>42480</v>
      </c>
      <c r="E2219">
        <v>21811</v>
      </c>
      <c r="F2219" t="s">
        <v>11</v>
      </c>
      <c r="G2219" t="s">
        <v>16</v>
      </c>
      <c r="H2219">
        <v>40646</v>
      </c>
      <c r="I2219" s="12">
        <v>42480</v>
      </c>
      <c r="J2219">
        <v>35175</v>
      </c>
      <c r="K2219" t="str">
        <f t="shared" si="34"/>
        <v>FR - FR</v>
      </c>
      <c r="L2219">
        <f>COUNTIF(Table1[Merchant_ID],Table1[[#This Row],[Merchant_ID]])</f>
        <v>1</v>
      </c>
    </row>
    <row r="2220" spans="1:12" x14ac:dyDescent="0.35">
      <c r="A2220" t="s">
        <v>2316</v>
      </c>
      <c r="B2220">
        <v>114</v>
      </c>
      <c r="C2220" t="s">
        <v>10</v>
      </c>
      <c r="D2220" s="12">
        <v>42480</v>
      </c>
      <c r="E2220">
        <v>3865</v>
      </c>
      <c r="F2220" t="s">
        <v>11</v>
      </c>
      <c r="G2220" t="s">
        <v>12</v>
      </c>
      <c r="H2220">
        <v>53950</v>
      </c>
      <c r="I2220" s="12">
        <v>42480</v>
      </c>
      <c r="J2220">
        <v>7317</v>
      </c>
      <c r="K2220" t="str">
        <f t="shared" si="34"/>
        <v>DE - PL &amp; Baltics</v>
      </c>
      <c r="L2220">
        <f>COUNTIF(Table1[Merchant_ID],Table1[[#This Row],[Merchant_ID]])</f>
        <v>2</v>
      </c>
    </row>
    <row r="2221" spans="1:12" x14ac:dyDescent="0.35">
      <c r="A2221" t="s">
        <v>3966</v>
      </c>
      <c r="B2221">
        <v>114</v>
      </c>
      <c r="C2221" t="s">
        <v>16</v>
      </c>
      <c r="D2221" s="12">
        <v>42480</v>
      </c>
      <c r="E2221">
        <v>9523</v>
      </c>
      <c r="F2221" t="s">
        <v>11</v>
      </c>
      <c r="G2221" t="s">
        <v>12</v>
      </c>
      <c r="H2221">
        <v>58305</v>
      </c>
      <c r="I2221" s="12">
        <v>42480</v>
      </c>
      <c r="J2221">
        <v>15900</v>
      </c>
      <c r="K2221" t="str">
        <f t="shared" si="34"/>
        <v>FR - PL &amp; Baltics</v>
      </c>
      <c r="L2221">
        <f>COUNTIF(Table1[Merchant_ID],Table1[[#This Row],[Merchant_ID]])</f>
        <v>8</v>
      </c>
    </row>
    <row r="2222" spans="1:12" x14ac:dyDescent="0.35">
      <c r="A2222" t="s">
        <v>4021</v>
      </c>
      <c r="B2222">
        <v>114</v>
      </c>
      <c r="C2222" t="s">
        <v>16</v>
      </c>
      <c r="D2222" s="12">
        <v>42480</v>
      </c>
      <c r="E2222">
        <v>9489</v>
      </c>
      <c r="F2222" t="s">
        <v>11</v>
      </c>
      <c r="G2222" t="s">
        <v>12</v>
      </c>
      <c r="H2222">
        <v>55434</v>
      </c>
      <c r="I2222" s="12">
        <v>42480</v>
      </c>
      <c r="J2222">
        <v>15757</v>
      </c>
      <c r="K2222" t="str">
        <f t="shared" si="34"/>
        <v>FR - PL &amp; Baltics</v>
      </c>
      <c r="L2222">
        <f>COUNTIF(Table1[Merchant_ID],Table1[[#This Row],[Merchant_ID]])</f>
        <v>4</v>
      </c>
    </row>
    <row r="2223" spans="1:12" x14ac:dyDescent="0.35">
      <c r="A2223" t="s">
        <v>101</v>
      </c>
      <c r="B2223">
        <v>114</v>
      </c>
      <c r="C2223" t="s">
        <v>16</v>
      </c>
      <c r="D2223" s="12">
        <v>42480</v>
      </c>
      <c r="E2223">
        <v>412</v>
      </c>
      <c r="F2223" t="s">
        <v>11</v>
      </c>
      <c r="G2223" t="s">
        <v>10</v>
      </c>
      <c r="H2223">
        <v>329099</v>
      </c>
      <c r="I2223" s="12">
        <v>42480</v>
      </c>
      <c r="J2223">
        <v>1140</v>
      </c>
      <c r="K2223" t="str">
        <f t="shared" si="34"/>
        <v>FR - DE</v>
      </c>
      <c r="L2223">
        <f>COUNTIF(Table1[Merchant_ID],Table1[[#This Row],[Merchant_ID]])</f>
        <v>2</v>
      </c>
    </row>
    <row r="2224" spans="1:12" x14ac:dyDescent="0.35">
      <c r="A2224" t="s">
        <v>3111</v>
      </c>
      <c r="B2224">
        <v>114</v>
      </c>
      <c r="C2224" t="s">
        <v>16</v>
      </c>
      <c r="D2224" s="12">
        <v>42481</v>
      </c>
      <c r="E2224">
        <v>117</v>
      </c>
      <c r="F2224" t="s">
        <v>11</v>
      </c>
      <c r="G2224" t="s">
        <v>16</v>
      </c>
      <c r="H2224">
        <v>344809</v>
      </c>
      <c r="I2224" s="12">
        <v>42529</v>
      </c>
      <c r="J2224">
        <v>179</v>
      </c>
      <c r="K2224" t="str">
        <f t="shared" si="34"/>
        <v>FR - FR</v>
      </c>
      <c r="L2224">
        <f>COUNTIF(Table1[Merchant_ID],Table1[[#This Row],[Merchant_ID]])</f>
        <v>1</v>
      </c>
    </row>
    <row r="2225" spans="1:12" x14ac:dyDescent="0.35">
      <c r="A2225" t="s">
        <v>3155</v>
      </c>
      <c r="B2225">
        <v>114</v>
      </c>
      <c r="C2225" t="s">
        <v>26</v>
      </c>
      <c r="D2225" s="12">
        <v>42481</v>
      </c>
      <c r="E2225">
        <v>4474</v>
      </c>
      <c r="F2225" t="s">
        <v>11</v>
      </c>
      <c r="G2225" t="s">
        <v>26</v>
      </c>
      <c r="H2225">
        <v>23283</v>
      </c>
      <c r="I2225" s="12">
        <v>42518</v>
      </c>
      <c r="J2225">
        <v>7739</v>
      </c>
      <c r="K2225" t="str">
        <f t="shared" si="34"/>
        <v>ES - ES</v>
      </c>
      <c r="L2225">
        <f>COUNTIF(Table1[Merchant_ID],Table1[[#This Row],[Merchant_ID]])</f>
        <v>25</v>
      </c>
    </row>
    <row r="2226" spans="1:12" x14ac:dyDescent="0.35">
      <c r="A2226" t="s">
        <v>520</v>
      </c>
      <c r="B2226">
        <v>114</v>
      </c>
      <c r="C2226" t="s">
        <v>16</v>
      </c>
      <c r="D2226" s="12">
        <v>42481</v>
      </c>
      <c r="E2226">
        <v>8111</v>
      </c>
      <c r="F2226" t="s">
        <v>11</v>
      </c>
      <c r="G2226" t="s">
        <v>16</v>
      </c>
      <c r="H2226">
        <v>813489</v>
      </c>
      <c r="I2226" s="12">
        <v>42511</v>
      </c>
      <c r="J2226">
        <v>13930</v>
      </c>
      <c r="K2226" t="str">
        <f t="shared" si="34"/>
        <v>FR - FR</v>
      </c>
      <c r="L2226">
        <f>COUNTIF(Table1[Merchant_ID],Table1[[#This Row],[Merchant_ID]])</f>
        <v>3</v>
      </c>
    </row>
    <row r="2227" spans="1:12" x14ac:dyDescent="0.35">
      <c r="A2227" t="s">
        <v>1037</v>
      </c>
      <c r="B2227">
        <v>114</v>
      </c>
      <c r="C2227" t="s">
        <v>16</v>
      </c>
      <c r="D2227" s="12">
        <v>42481</v>
      </c>
      <c r="E2227">
        <v>633</v>
      </c>
      <c r="F2227" t="s">
        <v>11</v>
      </c>
      <c r="G2227" t="s">
        <v>10</v>
      </c>
      <c r="H2227">
        <v>960559</v>
      </c>
      <c r="I2227" s="12">
        <v>42504</v>
      </c>
      <c r="J2227">
        <v>1379</v>
      </c>
      <c r="K2227" t="str">
        <f t="shared" si="34"/>
        <v>FR - DE</v>
      </c>
      <c r="L2227">
        <f>COUNTIF(Table1[Merchant_ID],Table1[[#This Row],[Merchant_ID]])</f>
        <v>2</v>
      </c>
    </row>
    <row r="2228" spans="1:12" x14ac:dyDescent="0.35">
      <c r="A2228" t="s">
        <v>3258</v>
      </c>
      <c r="B2228">
        <v>114</v>
      </c>
      <c r="C2228" t="s">
        <v>16</v>
      </c>
      <c r="D2228" s="12">
        <v>42481</v>
      </c>
      <c r="E2228">
        <v>6224</v>
      </c>
      <c r="F2228" t="s">
        <v>11</v>
      </c>
      <c r="G2228" t="s">
        <v>12</v>
      </c>
      <c r="H2228">
        <v>52933</v>
      </c>
      <c r="I2228" s="12">
        <v>42497</v>
      </c>
      <c r="J2228">
        <v>10834</v>
      </c>
      <c r="K2228" t="str">
        <f t="shared" si="34"/>
        <v>FR - PL &amp; Baltics</v>
      </c>
      <c r="L2228">
        <f>COUNTIF(Table1[Merchant_ID],Table1[[#This Row],[Merchant_ID]])</f>
        <v>14</v>
      </c>
    </row>
    <row r="2229" spans="1:12" x14ac:dyDescent="0.35">
      <c r="A2229" t="s">
        <v>1909</v>
      </c>
      <c r="B2229">
        <v>114</v>
      </c>
      <c r="C2229" t="s">
        <v>16</v>
      </c>
      <c r="D2229" s="12">
        <v>42481</v>
      </c>
      <c r="E2229">
        <v>649</v>
      </c>
      <c r="F2229" t="s">
        <v>11</v>
      </c>
      <c r="G2229" t="s">
        <v>10</v>
      </c>
      <c r="H2229">
        <v>964999</v>
      </c>
      <c r="I2229" s="12">
        <v>42493</v>
      </c>
      <c r="J2229">
        <v>1337</v>
      </c>
      <c r="K2229" t="str">
        <f t="shared" si="34"/>
        <v>FR - DE</v>
      </c>
      <c r="L2229">
        <f>COUNTIF(Table1[Merchant_ID],Table1[[#This Row],[Merchant_ID]])</f>
        <v>1</v>
      </c>
    </row>
    <row r="2230" spans="1:12" x14ac:dyDescent="0.35">
      <c r="A2230" t="s">
        <v>546</v>
      </c>
      <c r="B2230">
        <v>114</v>
      </c>
      <c r="C2230" t="s">
        <v>16</v>
      </c>
      <c r="D2230" s="12">
        <v>42481</v>
      </c>
      <c r="E2230">
        <v>6704</v>
      </c>
      <c r="F2230" t="s">
        <v>11</v>
      </c>
      <c r="G2230" t="s">
        <v>16</v>
      </c>
      <c r="H2230">
        <v>432999</v>
      </c>
      <c r="I2230" s="12">
        <v>42492</v>
      </c>
      <c r="J2230">
        <v>11327</v>
      </c>
      <c r="K2230" t="str">
        <f t="shared" si="34"/>
        <v>FR - FR</v>
      </c>
      <c r="L2230">
        <f>COUNTIF(Table1[Merchant_ID],Table1[[#This Row],[Merchant_ID]])</f>
        <v>1</v>
      </c>
    </row>
    <row r="2231" spans="1:12" x14ac:dyDescent="0.35">
      <c r="A2231" t="s">
        <v>3349</v>
      </c>
      <c r="B2231">
        <v>114</v>
      </c>
      <c r="C2231" t="s">
        <v>21</v>
      </c>
      <c r="D2231" s="12">
        <v>42481</v>
      </c>
      <c r="E2231">
        <v>4648</v>
      </c>
      <c r="F2231" t="s">
        <v>11</v>
      </c>
      <c r="G2231" t="s">
        <v>12</v>
      </c>
      <c r="H2231">
        <v>55685</v>
      </c>
      <c r="I2231" s="12">
        <v>42488</v>
      </c>
      <c r="J2231">
        <v>8442</v>
      </c>
      <c r="K2231" t="str">
        <f t="shared" si="34"/>
        <v>IT - PL &amp; Baltics</v>
      </c>
      <c r="L2231">
        <f>COUNTIF(Table1[Merchant_ID],Table1[[#This Row],[Merchant_ID]])</f>
        <v>3</v>
      </c>
    </row>
    <row r="2232" spans="1:12" x14ac:dyDescent="0.35">
      <c r="A2232" t="s">
        <v>3408</v>
      </c>
      <c r="B2232">
        <v>114</v>
      </c>
      <c r="C2232" t="s">
        <v>16</v>
      </c>
      <c r="D2232" s="12">
        <v>42481</v>
      </c>
      <c r="E2232">
        <v>19316</v>
      </c>
      <c r="F2232" t="s">
        <v>11</v>
      </c>
      <c r="G2232" t="s">
        <v>16</v>
      </c>
      <c r="H2232">
        <v>14038</v>
      </c>
      <c r="I2232" s="12">
        <v>42485</v>
      </c>
      <c r="J2232">
        <v>30321</v>
      </c>
      <c r="K2232" t="str">
        <f t="shared" si="34"/>
        <v>FR - FR</v>
      </c>
      <c r="L2232">
        <f>COUNTIF(Table1[Merchant_ID],Table1[[#This Row],[Merchant_ID]])</f>
        <v>10</v>
      </c>
    </row>
    <row r="2233" spans="1:12" x14ac:dyDescent="0.35">
      <c r="A2233" t="s">
        <v>567</v>
      </c>
      <c r="B2233">
        <v>114</v>
      </c>
      <c r="C2233" t="s">
        <v>26</v>
      </c>
      <c r="D2233" s="12">
        <v>42481</v>
      </c>
      <c r="E2233">
        <v>10807</v>
      </c>
      <c r="F2233" t="s">
        <v>11</v>
      </c>
      <c r="G2233" t="s">
        <v>26</v>
      </c>
      <c r="H2233">
        <v>908356</v>
      </c>
      <c r="I2233" s="12">
        <v>42485</v>
      </c>
      <c r="J2233">
        <v>17264</v>
      </c>
      <c r="K2233" t="str">
        <f t="shared" si="34"/>
        <v>ES - ES</v>
      </c>
      <c r="L2233">
        <f>COUNTIF(Table1[Merchant_ID],Table1[[#This Row],[Merchant_ID]])</f>
        <v>2</v>
      </c>
    </row>
    <row r="2234" spans="1:12" x14ac:dyDescent="0.35">
      <c r="A2234" t="s">
        <v>3427</v>
      </c>
      <c r="B2234">
        <v>114</v>
      </c>
      <c r="C2234" t="s">
        <v>16</v>
      </c>
      <c r="D2234" s="12">
        <v>42481</v>
      </c>
      <c r="E2234">
        <v>140</v>
      </c>
      <c r="F2234" t="s">
        <v>11</v>
      </c>
      <c r="G2234" t="s">
        <v>16</v>
      </c>
      <c r="H2234">
        <v>89982</v>
      </c>
      <c r="I2234" s="12">
        <v>42485</v>
      </c>
      <c r="J2234">
        <v>493</v>
      </c>
      <c r="K2234" t="str">
        <f t="shared" si="34"/>
        <v>FR - FR</v>
      </c>
      <c r="L2234">
        <f>COUNTIF(Table1[Merchant_ID],Table1[[#This Row],[Merchant_ID]])</f>
        <v>1</v>
      </c>
    </row>
    <row r="2235" spans="1:12" x14ac:dyDescent="0.35">
      <c r="A2235" t="s">
        <v>3559</v>
      </c>
      <c r="B2235">
        <v>114</v>
      </c>
      <c r="C2235" t="s">
        <v>26</v>
      </c>
      <c r="D2235" s="12">
        <v>42481</v>
      </c>
      <c r="E2235">
        <v>869</v>
      </c>
      <c r="F2235" t="s">
        <v>11</v>
      </c>
      <c r="G2235" t="s">
        <v>26</v>
      </c>
      <c r="H2235">
        <v>930312</v>
      </c>
      <c r="I2235" s="12">
        <v>42483</v>
      </c>
      <c r="J2235">
        <v>1970</v>
      </c>
      <c r="K2235" t="str">
        <f t="shared" si="34"/>
        <v>ES - ES</v>
      </c>
      <c r="L2235">
        <f>COUNTIF(Table1[Merchant_ID],Table1[[#This Row],[Merchant_ID]])</f>
        <v>3</v>
      </c>
    </row>
    <row r="2236" spans="1:12" x14ac:dyDescent="0.35">
      <c r="A2236" t="s">
        <v>2098</v>
      </c>
      <c r="B2236">
        <v>114</v>
      </c>
      <c r="C2236" t="s">
        <v>16</v>
      </c>
      <c r="D2236" s="12">
        <v>42481</v>
      </c>
      <c r="E2236">
        <v>1443</v>
      </c>
      <c r="F2236" t="s">
        <v>11</v>
      </c>
      <c r="G2236" t="s">
        <v>16</v>
      </c>
      <c r="H2236">
        <v>32919</v>
      </c>
      <c r="I2236" s="12">
        <v>42483</v>
      </c>
      <c r="J2236">
        <v>2814</v>
      </c>
      <c r="K2236" t="str">
        <f t="shared" si="34"/>
        <v>FR - FR</v>
      </c>
      <c r="L2236">
        <f>COUNTIF(Table1[Merchant_ID],Table1[[#This Row],[Merchant_ID]])</f>
        <v>6</v>
      </c>
    </row>
    <row r="2237" spans="1:12" x14ac:dyDescent="0.35">
      <c r="A2237" t="s">
        <v>1199</v>
      </c>
      <c r="B2237">
        <v>114</v>
      </c>
      <c r="C2237" t="s">
        <v>16</v>
      </c>
      <c r="D2237" s="12">
        <v>42481</v>
      </c>
      <c r="E2237">
        <v>2710</v>
      </c>
      <c r="F2237" t="s">
        <v>11</v>
      </c>
      <c r="G2237" t="s">
        <v>10</v>
      </c>
      <c r="H2237">
        <v>989023</v>
      </c>
      <c r="I2237" s="12">
        <v>42482</v>
      </c>
      <c r="J2237">
        <v>4784</v>
      </c>
      <c r="K2237" t="str">
        <f t="shared" si="34"/>
        <v>FR - DE</v>
      </c>
      <c r="L2237">
        <f>COUNTIF(Table1[Merchant_ID],Table1[[#This Row],[Merchant_ID]])</f>
        <v>1</v>
      </c>
    </row>
    <row r="2238" spans="1:12" x14ac:dyDescent="0.35">
      <c r="A2238" t="s">
        <v>3673</v>
      </c>
      <c r="B2238">
        <v>114</v>
      </c>
      <c r="C2238" t="s">
        <v>16</v>
      </c>
      <c r="D2238" s="12">
        <v>42481</v>
      </c>
      <c r="E2238">
        <v>1220</v>
      </c>
      <c r="F2238" t="s">
        <v>11</v>
      </c>
      <c r="G2238" t="s">
        <v>14</v>
      </c>
      <c r="H2238">
        <v>632929</v>
      </c>
      <c r="I2238" s="12">
        <v>42482</v>
      </c>
      <c r="J2238">
        <v>2409</v>
      </c>
      <c r="K2238" t="str">
        <f t="shared" si="34"/>
        <v>FR - NL</v>
      </c>
      <c r="L2238">
        <f>COUNTIF(Table1[Merchant_ID],Table1[[#This Row],[Merchant_ID]])</f>
        <v>3</v>
      </c>
    </row>
    <row r="2239" spans="1:12" x14ac:dyDescent="0.35">
      <c r="A2239" t="s">
        <v>3678</v>
      </c>
      <c r="B2239">
        <v>114</v>
      </c>
      <c r="C2239" t="s">
        <v>16</v>
      </c>
      <c r="D2239" s="12">
        <v>42481</v>
      </c>
      <c r="E2239">
        <v>4000</v>
      </c>
      <c r="F2239" t="s">
        <v>11</v>
      </c>
      <c r="G2239" t="s">
        <v>10</v>
      </c>
      <c r="H2239">
        <v>19992</v>
      </c>
      <c r="I2239" s="12">
        <v>42482</v>
      </c>
      <c r="J2239">
        <v>7197</v>
      </c>
      <c r="K2239" t="str">
        <f t="shared" si="34"/>
        <v>FR - DE</v>
      </c>
      <c r="L2239">
        <f>COUNTIF(Table1[Merchant_ID],Table1[[#This Row],[Merchant_ID]])</f>
        <v>1</v>
      </c>
    </row>
    <row r="2240" spans="1:12" x14ac:dyDescent="0.35">
      <c r="A2240" t="s">
        <v>3684</v>
      </c>
      <c r="B2240">
        <v>114</v>
      </c>
      <c r="C2240" t="s">
        <v>21</v>
      </c>
      <c r="D2240" s="12">
        <v>42481</v>
      </c>
      <c r="E2240">
        <v>1891</v>
      </c>
      <c r="F2240" t="s">
        <v>11</v>
      </c>
      <c r="G2240" t="s">
        <v>10</v>
      </c>
      <c r="H2240">
        <v>989125</v>
      </c>
      <c r="I2240" s="12">
        <v>42482</v>
      </c>
      <c r="J2240">
        <v>3518</v>
      </c>
      <c r="K2240" t="str">
        <f t="shared" si="34"/>
        <v>IT - DE</v>
      </c>
      <c r="L2240">
        <f>COUNTIF(Table1[Merchant_ID],Table1[[#This Row],[Merchant_ID]])</f>
        <v>5</v>
      </c>
    </row>
    <row r="2241" spans="1:12" x14ac:dyDescent="0.35">
      <c r="A2241" t="s">
        <v>3706</v>
      </c>
      <c r="B2241">
        <v>114</v>
      </c>
      <c r="C2241" t="s">
        <v>16</v>
      </c>
      <c r="D2241" s="12">
        <v>42481</v>
      </c>
      <c r="E2241">
        <v>246</v>
      </c>
      <c r="F2241" t="s">
        <v>11</v>
      </c>
      <c r="G2241" t="s">
        <v>14</v>
      </c>
      <c r="H2241">
        <v>23906</v>
      </c>
      <c r="I2241" s="12">
        <v>42482</v>
      </c>
      <c r="J2241">
        <v>860</v>
      </c>
      <c r="K2241" t="str">
        <f t="shared" si="34"/>
        <v>FR - NL</v>
      </c>
      <c r="L2241">
        <f>COUNTIF(Table1[Merchant_ID],Table1[[#This Row],[Merchant_ID]])</f>
        <v>2</v>
      </c>
    </row>
    <row r="2242" spans="1:12" x14ac:dyDescent="0.35">
      <c r="A2242" t="s">
        <v>152</v>
      </c>
      <c r="B2242">
        <v>114</v>
      </c>
      <c r="C2242" t="s">
        <v>16</v>
      </c>
      <c r="D2242" s="12">
        <v>42481</v>
      </c>
      <c r="E2242">
        <v>4125</v>
      </c>
      <c r="F2242" t="s">
        <v>11</v>
      </c>
      <c r="G2242" t="s">
        <v>16</v>
      </c>
      <c r="H2242">
        <v>39902</v>
      </c>
      <c r="I2242" s="12">
        <v>42482</v>
      </c>
      <c r="J2242">
        <v>7739</v>
      </c>
      <c r="K2242" t="str">
        <f t="shared" si="34"/>
        <v>FR - FR</v>
      </c>
      <c r="L2242">
        <f>COUNTIF(Table1[Merchant_ID],Table1[[#This Row],[Merchant_ID]])</f>
        <v>1</v>
      </c>
    </row>
    <row r="2243" spans="1:12" x14ac:dyDescent="0.35">
      <c r="A2243" t="s">
        <v>2173</v>
      </c>
      <c r="B2243">
        <v>114</v>
      </c>
      <c r="C2243" t="s">
        <v>16</v>
      </c>
      <c r="D2243" s="12">
        <v>42481</v>
      </c>
      <c r="E2243">
        <v>12066</v>
      </c>
      <c r="F2243" t="s">
        <v>11</v>
      </c>
      <c r="G2243" t="s">
        <v>10</v>
      </c>
      <c r="H2243">
        <v>989135</v>
      </c>
      <c r="I2243" s="12">
        <v>42482</v>
      </c>
      <c r="J2243">
        <v>19980</v>
      </c>
      <c r="K2243" t="str">
        <f t="shared" ref="K2243:K2306" si="35">C2243&amp;" - "&amp;G2243</f>
        <v>FR - DE</v>
      </c>
      <c r="L2243">
        <f>COUNTIF(Table1[Merchant_ID],Table1[[#This Row],[Merchant_ID]])</f>
        <v>1</v>
      </c>
    </row>
    <row r="2244" spans="1:12" x14ac:dyDescent="0.35">
      <c r="A2244" t="s">
        <v>3729</v>
      </c>
      <c r="B2244">
        <v>114</v>
      </c>
      <c r="C2244" t="s">
        <v>16</v>
      </c>
      <c r="D2244" s="12">
        <v>42481</v>
      </c>
      <c r="E2244">
        <v>284</v>
      </c>
      <c r="F2244" t="s">
        <v>11</v>
      </c>
      <c r="G2244" t="s">
        <v>14</v>
      </c>
      <c r="H2244">
        <v>24433</v>
      </c>
      <c r="I2244" s="12">
        <v>42482</v>
      </c>
      <c r="J2244">
        <v>797</v>
      </c>
      <c r="K2244" t="str">
        <f t="shared" si="35"/>
        <v>FR - NL</v>
      </c>
      <c r="L2244">
        <f>COUNTIF(Table1[Merchant_ID],Table1[[#This Row],[Merchant_ID]])</f>
        <v>5</v>
      </c>
    </row>
    <row r="2245" spans="1:12" x14ac:dyDescent="0.35">
      <c r="A2245" t="s">
        <v>661</v>
      </c>
      <c r="B2245">
        <v>114</v>
      </c>
      <c r="C2245" t="s">
        <v>16</v>
      </c>
      <c r="D2245" s="12">
        <v>42481</v>
      </c>
      <c r="E2245">
        <v>918</v>
      </c>
      <c r="F2245" t="s">
        <v>11</v>
      </c>
      <c r="G2245" t="s">
        <v>14</v>
      </c>
      <c r="H2245">
        <v>49189</v>
      </c>
      <c r="I2245" s="12">
        <v>42482</v>
      </c>
      <c r="J2245">
        <v>1955</v>
      </c>
      <c r="K2245" t="str">
        <f t="shared" si="35"/>
        <v>FR - NL</v>
      </c>
      <c r="L2245">
        <f>COUNTIF(Table1[Merchant_ID],Table1[[#This Row],[Merchant_ID]])</f>
        <v>2</v>
      </c>
    </row>
    <row r="2246" spans="1:12" x14ac:dyDescent="0.35">
      <c r="A2246" t="s">
        <v>1280</v>
      </c>
      <c r="B2246">
        <v>114</v>
      </c>
      <c r="C2246" t="s">
        <v>16</v>
      </c>
      <c r="D2246" s="12">
        <v>42481</v>
      </c>
      <c r="E2246">
        <v>8199</v>
      </c>
      <c r="F2246" t="s">
        <v>11</v>
      </c>
      <c r="G2246" t="s">
        <v>16</v>
      </c>
      <c r="H2246">
        <v>85864</v>
      </c>
      <c r="I2246" s="12">
        <v>42482</v>
      </c>
      <c r="J2246">
        <v>13930</v>
      </c>
      <c r="K2246" t="str">
        <f t="shared" si="35"/>
        <v>FR - FR</v>
      </c>
      <c r="L2246">
        <f>COUNTIF(Table1[Merchant_ID],Table1[[#This Row],[Merchant_ID]])</f>
        <v>5</v>
      </c>
    </row>
    <row r="2247" spans="1:12" x14ac:dyDescent="0.35">
      <c r="A2247" t="s">
        <v>2303</v>
      </c>
      <c r="B2247">
        <v>114</v>
      </c>
      <c r="C2247" t="s">
        <v>16</v>
      </c>
      <c r="D2247" s="12">
        <v>42481</v>
      </c>
      <c r="E2247">
        <v>776</v>
      </c>
      <c r="F2247" t="s">
        <v>11</v>
      </c>
      <c r="G2247" t="s">
        <v>10</v>
      </c>
      <c r="H2247">
        <v>649849</v>
      </c>
      <c r="I2247" s="12">
        <v>42481</v>
      </c>
      <c r="J2247">
        <v>1633</v>
      </c>
      <c r="K2247" t="str">
        <f t="shared" si="35"/>
        <v>FR - DE</v>
      </c>
      <c r="L2247">
        <f>COUNTIF(Table1[Merchant_ID],Table1[[#This Row],[Merchant_ID]])</f>
        <v>1</v>
      </c>
    </row>
    <row r="2248" spans="1:12" x14ac:dyDescent="0.35">
      <c r="A2248" t="s">
        <v>3971</v>
      </c>
      <c r="B2248">
        <v>114</v>
      </c>
      <c r="C2248" t="s">
        <v>10</v>
      </c>
      <c r="D2248" s="12">
        <v>42481</v>
      </c>
      <c r="E2248">
        <v>4125</v>
      </c>
      <c r="F2248" t="s">
        <v>11</v>
      </c>
      <c r="G2248" t="s">
        <v>12</v>
      </c>
      <c r="H2248">
        <v>58556</v>
      </c>
      <c r="I2248" s="12">
        <v>42481</v>
      </c>
      <c r="J2248">
        <v>7816</v>
      </c>
      <c r="K2248" t="str">
        <f t="shared" si="35"/>
        <v>DE - PL &amp; Baltics</v>
      </c>
      <c r="L2248">
        <f>COUNTIF(Table1[Merchant_ID],Table1[[#This Row],[Merchant_ID]])</f>
        <v>6</v>
      </c>
    </row>
    <row r="2249" spans="1:12" x14ac:dyDescent="0.35">
      <c r="A2249" t="s">
        <v>3973</v>
      </c>
      <c r="B2249">
        <v>114</v>
      </c>
      <c r="C2249" t="s">
        <v>16</v>
      </c>
      <c r="D2249" s="12">
        <v>42481</v>
      </c>
      <c r="E2249">
        <v>3952</v>
      </c>
      <c r="F2249" t="s">
        <v>11</v>
      </c>
      <c r="G2249" t="s">
        <v>16</v>
      </c>
      <c r="H2249">
        <v>32221</v>
      </c>
      <c r="I2249" s="12">
        <v>42481</v>
      </c>
      <c r="J2249">
        <v>7348</v>
      </c>
      <c r="K2249" t="str">
        <f t="shared" si="35"/>
        <v>FR - FR</v>
      </c>
      <c r="L2249">
        <f>COUNTIF(Table1[Merchant_ID],Table1[[#This Row],[Merchant_ID]])</f>
        <v>2</v>
      </c>
    </row>
    <row r="2250" spans="1:12" x14ac:dyDescent="0.35">
      <c r="A2250" t="s">
        <v>3974</v>
      </c>
      <c r="B2250">
        <v>114</v>
      </c>
      <c r="C2250" t="s">
        <v>26</v>
      </c>
      <c r="D2250" s="12">
        <v>42481</v>
      </c>
      <c r="E2250">
        <v>3850</v>
      </c>
      <c r="F2250" t="s">
        <v>11</v>
      </c>
      <c r="G2250" t="s">
        <v>26</v>
      </c>
      <c r="H2250">
        <v>91513</v>
      </c>
      <c r="I2250" s="12">
        <v>42481</v>
      </c>
      <c r="J2250">
        <v>6684</v>
      </c>
      <c r="K2250" t="str">
        <f t="shared" si="35"/>
        <v>ES - ES</v>
      </c>
      <c r="L2250">
        <f>COUNTIF(Table1[Merchant_ID],Table1[[#This Row],[Merchant_ID]])</f>
        <v>3</v>
      </c>
    </row>
    <row r="2251" spans="1:12" x14ac:dyDescent="0.35">
      <c r="A2251" t="s">
        <v>1350</v>
      </c>
      <c r="B2251">
        <v>114</v>
      </c>
      <c r="C2251" t="s">
        <v>10</v>
      </c>
      <c r="D2251" s="12">
        <v>42481</v>
      </c>
      <c r="E2251">
        <v>605</v>
      </c>
      <c r="F2251" t="s">
        <v>11</v>
      </c>
      <c r="G2251" t="s">
        <v>12</v>
      </c>
      <c r="H2251">
        <v>55188</v>
      </c>
      <c r="I2251" s="12">
        <v>42481</v>
      </c>
      <c r="J2251">
        <v>1759</v>
      </c>
      <c r="K2251" t="str">
        <f t="shared" si="35"/>
        <v>DE - PL &amp; Baltics</v>
      </c>
      <c r="L2251">
        <f>COUNTIF(Table1[Merchant_ID],Table1[[#This Row],[Merchant_ID]])</f>
        <v>1</v>
      </c>
    </row>
    <row r="2252" spans="1:12" x14ac:dyDescent="0.35">
      <c r="A2252" t="s">
        <v>1363</v>
      </c>
      <c r="B2252">
        <v>114</v>
      </c>
      <c r="C2252" t="s">
        <v>26</v>
      </c>
      <c r="D2252" s="12">
        <v>42481</v>
      </c>
      <c r="E2252">
        <v>3828</v>
      </c>
      <c r="F2252" t="s">
        <v>11</v>
      </c>
      <c r="G2252" t="s">
        <v>26</v>
      </c>
      <c r="H2252">
        <v>854999</v>
      </c>
      <c r="I2252" s="12">
        <v>42481</v>
      </c>
      <c r="J2252">
        <v>6965</v>
      </c>
      <c r="K2252" t="str">
        <f t="shared" si="35"/>
        <v>ES - ES</v>
      </c>
      <c r="L2252">
        <f>COUNTIF(Table1[Merchant_ID],Table1[[#This Row],[Merchant_ID]])</f>
        <v>6</v>
      </c>
    </row>
    <row r="2253" spans="1:12" x14ac:dyDescent="0.35">
      <c r="A2253" t="s">
        <v>271</v>
      </c>
      <c r="B2253">
        <v>114</v>
      </c>
      <c r="C2253" t="s">
        <v>21</v>
      </c>
      <c r="D2253" s="12">
        <v>42481</v>
      </c>
      <c r="E2253">
        <v>6600</v>
      </c>
      <c r="F2253" t="s">
        <v>11</v>
      </c>
      <c r="G2253" t="s">
        <v>21</v>
      </c>
      <c r="H2253">
        <v>696949</v>
      </c>
      <c r="I2253" s="12">
        <v>42481</v>
      </c>
      <c r="J2253">
        <v>12945</v>
      </c>
      <c r="K2253" t="str">
        <f t="shared" si="35"/>
        <v>IT - IT</v>
      </c>
      <c r="L2253">
        <f>COUNTIF(Table1[Merchant_ID],Table1[[#This Row],[Merchant_ID]])</f>
        <v>1</v>
      </c>
    </row>
    <row r="2254" spans="1:12" x14ac:dyDescent="0.35">
      <c r="A2254" t="s">
        <v>2391</v>
      </c>
      <c r="B2254">
        <v>114</v>
      </c>
      <c r="C2254" t="s">
        <v>16</v>
      </c>
      <c r="D2254" s="12">
        <v>42481</v>
      </c>
      <c r="E2254">
        <v>8287</v>
      </c>
      <c r="F2254" t="s">
        <v>11</v>
      </c>
      <c r="G2254" t="s">
        <v>10</v>
      </c>
      <c r="H2254">
        <v>96053</v>
      </c>
      <c r="I2254" s="12">
        <v>42481</v>
      </c>
      <c r="J2254">
        <v>14211</v>
      </c>
      <c r="K2254" t="str">
        <f t="shared" si="35"/>
        <v>FR - DE</v>
      </c>
      <c r="L2254">
        <f>COUNTIF(Table1[Merchant_ID],Table1[[#This Row],[Merchant_ID]])</f>
        <v>1</v>
      </c>
    </row>
    <row r="2255" spans="1:12" x14ac:dyDescent="0.35">
      <c r="A2255" t="s">
        <v>4068</v>
      </c>
      <c r="B2255">
        <v>114</v>
      </c>
      <c r="C2255" t="s">
        <v>16</v>
      </c>
      <c r="D2255" s="12">
        <v>42481</v>
      </c>
      <c r="E2255">
        <v>1806</v>
      </c>
      <c r="F2255" t="s">
        <v>11</v>
      </c>
      <c r="G2255" t="s">
        <v>12</v>
      </c>
      <c r="H2255">
        <v>59828</v>
      </c>
      <c r="I2255" s="12">
        <v>42481</v>
      </c>
      <c r="J2255">
        <v>3659</v>
      </c>
      <c r="K2255" t="str">
        <f t="shared" si="35"/>
        <v>FR - PL &amp; Baltics</v>
      </c>
      <c r="L2255">
        <f>COUNTIF(Table1[Merchant_ID],Table1[[#This Row],[Merchant_ID]])</f>
        <v>2</v>
      </c>
    </row>
    <row r="2256" spans="1:12" x14ac:dyDescent="0.35">
      <c r="A2256" t="s">
        <v>2402</v>
      </c>
      <c r="B2256">
        <v>114</v>
      </c>
      <c r="C2256" t="s">
        <v>26</v>
      </c>
      <c r="D2256" s="12">
        <v>42481</v>
      </c>
      <c r="E2256">
        <v>3606</v>
      </c>
      <c r="F2256" t="s">
        <v>11</v>
      </c>
      <c r="G2256" t="s">
        <v>26</v>
      </c>
      <c r="H2256">
        <v>95569</v>
      </c>
      <c r="I2256" s="12">
        <v>42481</v>
      </c>
      <c r="J2256">
        <v>6754</v>
      </c>
      <c r="K2256" t="str">
        <f t="shared" si="35"/>
        <v>ES - ES</v>
      </c>
      <c r="L2256">
        <f>COUNTIF(Table1[Merchant_ID],Table1[[#This Row],[Merchant_ID]])</f>
        <v>1</v>
      </c>
    </row>
    <row r="2257" spans="1:12" x14ac:dyDescent="0.35">
      <c r="A2257" t="s">
        <v>1401</v>
      </c>
      <c r="B2257">
        <v>114</v>
      </c>
      <c r="C2257" t="s">
        <v>10</v>
      </c>
      <c r="D2257" s="12">
        <v>42481</v>
      </c>
      <c r="E2257">
        <v>3667</v>
      </c>
      <c r="F2257" t="s">
        <v>11</v>
      </c>
      <c r="G2257" t="s">
        <v>12</v>
      </c>
      <c r="H2257">
        <v>55559</v>
      </c>
      <c r="I2257" s="12">
        <v>42481</v>
      </c>
      <c r="J2257">
        <v>6474</v>
      </c>
      <c r="K2257" t="str">
        <f t="shared" si="35"/>
        <v>DE - PL &amp; Baltics</v>
      </c>
      <c r="L2257">
        <f>COUNTIF(Table1[Merchant_ID],Table1[[#This Row],[Merchant_ID]])</f>
        <v>1</v>
      </c>
    </row>
    <row r="2258" spans="1:12" x14ac:dyDescent="0.35">
      <c r="A2258" t="s">
        <v>2417</v>
      </c>
      <c r="B2258">
        <v>114</v>
      </c>
      <c r="C2258" t="s">
        <v>16</v>
      </c>
      <c r="D2258" s="12">
        <v>42481</v>
      </c>
      <c r="E2258">
        <v>2230</v>
      </c>
      <c r="F2258" t="s">
        <v>11</v>
      </c>
      <c r="G2258" t="s">
        <v>14</v>
      </c>
      <c r="H2258">
        <v>896419</v>
      </c>
      <c r="I2258" s="12">
        <v>42481</v>
      </c>
      <c r="J2258">
        <v>4082</v>
      </c>
      <c r="K2258" t="str">
        <f t="shared" si="35"/>
        <v>FR - NL</v>
      </c>
      <c r="L2258">
        <f>COUNTIF(Table1[Merchant_ID],Table1[[#This Row],[Merchant_ID]])</f>
        <v>4</v>
      </c>
    </row>
    <row r="2259" spans="1:12" x14ac:dyDescent="0.35">
      <c r="A2259" t="s">
        <v>2991</v>
      </c>
      <c r="B2259">
        <v>114</v>
      </c>
      <c r="C2259" t="s">
        <v>16</v>
      </c>
      <c r="D2259" s="12">
        <v>42482</v>
      </c>
      <c r="E2259">
        <v>187</v>
      </c>
      <c r="F2259" t="s">
        <v>11</v>
      </c>
      <c r="G2259" t="s">
        <v>17</v>
      </c>
      <c r="H2259">
        <v>939638</v>
      </c>
      <c r="I2259" s="12">
        <v>42612</v>
      </c>
      <c r="J2259">
        <v>352</v>
      </c>
      <c r="K2259" t="str">
        <f t="shared" si="35"/>
        <v>FR - HU</v>
      </c>
      <c r="L2259">
        <f>COUNTIF(Table1[Merchant_ID],Table1[[#This Row],[Merchant_ID]])</f>
        <v>1</v>
      </c>
    </row>
    <row r="2260" spans="1:12" x14ac:dyDescent="0.35">
      <c r="A2260" t="s">
        <v>1767</v>
      </c>
      <c r="B2260">
        <v>114</v>
      </c>
      <c r="C2260" t="s">
        <v>26</v>
      </c>
      <c r="D2260" s="12">
        <v>42482</v>
      </c>
      <c r="E2260">
        <v>451</v>
      </c>
      <c r="F2260" t="s">
        <v>11</v>
      </c>
      <c r="G2260" t="s">
        <v>26</v>
      </c>
      <c r="H2260">
        <v>901269</v>
      </c>
      <c r="I2260" s="12">
        <v>42602</v>
      </c>
      <c r="J2260">
        <v>693</v>
      </c>
      <c r="K2260" t="str">
        <f t="shared" si="35"/>
        <v>ES - ES</v>
      </c>
      <c r="L2260">
        <f>COUNTIF(Table1[Merchant_ID],Table1[[#This Row],[Merchant_ID]])</f>
        <v>1</v>
      </c>
    </row>
    <row r="2261" spans="1:12" x14ac:dyDescent="0.35">
      <c r="A2261" t="s">
        <v>480</v>
      </c>
      <c r="B2261">
        <v>114</v>
      </c>
      <c r="C2261" t="s">
        <v>10</v>
      </c>
      <c r="D2261" s="12">
        <v>42482</v>
      </c>
      <c r="E2261">
        <v>825</v>
      </c>
      <c r="F2261" t="s">
        <v>11</v>
      </c>
      <c r="G2261" t="s">
        <v>14</v>
      </c>
      <c r="H2261">
        <v>256319</v>
      </c>
      <c r="I2261" s="12">
        <v>42595</v>
      </c>
      <c r="J2261">
        <v>1267</v>
      </c>
      <c r="K2261" t="str">
        <f t="shared" si="35"/>
        <v>DE - NL</v>
      </c>
      <c r="L2261">
        <f>COUNTIF(Table1[Merchant_ID],Table1[[#This Row],[Merchant_ID]])</f>
        <v>2</v>
      </c>
    </row>
    <row r="2262" spans="1:12" x14ac:dyDescent="0.35">
      <c r="A2262" t="s">
        <v>3013</v>
      </c>
      <c r="B2262">
        <v>114</v>
      </c>
      <c r="C2262" t="s">
        <v>16</v>
      </c>
      <c r="D2262" s="12">
        <v>42482</v>
      </c>
      <c r="E2262">
        <v>2242</v>
      </c>
      <c r="F2262" t="s">
        <v>11</v>
      </c>
      <c r="G2262" t="s">
        <v>16</v>
      </c>
      <c r="H2262">
        <v>22612</v>
      </c>
      <c r="I2262" s="12">
        <v>42588</v>
      </c>
      <c r="J2262">
        <v>3546</v>
      </c>
      <c r="K2262" t="str">
        <f t="shared" si="35"/>
        <v>FR - FR</v>
      </c>
      <c r="L2262">
        <f>COUNTIF(Table1[Merchant_ID],Table1[[#This Row],[Merchant_ID]])</f>
        <v>3</v>
      </c>
    </row>
    <row r="2263" spans="1:12" x14ac:dyDescent="0.35">
      <c r="A2263" t="s">
        <v>1815</v>
      </c>
      <c r="B2263">
        <v>114</v>
      </c>
      <c r="C2263" t="s">
        <v>16</v>
      </c>
      <c r="D2263" s="12">
        <v>42482</v>
      </c>
      <c r="E2263">
        <v>3439</v>
      </c>
      <c r="F2263" t="s">
        <v>11</v>
      </c>
      <c r="G2263" t="s">
        <v>14</v>
      </c>
      <c r="H2263">
        <v>213999</v>
      </c>
      <c r="I2263" s="12">
        <v>42536</v>
      </c>
      <c r="J2263">
        <v>5488</v>
      </c>
      <c r="K2263" t="str">
        <f t="shared" si="35"/>
        <v>FR - NL</v>
      </c>
      <c r="L2263">
        <f>COUNTIF(Table1[Merchant_ID],Table1[[#This Row],[Merchant_ID]])</f>
        <v>2</v>
      </c>
    </row>
    <row r="2264" spans="1:12" x14ac:dyDescent="0.35">
      <c r="A2264" t="s">
        <v>1853</v>
      </c>
      <c r="B2264">
        <v>114</v>
      </c>
      <c r="C2264" t="s">
        <v>26</v>
      </c>
      <c r="D2264" s="12">
        <v>42482</v>
      </c>
      <c r="E2264">
        <v>2454</v>
      </c>
      <c r="F2264" t="s">
        <v>11</v>
      </c>
      <c r="G2264" t="s">
        <v>26</v>
      </c>
      <c r="H2264">
        <v>566209</v>
      </c>
      <c r="I2264" s="12">
        <v>42515</v>
      </c>
      <c r="J2264">
        <v>4186</v>
      </c>
      <c r="K2264" t="str">
        <f t="shared" si="35"/>
        <v>ES - ES</v>
      </c>
      <c r="L2264">
        <f>COUNTIF(Table1[Merchant_ID],Table1[[#This Row],[Merchant_ID]])</f>
        <v>1</v>
      </c>
    </row>
    <row r="2265" spans="1:12" x14ac:dyDescent="0.35">
      <c r="A2265" t="s">
        <v>3237</v>
      </c>
      <c r="B2265">
        <v>114</v>
      </c>
      <c r="C2265" t="s">
        <v>16</v>
      </c>
      <c r="D2265" s="12">
        <v>42482</v>
      </c>
      <c r="E2265">
        <v>10084</v>
      </c>
      <c r="F2265" t="s">
        <v>11</v>
      </c>
      <c r="G2265" t="s">
        <v>10</v>
      </c>
      <c r="H2265">
        <v>989916</v>
      </c>
      <c r="I2265" s="12">
        <v>42502</v>
      </c>
      <c r="J2265">
        <v>17307</v>
      </c>
      <c r="K2265" t="str">
        <f t="shared" si="35"/>
        <v>FR - DE</v>
      </c>
      <c r="L2265">
        <f>COUNTIF(Table1[Merchant_ID],Table1[[#This Row],[Merchant_ID]])</f>
        <v>2</v>
      </c>
    </row>
    <row r="2266" spans="1:12" x14ac:dyDescent="0.35">
      <c r="A2266" t="s">
        <v>1950</v>
      </c>
      <c r="B2266">
        <v>114</v>
      </c>
      <c r="C2266" t="s">
        <v>16</v>
      </c>
      <c r="D2266" s="12">
        <v>42482</v>
      </c>
      <c r="E2266">
        <v>473</v>
      </c>
      <c r="F2266" t="s">
        <v>11</v>
      </c>
      <c r="G2266" t="s">
        <v>16</v>
      </c>
      <c r="H2266">
        <v>398689</v>
      </c>
      <c r="I2266" s="12">
        <v>42488</v>
      </c>
      <c r="J2266">
        <v>866</v>
      </c>
      <c r="K2266" t="str">
        <f t="shared" si="35"/>
        <v>FR - FR</v>
      </c>
      <c r="L2266">
        <f>COUNTIF(Table1[Merchant_ID],Table1[[#This Row],[Merchant_ID]])</f>
        <v>3</v>
      </c>
    </row>
    <row r="2267" spans="1:12" x14ac:dyDescent="0.35">
      <c r="A2267" t="s">
        <v>315</v>
      </c>
      <c r="B2267">
        <v>114</v>
      </c>
      <c r="C2267" t="s">
        <v>16</v>
      </c>
      <c r="D2267" s="12">
        <v>42482</v>
      </c>
      <c r="E2267">
        <v>2967</v>
      </c>
      <c r="F2267" t="s">
        <v>11</v>
      </c>
      <c r="G2267" t="s">
        <v>16</v>
      </c>
      <c r="H2267">
        <v>441389</v>
      </c>
      <c r="I2267" s="12">
        <v>42485</v>
      </c>
      <c r="J2267">
        <v>5347</v>
      </c>
      <c r="K2267" t="str">
        <f t="shared" si="35"/>
        <v>FR - FR</v>
      </c>
      <c r="L2267">
        <f>COUNTIF(Table1[Merchant_ID],Table1[[#This Row],[Merchant_ID]])</f>
        <v>1</v>
      </c>
    </row>
    <row r="2268" spans="1:12" x14ac:dyDescent="0.35">
      <c r="A2268" t="s">
        <v>1995</v>
      </c>
      <c r="B2268">
        <v>114</v>
      </c>
      <c r="C2268" t="s">
        <v>16</v>
      </c>
      <c r="D2268" s="12">
        <v>42482</v>
      </c>
      <c r="E2268">
        <v>19929</v>
      </c>
      <c r="F2268" t="s">
        <v>11</v>
      </c>
      <c r="G2268" t="s">
        <v>16</v>
      </c>
      <c r="H2268">
        <v>85864</v>
      </c>
      <c r="I2268" s="12">
        <v>42485</v>
      </c>
      <c r="J2268">
        <v>32221</v>
      </c>
      <c r="K2268" t="str">
        <f t="shared" si="35"/>
        <v>FR - FR</v>
      </c>
      <c r="L2268">
        <f>COUNTIF(Table1[Merchant_ID],Table1[[#This Row],[Merchant_ID]])</f>
        <v>5</v>
      </c>
    </row>
    <row r="2269" spans="1:12" x14ac:dyDescent="0.35">
      <c r="A2269" t="s">
        <v>3492</v>
      </c>
      <c r="B2269">
        <v>114</v>
      </c>
      <c r="C2269" t="s">
        <v>16</v>
      </c>
      <c r="D2269" s="12">
        <v>42482</v>
      </c>
      <c r="E2269">
        <v>990</v>
      </c>
      <c r="F2269" t="s">
        <v>11</v>
      </c>
      <c r="G2269" t="s">
        <v>14</v>
      </c>
      <c r="H2269">
        <v>45835</v>
      </c>
      <c r="I2269" s="12">
        <v>42485</v>
      </c>
      <c r="J2269">
        <v>1900</v>
      </c>
      <c r="K2269" t="str">
        <f t="shared" si="35"/>
        <v>FR - NL</v>
      </c>
      <c r="L2269">
        <f>COUNTIF(Table1[Merchant_ID],Table1[[#This Row],[Merchant_ID]])</f>
        <v>4</v>
      </c>
    </row>
    <row r="2270" spans="1:12" x14ac:dyDescent="0.35">
      <c r="A2270" t="s">
        <v>2134</v>
      </c>
      <c r="B2270">
        <v>114</v>
      </c>
      <c r="C2270" t="s">
        <v>26</v>
      </c>
      <c r="D2270" s="12">
        <v>42482</v>
      </c>
      <c r="E2270">
        <v>8782</v>
      </c>
      <c r="F2270" t="s">
        <v>11</v>
      </c>
      <c r="G2270" t="s">
        <v>26</v>
      </c>
      <c r="H2270">
        <v>484389</v>
      </c>
      <c r="I2270" s="12">
        <v>42483</v>
      </c>
      <c r="J2270">
        <v>15759</v>
      </c>
      <c r="K2270" t="str">
        <f t="shared" si="35"/>
        <v>ES - ES</v>
      </c>
      <c r="L2270">
        <f>COUNTIF(Table1[Merchant_ID],Table1[[#This Row],[Merchant_ID]])</f>
        <v>1</v>
      </c>
    </row>
    <row r="2271" spans="1:12" x14ac:dyDescent="0.35">
      <c r="A2271" t="s">
        <v>1230</v>
      </c>
      <c r="B2271">
        <v>114</v>
      </c>
      <c r="C2271" t="s">
        <v>16</v>
      </c>
      <c r="D2271" s="12">
        <v>42482</v>
      </c>
      <c r="E2271">
        <v>1527</v>
      </c>
      <c r="F2271" t="s">
        <v>11</v>
      </c>
      <c r="G2271" t="s">
        <v>16</v>
      </c>
      <c r="H2271">
        <v>300</v>
      </c>
      <c r="I2271" s="12">
        <v>42483</v>
      </c>
      <c r="J2271">
        <v>5347</v>
      </c>
      <c r="K2271" t="str">
        <f t="shared" si="35"/>
        <v>FR - FR</v>
      </c>
      <c r="L2271">
        <f>COUNTIF(Table1[Merchant_ID],Table1[[#This Row],[Merchant_ID]])</f>
        <v>5</v>
      </c>
    </row>
    <row r="2272" spans="1:12" x14ac:dyDescent="0.35">
      <c r="A2272" t="s">
        <v>1235</v>
      </c>
      <c r="B2272">
        <v>114</v>
      </c>
      <c r="C2272" t="s">
        <v>16</v>
      </c>
      <c r="D2272" s="12">
        <v>42482</v>
      </c>
      <c r="E2272">
        <v>1237</v>
      </c>
      <c r="F2272" t="s">
        <v>11</v>
      </c>
      <c r="G2272" t="s">
        <v>16</v>
      </c>
      <c r="H2272">
        <v>398689</v>
      </c>
      <c r="I2272" s="12">
        <v>42483</v>
      </c>
      <c r="J2272">
        <v>2603</v>
      </c>
      <c r="K2272" t="str">
        <f t="shared" si="35"/>
        <v>FR - FR</v>
      </c>
      <c r="L2272">
        <f>COUNTIF(Table1[Merchant_ID],Table1[[#This Row],[Merchant_ID]])</f>
        <v>3</v>
      </c>
    </row>
    <row r="2273" spans="1:12" x14ac:dyDescent="0.35">
      <c r="A2273" t="s">
        <v>1242</v>
      </c>
      <c r="B2273">
        <v>114</v>
      </c>
      <c r="C2273" t="s">
        <v>16</v>
      </c>
      <c r="D2273" s="12">
        <v>42482</v>
      </c>
      <c r="E2273">
        <v>1694</v>
      </c>
      <c r="F2273" t="s">
        <v>11</v>
      </c>
      <c r="G2273" t="s">
        <v>10</v>
      </c>
      <c r="H2273">
        <v>66189</v>
      </c>
      <c r="I2273" s="12">
        <v>42483</v>
      </c>
      <c r="J2273">
        <v>3251</v>
      </c>
      <c r="K2273" t="str">
        <f t="shared" si="35"/>
        <v>FR - DE</v>
      </c>
      <c r="L2273">
        <f>COUNTIF(Table1[Merchant_ID],Table1[[#This Row],[Merchant_ID]])</f>
        <v>1</v>
      </c>
    </row>
    <row r="2274" spans="1:12" x14ac:dyDescent="0.35">
      <c r="A2274" t="s">
        <v>2202</v>
      </c>
      <c r="B2274">
        <v>114</v>
      </c>
      <c r="C2274" t="s">
        <v>16</v>
      </c>
      <c r="D2274" s="12">
        <v>42482</v>
      </c>
      <c r="E2274">
        <v>11888</v>
      </c>
      <c r="F2274" t="s">
        <v>11</v>
      </c>
      <c r="G2274" t="s">
        <v>16</v>
      </c>
      <c r="H2274">
        <v>311</v>
      </c>
      <c r="I2274" s="12">
        <v>42483</v>
      </c>
      <c r="J2274">
        <v>19839</v>
      </c>
      <c r="K2274" t="str">
        <f t="shared" si="35"/>
        <v>FR - FR</v>
      </c>
      <c r="L2274">
        <f>COUNTIF(Table1[Merchant_ID],Table1[[#This Row],[Merchant_ID]])</f>
        <v>13</v>
      </c>
    </row>
    <row r="2275" spans="1:12" x14ac:dyDescent="0.35">
      <c r="A2275" t="s">
        <v>3772</v>
      </c>
      <c r="B2275">
        <v>114</v>
      </c>
      <c r="C2275" t="s">
        <v>16</v>
      </c>
      <c r="D2275" s="12">
        <v>42482</v>
      </c>
      <c r="E2275">
        <v>12982</v>
      </c>
      <c r="F2275" t="s">
        <v>11</v>
      </c>
      <c r="G2275" t="s">
        <v>16</v>
      </c>
      <c r="H2275">
        <v>939</v>
      </c>
      <c r="I2275" s="12">
        <v>42483</v>
      </c>
      <c r="J2275">
        <v>21668</v>
      </c>
      <c r="K2275" t="str">
        <f t="shared" si="35"/>
        <v>FR - FR</v>
      </c>
      <c r="L2275">
        <f>COUNTIF(Table1[Merchant_ID],Table1[[#This Row],[Merchant_ID]])</f>
        <v>2</v>
      </c>
    </row>
    <row r="2276" spans="1:12" x14ac:dyDescent="0.35">
      <c r="A2276" t="s">
        <v>2219</v>
      </c>
      <c r="B2276">
        <v>114</v>
      </c>
      <c r="C2276" t="s">
        <v>16</v>
      </c>
      <c r="D2276" s="12">
        <v>42482</v>
      </c>
      <c r="E2276">
        <v>3865</v>
      </c>
      <c r="F2276" t="s">
        <v>11</v>
      </c>
      <c r="G2276" t="s">
        <v>14</v>
      </c>
      <c r="H2276">
        <v>42094</v>
      </c>
      <c r="I2276" s="12">
        <v>42483</v>
      </c>
      <c r="J2276">
        <v>6613</v>
      </c>
      <c r="K2276" t="str">
        <f t="shared" si="35"/>
        <v>FR - NL</v>
      </c>
      <c r="L2276">
        <f>COUNTIF(Table1[Merchant_ID],Table1[[#This Row],[Merchant_ID]])</f>
        <v>2</v>
      </c>
    </row>
    <row r="2277" spans="1:12" x14ac:dyDescent="0.35">
      <c r="A2277" t="s">
        <v>2248</v>
      </c>
      <c r="B2277">
        <v>114</v>
      </c>
      <c r="C2277" t="s">
        <v>16</v>
      </c>
      <c r="D2277" s="12">
        <v>42482</v>
      </c>
      <c r="E2277">
        <v>3432</v>
      </c>
      <c r="F2277" t="s">
        <v>11</v>
      </c>
      <c r="G2277" t="s">
        <v>16</v>
      </c>
      <c r="H2277">
        <v>300</v>
      </c>
      <c r="I2277" s="12">
        <v>42483</v>
      </c>
      <c r="J2277">
        <v>6473</v>
      </c>
      <c r="K2277" t="str">
        <f t="shared" si="35"/>
        <v>FR - FR</v>
      </c>
      <c r="L2277">
        <f>COUNTIF(Table1[Merchant_ID],Table1[[#This Row],[Merchant_ID]])</f>
        <v>5</v>
      </c>
    </row>
    <row r="2278" spans="1:12" x14ac:dyDescent="0.35">
      <c r="A2278" t="s">
        <v>3842</v>
      </c>
      <c r="B2278">
        <v>114</v>
      </c>
      <c r="C2278" t="s">
        <v>10</v>
      </c>
      <c r="D2278" s="12">
        <v>42482</v>
      </c>
      <c r="E2278">
        <v>152</v>
      </c>
      <c r="F2278" t="s">
        <v>11</v>
      </c>
      <c r="G2278" t="s">
        <v>12</v>
      </c>
      <c r="H2278">
        <v>459909</v>
      </c>
      <c r="I2278" s="12">
        <v>42483</v>
      </c>
      <c r="J2278">
        <v>530</v>
      </c>
      <c r="K2278" t="str">
        <f t="shared" si="35"/>
        <v>DE - PL &amp; Baltics</v>
      </c>
      <c r="L2278">
        <f>COUNTIF(Table1[Merchant_ID],Table1[[#This Row],[Merchant_ID]])</f>
        <v>1</v>
      </c>
    </row>
    <row r="2279" spans="1:12" x14ac:dyDescent="0.35">
      <c r="A2279" t="s">
        <v>1295</v>
      </c>
      <c r="B2279">
        <v>114</v>
      </c>
      <c r="C2279" t="s">
        <v>26</v>
      </c>
      <c r="D2279" s="12">
        <v>42482</v>
      </c>
      <c r="E2279">
        <v>932</v>
      </c>
      <c r="F2279" t="s">
        <v>11</v>
      </c>
      <c r="G2279" t="s">
        <v>26</v>
      </c>
      <c r="H2279">
        <v>441989</v>
      </c>
      <c r="I2279" s="12">
        <v>42483</v>
      </c>
      <c r="J2279">
        <v>1970</v>
      </c>
      <c r="K2279" t="str">
        <f t="shared" si="35"/>
        <v>ES - ES</v>
      </c>
      <c r="L2279">
        <f>COUNTIF(Table1[Merchant_ID],Table1[[#This Row],[Merchant_ID]])</f>
        <v>1</v>
      </c>
    </row>
    <row r="2280" spans="1:12" x14ac:dyDescent="0.35">
      <c r="A2280" t="s">
        <v>1311</v>
      </c>
      <c r="B2280">
        <v>114</v>
      </c>
      <c r="C2280" t="s">
        <v>16</v>
      </c>
      <c r="D2280" s="12">
        <v>42482</v>
      </c>
      <c r="E2280">
        <v>2145</v>
      </c>
      <c r="F2280" t="s">
        <v>11</v>
      </c>
      <c r="G2280" t="s">
        <v>16</v>
      </c>
      <c r="H2280">
        <v>94490</v>
      </c>
      <c r="I2280" s="12">
        <v>42483</v>
      </c>
      <c r="J2280">
        <v>4010</v>
      </c>
      <c r="K2280" t="str">
        <f t="shared" si="35"/>
        <v>FR - FR</v>
      </c>
      <c r="L2280">
        <f>COUNTIF(Table1[Merchant_ID],Table1[[#This Row],[Merchant_ID]])</f>
        <v>1</v>
      </c>
    </row>
    <row r="2281" spans="1:12" x14ac:dyDescent="0.35">
      <c r="A2281" t="s">
        <v>1326</v>
      </c>
      <c r="B2281">
        <v>114</v>
      </c>
      <c r="C2281" t="s">
        <v>16</v>
      </c>
      <c r="D2281" s="12">
        <v>42482</v>
      </c>
      <c r="E2281">
        <v>2384</v>
      </c>
      <c r="F2281" t="s">
        <v>11</v>
      </c>
      <c r="G2281" t="s">
        <v>16</v>
      </c>
      <c r="H2281">
        <v>91285</v>
      </c>
      <c r="I2281" s="12">
        <v>42482</v>
      </c>
      <c r="J2281">
        <v>4644</v>
      </c>
      <c r="K2281" t="str">
        <f t="shared" si="35"/>
        <v>FR - FR</v>
      </c>
      <c r="L2281">
        <f>COUNTIF(Table1[Merchant_ID],Table1[[#This Row],[Merchant_ID]])</f>
        <v>1</v>
      </c>
    </row>
    <row r="2282" spans="1:12" x14ac:dyDescent="0.35">
      <c r="A2282" t="s">
        <v>227</v>
      </c>
      <c r="B2282">
        <v>114</v>
      </c>
      <c r="C2282" t="s">
        <v>10</v>
      </c>
      <c r="D2282" s="12">
        <v>42482</v>
      </c>
      <c r="E2282">
        <v>7494</v>
      </c>
      <c r="F2282" t="s">
        <v>11</v>
      </c>
      <c r="G2282" t="s">
        <v>10</v>
      </c>
      <c r="H2282">
        <v>21440</v>
      </c>
      <c r="I2282" s="12">
        <v>42482</v>
      </c>
      <c r="J2282">
        <v>13508</v>
      </c>
      <c r="K2282" t="str">
        <f t="shared" si="35"/>
        <v>DE - DE</v>
      </c>
      <c r="L2282">
        <f>COUNTIF(Table1[Merchant_ID],Table1[[#This Row],[Merchant_ID]])</f>
        <v>2</v>
      </c>
    </row>
    <row r="2283" spans="1:12" x14ac:dyDescent="0.35">
      <c r="A2283" t="s">
        <v>4015</v>
      </c>
      <c r="B2283">
        <v>114</v>
      </c>
      <c r="C2283" t="s">
        <v>26</v>
      </c>
      <c r="D2283" s="12">
        <v>42482</v>
      </c>
      <c r="E2283">
        <v>12155</v>
      </c>
      <c r="F2283" t="s">
        <v>11</v>
      </c>
      <c r="G2283" t="s">
        <v>26</v>
      </c>
      <c r="H2283">
        <v>28991</v>
      </c>
      <c r="I2283" s="12">
        <v>42482</v>
      </c>
      <c r="J2283">
        <v>19980</v>
      </c>
      <c r="K2283" t="str">
        <f t="shared" si="35"/>
        <v>ES - ES</v>
      </c>
      <c r="L2283">
        <f>COUNTIF(Table1[Merchant_ID],Table1[[#This Row],[Merchant_ID]])</f>
        <v>3</v>
      </c>
    </row>
    <row r="2284" spans="1:12" x14ac:dyDescent="0.35">
      <c r="A2284" t="s">
        <v>1369</v>
      </c>
      <c r="B2284">
        <v>114</v>
      </c>
      <c r="C2284" t="s">
        <v>21</v>
      </c>
      <c r="D2284" s="12">
        <v>42482</v>
      </c>
      <c r="E2284">
        <v>45605</v>
      </c>
      <c r="F2284" t="s">
        <v>11</v>
      </c>
      <c r="G2284" t="s">
        <v>21</v>
      </c>
      <c r="H2284">
        <v>63396</v>
      </c>
      <c r="I2284" s="12">
        <v>42482</v>
      </c>
      <c r="J2284">
        <v>73164</v>
      </c>
      <c r="K2284" t="str">
        <f t="shared" si="35"/>
        <v>IT - IT</v>
      </c>
      <c r="L2284">
        <f>COUNTIF(Table1[Merchant_ID],Table1[[#This Row],[Merchant_ID]])</f>
        <v>12</v>
      </c>
    </row>
    <row r="2285" spans="1:12" x14ac:dyDescent="0.35">
      <c r="A2285" t="s">
        <v>1374</v>
      </c>
      <c r="B2285">
        <v>114</v>
      </c>
      <c r="C2285" t="s">
        <v>16</v>
      </c>
      <c r="D2285" s="12">
        <v>42482</v>
      </c>
      <c r="E2285">
        <v>932</v>
      </c>
      <c r="F2285" t="s">
        <v>11</v>
      </c>
      <c r="G2285" t="s">
        <v>14</v>
      </c>
      <c r="H2285">
        <v>50126</v>
      </c>
      <c r="I2285" s="12">
        <v>42482</v>
      </c>
      <c r="J2285">
        <v>2181</v>
      </c>
      <c r="K2285" t="str">
        <f t="shared" si="35"/>
        <v>FR - NL</v>
      </c>
      <c r="L2285">
        <f>COUNTIF(Table1[Merchant_ID],Table1[[#This Row],[Merchant_ID]])</f>
        <v>2</v>
      </c>
    </row>
    <row r="2286" spans="1:12" x14ac:dyDescent="0.35">
      <c r="A2286" t="s">
        <v>4067</v>
      </c>
      <c r="B2286">
        <v>114</v>
      </c>
      <c r="C2286" t="s">
        <v>16</v>
      </c>
      <c r="D2286" s="12">
        <v>42482</v>
      </c>
      <c r="E2286">
        <v>8869</v>
      </c>
      <c r="F2286" t="s">
        <v>11</v>
      </c>
      <c r="G2286" t="s">
        <v>16</v>
      </c>
      <c r="H2286">
        <v>353839</v>
      </c>
      <c r="I2286" s="12">
        <v>42482</v>
      </c>
      <c r="J2286">
        <v>14774</v>
      </c>
      <c r="K2286" t="str">
        <f t="shared" si="35"/>
        <v>FR - FR</v>
      </c>
      <c r="L2286">
        <f>COUNTIF(Table1[Merchant_ID],Table1[[#This Row],[Merchant_ID]])</f>
        <v>7</v>
      </c>
    </row>
    <row r="2287" spans="1:12" x14ac:dyDescent="0.35">
      <c r="A2287" t="s">
        <v>2407</v>
      </c>
      <c r="B2287">
        <v>114</v>
      </c>
      <c r="C2287" t="s">
        <v>16</v>
      </c>
      <c r="D2287" s="12">
        <v>42482</v>
      </c>
      <c r="E2287">
        <v>4403</v>
      </c>
      <c r="F2287" t="s">
        <v>11</v>
      </c>
      <c r="G2287" t="s">
        <v>14</v>
      </c>
      <c r="H2287">
        <v>49853</v>
      </c>
      <c r="I2287" s="12">
        <v>42482</v>
      </c>
      <c r="J2287">
        <v>7626</v>
      </c>
      <c r="K2287" t="str">
        <f t="shared" si="35"/>
        <v>FR - NL</v>
      </c>
      <c r="L2287">
        <f>COUNTIF(Table1[Merchant_ID],Table1[[#This Row],[Merchant_ID]])</f>
        <v>2</v>
      </c>
    </row>
    <row r="2288" spans="1:12" x14ac:dyDescent="0.35">
      <c r="A2288" t="s">
        <v>987</v>
      </c>
      <c r="B2288">
        <v>114</v>
      </c>
      <c r="C2288" t="s">
        <v>16</v>
      </c>
      <c r="D2288" s="12">
        <v>42483</v>
      </c>
      <c r="E2288">
        <v>1638</v>
      </c>
      <c r="F2288" t="s">
        <v>11</v>
      </c>
      <c r="G2288" t="s">
        <v>14</v>
      </c>
      <c r="H2288">
        <v>959008</v>
      </c>
      <c r="I2288" s="12">
        <v>42558</v>
      </c>
      <c r="J2288">
        <v>2513</v>
      </c>
      <c r="K2288" t="str">
        <f t="shared" si="35"/>
        <v>FR - NL</v>
      </c>
      <c r="L2288">
        <f>COUNTIF(Table1[Merchant_ID],Table1[[#This Row],[Merchant_ID]])</f>
        <v>2</v>
      </c>
    </row>
    <row r="2289" spans="1:12" x14ac:dyDescent="0.35">
      <c r="A2289" t="s">
        <v>3181</v>
      </c>
      <c r="B2289">
        <v>114</v>
      </c>
      <c r="C2289" t="s">
        <v>16</v>
      </c>
      <c r="D2289" s="12">
        <v>42483</v>
      </c>
      <c r="E2289">
        <v>4000</v>
      </c>
      <c r="F2289" t="s">
        <v>11</v>
      </c>
      <c r="G2289" t="s">
        <v>16</v>
      </c>
      <c r="H2289">
        <v>95052</v>
      </c>
      <c r="I2289" s="12">
        <v>42513</v>
      </c>
      <c r="J2289">
        <v>6754</v>
      </c>
      <c r="K2289" t="str">
        <f t="shared" si="35"/>
        <v>FR - FR</v>
      </c>
      <c r="L2289">
        <f>COUNTIF(Table1[Merchant_ID],Table1[[#This Row],[Merchant_ID]])</f>
        <v>1</v>
      </c>
    </row>
    <row r="2290" spans="1:12" x14ac:dyDescent="0.35">
      <c r="A2290" t="s">
        <v>3248</v>
      </c>
      <c r="B2290">
        <v>114</v>
      </c>
      <c r="C2290" t="s">
        <v>16</v>
      </c>
      <c r="D2290" s="12">
        <v>42483</v>
      </c>
      <c r="E2290">
        <v>8552</v>
      </c>
      <c r="F2290" t="s">
        <v>11</v>
      </c>
      <c r="G2290" t="s">
        <v>16</v>
      </c>
      <c r="H2290">
        <v>91669</v>
      </c>
      <c r="I2290" s="12">
        <v>42501</v>
      </c>
      <c r="J2290">
        <v>13930</v>
      </c>
      <c r="K2290" t="str">
        <f t="shared" si="35"/>
        <v>FR - FR</v>
      </c>
      <c r="L2290">
        <f>COUNTIF(Table1[Merchant_ID],Table1[[#This Row],[Merchant_ID]])</f>
        <v>6</v>
      </c>
    </row>
    <row r="2291" spans="1:12" x14ac:dyDescent="0.35">
      <c r="A2291" t="s">
        <v>3286</v>
      </c>
      <c r="B2291">
        <v>114</v>
      </c>
      <c r="C2291" t="s">
        <v>16</v>
      </c>
      <c r="D2291" s="12">
        <v>42483</v>
      </c>
      <c r="E2291">
        <v>9667</v>
      </c>
      <c r="F2291" t="s">
        <v>11</v>
      </c>
      <c r="G2291" t="s">
        <v>16</v>
      </c>
      <c r="H2291">
        <v>353839</v>
      </c>
      <c r="I2291" s="12">
        <v>42496</v>
      </c>
      <c r="J2291">
        <v>16040</v>
      </c>
      <c r="K2291" t="str">
        <f t="shared" si="35"/>
        <v>FR - FR</v>
      </c>
      <c r="L2291">
        <f>COUNTIF(Table1[Merchant_ID],Table1[[#This Row],[Merchant_ID]])</f>
        <v>7</v>
      </c>
    </row>
    <row r="2292" spans="1:12" x14ac:dyDescent="0.35">
      <c r="A2292" t="s">
        <v>1086</v>
      </c>
      <c r="B2292">
        <v>114</v>
      </c>
      <c r="C2292" t="s">
        <v>16</v>
      </c>
      <c r="D2292" s="12">
        <v>42483</v>
      </c>
      <c r="E2292">
        <v>11514</v>
      </c>
      <c r="F2292" t="s">
        <v>11</v>
      </c>
      <c r="G2292" t="s">
        <v>16</v>
      </c>
      <c r="H2292">
        <v>693199</v>
      </c>
      <c r="I2292" s="12">
        <v>42489</v>
      </c>
      <c r="J2292">
        <v>19065</v>
      </c>
      <c r="K2292" t="str">
        <f t="shared" si="35"/>
        <v>FR - FR</v>
      </c>
      <c r="L2292">
        <f>COUNTIF(Table1[Merchant_ID],Table1[[#This Row],[Merchant_ID]])</f>
        <v>8</v>
      </c>
    </row>
    <row r="2293" spans="1:12" x14ac:dyDescent="0.35">
      <c r="A2293" t="s">
        <v>560</v>
      </c>
      <c r="B2293">
        <v>114</v>
      </c>
      <c r="C2293" t="s">
        <v>10</v>
      </c>
      <c r="D2293" s="12">
        <v>42483</v>
      </c>
      <c r="E2293">
        <v>73</v>
      </c>
      <c r="F2293" t="s">
        <v>11</v>
      </c>
      <c r="G2293" t="s">
        <v>12</v>
      </c>
      <c r="H2293">
        <v>959512</v>
      </c>
      <c r="I2293" s="12">
        <v>42488</v>
      </c>
      <c r="J2293">
        <v>197</v>
      </c>
      <c r="K2293" t="str">
        <f t="shared" si="35"/>
        <v>DE - PL &amp; Baltics</v>
      </c>
      <c r="L2293">
        <f>COUNTIF(Table1[Merchant_ID],Table1[[#This Row],[Merchant_ID]])</f>
        <v>1</v>
      </c>
    </row>
    <row r="2294" spans="1:12" x14ac:dyDescent="0.35">
      <c r="A2294" t="s">
        <v>1961</v>
      </c>
      <c r="B2294">
        <v>114</v>
      </c>
      <c r="C2294" t="s">
        <v>10</v>
      </c>
      <c r="D2294" s="12">
        <v>42483</v>
      </c>
      <c r="E2294">
        <v>5391</v>
      </c>
      <c r="F2294" t="s">
        <v>11</v>
      </c>
      <c r="G2294" t="s">
        <v>12</v>
      </c>
      <c r="H2294">
        <v>866989</v>
      </c>
      <c r="I2294" s="12">
        <v>42488</v>
      </c>
      <c r="J2294">
        <v>8372</v>
      </c>
      <c r="K2294" t="str">
        <f t="shared" si="35"/>
        <v>DE - PL &amp; Baltics</v>
      </c>
      <c r="L2294">
        <f>COUNTIF(Table1[Merchant_ID],Table1[[#This Row],[Merchant_ID]])</f>
        <v>4</v>
      </c>
    </row>
    <row r="2295" spans="1:12" x14ac:dyDescent="0.35">
      <c r="A2295" t="s">
        <v>1979</v>
      </c>
      <c r="B2295">
        <v>114</v>
      </c>
      <c r="C2295" t="s">
        <v>21</v>
      </c>
      <c r="D2295" s="12">
        <v>42483</v>
      </c>
      <c r="E2295">
        <v>7545</v>
      </c>
      <c r="F2295" t="s">
        <v>11</v>
      </c>
      <c r="G2295" t="s">
        <v>14</v>
      </c>
      <c r="H2295">
        <v>24526</v>
      </c>
      <c r="I2295" s="12">
        <v>42487</v>
      </c>
      <c r="J2295">
        <v>12663</v>
      </c>
      <c r="K2295" t="str">
        <f t="shared" si="35"/>
        <v>IT - NL</v>
      </c>
      <c r="L2295">
        <f>COUNTIF(Table1[Merchant_ID],Table1[[#This Row],[Merchant_ID]])</f>
        <v>2</v>
      </c>
    </row>
    <row r="2296" spans="1:12" x14ac:dyDescent="0.35">
      <c r="A2296" t="s">
        <v>3482</v>
      </c>
      <c r="B2296">
        <v>114</v>
      </c>
      <c r="C2296" t="s">
        <v>21</v>
      </c>
      <c r="D2296" s="12">
        <v>42483</v>
      </c>
      <c r="E2296">
        <v>1</v>
      </c>
      <c r="F2296" t="s">
        <v>13</v>
      </c>
      <c r="G2296" t="s">
        <v>21</v>
      </c>
      <c r="H2296">
        <v>288369</v>
      </c>
      <c r="I2296" s="12">
        <v>42486</v>
      </c>
      <c r="J2296">
        <v>704</v>
      </c>
      <c r="K2296" t="str">
        <f t="shared" si="35"/>
        <v>IT - IT</v>
      </c>
      <c r="L2296">
        <f>COUNTIF(Table1[Merchant_ID],Table1[[#This Row],[Merchant_ID]])</f>
        <v>1</v>
      </c>
    </row>
    <row r="2297" spans="1:12" x14ac:dyDescent="0.35">
      <c r="A2297" t="s">
        <v>2030</v>
      </c>
      <c r="B2297">
        <v>114</v>
      </c>
      <c r="C2297" t="s">
        <v>21</v>
      </c>
      <c r="D2297" s="12">
        <v>42483</v>
      </c>
      <c r="E2297">
        <v>10084</v>
      </c>
      <c r="F2297" t="s">
        <v>11</v>
      </c>
      <c r="G2297" t="s">
        <v>21</v>
      </c>
      <c r="H2297">
        <v>63426</v>
      </c>
      <c r="I2297" s="12">
        <v>42486</v>
      </c>
      <c r="J2297">
        <v>16884</v>
      </c>
      <c r="K2297" t="str">
        <f t="shared" si="35"/>
        <v>IT - IT</v>
      </c>
      <c r="L2297">
        <f>COUNTIF(Table1[Merchant_ID],Table1[[#This Row],[Merchant_ID]])</f>
        <v>1</v>
      </c>
    </row>
    <row r="2298" spans="1:12" x14ac:dyDescent="0.35">
      <c r="A2298" t="s">
        <v>3530</v>
      </c>
      <c r="B2298">
        <v>114</v>
      </c>
      <c r="C2298" t="s">
        <v>16</v>
      </c>
      <c r="D2298" s="12">
        <v>42483</v>
      </c>
      <c r="E2298">
        <v>1759</v>
      </c>
      <c r="F2298" t="s">
        <v>11</v>
      </c>
      <c r="G2298" t="s">
        <v>14</v>
      </c>
      <c r="H2298">
        <v>43968</v>
      </c>
      <c r="I2298" s="12">
        <v>42485</v>
      </c>
      <c r="J2298">
        <v>3300</v>
      </c>
      <c r="K2298" t="str">
        <f t="shared" si="35"/>
        <v>FR - NL</v>
      </c>
      <c r="L2298">
        <f>COUNTIF(Table1[Merchant_ID],Table1[[#This Row],[Merchant_ID]])</f>
        <v>2</v>
      </c>
    </row>
    <row r="2299" spans="1:12" x14ac:dyDescent="0.35">
      <c r="A2299" t="s">
        <v>3531</v>
      </c>
      <c r="B2299">
        <v>114</v>
      </c>
      <c r="C2299" t="s">
        <v>16</v>
      </c>
      <c r="D2299" s="12">
        <v>42483</v>
      </c>
      <c r="E2299">
        <v>4909</v>
      </c>
      <c r="F2299" t="s">
        <v>11</v>
      </c>
      <c r="G2299" t="s">
        <v>16</v>
      </c>
      <c r="H2299">
        <v>93698</v>
      </c>
      <c r="I2299" s="12">
        <v>42485</v>
      </c>
      <c r="J2299">
        <v>8865</v>
      </c>
      <c r="K2299" t="str">
        <f t="shared" si="35"/>
        <v>FR - FR</v>
      </c>
      <c r="L2299">
        <f>COUNTIF(Table1[Merchant_ID],Table1[[#This Row],[Merchant_ID]])</f>
        <v>5</v>
      </c>
    </row>
    <row r="2300" spans="1:12" x14ac:dyDescent="0.35">
      <c r="A2300" t="s">
        <v>3536</v>
      </c>
      <c r="B2300">
        <v>114</v>
      </c>
      <c r="C2300" t="s">
        <v>16</v>
      </c>
      <c r="D2300" s="12">
        <v>42483</v>
      </c>
      <c r="E2300">
        <v>1</v>
      </c>
      <c r="F2300" t="s">
        <v>13</v>
      </c>
      <c r="G2300" t="s">
        <v>16</v>
      </c>
      <c r="H2300">
        <v>356699</v>
      </c>
      <c r="I2300" s="12">
        <v>42485</v>
      </c>
      <c r="J2300">
        <v>127</v>
      </c>
      <c r="K2300" t="str">
        <f t="shared" si="35"/>
        <v>FR - FR</v>
      </c>
      <c r="L2300">
        <f>COUNTIF(Table1[Merchant_ID],Table1[[#This Row],[Merchant_ID]])</f>
        <v>4</v>
      </c>
    </row>
    <row r="2301" spans="1:12" x14ac:dyDescent="0.35">
      <c r="A2301" t="s">
        <v>3563</v>
      </c>
      <c r="B2301">
        <v>114</v>
      </c>
      <c r="C2301" t="s">
        <v>16</v>
      </c>
      <c r="D2301" s="12">
        <v>42483</v>
      </c>
      <c r="E2301">
        <v>6752</v>
      </c>
      <c r="F2301" t="s">
        <v>11</v>
      </c>
      <c r="G2301" t="s">
        <v>16</v>
      </c>
      <c r="H2301">
        <v>358899</v>
      </c>
      <c r="I2301" s="12">
        <v>42485</v>
      </c>
      <c r="J2301">
        <v>14070</v>
      </c>
      <c r="K2301" t="str">
        <f t="shared" si="35"/>
        <v>FR - FR</v>
      </c>
      <c r="L2301">
        <f>COUNTIF(Table1[Merchant_ID],Table1[[#This Row],[Merchant_ID]])</f>
        <v>5</v>
      </c>
    </row>
    <row r="2302" spans="1:12" x14ac:dyDescent="0.35">
      <c r="A2302" t="s">
        <v>2084</v>
      </c>
      <c r="B2302">
        <v>114</v>
      </c>
      <c r="C2302" t="s">
        <v>16</v>
      </c>
      <c r="D2302" s="12">
        <v>42483</v>
      </c>
      <c r="E2302">
        <v>2529</v>
      </c>
      <c r="F2302" t="s">
        <v>11</v>
      </c>
      <c r="G2302" t="s">
        <v>10</v>
      </c>
      <c r="H2302">
        <v>936345</v>
      </c>
      <c r="I2302" s="12">
        <v>42485</v>
      </c>
      <c r="J2302">
        <v>5294</v>
      </c>
      <c r="K2302" t="str">
        <f t="shared" si="35"/>
        <v>FR - DE</v>
      </c>
      <c r="L2302">
        <f>COUNTIF(Table1[Merchant_ID],Table1[[#This Row],[Merchant_ID]])</f>
        <v>1</v>
      </c>
    </row>
    <row r="2303" spans="1:12" x14ac:dyDescent="0.35">
      <c r="A2303" t="s">
        <v>3585</v>
      </c>
      <c r="B2303">
        <v>114</v>
      </c>
      <c r="C2303" t="s">
        <v>26</v>
      </c>
      <c r="D2303" s="12">
        <v>42483</v>
      </c>
      <c r="E2303">
        <v>1055</v>
      </c>
      <c r="F2303" t="s">
        <v>11</v>
      </c>
      <c r="G2303" t="s">
        <v>26</v>
      </c>
      <c r="H2303">
        <v>29232</v>
      </c>
      <c r="I2303" s="12">
        <v>42485</v>
      </c>
      <c r="J2303">
        <v>3237</v>
      </c>
      <c r="K2303" t="str">
        <f t="shared" si="35"/>
        <v>ES - ES</v>
      </c>
      <c r="L2303">
        <f>COUNTIF(Table1[Merchant_ID],Table1[[#This Row],[Merchant_ID]])</f>
        <v>1</v>
      </c>
    </row>
    <row r="2304" spans="1:12" x14ac:dyDescent="0.35">
      <c r="A2304" t="s">
        <v>3972</v>
      </c>
      <c r="B2304">
        <v>114</v>
      </c>
      <c r="C2304" t="s">
        <v>16</v>
      </c>
      <c r="D2304" s="12">
        <v>42483</v>
      </c>
      <c r="E2304">
        <v>490</v>
      </c>
      <c r="F2304" t="s">
        <v>11</v>
      </c>
      <c r="G2304" t="s">
        <v>14</v>
      </c>
      <c r="H2304">
        <v>896999</v>
      </c>
      <c r="I2304" s="12">
        <v>42483</v>
      </c>
      <c r="J2304">
        <v>1128</v>
      </c>
      <c r="K2304" t="str">
        <f t="shared" si="35"/>
        <v>FR - NL</v>
      </c>
      <c r="L2304">
        <f>COUNTIF(Table1[Merchant_ID],Table1[[#This Row],[Merchant_ID]])</f>
        <v>3</v>
      </c>
    </row>
    <row r="2305" spans="1:12" x14ac:dyDescent="0.35">
      <c r="A2305" t="s">
        <v>3995</v>
      </c>
      <c r="B2305">
        <v>114</v>
      </c>
      <c r="C2305" t="s">
        <v>16</v>
      </c>
      <c r="D2305" s="12">
        <v>42483</v>
      </c>
      <c r="E2305">
        <v>261</v>
      </c>
      <c r="F2305" t="s">
        <v>11</v>
      </c>
      <c r="G2305" t="s">
        <v>10</v>
      </c>
      <c r="H2305">
        <v>21314</v>
      </c>
      <c r="I2305" s="12">
        <v>42483</v>
      </c>
      <c r="J2305">
        <v>1406</v>
      </c>
      <c r="K2305" t="str">
        <f t="shared" si="35"/>
        <v>FR - DE</v>
      </c>
      <c r="L2305">
        <f>COUNTIF(Table1[Merchant_ID],Table1[[#This Row],[Merchant_ID]])</f>
        <v>3</v>
      </c>
    </row>
    <row r="2306" spans="1:12" x14ac:dyDescent="0.35">
      <c r="A2306" t="s">
        <v>4052</v>
      </c>
      <c r="B2306">
        <v>114</v>
      </c>
      <c r="C2306" t="s">
        <v>26</v>
      </c>
      <c r="D2306" s="12">
        <v>42483</v>
      </c>
      <c r="E2306">
        <v>3778</v>
      </c>
      <c r="F2306" t="s">
        <v>11</v>
      </c>
      <c r="G2306" t="s">
        <v>26</v>
      </c>
      <c r="H2306">
        <v>61632</v>
      </c>
      <c r="I2306" s="12">
        <v>42483</v>
      </c>
      <c r="J2306">
        <v>6613</v>
      </c>
      <c r="K2306" t="str">
        <f t="shared" si="35"/>
        <v>ES - ES</v>
      </c>
      <c r="L2306">
        <f>COUNTIF(Table1[Merchant_ID],Table1[[#This Row],[Merchant_ID]])</f>
        <v>1</v>
      </c>
    </row>
    <row r="2307" spans="1:12" x14ac:dyDescent="0.35">
      <c r="A2307" t="s">
        <v>3054</v>
      </c>
      <c r="B2307">
        <v>114</v>
      </c>
      <c r="C2307" t="s">
        <v>16</v>
      </c>
      <c r="D2307" s="12">
        <v>42485</v>
      </c>
      <c r="E2307">
        <v>396</v>
      </c>
      <c r="F2307" t="s">
        <v>11</v>
      </c>
      <c r="G2307" t="s">
        <v>10</v>
      </c>
      <c r="H2307">
        <v>494409</v>
      </c>
      <c r="I2307" s="12">
        <v>42560</v>
      </c>
      <c r="J2307">
        <v>608</v>
      </c>
      <c r="K2307" t="str">
        <f t="shared" ref="K2307:K2370" si="36">C2307&amp;" - "&amp;G2307</f>
        <v>FR - DE</v>
      </c>
      <c r="L2307">
        <f>COUNTIF(Table1[Merchant_ID],Table1[[#This Row],[Merchant_ID]])</f>
        <v>2</v>
      </c>
    </row>
    <row r="2308" spans="1:12" x14ac:dyDescent="0.35">
      <c r="A2308" t="s">
        <v>497</v>
      </c>
      <c r="B2308">
        <v>114</v>
      </c>
      <c r="C2308" t="s">
        <v>16</v>
      </c>
      <c r="D2308" s="12">
        <v>42485</v>
      </c>
      <c r="E2308">
        <v>4216</v>
      </c>
      <c r="F2308" t="s">
        <v>11</v>
      </c>
      <c r="G2308" t="s">
        <v>10</v>
      </c>
      <c r="H2308">
        <v>989935</v>
      </c>
      <c r="I2308" s="12">
        <v>42548</v>
      </c>
      <c r="J2308">
        <v>6754</v>
      </c>
      <c r="K2308" t="str">
        <f t="shared" si="36"/>
        <v>FR - DE</v>
      </c>
      <c r="L2308">
        <f>COUNTIF(Table1[Merchant_ID],Table1[[#This Row],[Merchant_ID]])</f>
        <v>2</v>
      </c>
    </row>
    <row r="2309" spans="1:12" x14ac:dyDescent="0.35">
      <c r="A2309" t="s">
        <v>1825</v>
      </c>
      <c r="B2309">
        <v>114</v>
      </c>
      <c r="C2309" t="s">
        <v>16</v>
      </c>
      <c r="D2309" s="12">
        <v>42485</v>
      </c>
      <c r="E2309">
        <v>451</v>
      </c>
      <c r="F2309" t="s">
        <v>11</v>
      </c>
      <c r="G2309" t="s">
        <v>10</v>
      </c>
      <c r="H2309">
        <v>220639</v>
      </c>
      <c r="I2309" s="12">
        <v>42534</v>
      </c>
      <c r="J2309">
        <v>704</v>
      </c>
      <c r="K2309" t="str">
        <f t="shared" si="36"/>
        <v>FR - DE</v>
      </c>
      <c r="L2309">
        <f>COUNTIF(Table1[Merchant_ID],Table1[[#This Row],[Merchant_ID]])</f>
        <v>1</v>
      </c>
    </row>
    <row r="2310" spans="1:12" x14ac:dyDescent="0.35">
      <c r="A2310" t="s">
        <v>3164</v>
      </c>
      <c r="B2310">
        <v>114</v>
      </c>
      <c r="C2310" t="s">
        <v>16</v>
      </c>
      <c r="D2310" s="12">
        <v>42485</v>
      </c>
      <c r="E2310">
        <v>1055</v>
      </c>
      <c r="F2310" t="s">
        <v>11</v>
      </c>
      <c r="G2310" t="s">
        <v>10</v>
      </c>
      <c r="H2310">
        <v>680249</v>
      </c>
      <c r="I2310" s="12">
        <v>42520</v>
      </c>
      <c r="J2310">
        <v>2392</v>
      </c>
      <c r="K2310" t="str">
        <f t="shared" si="36"/>
        <v>FR - DE</v>
      </c>
      <c r="L2310">
        <f>COUNTIF(Table1[Merchant_ID],Table1[[#This Row],[Merchant_ID]])</f>
        <v>1</v>
      </c>
    </row>
    <row r="2311" spans="1:12" x14ac:dyDescent="0.35">
      <c r="A2311" t="s">
        <v>516</v>
      </c>
      <c r="B2311">
        <v>114</v>
      </c>
      <c r="C2311" t="s">
        <v>16</v>
      </c>
      <c r="D2311" s="12">
        <v>42485</v>
      </c>
      <c r="E2311">
        <v>23525</v>
      </c>
      <c r="F2311" t="s">
        <v>11</v>
      </c>
      <c r="G2311" t="s">
        <v>12</v>
      </c>
      <c r="H2311">
        <v>52923</v>
      </c>
      <c r="I2311" s="12">
        <v>42517</v>
      </c>
      <c r="J2311">
        <v>38693</v>
      </c>
      <c r="K2311" t="str">
        <f t="shared" si="36"/>
        <v>FR - PL &amp; Baltics</v>
      </c>
      <c r="L2311">
        <f>COUNTIF(Table1[Merchant_ID],Table1[[#This Row],[Merchant_ID]])</f>
        <v>1</v>
      </c>
    </row>
    <row r="2312" spans="1:12" x14ac:dyDescent="0.35">
      <c r="A2312" t="s">
        <v>3193</v>
      </c>
      <c r="B2312">
        <v>114</v>
      </c>
      <c r="C2312" t="s">
        <v>16</v>
      </c>
      <c r="D2312" s="12">
        <v>42485</v>
      </c>
      <c r="E2312">
        <v>51</v>
      </c>
      <c r="F2312" t="s">
        <v>13</v>
      </c>
      <c r="G2312" t="s">
        <v>16</v>
      </c>
      <c r="H2312">
        <v>23992</v>
      </c>
      <c r="I2312" s="12">
        <v>42513</v>
      </c>
      <c r="J2312">
        <v>127</v>
      </c>
      <c r="K2312" t="str">
        <f t="shared" si="36"/>
        <v>FR - FR</v>
      </c>
      <c r="L2312">
        <f>COUNTIF(Table1[Merchant_ID],Table1[[#This Row],[Merchant_ID]])</f>
        <v>1</v>
      </c>
    </row>
    <row r="2313" spans="1:12" x14ac:dyDescent="0.35">
      <c r="A2313" t="s">
        <v>3207</v>
      </c>
      <c r="B2313">
        <v>114</v>
      </c>
      <c r="C2313" t="s">
        <v>16</v>
      </c>
      <c r="D2313" s="12">
        <v>42485</v>
      </c>
      <c r="E2313">
        <v>16169</v>
      </c>
      <c r="F2313" t="s">
        <v>11</v>
      </c>
      <c r="G2313" t="s">
        <v>12</v>
      </c>
      <c r="H2313">
        <v>52203</v>
      </c>
      <c r="I2313" s="12">
        <v>42511</v>
      </c>
      <c r="J2313">
        <v>26733</v>
      </c>
      <c r="K2313" t="str">
        <f t="shared" si="36"/>
        <v>FR - PL &amp; Baltics</v>
      </c>
      <c r="L2313">
        <f>COUNTIF(Table1[Merchant_ID],Table1[[#This Row],[Merchant_ID]])</f>
        <v>10</v>
      </c>
    </row>
    <row r="2314" spans="1:12" x14ac:dyDescent="0.35">
      <c r="A2314" t="s">
        <v>3250</v>
      </c>
      <c r="B2314">
        <v>114</v>
      </c>
      <c r="C2314" t="s">
        <v>16</v>
      </c>
      <c r="D2314" s="12">
        <v>42485</v>
      </c>
      <c r="E2314">
        <v>8250</v>
      </c>
      <c r="F2314" t="s">
        <v>11</v>
      </c>
      <c r="G2314" t="s">
        <v>16</v>
      </c>
      <c r="H2314">
        <v>99098</v>
      </c>
      <c r="I2314" s="12">
        <v>42502</v>
      </c>
      <c r="J2314">
        <v>13648</v>
      </c>
      <c r="K2314" t="str">
        <f t="shared" si="36"/>
        <v>FR - FR</v>
      </c>
      <c r="L2314">
        <f>COUNTIF(Table1[Merchant_ID],Table1[[#This Row],[Merchant_ID]])</f>
        <v>1</v>
      </c>
    </row>
    <row r="2315" spans="1:12" x14ac:dyDescent="0.35">
      <c r="A2315" t="s">
        <v>1930</v>
      </c>
      <c r="B2315">
        <v>114</v>
      </c>
      <c r="C2315" t="s">
        <v>26</v>
      </c>
      <c r="D2315" s="12">
        <v>42485</v>
      </c>
      <c r="E2315">
        <v>529</v>
      </c>
      <c r="F2315" t="s">
        <v>11</v>
      </c>
      <c r="G2315" t="s">
        <v>26</v>
      </c>
      <c r="H2315">
        <v>825499</v>
      </c>
      <c r="I2315" s="12">
        <v>42494</v>
      </c>
      <c r="J2315">
        <v>1379</v>
      </c>
      <c r="K2315" t="str">
        <f t="shared" si="36"/>
        <v>ES - ES</v>
      </c>
      <c r="L2315">
        <f>COUNTIF(Table1[Merchant_ID],Table1[[#This Row],[Merchant_ID]])</f>
        <v>2</v>
      </c>
    </row>
    <row r="2316" spans="1:12" x14ac:dyDescent="0.35">
      <c r="A2316" t="s">
        <v>3333</v>
      </c>
      <c r="B2316">
        <v>114</v>
      </c>
      <c r="C2316" t="s">
        <v>16</v>
      </c>
      <c r="D2316" s="12">
        <v>42485</v>
      </c>
      <c r="E2316">
        <v>9346</v>
      </c>
      <c r="F2316" t="s">
        <v>11</v>
      </c>
      <c r="G2316" t="s">
        <v>16</v>
      </c>
      <c r="H2316">
        <v>391889</v>
      </c>
      <c r="I2316" s="12">
        <v>42493</v>
      </c>
      <c r="J2316">
        <v>15618</v>
      </c>
      <c r="K2316" t="str">
        <f t="shared" si="36"/>
        <v>FR - FR</v>
      </c>
      <c r="L2316">
        <f>COUNTIF(Table1[Merchant_ID],Table1[[#This Row],[Merchant_ID]])</f>
        <v>2</v>
      </c>
    </row>
    <row r="2317" spans="1:12" x14ac:dyDescent="0.35">
      <c r="A2317" t="s">
        <v>3337</v>
      </c>
      <c r="B2317">
        <v>114</v>
      </c>
      <c r="C2317" t="s">
        <v>16</v>
      </c>
      <c r="D2317" s="12">
        <v>42485</v>
      </c>
      <c r="E2317">
        <v>84</v>
      </c>
      <c r="F2317" t="s">
        <v>11</v>
      </c>
      <c r="G2317" t="s">
        <v>17</v>
      </c>
      <c r="H2317">
        <v>390449</v>
      </c>
      <c r="I2317" s="12">
        <v>42493</v>
      </c>
      <c r="J2317">
        <v>280</v>
      </c>
      <c r="K2317" t="str">
        <f t="shared" si="36"/>
        <v>FR - HU</v>
      </c>
      <c r="L2317">
        <f>COUNTIF(Table1[Merchant_ID],Table1[[#This Row],[Merchant_ID]])</f>
        <v>1</v>
      </c>
    </row>
    <row r="2318" spans="1:12" x14ac:dyDescent="0.35">
      <c r="A2318" t="s">
        <v>3386</v>
      </c>
      <c r="B2318">
        <v>114</v>
      </c>
      <c r="C2318" t="s">
        <v>16</v>
      </c>
      <c r="D2318" s="12">
        <v>42485</v>
      </c>
      <c r="E2318">
        <v>51</v>
      </c>
      <c r="F2318" t="s">
        <v>13</v>
      </c>
      <c r="G2318" t="s">
        <v>16</v>
      </c>
      <c r="H2318">
        <v>96138</v>
      </c>
      <c r="I2318" s="12">
        <v>42490</v>
      </c>
      <c r="J2318">
        <v>282</v>
      </c>
      <c r="K2318" t="str">
        <f t="shared" si="36"/>
        <v>FR - FR</v>
      </c>
      <c r="L2318">
        <f>COUNTIF(Table1[Merchant_ID],Table1[[#This Row],[Merchant_ID]])</f>
        <v>1</v>
      </c>
    </row>
    <row r="2319" spans="1:12" x14ac:dyDescent="0.35">
      <c r="A2319" t="s">
        <v>1975</v>
      </c>
      <c r="B2319">
        <v>114</v>
      </c>
      <c r="C2319" t="s">
        <v>16</v>
      </c>
      <c r="D2319" s="12">
        <v>42485</v>
      </c>
      <c r="E2319">
        <v>12009</v>
      </c>
      <c r="F2319" t="s">
        <v>11</v>
      </c>
      <c r="G2319" t="s">
        <v>12</v>
      </c>
      <c r="H2319">
        <v>393399</v>
      </c>
      <c r="I2319" s="12">
        <v>42489</v>
      </c>
      <c r="J2319">
        <v>20261</v>
      </c>
      <c r="K2319" t="str">
        <f t="shared" si="36"/>
        <v>FR - PL &amp; Baltics</v>
      </c>
      <c r="L2319">
        <f>COUNTIF(Table1[Merchant_ID],Table1[[#This Row],[Merchant_ID]])</f>
        <v>2</v>
      </c>
    </row>
    <row r="2320" spans="1:12" x14ac:dyDescent="0.35">
      <c r="A2320" t="s">
        <v>3522</v>
      </c>
      <c r="B2320">
        <v>114</v>
      </c>
      <c r="C2320" t="s">
        <v>16</v>
      </c>
      <c r="D2320" s="12">
        <v>42485</v>
      </c>
      <c r="E2320">
        <v>1638</v>
      </c>
      <c r="F2320" t="s">
        <v>11</v>
      </c>
      <c r="G2320" t="s">
        <v>16</v>
      </c>
      <c r="H2320">
        <v>880</v>
      </c>
      <c r="I2320" s="12">
        <v>42487</v>
      </c>
      <c r="J2320">
        <v>3026</v>
      </c>
      <c r="K2320" t="str">
        <f t="shared" si="36"/>
        <v>FR - FR</v>
      </c>
      <c r="L2320">
        <f>COUNTIF(Table1[Merchant_ID],Table1[[#This Row],[Merchant_ID]])</f>
        <v>3</v>
      </c>
    </row>
    <row r="2321" spans="1:12" x14ac:dyDescent="0.35">
      <c r="A2321" t="s">
        <v>600</v>
      </c>
      <c r="B2321">
        <v>114</v>
      </c>
      <c r="C2321" t="s">
        <v>16</v>
      </c>
      <c r="D2321" s="12">
        <v>42485</v>
      </c>
      <c r="E2321">
        <v>9258</v>
      </c>
      <c r="F2321" t="s">
        <v>11</v>
      </c>
      <c r="G2321" t="s">
        <v>16</v>
      </c>
      <c r="H2321">
        <v>95284</v>
      </c>
      <c r="I2321" s="12">
        <v>42487</v>
      </c>
      <c r="J2321">
        <v>15477</v>
      </c>
      <c r="K2321" t="str">
        <f t="shared" si="36"/>
        <v>FR - FR</v>
      </c>
      <c r="L2321">
        <f>COUNTIF(Table1[Merchant_ID],Table1[[#This Row],[Merchant_ID]])</f>
        <v>4</v>
      </c>
    </row>
    <row r="2322" spans="1:12" x14ac:dyDescent="0.35">
      <c r="A2322" t="s">
        <v>3560</v>
      </c>
      <c r="B2322">
        <v>114</v>
      </c>
      <c r="C2322" t="s">
        <v>16</v>
      </c>
      <c r="D2322" s="12">
        <v>42485</v>
      </c>
      <c r="E2322">
        <v>3850</v>
      </c>
      <c r="F2322" t="s">
        <v>11</v>
      </c>
      <c r="G2322" t="s">
        <v>16</v>
      </c>
      <c r="H2322">
        <v>995</v>
      </c>
      <c r="I2322" s="12">
        <v>42487</v>
      </c>
      <c r="J2322">
        <v>6051</v>
      </c>
      <c r="K2322" t="str">
        <f t="shared" si="36"/>
        <v>FR - FR</v>
      </c>
      <c r="L2322">
        <f>COUNTIF(Table1[Merchant_ID],Table1[[#This Row],[Merchant_ID]])</f>
        <v>1</v>
      </c>
    </row>
    <row r="2323" spans="1:12" x14ac:dyDescent="0.35">
      <c r="A2323" t="s">
        <v>3590</v>
      </c>
      <c r="B2323">
        <v>114</v>
      </c>
      <c r="C2323" t="s">
        <v>16</v>
      </c>
      <c r="D2323" s="12">
        <v>42485</v>
      </c>
      <c r="E2323">
        <v>6792</v>
      </c>
      <c r="F2323" t="s">
        <v>11</v>
      </c>
      <c r="G2323" t="s">
        <v>16</v>
      </c>
      <c r="H2323">
        <v>405529</v>
      </c>
      <c r="I2323" s="12">
        <v>42487</v>
      </c>
      <c r="J2323">
        <v>11538</v>
      </c>
      <c r="K2323" t="str">
        <f t="shared" si="36"/>
        <v>FR - FR</v>
      </c>
      <c r="L2323">
        <f>COUNTIF(Table1[Merchant_ID],Table1[[#This Row],[Merchant_ID]])</f>
        <v>5</v>
      </c>
    </row>
    <row r="2324" spans="1:12" x14ac:dyDescent="0.35">
      <c r="A2324" t="s">
        <v>1207</v>
      </c>
      <c r="B2324">
        <v>114</v>
      </c>
      <c r="C2324" t="s">
        <v>26</v>
      </c>
      <c r="D2324" s="12">
        <v>42485</v>
      </c>
      <c r="E2324">
        <v>1638</v>
      </c>
      <c r="F2324" t="s">
        <v>11</v>
      </c>
      <c r="G2324" t="s">
        <v>26</v>
      </c>
      <c r="H2324">
        <v>436599</v>
      </c>
      <c r="I2324" s="12">
        <v>42486</v>
      </c>
      <c r="J2324">
        <v>3518</v>
      </c>
      <c r="K2324" t="str">
        <f t="shared" si="36"/>
        <v>ES - ES</v>
      </c>
      <c r="L2324">
        <f>COUNTIF(Table1[Merchant_ID],Table1[[#This Row],[Merchant_ID]])</f>
        <v>5</v>
      </c>
    </row>
    <row r="2325" spans="1:12" x14ac:dyDescent="0.35">
      <c r="A2325" t="s">
        <v>2150</v>
      </c>
      <c r="B2325">
        <v>114</v>
      </c>
      <c r="C2325" t="s">
        <v>16</v>
      </c>
      <c r="D2325" s="12">
        <v>42485</v>
      </c>
      <c r="E2325">
        <v>550</v>
      </c>
      <c r="F2325" t="s">
        <v>11</v>
      </c>
      <c r="G2325" t="s">
        <v>14</v>
      </c>
      <c r="H2325">
        <v>929949</v>
      </c>
      <c r="I2325" s="12">
        <v>42486</v>
      </c>
      <c r="J2325">
        <v>1409</v>
      </c>
      <c r="K2325" t="str">
        <f t="shared" si="36"/>
        <v>FR - NL</v>
      </c>
      <c r="L2325">
        <f>COUNTIF(Table1[Merchant_ID],Table1[[#This Row],[Merchant_ID]])</f>
        <v>1</v>
      </c>
    </row>
    <row r="2326" spans="1:12" x14ac:dyDescent="0.35">
      <c r="A2326" t="s">
        <v>637</v>
      </c>
      <c r="B2326">
        <v>114</v>
      </c>
      <c r="C2326" t="s">
        <v>16</v>
      </c>
      <c r="D2326" s="12">
        <v>42485</v>
      </c>
      <c r="E2326">
        <v>4781</v>
      </c>
      <c r="F2326" t="s">
        <v>11</v>
      </c>
      <c r="G2326" t="s">
        <v>10</v>
      </c>
      <c r="H2326">
        <v>24948</v>
      </c>
      <c r="I2326" s="12">
        <v>42486</v>
      </c>
      <c r="J2326">
        <v>8583</v>
      </c>
      <c r="K2326" t="str">
        <f t="shared" si="36"/>
        <v>FR - DE</v>
      </c>
      <c r="L2326">
        <f>COUNTIF(Table1[Merchant_ID],Table1[[#This Row],[Merchant_ID]])</f>
        <v>29</v>
      </c>
    </row>
    <row r="2327" spans="1:12" x14ac:dyDescent="0.35">
      <c r="A2327" t="s">
        <v>2158</v>
      </c>
      <c r="B2327">
        <v>114</v>
      </c>
      <c r="C2327" t="s">
        <v>16</v>
      </c>
      <c r="D2327" s="12">
        <v>42485</v>
      </c>
      <c r="E2327">
        <v>1</v>
      </c>
      <c r="F2327" t="s">
        <v>13</v>
      </c>
      <c r="G2327" t="s">
        <v>16</v>
      </c>
      <c r="H2327">
        <v>844</v>
      </c>
      <c r="I2327" s="12">
        <v>42486</v>
      </c>
      <c r="J2327">
        <v>71</v>
      </c>
      <c r="K2327" t="str">
        <f t="shared" si="36"/>
        <v>FR - FR</v>
      </c>
      <c r="L2327">
        <f>COUNTIF(Table1[Merchant_ID],Table1[[#This Row],[Merchant_ID]])</f>
        <v>9</v>
      </c>
    </row>
    <row r="2328" spans="1:12" x14ac:dyDescent="0.35">
      <c r="A2328" t="s">
        <v>3710</v>
      </c>
      <c r="B2328">
        <v>114</v>
      </c>
      <c r="C2328" t="s">
        <v>16</v>
      </c>
      <c r="D2328" s="12">
        <v>42485</v>
      </c>
      <c r="E2328">
        <v>224</v>
      </c>
      <c r="F2328" t="s">
        <v>11</v>
      </c>
      <c r="G2328" t="s">
        <v>16</v>
      </c>
      <c r="H2328">
        <v>359619</v>
      </c>
      <c r="I2328" s="12">
        <v>42486</v>
      </c>
      <c r="J2328">
        <v>1111</v>
      </c>
      <c r="K2328" t="str">
        <f t="shared" si="36"/>
        <v>FR - FR</v>
      </c>
      <c r="L2328">
        <f>COUNTIF(Table1[Merchant_ID],Table1[[#This Row],[Merchant_ID]])</f>
        <v>1</v>
      </c>
    </row>
    <row r="2329" spans="1:12" x14ac:dyDescent="0.35">
      <c r="A2329" t="s">
        <v>2181</v>
      </c>
      <c r="B2329">
        <v>114</v>
      </c>
      <c r="C2329" t="s">
        <v>16</v>
      </c>
      <c r="D2329" s="12">
        <v>42485</v>
      </c>
      <c r="E2329">
        <v>5216</v>
      </c>
      <c r="F2329" t="s">
        <v>11</v>
      </c>
      <c r="G2329" t="s">
        <v>16</v>
      </c>
      <c r="H2329">
        <v>95503</v>
      </c>
      <c r="I2329" s="12">
        <v>42486</v>
      </c>
      <c r="J2329">
        <v>9709</v>
      </c>
      <c r="K2329" t="str">
        <f t="shared" si="36"/>
        <v>FR - FR</v>
      </c>
      <c r="L2329">
        <f>COUNTIF(Table1[Merchant_ID],Table1[[#This Row],[Merchant_ID]])</f>
        <v>1</v>
      </c>
    </row>
    <row r="2330" spans="1:12" x14ac:dyDescent="0.35">
      <c r="A2330" t="s">
        <v>3734</v>
      </c>
      <c r="B2330">
        <v>114</v>
      </c>
      <c r="C2330" t="s">
        <v>16</v>
      </c>
      <c r="D2330" s="12">
        <v>42485</v>
      </c>
      <c r="E2330">
        <v>14317</v>
      </c>
      <c r="F2330" t="s">
        <v>11</v>
      </c>
      <c r="G2330" t="s">
        <v>16</v>
      </c>
      <c r="H2330">
        <v>95291</v>
      </c>
      <c r="I2330" s="12">
        <v>42486</v>
      </c>
      <c r="J2330">
        <v>24201</v>
      </c>
      <c r="K2330" t="str">
        <f t="shared" si="36"/>
        <v>FR - FR</v>
      </c>
      <c r="L2330">
        <f>COUNTIF(Table1[Merchant_ID],Table1[[#This Row],[Merchant_ID]])</f>
        <v>2</v>
      </c>
    </row>
    <row r="2331" spans="1:12" x14ac:dyDescent="0.35">
      <c r="A2331" t="s">
        <v>1254</v>
      </c>
      <c r="B2331">
        <v>114</v>
      </c>
      <c r="C2331" t="s">
        <v>16</v>
      </c>
      <c r="D2331" s="12">
        <v>42485</v>
      </c>
      <c r="E2331">
        <v>1946</v>
      </c>
      <c r="F2331" t="s">
        <v>11</v>
      </c>
      <c r="G2331" t="s">
        <v>16</v>
      </c>
      <c r="H2331">
        <v>32300</v>
      </c>
      <c r="I2331" s="12">
        <v>42486</v>
      </c>
      <c r="J2331">
        <v>3799</v>
      </c>
      <c r="K2331" t="str">
        <f t="shared" si="36"/>
        <v>FR - FR</v>
      </c>
      <c r="L2331">
        <f>COUNTIF(Table1[Merchant_ID],Table1[[#This Row],[Merchant_ID]])</f>
        <v>2</v>
      </c>
    </row>
    <row r="2332" spans="1:12" x14ac:dyDescent="0.35">
      <c r="A2332" t="s">
        <v>1257</v>
      </c>
      <c r="B2332">
        <v>114</v>
      </c>
      <c r="C2332" t="s">
        <v>26</v>
      </c>
      <c r="D2332" s="12">
        <v>42485</v>
      </c>
      <c r="E2332">
        <v>1470</v>
      </c>
      <c r="F2332" t="s">
        <v>11</v>
      </c>
      <c r="G2332" t="s">
        <v>26</v>
      </c>
      <c r="H2332">
        <v>659599</v>
      </c>
      <c r="I2332" s="12">
        <v>42486</v>
      </c>
      <c r="J2332">
        <v>3518</v>
      </c>
      <c r="K2332" t="str">
        <f t="shared" si="36"/>
        <v>ES - ES</v>
      </c>
      <c r="L2332">
        <f>COUNTIF(Table1[Merchant_ID],Table1[[#This Row],[Merchant_ID]])</f>
        <v>2</v>
      </c>
    </row>
    <row r="2333" spans="1:12" x14ac:dyDescent="0.35">
      <c r="A2333" t="s">
        <v>2238</v>
      </c>
      <c r="B2333">
        <v>114</v>
      </c>
      <c r="C2333" t="s">
        <v>16</v>
      </c>
      <c r="D2333" s="12">
        <v>42485</v>
      </c>
      <c r="E2333">
        <v>84</v>
      </c>
      <c r="F2333" t="s">
        <v>11</v>
      </c>
      <c r="G2333" t="s">
        <v>14</v>
      </c>
      <c r="H2333">
        <v>49628</v>
      </c>
      <c r="I2333" s="12">
        <v>42486</v>
      </c>
      <c r="J2333">
        <v>586</v>
      </c>
      <c r="K2333" t="str">
        <f t="shared" si="36"/>
        <v>FR - NL</v>
      </c>
      <c r="L2333">
        <f>COUNTIF(Table1[Merchant_ID],Table1[[#This Row],[Merchant_ID]])</f>
        <v>2</v>
      </c>
    </row>
    <row r="2334" spans="1:12" x14ac:dyDescent="0.35">
      <c r="A2334" t="s">
        <v>681</v>
      </c>
      <c r="B2334">
        <v>114</v>
      </c>
      <c r="C2334" t="s">
        <v>16</v>
      </c>
      <c r="D2334" s="12">
        <v>42485</v>
      </c>
      <c r="E2334">
        <v>3914</v>
      </c>
      <c r="F2334" t="s">
        <v>11</v>
      </c>
      <c r="G2334" t="s">
        <v>16</v>
      </c>
      <c r="H2334">
        <v>311439</v>
      </c>
      <c r="I2334" s="12">
        <v>42486</v>
      </c>
      <c r="J2334">
        <v>7035</v>
      </c>
      <c r="K2334" t="str">
        <f t="shared" si="36"/>
        <v>FR - FR</v>
      </c>
      <c r="L2334">
        <f>COUNTIF(Table1[Merchant_ID],Table1[[#This Row],[Merchant_ID]])</f>
        <v>3</v>
      </c>
    </row>
    <row r="2335" spans="1:12" x14ac:dyDescent="0.35">
      <c r="A2335" t="s">
        <v>2306</v>
      </c>
      <c r="B2335">
        <v>114</v>
      </c>
      <c r="C2335" t="s">
        <v>16</v>
      </c>
      <c r="D2335" s="12">
        <v>42485</v>
      </c>
      <c r="E2335">
        <v>8339</v>
      </c>
      <c r="F2335" t="s">
        <v>11</v>
      </c>
      <c r="G2335" t="s">
        <v>16</v>
      </c>
      <c r="H2335">
        <v>39311</v>
      </c>
      <c r="I2335" s="12">
        <v>42485</v>
      </c>
      <c r="J2335">
        <v>14635</v>
      </c>
      <c r="K2335" t="str">
        <f t="shared" si="36"/>
        <v>FR - FR</v>
      </c>
      <c r="L2335">
        <f>COUNTIF(Table1[Merchant_ID],Table1[[#This Row],[Merchant_ID]])</f>
        <v>1</v>
      </c>
    </row>
    <row r="2336" spans="1:12" x14ac:dyDescent="0.35">
      <c r="A2336" t="s">
        <v>1375</v>
      </c>
      <c r="B2336">
        <v>114</v>
      </c>
      <c r="C2336" t="s">
        <v>26</v>
      </c>
      <c r="D2336" s="12">
        <v>42485</v>
      </c>
      <c r="E2336">
        <v>15432</v>
      </c>
      <c r="F2336" t="s">
        <v>11</v>
      </c>
      <c r="G2336" t="s">
        <v>26</v>
      </c>
      <c r="H2336">
        <v>950942</v>
      </c>
      <c r="I2336" s="12">
        <v>42485</v>
      </c>
      <c r="J2336">
        <v>25467</v>
      </c>
      <c r="K2336" t="str">
        <f t="shared" si="36"/>
        <v>ES - ES</v>
      </c>
      <c r="L2336">
        <f>COUNTIF(Table1[Merchant_ID],Table1[[#This Row],[Merchant_ID]])</f>
        <v>1</v>
      </c>
    </row>
    <row r="2337" spans="1:12" x14ac:dyDescent="0.35">
      <c r="A2337" t="s">
        <v>742</v>
      </c>
      <c r="B2337">
        <v>114</v>
      </c>
      <c r="C2337" t="s">
        <v>10</v>
      </c>
      <c r="D2337" s="12">
        <v>42485</v>
      </c>
      <c r="E2337">
        <v>73</v>
      </c>
      <c r="F2337" t="s">
        <v>11</v>
      </c>
      <c r="G2337" t="s">
        <v>12</v>
      </c>
      <c r="H2337">
        <v>606289</v>
      </c>
      <c r="I2337" s="12">
        <v>42485</v>
      </c>
      <c r="J2337">
        <v>141</v>
      </c>
      <c r="K2337" t="str">
        <f t="shared" si="36"/>
        <v>DE - PL &amp; Baltics</v>
      </c>
      <c r="L2337">
        <f>COUNTIF(Table1[Merchant_ID],Table1[[#This Row],[Merchant_ID]])</f>
        <v>2</v>
      </c>
    </row>
    <row r="2338" spans="1:12" x14ac:dyDescent="0.35">
      <c r="A2338" t="s">
        <v>3020</v>
      </c>
      <c r="B2338">
        <v>114</v>
      </c>
      <c r="C2338" t="s">
        <v>26</v>
      </c>
      <c r="D2338" s="12">
        <v>42486</v>
      </c>
      <c r="E2338">
        <v>17260</v>
      </c>
      <c r="F2338" t="s">
        <v>11</v>
      </c>
      <c r="G2338" t="s">
        <v>26</v>
      </c>
      <c r="H2338">
        <v>62644</v>
      </c>
      <c r="I2338" s="12">
        <v>42585</v>
      </c>
      <c r="J2338">
        <v>27317</v>
      </c>
      <c r="K2338" t="str">
        <f t="shared" si="36"/>
        <v>ES - ES</v>
      </c>
      <c r="L2338">
        <f>COUNTIF(Table1[Merchant_ID],Table1[[#This Row],[Merchant_ID]])</f>
        <v>3</v>
      </c>
    </row>
    <row r="2339" spans="1:12" x14ac:dyDescent="0.35">
      <c r="A2339" t="s">
        <v>1779</v>
      </c>
      <c r="B2339">
        <v>114</v>
      </c>
      <c r="C2339" t="s">
        <v>16</v>
      </c>
      <c r="D2339" s="12">
        <v>42486</v>
      </c>
      <c r="E2339">
        <v>2486</v>
      </c>
      <c r="F2339" t="s">
        <v>11</v>
      </c>
      <c r="G2339" t="s">
        <v>14</v>
      </c>
      <c r="H2339">
        <v>23390</v>
      </c>
      <c r="I2339" s="12">
        <v>42579</v>
      </c>
      <c r="J2339">
        <v>4010</v>
      </c>
      <c r="K2339" t="str">
        <f t="shared" si="36"/>
        <v>FR - NL</v>
      </c>
      <c r="L2339">
        <f>COUNTIF(Table1[Merchant_ID],Table1[[#This Row],[Merchant_ID]])</f>
        <v>2</v>
      </c>
    </row>
    <row r="2340" spans="1:12" x14ac:dyDescent="0.35">
      <c r="A2340" t="s">
        <v>3076</v>
      </c>
      <c r="B2340">
        <v>114</v>
      </c>
      <c r="C2340" t="s">
        <v>16</v>
      </c>
      <c r="D2340" s="12">
        <v>42486</v>
      </c>
      <c r="E2340">
        <v>3392</v>
      </c>
      <c r="F2340" t="s">
        <v>11</v>
      </c>
      <c r="G2340" t="s">
        <v>16</v>
      </c>
      <c r="H2340">
        <v>558</v>
      </c>
      <c r="I2340" s="12">
        <v>42544</v>
      </c>
      <c r="J2340">
        <v>5980</v>
      </c>
      <c r="K2340" t="str">
        <f t="shared" si="36"/>
        <v>FR - FR</v>
      </c>
      <c r="L2340">
        <f>COUNTIF(Table1[Merchant_ID],Table1[[#This Row],[Merchant_ID]])</f>
        <v>1</v>
      </c>
    </row>
    <row r="2341" spans="1:12" x14ac:dyDescent="0.35">
      <c r="A2341" t="s">
        <v>1025</v>
      </c>
      <c r="B2341">
        <v>114</v>
      </c>
      <c r="C2341" t="s">
        <v>16</v>
      </c>
      <c r="D2341" s="12">
        <v>42486</v>
      </c>
      <c r="E2341">
        <v>6003</v>
      </c>
      <c r="F2341" t="s">
        <v>11</v>
      </c>
      <c r="G2341" t="s">
        <v>14</v>
      </c>
      <c r="H2341">
        <v>49624</v>
      </c>
      <c r="I2341" s="12">
        <v>42515</v>
      </c>
      <c r="J2341">
        <v>9849</v>
      </c>
      <c r="K2341" t="str">
        <f t="shared" si="36"/>
        <v>FR - NL</v>
      </c>
      <c r="L2341">
        <f>COUNTIF(Table1[Merchant_ID],Table1[[#This Row],[Merchant_ID]])</f>
        <v>3</v>
      </c>
    </row>
    <row r="2342" spans="1:12" x14ac:dyDescent="0.35">
      <c r="A2342" t="s">
        <v>3323</v>
      </c>
      <c r="B2342">
        <v>114</v>
      </c>
      <c r="C2342" t="s">
        <v>26</v>
      </c>
      <c r="D2342" s="12">
        <v>42486</v>
      </c>
      <c r="E2342">
        <v>2072</v>
      </c>
      <c r="F2342" t="s">
        <v>11</v>
      </c>
      <c r="G2342" t="s">
        <v>26</v>
      </c>
      <c r="H2342">
        <v>96859</v>
      </c>
      <c r="I2342" s="12">
        <v>42496</v>
      </c>
      <c r="J2342">
        <v>4628</v>
      </c>
      <c r="K2342" t="str">
        <f t="shared" si="36"/>
        <v>ES - ES</v>
      </c>
      <c r="L2342">
        <f>COUNTIF(Table1[Merchant_ID],Table1[[#This Row],[Merchant_ID]])</f>
        <v>1</v>
      </c>
    </row>
    <row r="2343" spans="1:12" x14ac:dyDescent="0.35">
      <c r="A2343" t="s">
        <v>1073</v>
      </c>
      <c r="B2343">
        <v>114</v>
      </c>
      <c r="C2343" t="s">
        <v>16</v>
      </c>
      <c r="D2343" s="12">
        <v>42486</v>
      </c>
      <c r="E2343">
        <v>9757</v>
      </c>
      <c r="F2343" t="s">
        <v>11</v>
      </c>
      <c r="G2343" t="s">
        <v>10</v>
      </c>
      <c r="H2343">
        <v>336449</v>
      </c>
      <c r="I2343" s="12">
        <v>42494</v>
      </c>
      <c r="J2343">
        <v>16181</v>
      </c>
      <c r="K2343" t="str">
        <f t="shared" si="36"/>
        <v>FR - DE</v>
      </c>
      <c r="L2343">
        <f>COUNTIF(Table1[Merchant_ID],Table1[[#This Row],[Merchant_ID]])</f>
        <v>3</v>
      </c>
    </row>
    <row r="2344" spans="1:12" x14ac:dyDescent="0.35">
      <c r="A2344" t="s">
        <v>3468</v>
      </c>
      <c r="B2344">
        <v>114</v>
      </c>
      <c r="C2344" t="s">
        <v>26</v>
      </c>
      <c r="D2344" s="12">
        <v>42486</v>
      </c>
      <c r="E2344">
        <v>1375</v>
      </c>
      <c r="F2344" t="s">
        <v>11</v>
      </c>
      <c r="G2344" t="s">
        <v>26</v>
      </c>
      <c r="H2344">
        <v>694469</v>
      </c>
      <c r="I2344" s="12">
        <v>42489</v>
      </c>
      <c r="J2344">
        <v>2464</v>
      </c>
      <c r="K2344" t="str">
        <f t="shared" si="36"/>
        <v>ES - ES</v>
      </c>
      <c r="L2344">
        <f>COUNTIF(Table1[Merchant_ID],Table1[[#This Row],[Merchant_ID]])</f>
        <v>1</v>
      </c>
    </row>
    <row r="2345" spans="1:12" x14ac:dyDescent="0.35">
      <c r="A2345" t="s">
        <v>3474</v>
      </c>
      <c r="B2345">
        <v>114</v>
      </c>
      <c r="C2345" t="s">
        <v>26</v>
      </c>
      <c r="D2345" s="12">
        <v>42486</v>
      </c>
      <c r="E2345">
        <v>3914</v>
      </c>
      <c r="F2345" t="s">
        <v>11</v>
      </c>
      <c r="G2345" t="s">
        <v>26</v>
      </c>
      <c r="H2345">
        <v>904951</v>
      </c>
      <c r="I2345" s="12">
        <v>42489</v>
      </c>
      <c r="J2345">
        <v>6452</v>
      </c>
      <c r="K2345" t="str">
        <f t="shared" si="36"/>
        <v>ES - ES</v>
      </c>
      <c r="L2345">
        <f>COUNTIF(Table1[Merchant_ID],Table1[[#This Row],[Merchant_ID]])</f>
        <v>1</v>
      </c>
    </row>
    <row r="2346" spans="1:12" x14ac:dyDescent="0.35">
      <c r="A2346" t="s">
        <v>186</v>
      </c>
      <c r="B2346">
        <v>114</v>
      </c>
      <c r="C2346" t="s">
        <v>26</v>
      </c>
      <c r="D2346" s="12">
        <v>42486</v>
      </c>
      <c r="E2346">
        <v>1553</v>
      </c>
      <c r="F2346" t="s">
        <v>11</v>
      </c>
      <c r="G2346" t="s">
        <v>26</v>
      </c>
      <c r="H2346">
        <v>593959</v>
      </c>
      <c r="I2346" s="12">
        <v>42488</v>
      </c>
      <c r="J2346">
        <v>3096</v>
      </c>
      <c r="K2346" t="str">
        <f t="shared" si="36"/>
        <v>ES - ES</v>
      </c>
      <c r="L2346">
        <f>COUNTIF(Table1[Merchant_ID],Table1[[#This Row],[Merchant_ID]])</f>
        <v>1</v>
      </c>
    </row>
    <row r="2347" spans="1:12" x14ac:dyDescent="0.35">
      <c r="A2347" t="s">
        <v>3558</v>
      </c>
      <c r="B2347">
        <v>114</v>
      </c>
      <c r="C2347" t="s">
        <v>21</v>
      </c>
      <c r="D2347" s="12">
        <v>42486</v>
      </c>
      <c r="E2347">
        <v>1527</v>
      </c>
      <c r="F2347" t="s">
        <v>11</v>
      </c>
      <c r="G2347" t="s">
        <v>21</v>
      </c>
      <c r="H2347">
        <v>959548</v>
      </c>
      <c r="I2347" s="12">
        <v>42488</v>
      </c>
      <c r="J2347">
        <v>2955</v>
      </c>
      <c r="K2347" t="str">
        <f t="shared" si="36"/>
        <v>IT - IT</v>
      </c>
      <c r="L2347">
        <f>COUNTIF(Table1[Merchant_ID],Table1[[#This Row],[Merchant_ID]])</f>
        <v>2</v>
      </c>
    </row>
    <row r="2348" spans="1:12" x14ac:dyDescent="0.35">
      <c r="A2348" t="s">
        <v>2081</v>
      </c>
      <c r="B2348">
        <v>114</v>
      </c>
      <c r="C2348" t="s">
        <v>16</v>
      </c>
      <c r="D2348" s="12">
        <v>42486</v>
      </c>
      <c r="E2348">
        <v>529</v>
      </c>
      <c r="F2348" t="s">
        <v>11</v>
      </c>
      <c r="G2348" t="s">
        <v>16</v>
      </c>
      <c r="H2348">
        <v>810599</v>
      </c>
      <c r="I2348" s="12">
        <v>42488</v>
      </c>
      <c r="J2348">
        <v>971</v>
      </c>
      <c r="K2348" t="str">
        <f t="shared" si="36"/>
        <v>FR - FR</v>
      </c>
      <c r="L2348">
        <f>COUNTIF(Table1[Merchant_ID],Table1[[#This Row],[Merchant_ID]])</f>
        <v>2</v>
      </c>
    </row>
    <row r="2349" spans="1:12" x14ac:dyDescent="0.35">
      <c r="A2349" t="s">
        <v>1196</v>
      </c>
      <c r="B2349">
        <v>114</v>
      </c>
      <c r="C2349" t="s">
        <v>10</v>
      </c>
      <c r="D2349" s="12">
        <v>42486</v>
      </c>
      <c r="E2349">
        <v>8817</v>
      </c>
      <c r="F2349" t="s">
        <v>11</v>
      </c>
      <c r="G2349" t="s">
        <v>12</v>
      </c>
      <c r="H2349">
        <v>52203</v>
      </c>
      <c r="I2349" s="12">
        <v>42488</v>
      </c>
      <c r="J2349">
        <v>14774</v>
      </c>
      <c r="K2349" t="str">
        <f t="shared" si="36"/>
        <v>DE - PL &amp; Baltics</v>
      </c>
      <c r="L2349">
        <f>COUNTIF(Table1[Merchant_ID],Table1[[#This Row],[Merchant_ID]])</f>
        <v>10</v>
      </c>
    </row>
    <row r="2350" spans="1:12" x14ac:dyDescent="0.35">
      <c r="A2350" t="s">
        <v>2129</v>
      </c>
      <c r="B2350">
        <v>114</v>
      </c>
      <c r="C2350" t="s">
        <v>16</v>
      </c>
      <c r="D2350" s="12">
        <v>42486</v>
      </c>
      <c r="E2350">
        <v>15</v>
      </c>
      <c r="F2350" t="s">
        <v>13</v>
      </c>
      <c r="G2350" t="s">
        <v>16</v>
      </c>
      <c r="H2350">
        <v>23156</v>
      </c>
      <c r="I2350" s="12">
        <v>42487</v>
      </c>
      <c r="J2350">
        <v>57</v>
      </c>
      <c r="K2350" t="str">
        <f t="shared" si="36"/>
        <v>FR - FR</v>
      </c>
      <c r="L2350">
        <f>COUNTIF(Table1[Merchant_ID],Table1[[#This Row],[Merchant_ID]])</f>
        <v>1</v>
      </c>
    </row>
    <row r="2351" spans="1:12" x14ac:dyDescent="0.35">
      <c r="A2351" t="s">
        <v>3682</v>
      </c>
      <c r="B2351">
        <v>114</v>
      </c>
      <c r="C2351" t="s">
        <v>10</v>
      </c>
      <c r="D2351" s="12">
        <v>42486</v>
      </c>
      <c r="E2351">
        <v>1137</v>
      </c>
      <c r="F2351" t="s">
        <v>11</v>
      </c>
      <c r="G2351" t="s">
        <v>14</v>
      </c>
      <c r="H2351">
        <v>41954</v>
      </c>
      <c r="I2351" s="12">
        <v>42487</v>
      </c>
      <c r="J2351">
        <v>2111</v>
      </c>
      <c r="K2351" t="str">
        <f t="shared" si="36"/>
        <v>DE - NL</v>
      </c>
      <c r="L2351">
        <f>COUNTIF(Table1[Merchant_ID],Table1[[#This Row],[Merchant_ID]])</f>
        <v>2</v>
      </c>
    </row>
    <row r="2352" spans="1:12" x14ac:dyDescent="0.35">
      <c r="A2352" t="s">
        <v>74</v>
      </c>
      <c r="B2352">
        <v>114</v>
      </c>
      <c r="C2352" t="s">
        <v>16</v>
      </c>
      <c r="D2352" s="12">
        <v>42486</v>
      </c>
      <c r="E2352">
        <v>8709</v>
      </c>
      <c r="F2352" t="s">
        <v>11</v>
      </c>
      <c r="G2352" t="s">
        <v>16</v>
      </c>
      <c r="H2352">
        <v>39686</v>
      </c>
      <c r="I2352" s="12">
        <v>42487</v>
      </c>
      <c r="J2352">
        <v>14774</v>
      </c>
      <c r="K2352" t="str">
        <f t="shared" si="36"/>
        <v>FR - FR</v>
      </c>
      <c r="L2352">
        <f>COUNTIF(Table1[Merchant_ID],Table1[[#This Row],[Merchant_ID]])</f>
        <v>1</v>
      </c>
    </row>
    <row r="2353" spans="1:12" x14ac:dyDescent="0.35">
      <c r="A2353" t="s">
        <v>3806</v>
      </c>
      <c r="B2353">
        <v>114</v>
      </c>
      <c r="C2353" t="s">
        <v>16</v>
      </c>
      <c r="D2353" s="12">
        <v>42486</v>
      </c>
      <c r="E2353">
        <v>473</v>
      </c>
      <c r="F2353" t="s">
        <v>11</v>
      </c>
      <c r="G2353" t="s">
        <v>16</v>
      </c>
      <c r="H2353">
        <v>49561</v>
      </c>
      <c r="I2353" s="12">
        <v>42487</v>
      </c>
      <c r="J2353">
        <v>1203</v>
      </c>
      <c r="K2353" t="str">
        <f t="shared" si="36"/>
        <v>FR - FR</v>
      </c>
      <c r="L2353">
        <f>COUNTIF(Table1[Merchant_ID],Table1[[#This Row],[Merchant_ID]])</f>
        <v>1</v>
      </c>
    </row>
    <row r="2354" spans="1:12" x14ac:dyDescent="0.35">
      <c r="A2354" t="s">
        <v>3815</v>
      </c>
      <c r="B2354">
        <v>114</v>
      </c>
      <c r="C2354" t="s">
        <v>16</v>
      </c>
      <c r="D2354" s="12">
        <v>42486</v>
      </c>
      <c r="E2354">
        <v>1386</v>
      </c>
      <c r="F2354" t="s">
        <v>11</v>
      </c>
      <c r="G2354" t="s">
        <v>14</v>
      </c>
      <c r="H2354">
        <v>951589</v>
      </c>
      <c r="I2354" s="12">
        <v>42487</v>
      </c>
      <c r="J2354">
        <v>2674</v>
      </c>
      <c r="K2354" t="str">
        <f t="shared" si="36"/>
        <v>FR - NL</v>
      </c>
      <c r="L2354">
        <f>COUNTIF(Table1[Merchant_ID],Table1[[#This Row],[Merchant_ID]])</f>
        <v>1</v>
      </c>
    </row>
    <row r="2355" spans="1:12" x14ac:dyDescent="0.35">
      <c r="A2355" t="s">
        <v>3879</v>
      </c>
      <c r="B2355">
        <v>114</v>
      </c>
      <c r="C2355" t="s">
        <v>16</v>
      </c>
      <c r="D2355" s="12">
        <v>42486</v>
      </c>
      <c r="E2355">
        <v>2415</v>
      </c>
      <c r="F2355" t="s">
        <v>11</v>
      </c>
      <c r="G2355" t="s">
        <v>10</v>
      </c>
      <c r="H2355">
        <v>26588</v>
      </c>
      <c r="I2355" s="12">
        <v>42487</v>
      </c>
      <c r="J2355">
        <v>4644</v>
      </c>
      <c r="K2355" t="str">
        <f t="shared" si="36"/>
        <v>FR - DE</v>
      </c>
      <c r="L2355">
        <f>COUNTIF(Table1[Merchant_ID],Table1[[#This Row],[Merchant_ID]])</f>
        <v>1</v>
      </c>
    </row>
    <row r="2356" spans="1:12" x14ac:dyDescent="0.35">
      <c r="A2356" t="s">
        <v>715</v>
      </c>
      <c r="B2356">
        <v>114</v>
      </c>
      <c r="C2356" t="s">
        <v>16</v>
      </c>
      <c r="D2356" s="12">
        <v>42486</v>
      </c>
      <c r="E2356">
        <v>16635</v>
      </c>
      <c r="F2356" t="s">
        <v>11</v>
      </c>
      <c r="G2356" t="s">
        <v>16</v>
      </c>
      <c r="H2356">
        <v>34559</v>
      </c>
      <c r="I2356" s="12">
        <v>42486</v>
      </c>
      <c r="J2356">
        <v>27578</v>
      </c>
      <c r="K2356" t="str">
        <f t="shared" si="36"/>
        <v>FR - FR</v>
      </c>
      <c r="L2356">
        <f>COUNTIF(Table1[Merchant_ID],Table1[[#This Row],[Merchant_ID]])</f>
        <v>5</v>
      </c>
    </row>
    <row r="2357" spans="1:12" x14ac:dyDescent="0.35">
      <c r="A2357" t="s">
        <v>2372</v>
      </c>
      <c r="B2357">
        <v>114</v>
      </c>
      <c r="C2357" t="s">
        <v>16</v>
      </c>
      <c r="D2357" s="12">
        <v>42486</v>
      </c>
      <c r="E2357">
        <v>1569</v>
      </c>
      <c r="F2357" t="s">
        <v>11</v>
      </c>
      <c r="G2357" t="s">
        <v>16</v>
      </c>
      <c r="H2357">
        <v>34484</v>
      </c>
      <c r="I2357" s="12">
        <v>42486</v>
      </c>
      <c r="J2357">
        <v>3377</v>
      </c>
      <c r="K2357" t="str">
        <f t="shared" si="36"/>
        <v>FR - FR</v>
      </c>
      <c r="L2357">
        <f>COUNTIF(Table1[Merchant_ID],Table1[[#This Row],[Merchant_ID]])</f>
        <v>32</v>
      </c>
    </row>
    <row r="2358" spans="1:12" x14ac:dyDescent="0.35">
      <c r="A2358" t="s">
        <v>4084</v>
      </c>
      <c r="B2358">
        <v>114</v>
      </c>
      <c r="C2358" t="s">
        <v>16</v>
      </c>
      <c r="D2358" s="12">
        <v>42486</v>
      </c>
      <c r="E2358">
        <v>5391</v>
      </c>
      <c r="F2358" t="s">
        <v>11</v>
      </c>
      <c r="G2358" t="s">
        <v>16</v>
      </c>
      <c r="H2358">
        <v>34484</v>
      </c>
      <c r="I2358" s="12">
        <v>42486</v>
      </c>
      <c r="J2358">
        <v>9990</v>
      </c>
      <c r="K2358" t="str">
        <f t="shared" si="36"/>
        <v>FR - FR</v>
      </c>
      <c r="L2358">
        <f>COUNTIF(Table1[Merchant_ID],Table1[[#This Row],[Merchant_ID]])</f>
        <v>32</v>
      </c>
    </row>
    <row r="2359" spans="1:12" x14ac:dyDescent="0.35">
      <c r="A2359" t="s">
        <v>1001</v>
      </c>
      <c r="B2359">
        <v>114</v>
      </c>
      <c r="C2359" t="s">
        <v>16</v>
      </c>
      <c r="D2359" s="12">
        <v>42487</v>
      </c>
      <c r="E2359">
        <v>246</v>
      </c>
      <c r="F2359" t="s">
        <v>11</v>
      </c>
      <c r="G2359" t="s">
        <v>16</v>
      </c>
      <c r="H2359">
        <v>49593</v>
      </c>
      <c r="I2359" s="12">
        <v>42537</v>
      </c>
      <c r="J2359">
        <v>563</v>
      </c>
      <c r="K2359" t="str">
        <f t="shared" si="36"/>
        <v>FR - FR</v>
      </c>
      <c r="L2359">
        <f>COUNTIF(Table1[Merchant_ID],Table1[[#This Row],[Merchant_ID]])</f>
        <v>2</v>
      </c>
    </row>
    <row r="2360" spans="1:12" x14ac:dyDescent="0.35">
      <c r="A2360" t="s">
        <v>503</v>
      </c>
      <c r="B2360">
        <v>114</v>
      </c>
      <c r="C2360" t="s">
        <v>16</v>
      </c>
      <c r="D2360" s="12">
        <v>42487</v>
      </c>
      <c r="E2360">
        <v>5610</v>
      </c>
      <c r="F2360" t="s">
        <v>11</v>
      </c>
      <c r="G2360" t="s">
        <v>16</v>
      </c>
      <c r="H2360">
        <v>40306</v>
      </c>
      <c r="I2360" s="12">
        <v>42537</v>
      </c>
      <c r="J2360">
        <v>9216</v>
      </c>
      <c r="K2360" t="str">
        <f t="shared" si="36"/>
        <v>FR - FR</v>
      </c>
      <c r="L2360">
        <f>COUNTIF(Table1[Merchant_ID],Table1[[#This Row],[Merchant_ID]])</f>
        <v>3</v>
      </c>
    </row>
    <row r="2361" spans="1:12" x14ac:dyDescent="0.35">
      <c r="A2361" t="s">
        <v>3104</v>
      </c>
      <c r="B2361">
        <v>114</v>
      </c>
      <c r="C2361" t="s">
        <v>16</v>
      </c>
      <c r="D2361" s="12">
        <v>42487</v>
      </c>
      <c r="E2361">
        <v>5180</v>
      </c>
      <c r="F2361" t="s">
        <v>11</v>
      </c>
      <c r="G2361" t="s">
        <v>10</v>
      </c>
      <c r="H2361">
        <v>690069</v>
      </c>
      <c r="I2361" s="12">
        <v>42536</v>
      </c>
      <c r="J2361">
        <v>8654</v>
      </c>
      <c r="K2361" t="str">
        <f t="shared" si="36"/>
        <v>FR - DE</v>
      </c>
      <c r="L2361">
        <f>COUNTIF(Table1[Merchant_ID],Table1[[#This Row],[Merchant_ID]])</f>
        <v>2</v>
      </c>
    </row>
    <row r="2362" spans="1:12" x14ac:dyDescent="0.35">
      <c r="A2362" t="s">
        <v>3140</v>
      </c>
      <c r="B2362">
        <v>114</v>
      </c>
      <c r="C2362" t="s">
        <v>16</v>
      </c>
      <c r="D2362" s="12">
        <v>42487</v>
      </c>
      <c r="E2362">
        <v>5346</v>
      </c>
      <c r="F2362" t="s">
        <v>11</v>
      </c>
      <c r="G2362" t="s">
        <v>16</v>
      </c>
      <c r="H2362">
        <v>813999</v>
      </c>
      <c r="I2362" s="12">
        <v>42528</v>
      </c>
      <c r="J2362">
        <v>8865</v>
      </c>
      <c r="K2362" t="str">
        <f t="shared" si="36"/>
        <v>FR - FR</v>
      </c>
      <c r="L2362">
        <f>COUNTIF(Table1[Merchant_ID],Table1[[#This Row],[Merchant_ID]])</f>
        <v>3</v>
      </c>
    </row>
    <row r="2363" spans="1:12" x14ac:dyDescent="0.35">
      <c r="A2363" t="s">
        <v>3154</v>
      </c>
      <c r="B2363">
        <v>114</v>
      </c>
      <c r="C2363" t="s">
        <v>26</v>
      </c>
      <c r="D2363" s="12">
        <v>42487</v>
      </c>
      <c r="E2363">
        <v>1925</v>
      </c>
      <c r="F2363" t="s">
        <v>11</v>
      </c>
      <c r="G2363" t="s">
        <v>26</v>
      </c>
      <c r="H2363">
        <v>236229</v>
      </c>
      <c r="I2363" s="12">
        <v>42524</v>
      </c>
      <c r="J2363">
        <v>4010</v>
      </c>
      <c r="K2363" t="str">
        <f t="shared" si="36"/>
        <v>ES - ES</v>
      </c>
      <c r="L2363">
        <f>COUNTIF(Table1[Merchant_ID],Table1[[#This Row],[Merchant_ID]])</f>
        <v>1</v>
      </c>
    </row>
    <row r="2364" spans="1:12" x14ac:dyDescent="0.35">
      <c r="A2364" t="s">
        <v>3256</v>
      </c>
      <c r="B2364">
        <v>114</v>
      </c>
      <c r="C2364" t="s">
        <v>16</v>
      </c>
      <c r="D2364" s="12">
        <v>42487</v>
      </c>
      <c r="E2364">
        <v>6090</v>
      </c>
      <c r="F2364" t="s">
        <v>11</v>
      </c>
      <c r="G2364" t="s">
        <v>10</v>
      </c>
      <c r="H2364">
        <v>24948</v>
      </c>
      <c r="I2364" s="12">
        <v>42503</v>
      </c>
      <c r="J2364">
        <v>10061</v>
      </c>
      <c r="K2364" t="str">
        <f t="shared" si="36"/>
        <v>FR - DE</v>
      </c>
      <c r="L2364">
        <f>COUNTIF(Table1[Merchant_ID],Table1[[#This Row],[Merchant_ID]])</f>
        <v>29</v>
      </c>
    </row>
    <row r="2365" spans="1:12" x14ac:dyDescent="0.35">
      <c r="A2365" t="s">
        <v>540</v>
      </c>
      <c r="B2365">
        <v>114</v>
      </c>
      <c r="C2365" t="s">
        <v>16</v>
      </c>
      <c r="D2365" s="12">
        <v>42487</v>
      </c>
      <c r="E2365">
        <v>932</v>
      </c>
      <c r="F2365" t="s">
        <v>11</v>
      </c>
      <c r="G2365" t="s">
        <v>16</v>
      </c>
      <c r="H2365">
        <v>339529</v>
      </c>
      <c r="I2365" s="12">
        <v>42500</v>
      </c>
      <c r="J2365">
        <v>1830</v>
      </c>
      <c r="K2365" t="str">
        <f t="shared" si="36"/>
        <v>FR - FR</v>
      </c>
      <c r="L2365">
        <f>COUNTIF(Table1[Merchant_ID],Table1[[#This Row],[Merchant_ID]])</f>
        <v>2</v>
      </c>
    </row>
    <row r="2366" spans="1:12" x14ac:dyDescent="0.35">
      <c r="A2366" t="s">
        <v>1064</v>
      </c>
      <c r="B2366">
        <v>114</v>
      </c>
      <c r="C2366" t="s">
        <v>16</v>
      </c>
      <c r="D2366" s="12">
        <v>42487</v>
      </c>
      <c r="E2366">
        <v>434</v>
      </c>
      <c r="F2366" t="s">
        <v>11</v>
      </c>
      <c r="G2366" t="s">
        <v>16</v>
      </c>
      <c r="H2366">
        <v>345309</v>
      </c>
      <c r="I2366" s="12">
        <v>42499</v>
      </c>
      <c r="J2366">
        <v>985</v>
      </c>
      <c r="K2366" t="str">
        <f t="shared" si="36"/>
        <v>FR - FR</v>
      </c>
      <c r="L2366">
        <f>COUNTIF(Table1[Merchant_ID],Table1[[#This Row],[Merchant_ID]])</f>
        <v>2</v>
      </c>
    </row>
    <row r="2367" spans="1:12" x14ac:dyDescent="0.35">
      <c r="A2367" t="s">
        <v>1077</v>
      </c>
      <c r="B2367">
        <v>114</v>
      </c>
      <c r="C2367" t="s">
        <v>16</v>
      </c>
      <c r="D2367" s="12">
        <v>42487</v>
      </c>
      <c r="E2367">
        <v>5828</v>
      </c>
      <c r="F2367" t="s">
        <v>11</v>
      </c>
      <c r="G2367" t="s">
        <v>16</v>
      </c>
      <c r="H2367">
        <v>95284</v>
      </c>
      <c r="I2367" s="12">
        <v>42494</v>
      </c>
      <c r="J2367">
        <v>9990</v>
      </c>
      <c r="K2367" t="str">
        <f t="shared" si="36"/>
        <v>FR - FR</v>
      </c>
      <c r="L2367">
        <f>COUNTIF(Table1[Merchant_ID],Table1[[#This Row],[Merchant_ID]])</f>
        <v>4</v>
      </c>
    </row>
    <row r="2368" spans="1:12" x14ac:dyDescent="0.35">
      <c r="A2368" t="s">
        <v>593</v>
      </c>
      <c r="B2368">
        <v>114</v>
      </c>
      <c r="C2368" t="s">
        <v>16</v>
      </c>
      <c r="D2368" s="12">
        <v>42487</v>
      </c>
      <c r="E2368">
        <v>298</v>
      </c>
      <c r="F2368" t="s">
        <v>11</v>
      </c>
      <c r="G2368" t="s">
        <v>10</v>
      </c>
      <c r="H2368">
        <v>939129</v>
      </c>
      <c r="I2368" s="12">
        <v>42489</v>
      </c>
      <c r="J2368">
        <v>774</v>
      </c>
      <c r="K2368" t="str">
        <f t="shared" si="36"/>
        <v>FR - DE</v>
      </c>
      <c r="L2368">
        <f>COUNTIF(Table1[Merchant_ID],Table1[[#This Row],[Merchant_ID]])</f>
        <v>1</v>
      </c>
    </row>
    <row r="2369" spans="1:12" x14ac:dyDescent="0.35">
      <c r="A2369" t="s">
        <v>619</v>
      </c>
      <c r="B2369">
        <v>114</v>
      </c>
      <c r="C2369" t="s">
        <v>16</v>
      </c>
      <c r="D2369" s="12">
        <v>42487</v>
      </c>
      <c r="E2369">
        <v>5434</v>
      </c>
      <c r="F2369" t="s">
        <v>11</v>
      </c>
      <c r="G2369" t="s">
        <v>14</v>
      </c>
      <c r="H2369">
        <v>402818</v>
      </c>
      <c r="I2369" s="12">
        <v>42488</v>
      </c>
      <c r="J2369">
        <v>9429</v>
      </c>
      <c r="K2369" t="str">
        <f t="shared" si="36"/>
        <v>FR - NL</v>
      </c>
      <c r="L2369">
        <f>COUNTIF(Table1[Merchant_ID],Table1[[#This Row],[Merchant_ID]])</f>
        <v>1</v>
      </c>
    </row>
    <row r="2370" spans="1:12" x14ac:dyDescent="0.35">
      <c r="A2370" t="s">
        <v>2131</v>
      </c>
      <c r="B2370">
        <v>114</v>
      </c>
      <c r="C2370" t="s">
        <v>16</v>
      </c>
      <c r="D2370" s="12">
        <v>42487</v>
      </c>
      <c r="E2370">
        <v>106</v>
      </c>
      <c r="F2370" t="s">
        <v>11</v>
      </c>
      <c r="G2370" t="s">
        <v>14</v>
      </c>
      <c r="H2370">
        <v>964219</v>
      </c>
      <c r="I2370" s="12">
        <v>42488</v>
      </c>
      <c r="J2370">
        <v>423</v>
      </c>
      <c r="K2370" t="str">
        <f t="shared" si="36"/>
        <v>FR - NL</v>
      </c>
      <c r="L2370">
        <f>COUNTIF(Table1[Merchant_ID],Table1[[#This Row],[Merchant_ID]])</f>
        <v>2</v>
      </c>
    </row>
    <row r="2371" spans="1:12" x14ac:dyDescent="0.35">
      <c r="A2371" t="s">
        <v>132</v>
      </c>
      <c r="B2371">
        <v>114</v>
      </c>
      <c r="C2371" t="s">
        <v>21</v>
      </c>
      <c r="D2371" s="12">
        <v>42487</v>
      </c>
      <c r="E2371">
        <v>4355</v>
      </c>
      <c r="F2371" t="s">
        <v>11</v>
      </c>
      <c r="G2371" t="s">
        <v>14</v>
      </c>
      <c r="H2371">
        <v>96819</v>
      </c>
      <c r="I2371" s="12">
        <v>42488</v>
      </c>
      <c r="J2371">
        <v>8020</v>
      </c>
      <c r="K2371" t="str">
        <f t="shared" ref="K2371:K2434" si="37">C2371&amp;" - "&amp;G2371</f>
        <v>IT - NL</v>
      </c>
      <c r="L2371">
        <f>COUNTIF(Table1[Merchant_ID],Table1[[#This Row],[Merchant_ID]])</f>
        <v>3</v>
      </c>
    </row>
    <row r="2372" spans="1:12" x14ac:dyDescent="0.35">
      <c r="A2372" t="s">
        <v>1220</v>
      </c>
      <c r="B2372">
        <v>114</v>
      </c>
      <c r="C2372" t="s">
        <v>16</v>
      </c>
      <c r="D2372" s="12">
        <v>42487</v>
      </c>
      <c r="E2372">
        <v>6879</v>
      </c>
      <c r="F2372" t="s">
        <v>11</v>
      </c>
      <c r="G2372" t="s">
        <v>16</v>
      </c>
      <c r="H2372">
        <v>402348</v>
      </c>
      <c r="I2372" s="12">
        <v>42488</v>
      </c>
      <c r="J2372">
        <v>11045</v>
      </c>
      <c r="K2372" t="str">
        <f t="shared" si="37"/>
        <v>FR - FR</v>
      </c>
      <c r="L2372">
        <f>COUNTIF(Table1[Merchant_ID],Table1[[#This Row],[Merchant_ID]])</f>
        <v>3</v>
      </c>
    </row>
    <row r="2373" spans="1:12" x14ac:dyDescent="0.35">
      <c r="A2373" t="s">
        <v>2168</v>
      </c>
      <c r="B2373">
        <v>114</v>
      </c>
      <c r="C2373" t="s">
        <v>16</v>
      </c>
      <c r="D2373" s="12">
        <v>42487</v>
      </c>
      <c r="E2373">
        <v>396</v>
      </c>
      <c r="F2373" t="s">
        <v>11</v>
      </c>
      <c r="G2373" t="s">
        <v>10</v>
      </c>
      <c r="H2373">
        <v>959360</v>
      </c>
      <c r="I2373" s="12">
        <v>42488</v>
      </c>
      <c r="J2373">
        <v>985</v>
      </c>
      <c r="K2373" t="str">
        <f t="shared" si="37"/>
        <v>FR - DE</v>
      </c>
      <c r="L2373">
        <f>COUNTIF(Table1[Merchant_ID],Table1[[#This Row],[Merchant_ID]])</f>
        <v>2</v>
      </c>
    </row>
    <row r="2374" spans="1:12" x14ac:dyDescent="0.35">
      <c r="A2374" t="s">
        <v>1243</v>
      </c>
      <c r="B2374">
        <v>114</v>
      </c>
      <c r="C2374" t="s">
        <v>21</v>
      </c>
      <c r="D2374" s="12">
        <v>42487</v>
      </c>
      <c r="E2374">
        <v>1</v>
      </c>
      <c r="F2374" t="s">
        <v>13</v>
      </c>
      <c r="G2374" t="s">
        <v>10</v>
      </c>
      <c r="H2374">
        <v>62999</v>
      </c>
      <c r="I2374" s="12">
        <v>42488</v>
      </c>
      <c r="J2374">
        <v>309</v>
      </c>
      <c r="K2374" t="str">
        <f t="shared" si="37"/>
        <v>IT - DE</v>
      </c>
      <c r="L2374">
        <f>COUNTIF(Table1[Merchant_ID],Table1[[#This Row],[Merchant_ID]])</f>
        <v>5</v>
      </c>
    </row>
    <row r="2375" spans="1:12" x14ac:dyDescent="0.35">
      <c r="A2375" t="s">
        <v>265</v>
      </c>
      <c r="B2375">
        <v>114</v>
      </c>
      <c r="C2375" t="s">
        <v>21</v>
      </c>
      <c r="D2375" s="12">
        <v>42487</v>
      </c>
      <c r="E2375">
        <v>51</v>
      </c>
      <c r="F2375" t="s">
        <v>13</v>
      </c>
      <c r="G2375" t="s">
        <v>21</v>
      </c>
      <c r="H2375">
        <v>942365</v>
      </c>
      <c r="I2375" s="12">
        <v>42488</v>
      </c>
      <c r="J2375">
        <v>423</v>
      </c>
      <c r="K2375" t="str">
        <f t="shared" si="37"/>
        <v>IT - IT</v>
      </c>
      <c r="L2375">
        <f>COUNTIF(Table1[Merchant_ID],Table1[[#This Row],[Merchant_ID]])</f>
        <v>2</v>
      </c>
    </row>
    <row r="2376" spans="1:12" x14ac:dyDescent="0.35">
      <c r="A2376" t="s">
        <v>1253</v>
      </c>
      <c r="B2376">
        <v>114</v>
      </c>
      <c r="C2376" t="s">
        <v>16</v>
      </c>
      <c r="D2376" s="12">
        <v>42487</v>
      </c>
      <c r="E2376">
        <v>9170</v>
      </c>
      <c r="F2376" t="s">
        <v>11</v>
      </c>
      <c r="G2376" t="s">
        <v>16</v>
      </c>
      <c r="H2376">
        <v>89100</v>
      </c>
      <c r="I2376" s="12">
        <v>42488</v>
      </c>
      <c r="J2376">
        <v>16181</v>
      </c>
      <c r="K2376" t="str">
        <f t="shared" si="37"/>
        <v>FR - FR</v>
      </c>
      <c r="L2376">
        <f>COUNTIF(Table1[Merchant_ID],Table1[[#This Row],[Merchant_ID]])</f>
        <v>2</v>
      </c>
    </row>
    <row r="2377" spans="1:12" x14ac:dyDescent="0.35">
      <c r="A2377" t="s">
        <v>3763</v>
      </c>
      <c r="B2377">
        <v>114</v>
      </c>
      <c r="C2377" t="s">
        <v>16</v>
      </c>
      <c r="D2377" s="12">
        <v>42487</v>
      </c>
      <c r="E2377">
        <v>2540</v>
      </c>
      <c r="F2377" t="s">
        <v>11</v>
      </c>
      <c r="G2377" t="s">
        <v>16</v>
      </c>
      <c r="H2377">
        <v>81000</v>
      </c>
      <c r="I2377" s="12">
        <v>42488</v>
      </c>
      <c r="J2377">
        <v>5347</v>
      </c>
      <c r="K2377" t="str">
        <f t="shared" si="37"/>
        <v>FR - FR</v>
      </c>
      <c r="L2377">
        <f>COUNTIF(Table1[Merchant_ID],Table1[[#This Row],[Merchant_ID]])</f>
        <v>1</v>
      </c>
    </row>
    <row r="2378" spans="1:12" x14ac:dyDescent="0.35">
      <c r="A2378" t="s">
        <v>3890</v>
      </c>
      <c r="B2378">
        <v>114</v>
      </c>
      <c r="C2378" t="s">
        <v>16</v>
      </c>
      <c r="D2378" s="12">
        <v>42487</v>
      </c>
      <c r="E2378">
        <v>5260</v>
      </c>
      <c r="F2378" t="s">
        <v>11</v>
      </c>
      <c r="G2378" t="s">
        <v>12</v>
      </c>
      <c r="H2378">
        <v>51495</v>
      </c>
      <c r="I2378" s="12">
        <v>42488</v>
      </c>
      <c r="J2378">
        <v>9216</v>
      </c>
      <c r="K2378" t="str">
        <f t="shared" si="37"/>
        <v>FR - PL &amp; Baltics</v>
      </c>
      <c r="L2378">
        <f>COUNTIF(Table1[Merchant_ID],Table1[[#This Row],[Merchant_ID]])</f>
        <v>2</v>
      </c>
    </row>
    <row r="2379" spans="1:12" x14ac:dyDescent="0.35">
      <c r="A2379" t="s">
        <v>3900</v>
      </c>
      <c r="B2379">
        <v>114</v>
      </c>
      <c r="C2379" t="s">
        <v>16</v>
      </c>
      <c r="D2379" s="12">
        <v>42487</v>
      </c>
      <c r="E2379">
        <v>950</v>
      </c>
      <c r="F2379" t="s">
        <v>11</v>
      </c>
      <c r="G2379" t="s">
        <v>17</v>
      </c>
      <c r="H2379">
        <v>593569</v>
      </c>
      <c r="I2379" s="12">
        <v>42488</v>
      </c>
      <c r="J2379">
        <v>2252</v>
      </c>
      <c r="K2379" t="str">
        <f t="shared" si="37"/>
        <v>FR - HU</v>
      </c>
      <c r="L2379">
        <f>COUNTIF(Table1[Merchant_ID],Table1[[#This Row],[Merchant_ID]])</f>
        <v>1</v>
      </c>
    </row>
    <row r="2380" spans="1:12" x14ac:dyDescent="0.35">
      <c r="A2380" t="s">
        <v>3989</v>
      </c>
      <c r="B2380">
        <v>114</v>
      </c>
      <c r="C2380" t="s">
        <v>21</v>
      </c>
      <c r="D2380" s="12">
        <v>42487</v>
      </c>
      <c r="E2380">
        <v>2399</v>
      </c>
      <c r="F2380" t="s">
        <v>11</v>
      </c>
      <c r="G2380" t="s">
        <v>17</v>
      </c>
      <c r="H2380">
        <v>939934</v>
      </c>
      <c r="I2380" s="12">
        <v>42487</v>
      </c>
      <c r="J2380">
        <v>4362</v>
      </c>
      <c r="K2380" t="str">
        <f t="shared" si="37"/>
        <v>IT - HU</v>
      </c>
      <c r="L2380">
        <f>COUNTIF(Table1[Merchant_ID],Table1[[#This Row],[Merchant_ID]])</f>
        <v>3</v>
      </c>
    </row>
    <row r="2381" spans="1:12" x14ac:dyDescent="0.35">
      <c r="A2381" t="s">
        <v>1373</v>
      </c>
      <c r="B2381">
        <v>114</v>
      </c>
      <c r="C2381" t="s">
        <v>16</v>
      </c>
      <c r="D2381" s="12">
        <v>42487</v>
      </c>
      <c r="E2381">
        <v>6616</v>
      </c>
      <c r="F2381" t="s">
        <v>11</v>
      </c>
      <c r="G2381" t="s">
        <v>16</v>
      </c>
      <c r="H2381">
        <v>22519</v>
      </c>
      <c r="I2381" s="12">
        <v>42487</v>
      </c>
      <c r="J2381">
        <v>11258</v>
      </c>
      <c r="K2381" t="str">
        <f t="shared" si="37"/>
        <v>FR - FR</v>
      </c>
      <c r="L2381">
        <f>COUNTIF(Table1[Merchant_ID],Table1[[#This Row],[Merchant_ID]])</f>
        <v>7</v>
      </c>
    </row>
    <row r="2382" spans="1:12" x14ac:dyDescent="0.35">
      <c r="A2382" t="s">
        <v>204</v>
      </c>
      <c r="B2382">
        <v>114</v>
      </c>
      <c r="C2382" t="s">
        <v>21</v>
      </c>
      <c r="D2382" s="12">
        <v>42487</v>
      </c>
      <c r="E2382">
        <v>412</v>
      </c>
      <c r="F2382" t="s">
        <v>11</v>
      </c>
      <c r="G2382" t="s">
        <v>14</v>
      </c>
      <c r="H2382">
        <v>486329</v>
      </c>
      <c r="I2382" s="12">
        <v>42487</v>
      </c>
      <c r="J2382">
        <v>987</v>
      </c>
      <c r="K2382" t="str">
        <f t="shared" si="37"/>
        <v>IT - NL</v>
      </c>
      <c r="L2382">
        <f>COUNTIF(Table1[Merchant_ID],Table1[[#This Row],[Merchant_ID]])</f>
        <v>2</v>
      </c>
    </row>
    <row r="2383" spans="1:12" x14ac:dyDescent="0.35">
      <c r="A2383" t="s">
        <v>4058</v>
      </c>
      <c r="B2383">
        <v>114</v>
      </c>
      <c r="C2383" t="s">
        <v>16</v>
      </c>
      <c r="D2383" s="12">
        <v>42487</v>
      </c>
      <c r="E2383">
        <v>490</v>
      </c>
      <c r="F2383" t="s">
        <v>11</v>
      </c>
      <c r="G2383" t="s">
        <v>10</v>
      </c>
      <c r="H2383">
        <v>96324</v>
      </c>
      <c r="I2383" s="12">
        <v>42487</v>
      </c>
      <c r="J2383">
        <v>1831</v>
      </c>
      <c r="K2383" t="str">
        <f t="shared" si="37"/>
        <v>FR - DE</v>
      </c>
      <c r="L2383">
        <f>COUNTIF(Table1[Merchant_ID],Table1[[#This Row],[Merchant_ID]])</f>
        <v>1</v>
      </c>
    </row>
    <row r="2384" spans="1:12" x14ac:dyDescent="0.35">
      <c r="A2384" t="s">
        <v>4092</v>
      </c>
      <c r="B2384">
        <v>114</v>
      </c>
      <c r="C2384" t="s">
        <v>16</v>
      </c>
      <c r="D2384" s="12">
        <v>42487</v>
      </c>
      <c r="E2384">
        <v>1637</v>
      </c>
      <c r="F2384" t="s">
        <v>11</v>
      </c>
      <c r="G2384" t="s">
        <v>14</v>
      </c>
      <c r="H2384">
        <v>44363</v>
      </c>
      <c r="I2384" s="12">
        <v>42487</v>
      </c>
      <c r="J2384">
        <v>3096</v>
      </c>
      <c r="K2384" t="str">
        <f t="shared" si="37"/>
        <v>FR - NL</v>
      </c>
      <c r="L2384">
        <f>COUNTIF(Table1[Merchant_ID],Table1[[#This Row],[Merchant_ID]])</f>
        <v>1</v>
      </c>
    </row>
    <row r="2385" spans="1:12" x14ac:dyDescent="0.35">
      <c r="A2385" t="s">
        <v>4108</v>
      </c>
      <c r="B2385">
        <v>114</v>
      </c>
      <c r="C2385" t="s">
        <v>16</v>
      </c>
      <c r="D2385" s="12">
        <v>42487</v>
      </c>
      <c r="E2385">
        <v>27115</v>
      </c>
      <c r="F2385" t="s">
        <v>11</v>
      </c>
      <c r="G2385" t="s">
        <v>10</v>
      </c>
      <c r="H2385">
        <v>339259</v>
      </c>
      <c r="I2385" s="12">
        <v>42487</v>
      </c>
      <c r="J2385">
        <v>43617</v>
      </c>
      <c r="K2385" t="str">
        <f t="shared" si="37"/>
        <v>FR - DE</v>
      </c>
      <c r="L2385">
        <f>COUNTIF(Table1[Merchant_ID],Table1[[#This Row],[Merchant_ID]])</f>
        <v>2</v>
      </c>
    </row>
    <row r="2386" spans="1:12" x14ac:dyDescent="0.35">
      <c r="A2386" t="s">
        <v>3001</v>
      </c>
      <c r="B2386">
        <v>114</v>
      </c>
      <c r="C2386" t="s">
        <v>16</v>
      </c>
      <c r="D2386" s="12">
        <v>42488</v>
      </c>
      <c r="E2386">
        <v>7231</v>
      </c>
      <c r="F2386" t="s">
        <v>11</v>
      </c>
      <c r="G2386" t="s">
        <v>10</v>
      </c>
      <c r="H2386">
        <v>25263</v>
      </c>
      <c r="I2386" s="12">
        <v>42605</v>
      </c>
      <c r="J2386">
        <v>11134</v>
      </c>
      <c r="K2386" t="str">
        <f t="shared" si="37"/>
        <v>FR - DE</v>
      </c>
      <c r="L2386">
        <f>COUNTIF(Table1[Merchant_ID],Table1[[#This Row],[Merchant_ID]])</f>
        <v>1</v>
      </c>
    </row>
    <row r="2387" spans="1:12" x14ac:dyDescent="0.35">
      <c r="A2387" t="s">
        <v>3176</v>
      </c>
      <c r="B2387">
        <v>114</v>
      </c>
      <c r="C2387" t="s">
        <v>16</v>
      </c>
      <c r="D2387" s="12">
        <v>42488</v>
      </c>
      <c r="E2387">
        <v>1386</v>
      </c>
      <c r="F2387" t="s">
        <v>11</v>
      </c>
      <c r="G2387" t="s">
        <v>10</v>
      </c>
      <c r="H2387">
        <v>22182</v>
      </c>
      <c r="I2387" s="12">
        <v>42520</v>
      </c>
      <c r="J2387">
        <v>2603</v>
      </c>
      <c r="K2387" t="str">
        <f t="shared" si="37"/>
        <v>FR - DE</v>
      </c>
      <c r="L2387">
        <f>COUNTIF(Table1[Merchant_ID],Table1[[#This Row],[Merchant_ID]])</f>
        <v>1</v>
      </c>
    </row>
    <row r="2388" spans="1:12" x14ac:dyDescent="0.35">
      <c r="A2388" t="s">
        <v>3188</v>
      </c>
      <c r="B2388">
        <v>114</v>
      </c>
      <c r="C2388" t="s">
        <v>26</v>
      </c>
      <c r="D2388" s="12">
        <v>42488</v>
      </c>
      <c r="E2388">
        <v>7195</v>
      </c>
      <c r="F2388" t="s">
        <v>11</v>
      </c>
      <c r="G2388" t="s">
        <v>26</v>
      </c>
      <c r="H2388">
        <v>69538</v>
      </c>
      <c r="I2388" s="12">
        <v>42517</v>
      </c>
      <c r="J2388">
        <v>12101</v>
      </c>
      <c r="K2388" t="str">
        <f t="shared" si="37"/>
        <v>ES - ES</v>
      </c>
      <c r="L2388">
        <f>COUNTIF(Table1[Merchant_ID],Table1[[#This Row],[Merchant_ID]])</f>
        <v>1</v>
      </c>
    </row>
    <row r="2389" spans="1:12" x14ac:dyDescent="0.35">
      <c r="A2389" t="s">
        <v>3341</v>
      </c>
      <c r="B2389">
        <v>114</v>
      </c>
      <c r="C2389" t="s">
        <v>16</v>
      </c>
      <c r="D2389" s="12">
        <v>42488</v>
      </c>
      <c r="E2389">
        <v>42808</v>
      </c>
      <c r="F2389" t="s">
        <v>11</v>
      </c>
      <c r="G2389" t="s">
        <v>16</v>
      </c>
      <c r="H2389">
        <v>99932</v>
      </c>
      <c r="I2389" s="12">
        <v>42496</v>
      </c>
      <c r="J2389">
        <v>67818</v>
      </c>
      <c r="K2389" t="str">
        <f t="shared" si="37"/>
        <v>FR - FR</v>
      </c>
      <c r="L2389">
        <f>COUNTIF(Table1[Merchant_ID],Table1[[#This Row],[Merchant_ID]])</f>
        <v>3</v>
      </c>
    </row>
    <row r="2390" spans="1:12" x14ac:dyDescent="0.35">
      <c r="A2390" t="s">
        <v>3407</v>
      </c>
      <c r="B2390">
        <v>114</v>
      </c>
      <c r="C2390" t="s">
        <v>16</v>
      </c>
      <c r="D2390" s="12">
        <v>42488</v>
      </c>
      <c r="E2390">
        <v>1178</v>
      </c>
      <c r="F2390" t="s">
        <v>11</v>
      </c>
      <c r="G2390" t="s">
        <v>14</v>
      </c>
      <c r="H2390">
        <v>353309</v>
      </c>
      <c r="I2390" s="12">
        <v>42492</v>
      </c>
      <c r="J2390">
        <v>2181</v>
      </c>
      <c r="K2390" t="str">
        <f t="shared" si="37"/>
        <v>FR - NL</v>
      </c>
      <c r="L2390">
        <f>COUNTIF(Table1[Merchant_ID],Table1[[#This Row],[Merchant_ID]])</f>
        <v>1</v>
      </c>
    </row>
    <row r="2391" spans="1:12" x14ac:dyDescent="0.35">
      <c r="A2391" t="s">
        <v>1973</v>
      </c>
      <c r="B2391">
        <v>114</v>
      </c>
      <c r="C2391" t="s">
        <v>16</v>
      </c>
      <c r="D2391" s="12">
        <v>42488</v>
      </c>
      <c r="E2391">
        <v>117</v>
      </c>
      <c r="F2391" t="s">
        <v>11</v>
      </c>
      <c r="G2391" t="s">
        <v>14</v>
      </c>
      <c r="H2391">
        <v>541669</v>
      </c>
      <c r="I2391" s="12">
        <v>42492</v>
      </c>
      <c r="J2391">
        <v>352</v>
      </c>
      <c r="K2391" t="str">
        <f t="shared" si="37"/>
        <v>FR - NL</v>
      </c>
      <c r="L2391">
        <f>COUNTIF(Table1[Merchant_ID],Table1[[#This Row],[Merchant_ID]])</f>
        <v>1</v>
      </c>
    </row>
    <row r="2392" spans="1:12" x14ac:dyDescent="0.35">
      <c r="A2392" t="s">
        <v>1101</v>
      </c>
      <c r="B2392">
        <v>114</v>
      </c>
      <c r="C2392" t="s">
        <v>16</v>
      </c>
      <c r="D2392" s="12">
        <v>42488</v>
      </c>
      <c r="E2392">
        <v>1680</v>
      </c>
      <c r="F2392" t="s">
        <v>11</v>
      </c>
      <c r="G2392" t="s">
        <v>10</v>
      </c>
      <c r="H2392">
        <v>936311</v>
      </c>
      <c r="I2392" s="12">
        <v>42492</v>
      </c>
      <c r="J2392">
        <v>3166</v>
      </c>
      <c r="K2392" t="str">
        <f t="shared" si="37"/>
        <v>FR - DE</v>
      </c>
      <c r="L2392">
        <f>COUNTIF(Table1[Merchant_ID],Table1[[#This Row],[Merchant_ID]])</f>
        <v>14</v>
      </c>
    </row>
    <row r="2393" spans="1:12" x14ac:dyDescent="0.35">
      <c r="A2393" t="s">
        <v>1154</v>
      </c>
      <c r="B2393">
        <v>114</v>
      </c>
      <c r="C2393" t="s">
        <v>16</v>
      </c>
      <c r="D2393" s="12">
        <v>42488</v>
      </c>
      <c r="E2393">
        <v>10940</v>
      </c>
      <c r="F2393" t="s">
        <v>11</v>
      </c>
      <c r="G2393" t="s">
        <v>10</v>
      </c>
      <c r="H2393">
        <v>14993</v>
      </c>
      <c r="I2393" s="12">
        <v>42490</v>
      </c>
      <c r="J2393">
        <v>18151</v>
      </c>
      <c r="K2393" t="str">
        <f t="shared" si="37"/>
        <v>FR - DE</v>
      </c>
      <c r="L2393">
        <f>COUNTIF(Table1[Merchant_ID],Table1[[#This Row],[Merchant_ID]])</f>
        <v>2</v>
      </c>
    </row>
    <row r="2394" spans="1:12" x14ac:dyDescent="0.35">
      <c r="A2394" t="s">
        <v>3632</v>
      </c>
      <c r="B2394">
        <v>114</v>
      </c>
      <c r="C2394" t="s">
        <v>21</v>
      </c>
      <c r="D2394" s="12">
        <v>42488</v>
      </c>
      <c r="E2394">
        <v>412</v>
      </c>
      <c r="F2394" t="s">
        <v>11</v>
      </c>
      <c r="G2394" t="s">
        <v>14</v>
      </c>
      <c r="H2394">
        <v>490239</v>
      </c>
      <c r="I2394" s="12">
        <v>42489</v>
      </c>
      <c r="J2394">
        <v>1407</v>
      </c>
      <c r="K2394" t="str">
        <f t="shared" si="37"/>
        <v>IT - NL</v>
      </c>
      <c r="L2394">
        <f>COUNTIF(Table1[Merchant_ID],Table1[[#This Row],[Merchant_ID]])</f>
        <v>1</v>
      </c>
    </row>
    <row r="2395" spans="1:12" x14ac:dyDescent="0.35">
      <c r="A2395" t="s">
        <v>634</v>
      </c>
      <c r="B2395">
        <v>114</v>
      </c>
      <c r="C2395" t="s">
        <v>16</v>
      </c>
      <c r="D2395" s="12">
        <v>42488</v>
      </c>
      <c r="E2395">
        <v>51</v>
      </c>
      <c r="F2395" t="s">
        <v>13</v>
      </c>
      <c r="G2395" t="s">
        <v>16</v>
      </c>
      <c r="H2395">
        <v>844</v>
      </c>
      <c r="I2395" s="12">
        <v>42489</v>
      </c>
      <c r="J2395">
        <v>99</v>
      </c>
      <c r="K2395" t="str">
        <f t="shared" si="37"/>
        <v>FR - FR</v>
      </c>
      <c r="L2395">
        <f>COUNTIF(Table1[Merchant_ID],Table1[[#This Row],[Merchant_ID]])</f>
        <v>9</v>
      </c>
    </row>
    <row r="2396" spans="1:12" x14ac:dyDescent="0.35">
      <c r="A2396" t="s">
        <v>3737</v>
      </c>
      <c r="B2396">
        <v>114</v>
      </c>
      <c r="C2396" t="s">
        <v>10</v>
      </c>
      <c r="D2396" s="12">
        <v>42488</v>
      </c>
      <c r="E2396">
        <v>5741</v>
      </c>
      <c r="F2396" t="s">
        <v>11</v>
      </c>
      <c r="G2396" t="s">
        <v>12</v>
      </c>
      <c r="H2396">
        <v>59865</v>
      </c>
      <c r="I2396" s="12">
        <v>42489</v>
      </c>
      <c r="J2396">
        <v>10131</v>
      </c>
      <c r="K2396" t="str">
        <f t="shared" si="37"/>
        <v>DE - PL &amp; Baltics</v>
      </c>
      <c r="L2396">
        <f>COUNTIF(Table1[Merchant_ID],Table1[[#This Row],[Merchant_ID]])</f>
        <v>1</v>
      </c>
    </row>
    <row r="2397" spans="1:12" x14ac:dyDescent="0.35">
      <c r="A2397" t="s">
        <v>3769</v>
      </c>
      <c r="B2397">
        <v>114</v>
      </c>
      <c r="C2397" t="s">
        <v>16</v>
      </c>
      <c r="D2397" s="12">
        <v>42488</v>
      </c>
      <c r="E2397">
        <v>1102</v>
      </c>
      <c r="F2397" t="s">
        <v>11</v>
      </c>
      <c r="G2397" t="s">
        <v>10</v>
      </c>
      <c r="H2397">
        <v>14568</v>
      </c>
      <c r="I2397" s="12">
        <v>42489</v>
      </c>
      <c r="J2397">
        <v>2322</v>
      </c>
      <c r="K2397" t="str">
        <f t="shared" si="37"/>
        <v>FR - DE</v>
      </c>
      <c r="L2397">
        <f>COUNTIF(Table1[Merchant_ID],Table1[[#This Row],[Merchant_ID]])</f>
        <v>1</v>
      </c>
    </row>
    <row r="2398" spans="1:12" x14ac:dyDescent="0.35">
      <c r="A2398" t="s">
        <v>1273</v>
      </c>
      <c r="B2398">
        <v>114</v>
      </c>
      <c r="C2398" t="s">
        <v>16</v>
      </c>
      <c r="D2398" s="12">
        <v>42488</v>
      </c>
      <c r="E2398">
        <v>8287</v>
      </c>
      <c r="F2398" t="s">
        <v>11</v>
      </c>
      <c r="G2398" t="s">
        <v>10</v>
      </c>
      <c r="H2398">
        <v>989204</v>
      </c>
      <c r="I2398" s="12">
        <v>42489</v>
      </c>
      <c r="J2398">
        <v>13789</v>
      </c>
      <c r="K2398" t="str">
        <f t="shared" si="37"/>
        <v>FR - DE</v>
      </c>
      <c r="L2398">
        <f>COUNTIF(Table1[Merchant_ID],Table1[[#This Row],[Merchant_ID]])</f>
        <v>3</v>
      </c>
    </row>
    <row r="2399" spans="1:12" x14ac:dyDescent="0.35">
      <c r="A2399" t="s">
        <v>2228</v>
      </c>
      <c r="B2399">
        <v>114</v>
      </c>
      <c r="C2399" t="s">
        <v>16</v>
      </c>
      <c r="D2399" s="12">
        <v>42488</v>
      </c>
      <c r="E2399">
        <v>16501</v>
      </c>
      <c r="F2399" t="s">
        <v>11</v>
      </c>
      <c r="G2399" t="s">
        <v>16</v>
      </c>
      <c r="H2399">
        <v>93266</v>
      </c>
      <c r="I2399" s="12">
        <v>42489</v>
      </c>
      <c r="J2399">
        <v>26171</v>
      </c>
      <c r="K2399" t="str">
        <f t="shared" si="37"/>
        <v>FR - FR</v>
      </c>
      <c r="L2399">
        <f>COUNTIF(Table1[Merchant_ID],Table1[[#This Row],[Merchant_ID]])</f>
        <v>12</v>
      </c>
    </row>
    <row r="2400" spans="1:12" x14ac:dyDescent="0.35">
      <c r="A2400" t="s">
        <v>680</v>
      </c>
      <c r="B2400">
        <v>114</v>
      </c>
      <c r="C2400" t="s">
        <v>16</v>
      </c>
      <c r="D2400" s="12">
        <v>42488</v>
      </c>
      <c r="E2400">
        <v>7494</v>
      </c>
      <c r="F2400" t="s">
        <v>11</v>
      </c>
      <c r="G2400" t="s">
        <v>10</v>
      </c>
      <c r="H2400">
        <v>396339</v>
      </c>
      <c r="I2400" s="12">
        <v>42489</v>
      </c>
      <c r="J2400">
        <v>13156</v>
      </c>
      <c r="K2400" t="str">
        <f t="shared" si="37"/>
        <v>FR - DE</v>
      </c>
      <c r="L2400">
        <f>COUNTIF(Table1[Merchant_ID],Table1[[#This Row],[Merchant_ID]])</f>
        <v>6</v>
      </c>
    </row>
    <row r="2401" spans="1:12" x14ac:dyDescent="0.35">
      <c r="A2401" t="s">
        <v>2256</v>
      </c>
      <c r="B2401">
        <v>114</v>
      </c>
      <c r="C2401" t="s">
        <v>21</v>
      </c>
      <c r="D2401" s="12">
        <v>42488</v>
      </c>
      <c r="E2401">
        <v>83</v>
      </c>
      <c r="F2401" t="s">
        <v>11</v>
      </c>
      <c r="G2401" t="s">
        <v>14</v>
      </c>
      <c r="H2401">
        <v>526499</v>
      </c>
      <c r="I2401" s="12">
        <v>42489</v>
      </c>
      <c r="J2401">
        <v>371</v>
      </c>
      <c r="K2401" t="str">
        <f t="shared" si="37"/>
        <v>IT - NL</v>
      </c>
      <c r="L2401">
        <f>COUNTIF(Table1[Merchant_ID],Table1[[#This Row],[Merchant_ID]])</f>
        <v>13</v>
      </c>
    </row>
    <row r="2402" spans="1:12" x14ac:dyDescent="0.35">
      <c r="A2402" t="s">
        <v>3870</v>
      </c>
      <c r="B2402">
        <v>114</v>
      </c>
      <c r="C2402" t="s">
        <v>26</v>
      </c>
      <c r="D2402" s="12">
        <v>42488</v>
      </c>
      <c r="E2402">
        <v>11888</v>
      </c>
      <c r="F2402" t="s">
        <v>11</v>
      </c>
      <c r="G2402" t="s">
        <v>26</v>
      </c>
      <c r="H2402">
        <v>61539</v>
      </c>
      <c r="I2402" s="12">
        <v>42489</v>
      </c>
      <c r="J2402">
        <v>19698</v>
      </c>
      <c r="K2402" t="str">
        <f t="shared" si="37"/>
        <v>ES - ES</v>
      </c>
      <c r="L2402">
        <f>COUNTIF(Table1[Merchant_ID],Table1[[#This Row],[Merchant_ID]])</f>
        <v>1</v>
      </c>
    </row>
    <row r="2403" spans="1:12" x14ac:dyDescent="0.35">
      <c r="A2403" t="s">
        <v>1313</v>
      </c>
      <c r="B2403">
        <v>114</v>
      </c>
      <c r="C2403" t="s">
        <v>16</v>
      </c>
      <c r="D2403" s="12">
        <v>42488</v>
      </c>
      <c r="E2403">
        <v>4584</v>
      </c>
      <c r="F2403" t="s">
        <v>11</v>
      </c>
      <c r="G2403" t="s">
        <v>10</v>
      </c>
      <c r="H2403">
        <v>989645</v>
      </c>
      <c r="I2403" s="12">
        <v>42489</v>
      </c>
      <c r="J2403">
        <v>9005</v>
      </c>
      <c r="K2403" t="str">
        <f t="shared" si="37"/>
        <v>FR - DE</v>
      </c>
      <c r="L2403">
        <f>COUNTIF(Table1[Merchant_ID],Table1[[#This Row],[Merchant_ID]])</f>
        <v>2</v>
      </c>
    </row>
    <row r="2404" spans="1:12" x14ac:dyDescent="0.35">
      <c r="A2404" t="s">
        <v>3917</v>
      </c>
      <c r="B2404">
        <v>114</v>
      </c>
      <c r="C2404" t="s">
        <v>16</v>
      </c>
      <c r="D2404" s="12">
        <v>42488</v>
      </c>
      <c r="E2404">
        <v>950</v>
      </c>
      <c r="F2404" t="s">
        <v>11</v>
      </c>
      <c r="G2404" t="s">
        <v>14</v>
      </c>
      <c r="H2404">
        <v>960819</v>
      </c>
      <c r="I2404" s="12">
        <v>42489</v>
      </c>
      <c r="J2404">
        <v>2252</v>
      </c>
      <c r="K2404" t="str">
        <f t="shared" si="37"/>
        <v>FR - NL</v>
      </c>
      <c r="L2404">
        <f>COUNTIF(Table1[Merchant_ID],Table1[[#This Row],[Merchant_ID]])</f>
        <v>3</v>
      </c>
    </row>
    <row r="2405" spans="1:12" x14ac:dyDescent="0.35">
      <c r="A2405" t="s">
        <v>2305</v>
      </c>
      <c r="B2405">
        <v>114</v>
      </c>
      <c r="C2405" t="s">
        <v>16</v>
      </c>
      <c r="D2405" s="12">
        <v>42488</v>
      </c>
      <c r="E2405">
        <v>4346</v>
      </c>
      <c r="F2405" t="s">
        <v>11</v>
      </c>
      <c r="G2405" t="s">
        <v>16</v>
      </c>
      <c r="H2405">
        <v>93266</v>
      </c>
      <c r="I2405" s="12">
        <v>42488</v>
      </c>
      <c r="J2405">
        <v>8020</v>
      </c>
      <c r="K2405" t="str">
        <f t="shared" si="37"/>
        <v>FR - FR</v>
      </c>
      <c r="L2405">
        <f>COUNTIF(Table1[Merchant_ID],Table1[[#This Row],[Merchant_ID]])</f>
        <v>12</v>
      </c>
    </row>
    <row r="2406" spans="1:12" x14ac:dyDescent="0.35">
      <c r="A2406" t="s">
        <v>3952</v>
      </c>
      <c r="B2406">
        <v>114</v>
      </c>
      <c r="C2406" t="s">
        <v>10</v>
      </c>
      <c r="D2406" s="12">
        <v>42488</v>
      </c>
      <c r="E2406">
        <v>4299</v>
      </c>
      <c r="F2406" t="s">
        <v>11</v>
      </c>
      <c r="G2406" t="s">
        <v>12</v>
      </c>
      <c r="H2406">
        <v>52946</v>
      </c>
      <c r="I2406" s="12">
        <v>42488</v>
      </c>
      <c r="J2406">
        <v>7458</v>
      </c>
      <c r="K2406" t="str">
        <f t="shared" si="37"/>
        <v>DE - PL &amp; Baltics</v>
      </c>
      <c r="L2406">
        <f>COUNTIF(Table1[Merchant_ID],Table1[[#This Row],[Merchant_ID]])</f>
        <v>4</v>
      </c>
    </row>
    <row r="2407" spans="1:12" x14ac:dyDescent="0.35">
      <c r="A2407" t="s">
        <v>3977</v>
      </c>
      <c r="B2407">
        <v>114</v>
      </c>
      <c r="C2407" t="s">
        <v>26</v>
      </c>
      <c r="D2407" s="12">
        <v>42488</v>
      </c>
      <c r="E2407">
        <v>9257</v>
      </c>
      <c r="F2407" t="s">
        <v>11</v>
      </c>
      <c r="G2407" t="s">
        <v>26</v>
      </c>
      <c r="H2407">
        <v>854099</v>
      </c>
      <c r="I2407" s="12">
        <v>42488</v>
      </c>
      <c r="J2407">
        <v>15477</v>
      </c>
      <c r="K2407" t="str">
        <f t="shared" si="37"/>
        <v>ES - ES</v>
      </c>
      <c r="L2407">
        <f>COUNTIF(Table1[Merchant_ID],Table1[[#This Row],[Merchant_ID]])</f>
        <v>1</v>
      </c>
    </row>
    <row r="2408" spans="1:12" x14ac:dyDescent="0.35">
      <c r="A2408" t="s">
        <v>3998</v>
      </c>
      <c r="B2408">
        <v>114</v>
      </c>
      <c r="C2408" t="s">
        <v>16</v>
      </c>
      <c r="D2408" s="12">
        <v>42488</v>
      </c>
      <c r="E2408">
        <v>3802</v>
      </c>
      <c r="F2408" t="s">
        <v>11</v>
      </c>
      <c r="G2408" t="s">
        <v>16</v>
      </c>
      <c r="H2408">
        <v>93199</v>
      </c>
      <c r="I2408" s="12">
        <v>42488</v>
      </c>
      <c r="J2408">
        <v>7739</v>
      </c>
      <c r="K2408" t="str">
        <f t="shared" si="37"/>
        <v>FR - FR</v>
      </c>
      <c r="L2408">
        <f>COUNTIF(Table1[Merchant_ID],Table1[[#This Row],[Merchant_ID]])</f>
        <v>1</v>
      </c>
    </row>
    <row r="2409" spans="1:12" x14ac:dyDescent="0.35">
      <c r="A2409" t="s">
        <v>4003</v>
      </c>
      <c r="B2409">
        <v>114</v>
      </c>
      <c r="C2409" t="s">
        <v>16</v>
      </c>
      <c r="D2409" s="12">
        <v>42488</v>
      </c>
      <c r="E2409">
        <v>2384</v>
      </c>
      <c r="F2409" t="s">
        <v>11</v>
      </c>
      <c r="G2409" t="s">
        <v>16</v>
      </c>
      <c r="H2409">
        <v>5200</v>
      </c>
      <c r="I2409" s="12">
        <v>42488</v>
      </c>
      <c r="J2409">
        <v>4644</v>
      </c>
      <c r="K2409" t="str">
        <f t="shared" si="37"/>
        <v>FR - FR</v>
      </c>
      <c r="L2409">
        <f>COUNTIF(Table1[Merchant_ID],Table1[[#This Row],[Merchant_ID]])</f>
        <v>3</v>
      </c>
    </row>
    <row r="2410" spans="1:12" x14ac:dyDescent="0.35">
      <c r="A2410" t="s">
        <v>727</v>
      </c>
      <c r="B2410">
        <v>114</v>
      </c>
      <c r="C2410" t="s">
        <v>16</v>
      </c>
      <c r="D2410" s="12">
        <v>42488</v>
      </c>
      <c r="E2410">
        <v>1524</v>
      </c>
      <c r="F2410" t="s">
        <v>11</v>
      </c>
      <c r="G2410" t="s">
        <v>16</v>
      </c>
      <c r="H2410">
        <v>509329</v>
      </c>
      <c r="I2410" s="12">
        <v>42488</v>
      </c>
      <c r="J2410">
        <v>3799</v>
      </c>
      <c r="K2410" t="str">
        <f t="shared" si="37"/>
        <v>FR - FR</v>
      </c>
      <c r="L2410">
        <f>COUNTIF(Table1[Merchant_ID],Table1[[#This Row],[Merchant_ID]])</f>
        <v>2</v>
      </c>
    </row>
    <row r="2411" spans="1:12" x14ac:dyDescent="0.35">
      <c r="A2411" t="s">
        <v>1403</v>
      </c>
      <c r="B2411">
        <v>114</v>
      </c>
      <c r="C2411" t="s">
        <v>21</v>
      </c>
      <c r="D2411" s="12">
        <v>42488</v>
      </c>
      <c r="E2411">
        <v>5422</v>
      </c>
      <c r="F2411" t="s">
        <v>11</v>
      </c>
      <c r="G2411" t="s">
        <v>17</v>
      </c>
      <c r="H2411">
        <v>939151</v>
      </c>
      <c r="I2411" s="12">
        <v>42488</v>
      </c>
      <c r="J2411">
        <v>9427</v>
      </c>
      <c r="K2411" t="str">
        <f t="shared" si="37"/>
        <v>IT - HU</v>
      </c>
      <c r="L2411">
        <f>COUNTIF(Table1[Merchant_ID],Table1[[#This Row],[Merchant_ID]])</f>
        <v>1</v>
      </c>
    </row>
    <row r="2412" spans="1:12" x14ac:dyDescent="0.35">
      <c r="A2412" t="s">
        <v>478</v>
      </c>
      <c r="B2412">
        <v>114</v>
      </c>
      <c r="C2412" t="s">
        <v>21</v>
      </c>
      <c r="D2412" s="12">
        <v>42489</v>
      </c>
      <c r="E2412">
        <v>8</v>
      </c>
      <c r="F2412" t="s">
        <v>13</v>
      </c>
      <c r="G2412" t="s">
        <v>21</v>
      </c>
      <c r="H2412">
        <v>499909</v>
      </c>
      <c r="I2412" s="12">
        <v>42613</v>
      </c>
      <c r="J2412">
        <v>169</v>
      </c>
      <c r="K2412" t="str">
        <f t="shared" si="37"/>
        <v>IT - IT</v>
      </c>
      <c r="L2412">
        <f>COUNTIF(Table1[Merchant_ID],Table1[[#This Row],[Merchant_ID]])</f>
        <v>9</v>
      </c>
    </row>
    <row r="2413" spans="1:12" x14ac:dyDescent="0.35">
      <c r="A2413" t="s">
        <v>994</v>
      </c>
      <c r="B2413">
        <v>114</v>
      </c>
      <c r="C2413" t="s">
        <v>16</v>
      </c>
      <c r="D2413" s="12">
        <v>42489</v>
      </c>
      <c r="E2413">
        <v>1559</v>
      </c>
      <c r="F2413" t="s">
        <v>11</v>
      </c>
      <c r="G2413" t="s">
        <v>10</v>
      </c>
      <c r="H2413">
        <v>825099</v>
      </c>
      <c r="I2413" s="12">
        <v>42551</v>
      </c>
      <c r="J2413">
        <v>2463</v>
      </c>
      <c r="K2413" t="str">
        <f t="shared" si="37"/>
        <v>FR - DE</v>
      </c>
      <c r="L2413">
        <f>COUNTIF(Table1[Merchant_ID],Table1[[#This Row],[Merchant_ID]])</f>
        <v>1</v>
      </c>
    </row>
    <row r="2414" spans="1:12" x14ac:dyDescent="0.35">
      <c r="A2414" t="s">
        <v>3134</v>
      </c>
      <c r="B2414">
        <v>114</v>
      </c>
      <c r="C2414" t="s">
        <v>16</v>
      </c>
      <c r="D2414" s="12">
        <v>42489</v>
      </c>
      <c r="E2414">
        <v>4651</v>
      </c>
      <c r="F2414" t="s">
        <v>11</v>
      </c>
      <c r="G2414" t="s">
        <v>16</v>
      </c>
      <c r="H2414">
        <v>485439</v>
      </c>
      <c r="I2414" s="12">
        <v>42531</v>
      </c>
      <c r="J2414">
        <v>7809</v>
      </c>
      <c r="K2414" t="str">
        <f t="shared" si="37"/>
        <v>FR - FR</v>
      </c>
      <c r="L2414">
        <f>COUNTIF(Table1[Merchant_ID],Table1[[#This Row],[Merchant_ID]])</f>
        <v>2</v>
      </c>
    </row>
    <row r="2415" spans="1:12" x14ac:dyDescent="0.35">
      <c r="A2415" t="s">
        <v>3232</v>
      </c>
      <c r="B2415">
        <v>114</v>
      </c>
      <c r="C2415" t="s">
        <v>16</v>
      </c>
      <c r="D2415" s="12">
        <v>42489</v>
      </c>
      <c r="E2415">
        <v>11827</v>
      </c>
      <c r="F2415" t="s">
        <v>11</v>
      </c>
      <c r="G2415" t="s">
        <v>10</v>
      </c>
      <c r="H2415">
        <v>930399</v>
      </c>
      <c r="I2415" s="12">
        <v>42510</v>
      </c>
      <c r="J2415">
        <v>19558</v>
      </c>
      <c r="K2415" t="str">
        <f t="shared" si="37"/>
        <v>FR - DE</v>
      </c>
      <c r="L2415">
        <f>COUNTIF(Table1[Merchant_ID],Table1[[#This Row],[Merchant_ID]])</f>
        <v>3</v>
      </c>
    </row>
    <row r="2416" spans="1:12" x14ac:dyDescent="0.35">
      <c r="A2416" t="s">
        <v>135</v>
      </c>
      <c r="B2416">
        <v>114</v>
      </c>
      <c r="C2416" t="s">
        <v>16</v>
      </c>
      <c r="D2416" s="12">
        <v>42489</v>
      </c>
      <c r="E2416">
        <v>7847</v>
      </c>
      <c r="F2416" t="s">
        <v>11</v>
      </c>
      <c r="G2416" t="s">
        <v>16</v>
      </c>
      <c r="H2416">
        <v>94818</v>
      </c>
      <c r="I2416" s="12">
        <v>42510</v>
      </c>
      <c r="J2416">
        <v>13226</v>
      </c>
      <c r="K2416" t="str">
        <f t="shared" si="37"/>
        <v>FR - FR</v>
      </c>
      <c r="L2416">
        <f>COUNTIF(Table1[Merchant_ID],Table1[[#This Row],[Merchant_ID]])</f>
        <v>9</v>
      </c>
    </row>
    <row r="2417" spans="1:12" x14ac:dyDescent="0.35">
      <c r="A2417" t="s">
        <v>1879</v>
      </c>
      <c r="B2417">
        <v>114</v>
      </c>
      <c r="C2417" t="s">
        <v>10</v>
      </c>
      <c r="D2417" s="12">
        <v>42489</v>
      </c>
      <c r="E2417">
        <v>12834</v>
      </c>
      <c r="F2417" t="s">
        <v>11</v>
      </c>
      <c r="G2417" t="s">
        <v>12</v>
      </c>
      <c r="H2417">
        <v>55685</v>
      </c>
      <c r="I2417" s="12">
        <v>42507</v>
      </c>
      <c r="J2417">
        <v>20613</v>
      </c>
      <c r="K2417" t="str">
        <f t="shared" si="37"/>
        <v>DE - PL &amp; Baltics</v>
      </c>
      <c r="L2417">
        <f>COUNTIF(Table1[Merchant_ID],Table1[[#This Row],[Merchant_ID]])</f>
        <v>3</v>
      </c>
    </row>
    <row r="2418" spans="1:12" x14ac:dyDescent="0.35">
      <c r="A2418" t="s">
        <v>1059</v>
      </c>
      <c r="B2418">
        <v>114</v>
      </c>
      <c r="C2418" t="s">
        <v>16</v>
      </c>
      <c r="D2418" s="12">
        <v>42489</v>
      </c>
      <c r="E2418">
        <v>12716</v>
      </c>
      <c r="F2418" t="s">
        <v>11</v>
      </c>
      <c r="G2418" t="s">
        <v>16</v>
      </c>
      <c r="H2418">
        <v>14038</v>
      </c>
      <c r="I2418" s="12">
        <v>42502</v>
      </c>
      <c r="J2418">
        <v>21246</v>
      </c>
      <c r="K2418" t="str">
        <f t="shared" si="37"/>
        <v>FR - FR</v>
      </c>
      <c r="L2418">
        <f>COUNTIF(Table1[Merchant_ID],Table1[[#This Row],[Merchant_ID]])</f>
        <v>10</v>
      </c>
    </row>
    <row r="2419" spans="1:12" x14ac:dyDescent="0.35">
      <c r="A2419" t="s">
        <v>1911</v>
      </c>
      <c r="B2419">
        <v>114</v>
      </c>
      <c r="C2419" t="s">
        <v>16</v>
      </c>
      <c r="D2419" s="12">
        <v>42489</v>
      </c>
      <c r="E2419">
        <v>2200</v>
      </c>
      <c r="F2419" t="s">
        <v>11</v>
      </c>
      <c r="G2419" t="s">
        <v>14</v>
      </c>
      <c r="H2419">
        <v>392819</v>
      </c>
      <c r="I2419" s="12">
        <v>42500</v>
      </c>
      <c r="J2419">
        <v>3940</v>
      </c>
      <c r="K2419" t="str">
        <f t="shared" si="37"/>
        <v>FR - NL</v>
      </c>
      <c r="L2419">
        <f>COUNTIF(Table1[Merchant_ID],Table1[[#This Row],[Merchant_ID]])</f>
        <v>1</v>
      </c>
    </row>
    <row r="2420" spans="1:12" x14ac:dyDescent="0.35">
      <c r="A2420" t="s">
        <v>3310</v>
      </c>
      <c r="B2420">
        <v>114</v>
      </c>
      <c r="C2420" t="s">
        <v>10</v>
      </c>
      <c r="D2420" s="12">
        <v>42489</v>
      </c>
      <c r="E2420">
        <v>7055</v>
      </c>
      <c r="F2420" t="s">
        <v>11</v>
      </c>
      <c r="G2420" t="s">
        <v>12</v>
      </c>
      <c r="H2420">
        <v>52989</v>
      </c>
      <c r="I2420" s="12">
        <v>42500</v>
      </c>
      <c r="J2420">
        <v>11960</v>
      </c>
      <c r="K2420" t="str">
        <f t="shared" si="37"/>
        <v>DE - PL &amp; Baltics</v>
      </c>
      <c r="L2420">
        <f>COUNTIF(Table1[Merchant_ID],Table1[[#This Row],[Merchant_ID]])</f>
        <v>11</v>
      </c>
    </row>
    <row r="2421" spans="1:12" x14ac:dyDescent="0.35">
      <c r="A2421" t="s">
        <v>548</v>
      </c>
      <c r="B2421">
        <v>114</v>
      </c>
      <c r="C2421" t="s">
        <v>16</v>
      </c>
      <c r="D2421" s="12">
        <v>42489</v>
      </c>
      <c r="E2421">
        <v>2967</v>
      </c>
      <c r="F2421" t="s">
        <v>11</v>
      </c>
      <c r="G2421" t="s">
        <v>16</v>
      </c>
      <c r="H2421">
        <v>92914</v>
      </c>
      <c r="I2421" s="12">
        <v>42499</v>
      </c>
      <c r="J2421">
        <v>5206</v>
      </c>
      <c r="K2421" t="str">
        <f t="shared" si="37"/>
        <v>FR - FR</v>
      </c>
      <c r="L2421">
        <f>COUNTIF(Table1[Merchant_ID],Table1[[#This Row],[Merchant_ID]])</f>
        <v>1</v>
      </c>
    </row>
    <row r="2422" spans="1:12" x14ac:dyDescent="0.35">
      <c r="A2422" t="s">
        <v>3324</v>
      </c>
      <c r="B2422">
        <v>114</v>
      </c>
      <c r="C2422" t="s">
        <v>16</v>
      </c>
      <c r="D2422" s="12">
        <v>42489</v>
      </c>
      <c r="E2422">
        <v>6853</v>
      </c>
      <c r="F2422" t="s">
        <v>11</v>
      </c>
      <c r="G2422" t="s">
        <v>16</v>
      </c>
      <c r="H2422">
        <v>485439</v>
      </c>
      <c r="I2422" s="12">
        <v>42499</v>
      </c>
      <c r="J2422">
        <v>10975</v>
      </c>
      <c r="K2422" t="str">
        <f t="shared" si="37"/>
        <v>FR - FR</v>
      </c>
      <c r="L2422">
        <f>COUNTIF(Table1[Merchant_ID],Table1[[#This Row],[Merchant_ID]])</f>
        <v>2</v>
      </c>
    </row>
    <row r="2423" spans="1:12" x14ac:dyDescent="0.35">
      <c r="A2423" t="s">
        <v>3362</v>
      </c>
      <c r="B2423">
        <v>114</v>
      </c>
      <c r="C2423" t="s">
        <v>16</v>
      </c>
      <c r="D2423" s="12">
        <v>42489</v>
      </c>
      <c r="E2423">
        <v>789</v>
      </c>
      <c r="F2423" t="s">
        <v>11</v>
      </c>
      <c r="G2423" t="s">
        <v>14</v>
      </c>
      <c r="H2423">
        <v>23812</v>
      </c>
      <c r="I2423" s="12">
        <v>42496</v>
      </c>
      <c r="J2423">
        <v>1619</v>
      </c>
      <c r="K2423" t="str">
        <f t="shared" si="37"/>
        <v>FR - NL</v>
      </c>
      <c r="L2423">
        <f>COUNTIF(Table1[Merchant_ID],Table1[[#This Row],[Merchant_ID]])</f>
        <v>1</v>
      </c>
    </row>
    <row r="2424" spans="1:12" x14ac:dyDescent="0.35">
      <c r="A2424" t="s">
        <v>3363</v>
      </c>
      <c r="B2424">
        <v>114</v>
      </c>
      <c r="C2424" t="s">
        <v>16</v>
      </c>
      <c r="D2424" s="12">
        <v>42489</v>
      </c>
      <c r="E2424">
        <v>6485</v>
      </c>
      <c r="F2424" t="s">
        <v>11</v>
      </c>
      <c r="G2424" t="s">
        <v>16</v>
      </c>
      <c r="H2424">
        <v>83232</v>
      </c>
      <c r="I2424" s="12">
        <v>42496</v>
      </c>
      <c r="J2424">
        <v>10412</v>
      </c>
      <c r="K2424" t="str">
        <f t="shared" si="37"/>
        <v>FR - FR</v>
      </c>
      <c r="L2424">
        <f>COUNTIF(Table1[Merchant_ID],Table1[[#This Row],[Merchant_ID]])</f>
        <v>3</v>
      </c>
    </row>
    <row r="2425" spans="1:12" x14ac:dyDescent="0.35">
      <c r="A2425" t="s">
        <v>3442</v>
      </c>
      <c r="B2425">
        <v>114</v>
      </c>
      <c r="C2425" t="s">
        <v>16</v>
      </c>
      <c r="D2425" s="12">
        <v>42489</v>
      </c>
      <c r="E2425">
        <v>709</v>
      </c>
      <c r="F2425" t="s">
        <v>11</v>
      </c>
      <c r="G2425" t="s">
        <v>10</v>
      </c>
      <c r="H2425">
        <v>438039</v>
      </c>
      <c r="I2425" s="12">
        <v>42493</v>
      </c>
      <c r="J2425">
        <v>1548</v>
      </c>
      <c r="K2425" t="str">
        <f t="shared" si="37"/>
        <v>FR - DE</v>
      </c>
      <c r="L2425">
        <f>COUNTIF(Table1[Merchant_ID],Table1[[#This Row],[Merchant_ID]])</f>
        <v>2</v>
      </c>
    </row>
    <row r="2426" spans="1:12" x14ac:dyDescent="0.35">
      <c r="A2426" t="s">
        <v>3443</v>
      </c>
      <c r="B2426">
        <v>114</v>
      </c>
      <c r="C2426" t="s">
        <v>16</v>
      </c>
      <c r="D2426" s="12">
        <v>42489</v>
      </c>
      <c r="E2426">
        <v>6616</v>
      </c>
      <c r="F2426" t="s">
        <v>11</v>
      </c>
      <c r="G2426" t="s">
        <v>16</v>
      </c>
      <c r="H2426">
        <v>14038</v>
      </c>
      <c r="I2426" s="12">
        <v>42493</v>
      </c>
      <c r="J2426">
        <v>10975</v>
      </c>
      <c r="K2426" t="str">
        <f t="shared" si="37"/>
        <v>FR - FR</v>
      </c>
      <c r="L2426">
        <f>COUNTIF(Table1[Merchant_ID],Table1[[#This Row],[Merchant_ID]])</f>
        <v>10</v>
      </c>
    </row>
    <row r="2427" spans="1:12" x14ac:dyDescent="0.35">
      <c r="A2427" t="s">
        <v>2007</v>
      </c>
      <c r="B2427">
        <v>114</v>
      </c>
      <c r="C2427" t="s">
        <v>16</v>
      </c>
      <c r="D2427" s="12">
        <v>42489</v>
      </c>
      <c r="E2427">
        <v>412</v>
      </c>
      <c r="F2427" t="s">
        <v>11</v>
      </c>
      <c r="G2427" t="s">
        <v>14</v>
      </c>
      <c r="H2427">
        <v>44893</v>
      </c>
      <c r="I2427" s="12">
        <v>42492</v>
      </c>
      <c r="J2427">
        <v>915</v>
      </c>
      <c r="K2427" t="str">
        <f t="shared" si="37"/>
        <v>FR - NL</v>
      </c>
      <c r="L2427">
        <f>COUNTIF(Table1[Merchant_ID],Table1[[#This Row],[Merchant_ID]])</f>
        <v>1</v>
      </c>
    </row>
    <row r="2428" spans="1:12" x14ac:dyDescent="0.35">
      <c r="A2428" t="s">
        <v>3480</v>
      </c>
      <c r="B2428">
        <v>114</v>
      </c>
      <c r="C2428" t="s">
        <v>16</v>
      </c>
      <c r="D2428" s="12">
        <v>42489</v>
      </c>
      <c r="E2428">
        <v>175</v>
      </c>
      <c r="F2428" t="s">
        <v>11</v>
      </c>
      <c r="G2428" t="s">
        <v>16</v>
      </c>
      <c r="H2428">
        <v>453369</v>
      </c>
      <c r="I2428" s="12">
        <v>42492</v>
      </c>
      <c r="J2428">
        <v>563</v>
      </c>
      <c r="K2428" t="str">
        <f t="shared" si="37"/>
        <v>FR - FR</v>
      </c>
      <c r="L2428">
        <f>COUNTIF(Table1[Merchant_ID],Table1[[#This Row],[Merchant_ID]])</f>
        <v>4</v>
      </c>
    </row>
    <row r="2429" spans="1:12" x14ac:dyDescent="0.35">
      <c r="A2429" t="s">
        <v>3487</v>
      </c>
      <c r="B2429">
        <v>114</v>
      </c>
      <c r="C2429" t="s">
        <v>16</v>
      </c>
      <c r="D2429" s="12">
        <v>42489</v>
      </c>
      <c r="E2429">
        <v>1055</v>
      </c>
      <c r="F2429" t="s">
        <v>11</v>
      </c>
      <c r="G2429" t="s">
        <v>16</v>
      </c>
      <c r="H2429">
        <v>889</v>
      </c>
      <c r="I2429" s="12">
        <v>42492</v>
      </c>
      <c r="J2429">
        <v>1970</v>
      </c>
      <c r="K2429" t="str">
        <f t="shared" si="37"/>
        <v>FR - FR</v>
      </c>
      <c r="L2429">
        <f>COUNTIF(Table1[Merchant_ID],Table1[[#This Row],[Merchant_ID]])</f>
        <v>2</v>
      </c>
    </row>
    <row r="2430" spans="1:12" x14ac:dyDescent="0.35">
      <c r="A2430" t="s">
        <v>2020</v>
      </c>
      <c r="B2430">
        <v>114</v>
      </c>
      <c r="C2430" t="s">
        <v>16</v>
      </c>
      <c r="D2430" s="12">
        <v>42489</v>
      </c>
      <c r="E2430">
        <v>4387</v>
      </c>
      <c r="F2430" t="s">
        <v>11</v>
      </c>
      <c r="G2430" t="s">
        <v>16</v>
      </c>
      <c r="H2430">
        <v>81322</v>
      </c>
      <c r="I2430" s="12">
        <v>42492</v>
      </c>
      <c r="J2430">
        <v>6895</v>
      </c>
      <c r="K2430" t="str">
        <f t="shared" si="37"/>
        <v>FR - FR</v>
      </c>
      <c r="L2430">
        <f>COUNTIF(Table1[Merchant_ID],Table1[[#This Row],[Merchant_ID]])</f>
        <v>9</v>
      </c>
    </row>
    <row r="2431" spans="1:12" x14ac:dyDescent="0.35">
      <c r="A2431" t="s">
        <v>2025</v>
      </c>
      <c r="B2431">
        <v>114</v>
      </c>
      <c r="C2431" t="s">
        <v>16</v>
      </c>
      <c r="D2431" s="12">
        <v>42489</v>
      </c>
      <c r="E2431">
        <v>224</v>
      </c>
      <c r="F2431" t="s">
        <v>11</v>
      </c>
      <c r="G2431" t="s">
        <v>14</v>
      </c>
      <c r="H2431">
        <v>50251</v>
      </c>
      <c r="I2431" s="12">
        <v>42492</v>
      </c>
      <c r="J2431">
        <v>563</v>
      </c>
      <c r="K2431" t="str">
        <f t="shared" si="37"/>
        <v>FR - NL</v>
      </c>
      <c r="L2431">
        <f>COUNTIF(Table1[Merchant_ID],Table1[[#This Row],[Merchant_ID]])</f>
        <v>2</v>
      </c>
    </row>
    <row r="2432" spans="1:12" x14ac:dyDescent="0.35">
      <c r="A2432" t="s">
        <v>3637</v>
      </c>
      <c r="B2432">
        <v>114</v>
      </c>
      <c r="C2432" t="s">
        <v>16</v>
      </c>
      <c r="D2432" s="12">
        <v>42489</v>
      </c>
      <c r="E2432">
        <v>2109</v>
      </c>
      <c r="F2432" t="s">
        <v>11</v>
      </c>
      <c r="G2432" t="s">
        <v>10</v>
      </c>
      <c r="H2432">
        <v>329599</v>
      </c>
      <c r="I2432" s="12">
        <v>42490</v>
      </c>
      <c r="J2432">
        <v>4925</v>
      </c>
      <c r="K2432" t="str">
        <f t="shared" si="37"/>
        <v>FR - DE</v>
      </c>
      <c r="L2432">
        <f>COUNTIF(Table1[Merchant_ID],Table1[[#This Row],[Merchant_ID]])</f>
        <v>2</v>
      </c>
    </row>
    <row r="2433" spans="1:12" x14ac:dyDescent="0.35">
      <c r="A2433" t="s">
        <v>1216</v>
      </c>
      <c r="B2433">
        <v>114</v>
      </c>
      <c r="C2433" t="s">
        <v>16</v>
      </c>
      <c r="D2433" s="12">
        <v>42489</v>
      </c>
      <c r="E2433">
        <v>1975</v>
      </c>
      <c r="F2433" t="s">
        <v>11</v>
      </c>
      <c r="G2433" t="s">
        <v>10</v>
      </c>
      <c r="H2433">
        <v>21423</v>
      </c>
      <c r="I2433" s="12">
        <v>42490</v>
      </c>
      <c r="J2433">
        <v>4238</v>
      </c>
      <c r="K2433" t="str">
        <f t="shared" si="37"/>
        <v>FR - DE</v>
      </c>
      <c r="L2433">
        <f>COUNTIF(Table1[Merchant_ID],Table1[[#This Row],[Merchant_ID]])</f>
        <v>4</v>
      </c>
    </row>
    <row r="2434" spans="1:12" x14ac:dyDescent="0.35">
      <c r="A2434" t="s">
        <v>2147</v>
      </c>
      <c r="B2434">
        <v>114</v>
      </c>
      <c r="C2434" t="s">
        <v>16</v>
      </c>
      <c r="D2434" s="12">
        <v>42489</v>
      </c>
      <c r="E2434">
        <v>451</v>
      </c>
      <c r="F2434" t="s">
        <v>11</v>
      </c>
      <c r="G2434" t="s">
        <v>14</v>
      </c>
      <c r="H2434">
        <v>23909</v>
      </c>
      <c r="I2434" s="12">
        <v>42490</v>
      </c>
      <c r="J2434">
        <v>1211</v>
      </c>
      <c r="K2434" t="str">
        <f t="shared" si="37"/>
        <v>FR - NL</v>
      </c>
      <c r="L2434">
        <f>COUNTIF(Table1[Merchant_ID],Table1[[#This Row],[Merchant_ID]])</f>
        <v>2</v>
      </c>
    </row>
    <row r="2435" spans="1:12" x14ac:dyDescent="0.35">
      <c r="A2435" t="s">
        <v>641</v>
      </c>
      <c r="B2435">
        <v>114</v>
      </c>
      <c r="C2435" t="s">
        <v>16</v>
      </c>
      <c r="D2435" s="12">
        <v>42489</v>
      </c>
      <c r="E2435">
        <v>2273</v>
      </c>
      <c r="F2435" t="s">
        <v>11</v>
      </c>
      <c r="G2435" t="s">
        <v>16</v>
      </c>
      <c r="H2435">
        <v>18331</v>
      </c>
      <c r="I2435" s="12">
        <v>42490</v>
      </c>
      <c r="J2435">
        <v>5347</v>
      </c>
      <c r="K2435" t="str">
        <f t="shared" ref="K2435:K2498" si="38">C2435&amp;" - "&amp;G2435</f>
        <v>FR - FR</v>
      </c>
      <c r="L2435">
        <f>COUNTIF(Table1[Merchant_ID],Table1[[#This Row],[Merchant_ID]])</f>
        <v>3</v>
      </c>
    </row>
    <row r="2436" spans="1:12" x14ac:dyDescent="0.35">
      <c r="A2436" t="s">
        <v>1286</v>
      </c>
      <c r="B2436">
        <v>114</v>
      </c>
      <c r="C2436" t="s">
        <v>16</v>
      </c>
      <c r="D2436" s="12">
        <v>42489</v>
      </c>
      <c r="E2436">
        <v>990</v>
      </c>
      <c r="F2436" t="s">
        <v>11</v>
      </c>
      <c r="G2436" t="s">
        <v>16</v>
      </c>
      <c r="H2436">
        <v>81551</v>
      </c>
      <c r="I2436" s="12">
        <v>42490</v>
      </c>
      <c r="J2436">
        <v>2041</v>
      </c>
      <c r="K2436" t="str">
        <f t="shared" si="38"/>
        <v>FR - FR</v>
      </c>
      <c r="L2436">
        <f>COUNTIF(Table1[Merchant_ID],Table1[[#This Row],[Merchant_ID]])</f>
        <v>1</v>
      </c>
    </row>
    <row r="2437" spans="1:12" x14ac:dyDescent="0.35">
      <c r="A2437" t="s">
        <v>3864</v>
      </c>
      <c r="B2437">
        <v>114</v>
      </c>
      <c r="C2437" t="s">
        <v>21</v>
      </c>
      <c r="D2437" s="12">
        <v>42489</v>
      </c>
      <c r="E2437">
        <v>39</v>
      </c>
      <c r="F2437" t="s">
        <v>13</v>
      </c>
      <c r="G2437" t="s">
        <v>21</v>
      </c>
      <c r="H2437">
        <v>863699</v>
      </c>
      <c r="I2437" s="12">
        <v>42490</v>
      </c>
      <c r="J2437">
        <v>635</v>
      </c>
      <c r="K2437" t="str">
        <f t="shared" si="38"/>
        <v>IT - IT</v>
      </c>
      <c r="L2437">
        <f>COUNTIF(Table1[Merchant_ID],Table1[[#This Row],[Merchant_ID]])</f>
        <v>6</v>
      </c>
    </row>
    <row r="2438" spans="1:12" x14ac:dyDescent="0.35">
      <c r="A2438" t="s">
        <v>2332</v>
      </c>
      <c r="B2438">
        <v>114</v>
      </c>
      <c r="C2438" t="s">
        <v>21</v>
      </c>
      <c r="D2438" s="12">
        <v>42489</v>
      </c>
      <c r="E2438">
        <v>1280</v>
      </c>
      <c r="F2438" t="s">
        <v>11</v>
      </c>
      <c r="G2438" t="s">
        <v>14</v>
      </c>
      <c r="H2438">
        <v>62318</v>
      </c>
      <c r="I2438" s="12">
        <v>42489</v>
      </c>
      <c r="J2438">
        <v>2505</v>
      </c>
      <c r="K2438" t="str">
        <f t="shared" si="38"/>
        <v>IT - NL</v>
      </c>
      <c r="L2438">
        <f>COUNTIF(Table1[Merchant_ID],Table1[[#This Row],[Merchant_ID]])</f>
        <v>2</v>
      </c>
    </row>
    <row r="2439" spans="1:12" x14ac:dyDescent="0.35">
      <c r="A2439" t="s">
        <v>1356</v>
      </c>
      <c r="B2439">
        <v>114</v>
      </c>
      <c r="C2439" t="s">
        <v>21</v>
      </c>
      <c r="D2439" s="12">
        <v>42489</v>
      </c>
      <c r="E2439">
        <v>1442</v>
      </c>
      <c r="F2439" t="s">
        <v>11</v>
      </c>
      <c r="G2439" t="s">
        <v>21</v>
      </c>
      <c r="H2439">
        <v>283139</v>
      </c>
      <c r="I2439" s="12">
        <v>42489</v>
      </c>
      <c r="J2439">
        <v>2814</v>
      </c>
      <c r="K2439" t="str">
        <f t="shared" si="38"/>
        <v>IT - IT</v>
      </c>
      <c r="L2439">
        <f>COUNTIF(Table1[Merchant_ID],Table1[[#This Row],[Merchant_ID]])</f>
        <v>1</v>
      </c>
    </row>
    <row r="2440" spans="1:12" x14ac:dyDescent="0.35">
      <c r="A2440" t="s">
        <v>725</v>
      </c>
      <c r="B2440">
        <v>114</v>
      </c>
      <c r="C2440" t="s">
        <v>10</v>
      </c>
      <c r="D2440" s="12">
        <v>42489</v>
      </c>
      <c r="E2440">
        <v>5786</v>
      </c>
      <c r="F2440" t="s">
        <v>11</v>
      </c>
      <c r="G2440" t="s">
        <v>12</v>
      </c>
      <c r="H2440">
        <v>58298</v>
      </c>
      <c r="I2440" s="12">
        <v>42489</v>
      </c>
      <c r="J2440">
        <v>15477</v>
      </c>
      <c r="K2440" t="str">
        <f t="shared" si="38"/>
        <v>DE - PL &amp; Baltics</v>
      </c>
      <c r="L2440">
        <f>COUNTIF(Table1[Merchant_ID],Table1[[#This Row],[Merchant_ID]])</f>
        <v>1</v>
      </c>
    </row>
    <row r="2441" spans="1:12" x14ac:dyDescent="0.35">
      <c r="A2441" t="s">
        <v>4050</v>
      </c>
      <c r="B2441">
        <v>114</v>
      </c>
      <c r="C2441" t="s">
        <v>16</v>
      </c>
      <c r="D2441" s="12">
        <v>42489</v>
      </c>
      <c r="E2441">
        <v>4347</v>
      </c>
      <c r="F2441" t="s">
        <v>11</v>
      </c>
      <c r="G2441" t="s">
        <v>14</v>
      </c>
      <c r="H2441">
        <v>49239</v>
      </c>
      <c r="I2441" s="12">
        <v>42489</v>
      </c>
      <c r="J2441">
        <v>7598</v>
      </c>
      <c r="K2441" t="str">
        <f t="shared" si="38"/>
        <v>FR - NL</v>
      </c>
      <c r="L2441">
        <f>COUNTIF(Table1[Merchant_ID],Table1[[#This Row],[Merchant_ID]])</f>
        <v>2</v>
      </c>
    </row>
    <row r="2442" spans="1:12" x14ac:dyDescent="0.35">
      <c r="A2442" t="s">
        <v>4057</v>
      </c>
      <c r="B2442">
        <v>114</v>
      </c>
      <c r="C2442" t="s">
        <v>10</v>
      </c>
      <c r="D2442" s="12">
        <v>42489</v>
      </c>
      <c r="E2442">
        <v>2188</v>
      </c>
      <c r="F2442" t="s">
        <v>11</v>
      </c>
      <c r="G2442" t="s">
        <v>12</v>
      </c>
      <c r="H2442">
        <v>525529</v>
      </c>
      <c r="I2442" s="12">
        <v>42489</v>
      </c>
      <c r="J2442">
        <v>4292</v>
      </c>
      <c r="K2442" t="str">
        <f t="shared" si="38"/>
        <v>DE - PL &amp; Baltics</v>
      </c>
      <c r="L2442">
        <f>COUNTIF(Table1[Merchant_ID],Table1[[#This Row],[Merchant_ID]])</f>
        <v>3</v>
      </c>
    </row>
    <row r="2443" spans="1:12" x14ac:dyDescent="0.35">
      <c r="A2443" t="s">
        <v>2396</v>
      </c>
      <c r="B2443">
        <v>114</v>
      </c>
      <c r="C2443" t="s">
        <v>21</v>
      </c>
      <c r="D2443" s="12">
        <v>42489</v>
      </c>
      <c r="E2443">
        <v>2710</v>
      </c>
      <c r="F2443" t="s">
        <v>11</v>
      </c>
      <c r="G2443" t="s">
        <v>14</v>
      </c>
      <c r="H2443">
        <v>44840</v>
      </c>
      <c r="I2443" s="12">
        <v>42489</v>
      </c>
      <c r="J2443">
        <v>5206</v>
      </c>
      <c r="K2443" t="str">
        <f t="shared" si="38"/>
        <v>IT - NL</v>
      </c>
      <c r="L2443">
        <f>COUNTIF(Table1[Merchant_ID],Table1[[#This Row],[Merchant_ID]])</f>
        <v>2</v>
      </c>
    </row>
    <row r="2444" spans="1:12" x14ac:dyDescent="0.35">
      <c r="A2444" t="s">
        <v>1385</v>
      </c>
      <c r="B2444">
        <v>114</v>
      </c>
      <c r="C2444" t="s">
        <v>16</v>
      </c>
      <c r="D2444" s="12">
        <v>42489</v>
      </c>
      <c r="E2444">
        <v>11688</v>
      </c>
      <c r="F2444" t="s">
        <v>11</v>
      </c>
      <c r="G2444" t="s">
        <v>16</v>
      </c>
      <c r="H2444">
        <v>34405</v>
      </c>
      <c r="I2444" s="12">
        <v>42489</v>
      </c>
      <c r="J2444">
        <v>19487</v>
      </c>
      <c r="K2444" t="str">
        <f t="shared" si="38"/>
        <v>FR - FR</v>
      </c>
      <c r="L2444">
        <f>COUNTIF(Table1[Merchant_ID],Table1[[#This Row],[Merchant_ID]])</f>
        <v>1</v>
      </c>
    </row>
    <row r="2445" spans="1:12" x14ac:dyDescent="0.35">
      <c r="A2445" t="s">
        <v>2401</v>
      </c>
      <c r="B2445">
        <v>114</v>
      </c>
      <c r="C2445" t="s">
        <v>16</v>
      </c>
      <c r="D2445" s="12">
        <v>42489</v>
      </c>
      <c r="E2445">
        <v>15</v>
      </c>
      <c r="F2445" t="s">
        <v>13</v>
      </c>
      <c r="G2445" t="s">
        <v>16</v>
      </c>
      <c r="H2445">
        <v>950236</v>
      </c>
      <c r="I2445" s="12">
        <v>42489</v>
      </c>
      <c r="J2445">
        <v>71</v>
      </c>
      <c r="K2445" t="str">
        <f t="shared" si="38"/>
        <v>FR - FR</v>
      </c>
      <c r="L2445">
        <f>COUNTIF(Table1[Merchant_ID],Table1[[#This Row],[Merchant_ID]])</f>
        <v>3</v>
      </c>
    </row>
    <row r="2446" spans="1:12" x14ac:dyDescent="0.35">
      <c r="A2446" t="s">
        <v>737</v>
      </c>
      <c r="B2446">
        <v>114</v>
      </c>
      <c r="C2446" t="s">
        <v>21</v>
      </c>
      <c r="D2446" s="12">
        <v>42489</v>
      </c>
      <c r="E2446">
        <v>809</v>
      </c>
      <c r="F2446" t="s">
        <v>11</v>
      </c>
      <c r="G2446" t="s">
        <v>10</v>
      </c>
      <c r="H2446">
        <v>322909</v>
      </c>
      <c r="I2446" s="12">
        <v>42489</v>
      </c>
      <c r="J2446">
        <v>1689</v>
      </c>
      <c r="K2446" t="str">
        <f t="shared" si="38"/>
        <v>IT - DE</v>
      </c>
      <c r="L2446">
        <f>COUNTIF(Table1[Merchant_ID],Table1[[#This Row],[Merchant_ID]])</f>
        <v>1</v>
      </c>
    </row>
    <row r="2447" spans="1:12" x14ac:dyDescent="0.35">
      <c r="A2447" t="s">
        <v>4086</v>
      </c>
      <c r="B2447">
        <v>114</v>
      </c>
      <c r="C2447" t="s">
        <v>16</v>
      </c>
      <c r="D2447" s="12">
        <v>42489</v>
      </c>
      <c r="E2447">
        <v>1946</v>
      </c>
      <c r="F2447" t="s">
        <v>11</v>
      </c>
      <c r="G2447" t="s">
        <v>16</v>
      </c>
      <c r="H2447">
        <v>825539</v>
      </c>
      <c r="I2447" s="12">
        <v>42489</v>
      </c>
      <c r="J2447">
        <v>3940</v>
      </c>
      <c r="K2447" t="str">
        <f t="shared" si="38"/>
        <v>FR - FR</v>
      </c>
      <c r="L2447">
        <f>COUNTIF(Table1[Merchant_ID],Table1[[#This Row],[Merchant_ID]])</f>
        <v>9</v>
      </c>
    </row>
    <row r="2448" spans="1:12" x14ac:dyDescent="0.35">
      <c r="A2448" t="s">
        <v>4090</v>
      </c>
      <c r="B2448">
        <v>114</v>
      </c>
      <c r="C2448" t="s">
        <v>16</v>
      </c>
      <c r="D2448" s="12">
        <v>42489</v>
      </c>
      <c r="E2448">
        <v>9965</v>
      </c>
      <c r="F2448" t="s">
        <v>11</v>
      </c>
      <c r="G2448" t="s">
        <v>16</v>
      </c>
      <c r="H2448">
        <v>353839</v>
      </c>
      <c r="I2448" s="12">
        <v>42489</v>
      </c>
      <c r="J2448">
        <v>16603</v>
      </c>
      <c r="K2448" t="str">
        <f t="shared" si="38"/>
        <v>FR - FR</v>
      </c>
      <c r="L2448">
        <f>COUNTIF(Table1[Merchant_ID],Table1[[#This Row],[Merchant_ID]])</f>
        <v>7</v>
      </c>
    </row>
    <row r="2449" spans="1:12" x14ac:dyDescent="0.35">
      <c r="A2449" t="s">
        <v>3123</v>
      </c>
      <c r="B2449">
        <v>114</v>
      </c>
      <c r="C2449" t="s">
        <v>21</v>
      </c>
      <c r="D2449" s="12">
        <v>42490</v>
      </c>
      <c r="E2449">
        <v>3654</v>
      </c>
      <c r="F2449" t="s">
        <v>11</v>
      </c>
      <c r="G2449" t="s">
        <v>21</v>
      </c>
      <c r="H2449">
        <v>249039</v>
      </c>
      <c r="I2449" s="12">
        <v>42536</v>
      </c>
      <c r="J2449">
        <v>5980</v>
      </c>
      <c r="K2449" t="str">
        <f t="shared" si="38"/>
        <v>IT - IT</v>
      </c>
      <c r="L2449">
        <f>COUNTIF(Table1[Merchant_ID],Table1[[#This Row],[Merchant_ID]])</f>
        <v>2</v>
      </c>
    </row>
    <row r="2450" spans="1:12" x14ac:dyDescent="0.35">
      <c r="A2450" t="s">
        <v>1858</v>
      </c>
      <c r="B2450">
        <v>114</v>
      </c>
      <c r="C2450" t="s">
        <v>16</v>
      </c>
      <c r="D2450" s="12">
        <v>42490</v>
      </c>
      <c r="E2450">
        <v>11738</v>
      </c>
      <c r="F2450" t="s">
        <v>11</v>
      </c>
      <c r="G2450" t="s">
        <v>16</v>
      </c>
      <c r="H2450">
        <v>62338</v>
      </c>
      <c r="I2450" s="12">
        <v>42518</v>
      </c>
      <c r="J2450">
        <v>19347</v>
      </c>
      <c r="K2450" t="str">
        <f t="shared" si="38"/>
        <v>FR - FR</v>
      </c>
      <c r="L2450">
        <f>COUNTIF(Table1[Merchant_ID],Table1[[#This Row],[Merchant_ID]])</f>
        <v>7</v>
      </c>
    </row>
    <row r="2451" spans="1:12" x14ac:dyDescent="0.35">
      <c r="A2451" t="s">
        <v>3214</v>
      </c>
      <c r="B2451">
        <v>114</v>
      </c>
      <c r="C2451" t="s">
        <v>10</v>
      </c>
      <c r="D2451" s="12">
        <v>42490</v>
      </c>
      <c r="E2451">
        <v>4694</v>
      </c>
      <c r="F2451" t="s">
        <v>11</v>
      </c>
      <c r="G2451" t="s">
        <v>14</v>
      </c>
      <c r="H2451">
        <v>340199</v>
      </c>
      <c r="I2451" s="12">
        <v>42515</v>
      </c>
      <c r="J2451">
        <v>10553</v>
      </c>
      <c r="K2451" t="str">
        <f t="shared" si="38"/>
        <v>DE - NL</v>
      </c>
      <c r="L2451">
        <f>COUNTIF(Table1[Merchant_ID],Table1[[#This Row],[Merchant_ID]])</f>
        <v>1</v>
      </c>
    </row>
    <row r="2452" spans="1:12" x14ac:dyDescent="0.35">
      <c r="A2452" t="s">
        <v>1883</v>
      </c>
      <c r="B2452">
        <v>114</v>
      </c>
      <c r="C2452" t="s">
        <v>16</v>
      </c>
      <c r="D2452" s="12">
        <v>42490</v>
      </c>
      <c r="E2452">
        <v>2572</v>
      </c>
      <c r="F2452" t="s">
        <v>11</v>
      </c>
      <c r="G2452" t="s">
        <v>12</v>
      </c>
      <c r="H2452">
        <v>53042</v>
      </c>
      <c r="I2452" s="12">
        <v>42507</v>
      </c>
      <c r="J2452">
        <v>4362</v>
      </c>
      <c r="K2452" t="str">
        <f t="shared" si="38"/>
        <v>FR - PL &amp; Baltics</v>
      </c>
      <c r="L2452">
        <f>COUNTIF(Table1[Merchant_ID],Table1[[#This Row],[Merchant_ID]])</f>
        <v>4</v>
      </c>
    </row>
    <row r="2453" spans="1:12" x14ac:dyDescent="0.35">
      <c r="A2453" t="s">
        <v>3252</v>
      </c>
      <c r="B2453">
        <v>114</v>
      </c>
      <c r="C2453" t="s">
        <v>16</v>
      </c>
      <c r="D2453" s="12">
        <v>42490</v>
      </c>
      <c r="E2453">
        <v>6178</v>
      </c>
      <c r="F2453" t="s">
        <v>11</v>
      </c>
      <c r="G2453" t="s">
        <v>16</v>
      </c>
      <c r="H2453">
        <v>819449</v>
      </c>
      <c r="I2453" s="12">
        <v>42507</v>
      </c>
      <c r="J2453">
        <v>9885</v>
      </c>
      <c r="K2453" t="str">
        <f t="shared" si="38"/>
        <v>FR - FR</v>
      </c>
      <c r="L2453">
        <f>COUNTIF(Table1[Merchant_ID],Table1[[#This Row],[Merchant_ID]])</f>
        <v>3</v>
      </c>
    </row>
    <row r="2454" spans="1:12" x14ac:dyDescent="0.35">
      <c r="A2454" t="s">
        <v>3296</v>
      </c>
      <c r="B2454">
        <v>114</v>
      </c>
      <c r="C2454" t="s">
        <v>16</v>
      </c>
      <c r="D2454" s="12">
        <v>42490</v>
      </c>
      <c r="E2454">
        <v>261</v>
      </c>
      <c r="F2454" t="s">
        <v>11</v>
      </c>
      <c r="G2454" t="s">
        <v>10</v>
      </c>
      <c r="H2454">
        <v>356439</v>
      </c>
      <c r="I2454" s="12">
        <v>42502</v>
      </c>
      <c r="J2454">
        <v>563</v>
      </c>
      <c r="K2454" t="str">
        <f t="shared" si="38"/>
        <v>FR - DE</v>
      </c>
      <c r="L2454">
        <f>COUNTIF(Table1[Merchant_ID],Table1[[#This Row],[Merchant_ID]])</f>
        <v>2</v>
      </c>
    </row>
    <row r="2455" spans="1:12" x14ac:dyDescent="0.35">
      <c r="A2455" t="s">
        <v>3309</v>
      </c>
      <c r="B2455">
        <v>114</v>
      </c>
      <c r="C2455" t="s">
        <v>16</v>
      </c>
      <c r="D2455" s="12">
        <v>42490</v>
      </c>
      <c r="E2455">
        <v>769</v>
      </c>
      <c r="F2455" t="s">
        <v>11</v>
      </c>
      <c r="G2455" t="s">
        <v>10</v>
      </c>
      <c r="H2455">
        <v>933160</v>
      </c>
      <c r="I2455" s="12">
        <v>42501</v>
      </c>
      <c r="J2455">
        <v>1407</v>
      </c>
      <c r="K2455" t="str">
        <f t="shared" si="38"/>
        <v>FR - DE</v>
      </c>
      <c r="L2455">
        <f>COUNTIF(Table1[Merchant_ID],Table1[[#This Row],[Merchant_ID]])</f>
        <v>1</v>
      </c>
    </row>
    <row r="2456" spans="1:12" x14ac:dyDescent="0.35">
      <c r="A2456" t="s">
        <v>1107</v>
      </c>
      <c r="B2456">
        <v>114</v>
      </c>
      <c r="C2456" t="s">
        <v>26</v>
      </c>
      <c r="D2456" s="12">
        <v>42490</v>
      </c>
      <c r="E2456">
        <v>1891</v>
      </c>
      <c r="F2456" t="s">
        <v>11</v>
      </c>
      <c r="G2456" t="s">
        <v>26</v>
      </c>
      <c r="H2456">
        <v>901910</v>
      </c>
      <c r="I2456" s="12">
        <v>42494</v>
      </c>
      <c r="J2456">
        <v>3210</v>
      </c>
      <c r="K2456" t="str">
        <f t="shared" si="38"/>
        <v>ES - ES</v>
      </c>
      <c r="L2456">
        <f>COUNTIF(Table1[Merchant_ID],Table1[[#This Row],[Merchant_ID]])</f>
        <v>1</v>
      </c>
    </row>
    <row r="2457" spans="1:12" x14ac:dyDescent="0.35">
      <c r="A2457" t="s">
        <v>1148</v>
      </c>
      <c r="B2457">
        <v>114</v>
      </c>
      <c r="C2457" t="s">
        <v>16</v>
      </c>
      <c r="D2457" s="12">
        <v>42490</v>
      </c>
      <c r="E2457">
        <v>9037</v>
      </c>
      <c r="F2457" t="s">
        <v>11</v>
      </c>
      <c r="G2457" t="s">
        <v>16</v>
      </c>
      <c r="H2457">
        <v>24320</v>
      </c>
      <c r="I2457" s="12">
        <v>42492</v>
      </c>
      <c r="J2457">
        <v>15407</v>
      </c>
      <c r="K2457" t="str">
        <f t="shared" si="38"/>
        <v>FR - FR</v>
      </c>
      <c r="L2457">
        <f>COUNTIF(Table1[Merchant_ID],Table1[[#This Row],[Merchant_ID]])</f>
        <v>2</v>
      </c>
    </row>
    <row r="2458" spans="1:12" x14ac:dyDescent="0.35">
      <c r="A2458" t="s">
        <v>2044</v>
      </c>
      <c r="B2458">
        <v>114</v>
      </c>
      <c r="C2458" t="s">
        <v>16</v>
      </c>
      <c r="D2458" s="12">
        <v>42490</v>
      </c>
      <c r="E2458">
        <v>1638</v>
      </c>
      <c r="F2458" t="s">
        <v>11</v>
      </c>
      <c r="G2458" t="s">
        <v>17</v>
      </c>
      <c r="H2458">
        <v>234809</v>
      </c>
      <c r="I2458" s="12">
        <v>42492</v>
      </c>
      <c r="J2458">
        <v>3870</v>
      </c>
      <c r="K2458" t="str">
        <f t="shared" si="38"/>
        <v>FR - HU</v>
      </c>
      <c r="L2458">
        <f>COUNTIF(Table1[Merchant_ID],Table1[[#This Row],[Merchant_ID]])</f>
        <v>2</v>
      </c>
    </row>
    <row r="2459" spans="1:12" x14ac:dyDescent="0.35">
      <c r="A2459" t="s">
        <v>2066</v>
      </c>
      <c r="B2459">
        <v>114</v>
      </c>
      <c r="C2459" t="s">
        <v>16</v>
      </c>
      <c r="D2459" s="12">
        <v>42490</v>
      </c>
      <c r="E2459">
        <v>1694</v>
      </c>
      <c r="F2459" t="s">
        <v>11</v>
      </c>
      <c r="G2459" t="s">
        <v>16</v>
      </c>
      <c r="H2459">
        <v>603159</v>
      </c>
      <c r="I2459" s="12">
        <v>42492</v>
      </c>
      <c r="J2459">
        <v>3871</v>
      </c>
      <c r="K2459" t="str">
        <f t="shared" si="38"/>
        <v>FR - FR</v>
      </c>
      <c r="L2459">
        <f>COUNTIF(Table1[Merchant_ID],Table1[[#This Row],[Merchant_ID]])</f>
        <v>1</v>
      </c>
    </row>
    <row r="2460" spans="1:12" x14ac:dyDescent="0.35">
      <c r="A2460" t="s">
        <v>3561</v>
      </c>
      <c r="B2460">
        <v>114</v>
      </c>
      <c r="C2460" t="s">
        <v>16</v>
      </c>
      <c r="D2460" s="12">
        <v>42490</v>
      </c>
      <c r="E2460">
        <v>3173</v>
      </c>
      <c r="F2460" t="s">
        <v>11</v>
      </c>
      <c r="G2460" t="s">
        <v>16</v>
      </c>
      <c r="H2460">
        <v>490</v>
      </c>
      <c r="I2460" s="12">
        <v>42492</v>
      </c>
      <c r="J2460">
        <v>6332</v>
      </c>
      <c r="K2460" t="str">
        <f t="shared" si="38"/>
        <v>FR - FR</v>
      </c>
      <c r="L2460">
        <f>COUNTIF(Table1[Merchant_ID],Table1[[#This Row],[Merchant_ID]])</f>
        <v>2</v>
      </c>
    </row>
    <row r="2461" spans="1:12" x14ac:dyDescent="0.35">
      <c r="A2461" t="s">
        <v>3588</v>
      </c>
      <c r="B2461">
        <v>114</v>
      </c>
      <c r="C2461" t="s">
        <v>10</v>
      </c>
      <c r="D2461" s="12">
        <v>42490</v>
      </c>
      <c r="E2461">
        <v>1443</v>
      </c>
      <c r="F2461" t="s">
        <v>11</v>
      </c>
      <c r="G2461" t="s">
        <v>12</v>
      </c>
      <c r="H2461">
        <v>51953</v>
      </c>
      <c r="I2461" s="12">
        <v>42492</v>
      </c>
      <c r="J2461">
        <v>3040</v>
      </c>
      <c r="K2461" t="str">
        <f t="shared" si="38"/>
        <v>DE - PL &amp; Baltics</v>
      </c>
      <c r="L2461">
        <f>COUNTIF(Table1[Merchant_ID],Table1[[#This Row],[Merchant_ID]])</f>
        <v>11</v>
      </c>
    </row>
    <row r="2462" spans="1:12" x14ac:dyDescent="0.35">
      <c r="A2462" t="s">
        <v>1191</v>
      </c>
      <c r="B2462">
        <v>114</v>
      </c>
      <c r="C2462" t="s">
        <v>16</v>
      </c>
      <c r="D2462" s="12">
        <v>42490</v>
      </c>
      <c r="E2462">
        <v>10585</v>
      </c>
      <c r="F2462" t="s">
        <v>11</v>
      </c>
      <c r="G2462" t="s">
        <v>10</v>
      </c>
      <c r="H2462">
        <v>989233</v>
      </c>
      <c r="I2462" s="12">
        <v>42492</v>
      </c>
      <c r="J2462">
        <v>18432</v>
      </c>
      <c r="K2462" t="str">
        <f t="shared" si="38"/>
        <v>FR - DE</v>
      </c>
      <c r="L2462">
        <f>COUNTIF(Table1[Merchant_ID],Table1[[#This Row],[Merchant_ID]])</f>
        <v>5</v>
      </c>
    </row>
    <row r="2463" spans="1:12" x14ac:dyDescent="0.35">
      <c r="A2463" t="s">
        <v>2099</v>
      </c>
      <c r="B2463">
        <v>114</v>
      </c>
      <c r="C2463" t="s">
        <v>16</v>
      </c>
      <c r="D2463" s="12">
        <v>42490</v>
      </c>
      <c r="E2463">
        <v>6093</v>
      </c>
      <c r="F2463" t="s">
        <v>11</v>
      </c>
      <c r="G2463" t="s">
        <v>16</v>
      </c>
      <c r="H2463">
        <v>85302</v>
      </c>
      <c r="I2463" s="12">
        <v>42492</v>
      </c>
      <c r="J2463">
        <v>10201</v>
      </c>
      <c r="K2463" t="str">
        <f t="shared" si="38"/>
        <v>FR - FR</v>
      </c>
      <c r="L2463">
        <f>COUNTIF(Table1[Merchant_ID],Table1[[#This Row],[Merchant_ID]])</f>
        <v>1</v>
      </c>
    </row>
    <row r="2464" spans="1:12" x14ac:dyDescent="0.35">
      <c r="A2464" t="s">
        <v>3617</v>
      </c>
      <c r="B2464">
        <v>114</v>
      </c>
      <c r="C2464" t="s">
        <v>16</v>
      </c>
      <c r="D2464" s="12">
        <v>42490</v>
      </c>
      <c r="E2464">
        <v>5303</v>
      </c>
      <c r="F2464" t="s">
        <v>11</v>
      </c>
      <c r="G2464" t="s">
        <v>16</v>
      </c>
      <c r="H2464">
        <v>93266</v>
      </c>
      <c r="I2464" s="12">
        <v>42492</v>
      </c>
      <c r="J2464">
        <v>9849</v>
      </c>
      <c r="K2464" t="str">
        <f t="shared" si="38"/>
        <v>FR - FR</v>
      </c>
      <c r="L2464">
        <f>COUNTIF(Table1[Merchant_ID],Table1[[#This Row],[Merchant_ID]])</f>
        <v>12</v>
      </c>
    </row>
    <row r="2465" spans="1:12" x14ac:dyDescent="0.35">
      <c r="A2465" t="s">
        <v>4013</v>
      </c>
      <c r="B2465">
        <v>114</v>
      </c>
      <c r="C2465" t="s">
        <v>26</v>
      </c>
      <c r="D2465" s="12">
        <v>42490</v>
      </c>
      <c r="E2465">
        <v>260</v>
      </c>
      <c r="F2465" t="s">
        <v>11</v>
      </c>
      <c r="G2465" t="s">
        <v>26</v>
      </c>
      <c r="H2465">
        <v>356539</v>
      </c>
      <c r="I2465" s="12">
        <v>42490</v>
      </c>
      <c r="J2465">
        <v>915</v>
      </c>
      <c r="K2465" t="str">
        <f t="shared" si="38"/>
        <v>ES - ES</v>
      </c>
      <c r="L2465">
        <f>COUNTIF(Table1[Merchant_ID],Table1[[#This Row],[Merchant_ID]])</f>
        <v>2</v>
      </c>
    </row>
    <row r="2466" spans="1:12" x14ac:dyDescent="0.35">
      <c r="A2466" t="s">
        <v>4016</v>
      </c>
      <c r="B2466">
        <v>114</v>
      </c>
      <c r="C2466" t="s">
        <v>16</v>
      </c>
      <c r="D2466" s="12">
        <v>42490</v>
      </c>
      <c r="E2466">
        <v>20388</v>
      </c>
      <c r="F2466" t="s">
        <v>11</v>
      </c>
      <c r="G2466" t="s">
        <v>16</v>
      </c>
      <c r="H2466">
        <v>311</v>
      </c>
      <c r="I2466" s="12">
        <v>42490</v>
      </c>
      <c r="J2466">
        <v>33065</v>
      </c>
      <c r="K2466" t="str">
        <f t="shared" si="38"/>
        <v>FR - FR</v>
      </c>
      <c r="L2466">
        <f>COUNTIF(Table1[Merchant_ID],Table1[[#This Row],[Merchant_ID]])</f>
        <v>13</v>
      </c>
    </row>
    <row r="2467" spans="1:12" x14ac:dyDescent="0.35">
      <c r="A2467" t="s">
        <v>1769</v>
      </c>
      <c r="B2467">
        <v>114</v>
      </c>
      <c r="C2467" t="s">
        <v>16</v>
      </c>
      <c r="D2467" s="12">
        <v>42492</v>
      </c>
      <c r="E2467">
        <v>13432</v>
      </c>
      <c r="F2467" t="s">
        <v>11</v>
      </c>
      <c r="G2467" t="s">
        <v>10</v>
      </c>
      <c r="H2467">
        <v>95380</v>
      </c>
      <c r="I2467" s="12">
        <v>42607</v>
      </c>
      <c r="J2467">
        <v>21950</v>
      </c>
      <c r="K2467" t="str">
        <f t="shared" si="38"/>
        <v>FR - DE</v>
      </c>
      <c r="L2467">
        <f>COUNTIF(Table1[Merchant_ID],Table1[[#This Row],[Merchant_ID]])</f>
        <v>2</v>
      </c>
    </row>
    <row r="2468" spans="1:12" x14ac:dyDescent="0.35">
      <c r="A2468" t="s">
        <v>1802</v>
      </c>
      <c r="B2468">
        <v>114</v>
      </c>
      <c r="C2468" t="s">
        <v>16</v>
      </c>
      <c r="D2468" s="12">
        <v>42492</v>
      </c>
      <c r="E2468">
        <v>9656</v>
      </c>
      <c r="F2468" t="s">
        <v>11</v>
      </c>
      <c r="G2468" t="s">
        <v>10</v>
      </c>
      <c r="H2468">
        <v>209119</v>
      </c>
      <c r="I2468" s="12">
        <v>42559</v>
      </c>
      <c r="J2468">
        <v>15407</v>
      </c>
      <c r="K2468" t="str">
        <f t="shared" si="38"/>
        <v>FR - DE</v>
      </c>
      <c r="L2468">
        <f>COUNTIF(Table1[Merchant_ID],Table1[[#This Row],[Merchant_ID]])</f>
        <v>1</v>
      </c>
    </row>
    <row r="2469" spans="1:12" x14ac:dyDescent="0.35">
      <c r="A2469" t="s">
        <v>3138</v>
      </c>
      <c r="B2469">
        <v>114</v>
      </c>
      <c r="C2469" t="s">
        <v>16</v>
      </c>
      <c r="D2469" s="12">
        <v>42492</v>
      </c>
      <c r="E2469">
        <v>12627</v>
      </c>
      <c r="F2469" t="s">
        <v>11</v>
      </c>
      <c r="G2469" t="s">
        <v>16</v>
      </c>
      <c r="H2469">
        <v>254059</v>
      </c>
      <c r="I2469" s="12">
        <v>42534</v>
      </c>
      <c r="J2469">
        <v>20543</v>
      </c>
      <c r="K2469" t="str">
        <f t="shared" si="38"/>
        <v>FR - FR</v>
      </c>
      <c r="L2469">
        <f>COUNTIF(Table1[Merchant_ID],Table1[[#This Row],[Merchant_ID]])</f>
        <v>1</v>
      </c>
    </row>
    <row r="2470" spans="1:12" x14ac:dyDescent="0.35">
      <c r="A2470" t="s">
        <v>1033</v>
      </c>
      <c r="B2470">
        <v>114</v>
      </c>
      <c r="C2470" t="s">
        <v>16</v>
      </c>
      <c r="D2470" s="12">
        <v>42492</v>
      </c>
      <c r="E2470">
        <v>2567</v>
      </c>
      <c r="F2470" t="s">
        <v>11</v>
      </c>
      <c r="G2470" t="s">
        <v>16</v>
      </c>
      <c r="H2470">
        <v>40248</v>
      </c>
      <c r="I2470" s="12">
        <v>42517</v>
      </c>
      <c r="J2470">
        <v>4714</v>
      </c>
      <c r="K2470" t="str">
        <f t="shared" si="38"/>
        <v>FR - FR</v>
      </c>
      <c r="L2470">
        <f>COUNTIF(Table1[Merchant_ID],Table1[[#This Row],[Merchant_ID]])</f>
        <v>1</v>
      </c>
    </row>
    <row r="2471" spans="1:12" x14ac:dyDescent="0.35">
      <c r="A2471" t="s">
        <v>1920</v>
      </c>
      <c r="B2471">
        <v>114</v>
      </c>
      <c r="C2471" t="s">
        <v>16</v>
      </c>
      <c r="D2471" s="12">
        <v>42492</v>
      </c>
      <c r="E2471">
        <v>7104</v>
      </c>
      <c r="F2471" t="s">
        <v>11</v>
      </c>
      <c r="G2471" t="s">
        <v>12</v>
      </c>
      <c r="H2471">
        <v>54082</v>
      </c>
      <c r="I2471" s="12">
        <v>42502</v>
      </c>
      <c r="J2471">
        <v>12241</v>
      </c>
      <c r="K2471" t="str">
        <f t="shared" si="38"/>
        <v>FR - PL &amp; Baltics</v>
      </c>
      <c r="L2471">
        <f>COUNTIF(Table1[Merchant_ID],Table1[[#This Row],[Merchant_ID]])</f>
        <v>3</v>
      </c>
    </row>
    <row r="2472" spans="1:12" x14ac:dyDescent="0.35">
      <c r="A2472" t="s">
        <v>1923</v>
      </c>
      <c r="B2472">
        <v>114</v>
      </c>
      <c r="C2472" t="s">
        <v>16</v>
      </c>
      <c r="D2472" s="12">
        <v>42492</v>
      </c>
      <c r="E2472">
        <v>25230</v>
      </c>
      <c r="F2472" t="s">
        <v>11</v>
      </c>
      <c r="G2472" t="s">
        <v>10</v>
      </c>
      <c r="H2472">
        <v>950599</v>
      </c>
      <c r="I2472" s="12">
        <v>42502</v>
      </c>
      <c r="J2472">
        <v>42351</v>
      </c>
      <c r="K2472" t="str">
        <f t="shared" si="38"/>
        <v>FR - DE</v>
      </c>
      <c r="L2472">
        <f>COUNTIF(Table1[Merchant_ID],Table1[[#This Row],[Merchant_ID]])</f>
        <v>2</v>
      </c>
    </row>
    <row r="2473" spans="1:12" x14ac:dyDescent="0.35">
      <c r="A2473" t="s">
        <v>2102</v>
      </c>
      <c r="B2473">
        <v>114</v>
      </c>
      <c r="C2473" t="s">
        <v>16</v>
      </c>
      <c r="D2473" s="12">
        <v>42492</v>
      </c>
      <c r="E2473">
        <v>3095</v>
      </c>
      <c r="F2473" t="s">
        <v>11</v>
      </c>
      <c r="G2473" t="s">
        <v>14</v>
      </c>
      <c r="H2473">
        <v>939358</v>
      </c>
      <c r="I2473" s="12">
        <v>42494</v>
      </c>
      <c r="J2473">
        <v>5417</v>
      </c>
      <c r="K2473" t="str">
        <f t="shared" si="38"/>
        <v>FR - NL</v>
      </c>
      <c r="L2473">
        <f>COUNTIF(Table1[Merchant_ID],Table1[[#This Row],[Merchant_ID]])</f>
        <v>2</v>
      </c>
    </row>
    <row r="2474" spans="1:12" x14ac:dyDescent="0.35">
      <c r="A2474" t="s">
        <v>317</v>
      </c>
      <c r="B2474">
        <v>114</v>
      </c>
      <c r="C2474" t="s">
        <v>16</v>
      </c>
      <c r="D2474" s="12">
        <v>42492</v>
      </c>
      <c r="E2474">
        <v>3482</v>
      </c>
      <c r="F2474" t="s">
        <v>11</v>
      </c>
      <c r="G2474" t="s">
        <v>16</v>
      </c>
      <c r="H2474">
        <v>238489</v>
      </c>
      <c r="I2474" s="12">
        <v>42493</v>
      </c>
      <c r="J2474">
        <v>6332</v>
      </c>
      <c r="K2474" t="str">
        <f t="shared" si="38"/>
        <v>FR - FR</v>
      </c>
      <c r="L2474">
        <f>COUNTIF(Table1[Merchant_ID],Table1[[#This Row],[Merchant_ID]])</f>
        <v>1</v>
      </c>
    </row>
    <row r="2475" spans="1:12" x14ac:dyDescent="0.35">
      <c r="A2475" t="s">
        <v>3674</v>
      </c>
      <c r="B2475">
        <v>114</v>
      </c>
      <c r="C2475" t="s">
        <v>26</v>
      </c>
      <c r="D2475" s="12">
        <v>42492</v>
      </c>
      <c r="E2475">
        <v>3025</v>
      </c>
      <c r="F2475" t="s">
        <v>11</v>
      </c>
      <c r="G2475" t="s">
        <v>26</v>
      </c>
      <c r="H2475">
        <v>909014</v>
      </c>
      <c r="I2475" s="12">
        <v>42493</v>
      </c>
      <c r="J2475">
        <v>5699</v>
      </c>
      <c r="K2475" t="str">
        <f t="shared" si="38"/>
        <v>ES - ES</v>
      </c>
      <c r="L2475">
        <f>COUNTIF(Table1[Merchant_ID],Table1[[#This Row],[Merchant_ID]])</f>
        <v>1</v>
      </c>
    </row>
    <row r="2476" spans="1:12" x14ac:dyDescent="0.35">
      <c r="A2476" t="s">
        <v>3704</v>
      </c>
      <c r="B2476">
        <v>114</v>
      </c>
      <c r="C2476" t="s">
        <v>16</v>
      </c>
      <c r="D2476" s="12">
        <v>42492</v>
      </c>
      <c r="E2476">
        <v>2958</v>
      </c>
      <c r="F2476" t="s">
        <v>11</v>
      </c>
      <c r="G2476" t="s">
        <v>16</v>
      </c>
      <c r="H2476">
        <v>99899</v>
      </c>
      <c r="I2476" s="12">
        <v>42493</v>
      </c>
      <c r="J2476">
        <v>5657</v>
      </c>
      <c r="K2476" t="str">
        <f t="shared" si="38"/>
        <v>FR - FR</v>
      </c>
      <c r="L2476">
        <f>COUNTIF(Table1[Merchant_ID],Table1[[#This Row],[Merchant_ID]])</f>
        <v>2</v>
      </c>
    </row>
    <row r="2477" spans="1:12" x14ac:dyDescent="0.35">
      <c r="A2477" t="s">
        <v>646</v>
      </c>
      <c r="B2477">
        <v>114</v>
      </c>
      <c r="C2477" t="s">
        <v>16</v>
      </c>
      <c r="D2477" s="12">
        <v>42492</v>
      </c>
      <c r="E2477">
        <v>6178</v>
      </c>
      <c r="F2477" t="s">
        <v>11</v>
      </c>
      <c r="G2477" t="s">
        <v>10</v>
      </c>
      <c r="H2477">
        <v>336449</v>
      </c>
      <c r="I2477" s="12">
        <v>42493</v>
      </c>
      <c r="J2477">
        <v>10834</v>
      </c>
      <c r="K2477" t="str">
        <f t="shared" si="38"/>
        <v>FR - DE</v>
      </c>
      <c r="L2477">
        <f>COUNTIF(Table1[Merchant_ID],Table1[[#This Row],[Merchant_ID]])</f>
        <v>3</v>
      </c>
    </row>
    <row r="2478" spans="1:12" x14ac:dyDescent="0.35">
      <c r="A2478" t="s">
        <v>3721</v>
      </c>
      <c r="B2478">
        <v>114</v>
      </c>
      <c r="C2478" t="s">
        <v>16</v>
      </c>
      <c r="D2478" s="12">
        <v>42492</v>
      </c>
      <c r="E2478">
        <v>8617</v>
      </c>
      <c r="F2478" t="s">
        <v>11</v>
      </c>
      <c r="G2478" t="s">
        <v>12</v>
      </c>
      <c r="H2478">
        <v>59859</v>
      </c>
      <c r="I2478" s="12">
        <v>42493</v>
      </c>
      <c r="J2478">
        <v>15126</v>
      </c>
      <c r="K2478" t="str">
        <f t="shared" si="38"/>
        <v>FR - PL &amp; Baltics</v>
      </c>
      <c r="L2478">
        <f>COUNTIF(Table1[Merchant_ID],Table1[[#This Row],[Merchant_ID]])</f>
        <v>1</v>
      </c>
    </row>
    <row r="2479" spans="1:12" x14ac:dyDescent="0.35">
      <c r="A2479" t="s">
        <v>2179</v>
      </c>
      <c r="B2479">
        <v>114</v>
      </c>
      <c r="C2479" t="s">
        <v>21</v>
      </c>
      <c r="D2479" s="12">
        <v>42492</v>
      </c>
      <c r="E2479">
        <v>27923</v>
      </c>
      <c r="F2479" t="s">
        <v>11</v>
      </c>
      <c r="G2479" t="s">
        <v>21</v>
      </c>
      <c r="H2479">
        <v>63592</v>
      </c>
      <c r="I2479" s="12">
        <v>42493</v>
      </c>
      <c r="J2479">
        <v>46854</v>
      </c>
      <c r="K2479" t="str">
        <f t="shared" si="38"/>
        <v>IT - IT</v>
      </c>
      <c r="L2479">
        <f>COUNTIF(Table1[Merchant_ID],Table1[[#This Row],[Merchant_ID]])</f>
        <v>3</v>
      </c>
    </row>
    <row r="2480" spans="1:12" x14ac:dyDescent="0.35">
      <c r="A2480" t="s">
        <v>2260</v>
      </c>
      <c r="B2480">
        <v>114</v>
      </c>
      <c r="C2480" t="s">
        <v>16</v>
      </c>
      <c r="D2480" s="12">
        <v>42492</v>
      </c>
      <c r="E2480">
        <v>1</v>
      </c>
      <c r="F2480" t="s">
        <v>13</v>
      </c>
      <c r="G2480" t="s">
        <v>14</v>
      </c>
      <c r="H2480">
        <v>692119</v>
      </c>
      <c r="I2480" s="12">
        <v>42493</v>
      </c>
      <c r="J2480">
        <v>162</v>
      </c>
      <c r="K2480" t="str">
        <f t="shared" si="38"/>
        <v>FR - NL</v>
      </c>
      <c r="L2480">
        <f>COUNTIF(Table1[Merchant_ID],Table1[[#This Row],[Merchant_ID]])</f>
        <v>3</v>
      </c>
    </row>
    <row r="2481" spans="1:12" x14ac:dyDescent="0.35">
      <c r="A2481" t="s">
        <v>3929</v>
      </c>
      <c r="B2481">
        <v>114</v>
      </c>
      <c r="C2481" t="s">
        <v>16</v>
      </c>
      <c r="D2481" s="12">
        <v>42492</v>
      </c>
      <c r="E2481">
        <v>1893</v>
      </c>
      <c r="F2481" t="s">
        <v>11</v>
      </c>
      <c r="G2481" t="s">
        <v>14</v>
      </c>
      <c r="H2481">
        <v>49615</v>
      </c>
      <c r="I2481" s="12">
        <v>42492</v>
      </c>
      <c r="J2481">
        <v>3525</v>
      </c>
      <c r="K2481" t="str">
        <f t="shared" si="38"/>
        <v>FR - NL</v>
      </c>
      <c r="L2481">
        <f>COUNTIF(Table1[Merchant_ID],Table1[[#This Row],[Merchant_ID]])</f>
        <v>2</v>
      </c>
    </row>
    <row r="2482" spans="1:12" x14ac:dyDescent="0.35">
      <c r="A2482" t="s">
        <v>4000</v>
      </c>
      <c r="B2482">
        <v>114</v>
      </c>
      <c r="C2482" t="s">
        <v>21</v>
      </c>
      <c r="D2482" s="12">
        <v>42492</v>
      </c>
      <c r="E2482">
        <v>336</v>
      </c>
      <c r="F2482" t="s">
        <v>11</v>
      </c>
      <c r="G2482" t="s">
        <v>21</v>
      </c>
      <c r="H2482">
        <v>692689</v>
      </c>
      <c r="I2482" s="12">
        <v>42492</v>
      </c>
      <c r="J2482">
        <v>1830</v>
      </c>
      <c r="K2482" t="str">
        <f t="shared" si="38"/>
        <v>IT - IT</v>
      </c>
      <c r="L2482">
        <f>COUNTIF(Table1[Merchant_ID],Table1[[#This Row],[Merchant_ID]])</f>
        <v>1</v>
      </c>
    </row>
    <row r="2483" spans="1:12" x14ac:dyDescent="0.35">
      <c r="A2483" t="s">
        <v>4029</v>
      </c>
      <c r="B2483">
        <v>114</v>
      </c>
      <c r="C2483" t="s">
        <v>21</v>
      </c>
      <c r="D2483" s="12">
        <v>42492</v>
      </c>
      <c r="E2483">
        <v>2283</v>
      </c>
      <c r="F2483" t="s">
        <v>11</v>
      </c>
      <c r="G2483" t="s">
        <v>14</v>
      </c>
      <c r="H2483">
        <v>49240</v>
      </c>
      <c r="I2483" s="12">
        <v>42492</v>
      </c>
      <c r="J2483">
        <v>4221</v>
      </c>
      <c r="K2483" t="str">
        <f t="shared" si="38"/>
        <v>IT - NL</v>
      </c>
      <c r="L2483">
        <f>COUNTIF(Table1[Merchant_ID],Table1[[#This Row],[Merchant_ID]])</f>
        <v>1</v>
      </c>
    </row>
    <row r="2484" spans="1:12" x14ac:dyDescent="0.35">
      <c r="A2484" t="s">
        <v>4056</v>
      </c>
      <c r="B2484">
        <v>114</v>
      </c>
      <c r="C2484" t="s">
        <v>16</v>
      </c>
      <c r="D2484" s="12">
        <v>42492</v>
      </c>
      <c r="E2484">
        <v>1638</v>
      </c>
      <c r="F2484" t="s">
        <v>11</v>
      </c>
      <c r="G2484" t="s">
        <v>26</v>
      </c>
      <c r="H2484">
        <v>239229</v>
      </c>
      <c r="I2484" s="12">
        <v>42492</v>
      </c>
      <c r="J2484">
        <v>3940</v>
      </c>
      <c r="K2484" t="str">
        <f t="shared" si="38"/>
        <v>FR - ES</v>
      </c>
      <c r="L2484">
        <f>COUNTIF(Table1[Merchant_ID],Table1[[#This Row],[Merchant_ID]])</f>
        <v>1</v>
      </c>
    </row>
    <row r="2485" spans="1:12" x14ac:dyDescent="0.35">
      <c r="A2485" t="s">
        <v>4081</v>
      </c>
      <c r="B2485">
        <v>114</v>
      </c>
      <c r="C2485" t="s">
        <v>16</v>
      </c>
      <c r="D2485" s="12">
        <v>42492</v>
      </c>
      <c r="E2485">
        <v>13401</v>
      </c>
      <c r="F2485" t="s">
        <v>11</v>
      </c>
      <c r="G2485" t="s">
        <v>16</v>
      </c>
      <c r="H2485">
        <v>311</v>
      </c>
      <c r="I2485" s="12">
        <v>42492</v>
      </c>
      <c r="J2485">
        <v>21950</v>
      </c>
      <c r="K2485" t="str">
        <f t="shared" si="38"/>
        <v>FR - FR</v>
      </c>
      <c r="L2485">
        <f>COUNTIF(Table1[Merchant_ID],Table1[[#This Row],[Merchant_ID]])</f>
        <v>13</v>
      </c>
    </row>
    <row r="2486" spans="1:12" x14ac:dyDescent="0.35">
      <c r="A2486" t="s">
        <v>4087</v>
      </c>
      <c r="B2486">
        <v>114</v>
      </c>
      <c r="C2486" t="s">
        <v>16</v>
      </c>
      <c r="D2486" s="12">
        <v>42492</v>
      </c>
      <c r="E2486">
        <v>11295</v>
      </c>
      <c r="F2486" t="s">
        <v>11</v>
      </c>
      <c r="G2486" t="s">
        <v>16</v>
      </c>
      <c r="H2486">
        <v>894</v>
      </c>
      <c r="I2486" s="12">
        <v>42492</v>
      </c>
      <c r="J2486">
        <v>18995</v>
      </c>
      <c r="K2486" t="str">
        <f t="shared" si="38"/>
        <v>FR - FR</v>
      </c>
      <c r="L2486">
        <f>COUNTIF(Table1[Merchant_ID],Table1[[#This Row],[Merchant_ID]])</f>
        <v>2</v>
      </c>
    </row>
    <row r="2487" spans="1:12" x14ac:dyDescent="0.35">
      <c r="A2487" t="s">
        <v>2418</v>
      </c>
      <c r="B2487">
        <v>114</v>
      </c>
      <c r="C2487" t="s">
        <v>10</v>
      </c>
      <c r="D2487" s="12">
        <v>42492</v>
      </c>
      <c r="E2487">
        <v>41709</v>
      </c>
      <c r="F2487" t="s">
        <v>11</v>
      </c>
      <c r="G2487" t="s">
        <v>12</v>
      </c>
      <c r="H2487">
        <v>59083</v>
      </c>
      <c r="I2487" s="12">
        <v>42492</v>
      </c>
      <c r="J2487">
        <v>71054</v>
      </c>
      <c r="K2487" t="str">
        <f t="shared" si="38"/>
        <v>DE - PL &amp; Baltics</v>
      </c>
      <c r="L2487">
        <f>COUNTIF(Table1[Merchant_ID],Table1[[#This Row],[Merchant_ID]])</f>
        <v>3</v>
      </c>
    </row>
    <row r="2488" spans="1:12" x14ac:dyDescent="0.35">
      <c r="A2488" t="s">
        <v>1404</v>
      </c>
      <c r="B2488">
        <v>114</v>
      </c>
      <c r="C2488" t="s">
        <v>16</v>
      </c>
      <c r="D2488" s="12">
        <v>42492</v>
      </c>
      <c r="E2488">
        <v>261</v>
      </c>
      <c r="F2488" t="s">
        <v>11</v>
      </c>
      <c r="G2488" t="s">
        <v>14</v>
      </c>
      <c r="H2488">
        <v>968199</v>
      </c>
      <c r="I2488" s="12">
        <v>42492</v>
      </c>
      <c r="J2488">
        <v>985</v>
      </c>
      <c r="K2488" t="str">
        <f t="shared" si="38"/>
        <v>FR - NL</v>
      </c>
      <c r="L2488">
        <f>COUNTIF(Table1[Merchant_ID],Table1[[#This Row],[Merchant_ID]])</f>
        <v>1</v>
      </c>
    </row>
    <row r="2489" spans="1:12" x14ac:dyDescent="0.35">
      <c r="A2489" t="s">
        <v>3096</v>
      </c>
      <c r="B2489">
        <v>114</v>
      </c>
      <c r="C2489" t="s">
        <v>16</v>
      </c>
      <c r="D2489" s="12">
        <v>42493</v>
      </c>
      <c r="E2489">
        <v>3894</v>
      </c>
      <c r="F2489" t="s">
        <v>11</v>
      </c>
      <c r="G2489" t="s">
        <v>12</v>
      </c>
      <c r="H2489">
        <v>52946</v>
      </c>
      <c r="I2489" s="12">
        <v>42544</v>
      </c>
      <c r="J2489">
        <v>6543</v>
      </c>
      <c r="K2489" t="str">
        <f t="shared" si="38"/>
        <v>FR - PL &amp; Baltics</v>
      </c>
      <c r="L2489">
        <f>COUNTIF(Table1[Merchant_ID],Table1[[#This Row],[Merchant_ID]])</f>
        <v>4</v>
      </c>
    </row>
    <row r="2490" spans="1:12" x14ac:dyDescent="0.35">
      <c r="A2490" t="s">
        <v>1004</v>
      </c>
      <c r="B2490">
        <v>114</v>
      </c>
      <c r="C2490" t="s">
        <v>26</v>
      </c>
      <c r="D2490" s="12">
        <v>42493</v>
      </c>
      <c r="E2490">
        <v>1610</v>
      </c>
      <c r="F2490" t="s">
        <v>11</v>
      </c>
      <c r="G2490" t="s">
        <v>26</v>
      </c>
      <c r="H2490">
        <v>92532</v>
      </c>
      <c r="I2490" s="12">
        <v>42536</v>
      </c>
      <c r="J2490">
        <v>2753</v>
      </c>
      <c r="K2490" t="str">
        <f t="shared" si="38"/>
        <v>ES - ES</v>
      </c>
      <c r="L2490">
        <f>COUNTIF(Table1[Merchant_ID],Table1[[#This Row],[Merchant_ID]])</f>
        <v>1</v>
      </c>
    </row>
    <row r="2491" spans="1:12" x14ac:dyDescent="0.35">
      <c r="A2491" t="s">
        <v>3136</v>
      </c>
      <c r="B2491">
        <v>114</v>
      </c>
      <c r="C2491" t="s">
        <v>16</v>
      </c>
      <c r="D2491" s="12">
        <v>42493</v>
      </c>
      <c r="E2491">
        <v>2795</v>
      </c>
      <c r="F2491" t="s">
        <v>11</v>
      </c>
      <c r="G2491" t="s">
        <v>14</v>
      </c>
      <c r="H2491">
        <v>23169</v>
      </c>
      <c r="I2491" s="12">
        <v>42535</v>
      </c>
      <c r="J2491">
        <v>4573</v>
      </c>
      <c r="K2491" t="str">
        <f t="shared" si="38"/>
        <v>FR - NL</v>
      </c>
      <c r="L2491">
        <f>COUNTIF(Table1[Merchant_ID],Table1[[#This Row],[Merchant_ID]])</f>
        <v>1</v>
      </c>
    </row>
    <row r="2492" spans="1:12" x14ac:dyDescent="0.35">
      <c r="A2492" t="s">
        <v>1137</v>
      </c>
      <c r="B2492">
        <v>114</v>
      </c>
      <c r="C2492" t="s">
        <v>16</v>
      </c>
      <c r="D2492" s="12">
        <v>42493</v>
      </c>
      <c r="E2492">
        <v>451</v>
      </c>
      <c r="F2492" t="s">
        <v>11</v>
      </c>
      <c r="G2492" t="s">
        <v>14</v>
      </c>
      <c r="H2492">
        <v>665099</v>
      </c>
      <c r="I2492" s="12">
        <v>42496</v>
      </c>
      <c r="J2492">
        <v>985</v>
      </c>
      <c r="K2492" t="str">
        <f t="shared" si="38"/>
        <v>FR - NL</v>
      </c>
      <c r="L2492">
        <f>COUNTIF(Table1[Merchant_ID],Table1[[#This Row],[Merchant_ID]])</f>
        <v>1</v>
      </c>
    </row>
    <row r="2493" spans="1:12" x14ac:dyDescent="0.35">
      <c r="A2493" t="s">
        <v>3510</v>
      </c>
      <c r="B2493">
        <v>114</v>
      </c>
      <c r="C2493" t="s">
        <v>16</v>
      </c>
      <c r="D2493" s="12">
        <v>42493</v>
      </c>
      <c r="E2493">
        <v>6572</v>
      </c>
      <c r="F2493" t="s">
        <v>11</v>
      </c>
      <c r="G2493" t="s">
        <v>16</v>
      </c>
      <c r="H2493">
        <v>599939</v>
      </c>
      <c r="I2493" s="12">
        <v>42496</v>
      </c>
      <c r="J2493">
        <v>10975</v>
      </c>
      <c r="K2493" t="str">
        <f t="shared" si="38"/>
        <v>FR - FR</v>
      </c>
      <c r="L2493">
        <f>COUNTIF(Table1[Merchant_ID],Table1[[#This Row],[Merchant_ID]])</f>
        <v>1</v>
      </c>
    </row>
    <row r="2494" spans="1:12" x14ac:dyDescent="0.35">
      <c r="A2494" t="s">
        <v>3533</v>
      </c>
      <c r="B2494">
        <v>114</v>
      </c>
      <c r="C2494" t="s">
        <v>16</v>
      </c>
      <c r="D2494" s="12">
        <v>42493</v>
      </c>
      <c r="E2494">
        <v>3692</v>
      </c>
      <c r="F2494" t="s">
        <v>11</v>
      </c>
      <c r="G2494" t="s">
        <v>14</v>
      </c>
      <c r="H2494">
        <v>205629</v>
      </c>
      <c r="I2494" s="12">
        <v>42495</v>
      </c>
      <c r="J2494">
        <v>6332</v>
      </c>
      <c r="K2494" t="str">
        <f t="shared" si="38"/>
        <v>FR - NL</v>
      </c>
      <c r="L2494">
        <f>COUNTIF(Table1[Merchant_ID],Table1[[#This Row],[Merchant_ID]])</f>
        <v>5</v>
      </c>
    </row>
    <row r="2495" spans="1:12" x14ac:dyDescent="0.35">
      <c r="A2495" t="s">
        <v>1163</v>
      </c>
      <c r="B2495">
        <v>114</v>
      </c>
      <c r="C2495" t="s">
        <v>16</v>
      </c>
      <c r="D2495" s="12">
        <v>42493</v>
      </c>
      <c r="E2495">
        <v>1</v>
      </c>
      <c r="F2495" t="s">
        <v>13</v>
      </c>
      <c r="G2495" t="s">
        <v>16</v>
      </c>
      <c r="H2495">
        <v>391</v>
      </c>
      <c r="I2495" s="12">
        <v>42495</v>
      </c>
      <c r="J2495">
        <v>71</v>
      </c>
      <c r="K2495" t="str">
        <f t="shared" si="38"/>
        <v>FR - FR</v>
      </c>
      <c r="L2495">
        <f>COUNTIF(Table1[Merchant_ID],Table1[[#This Row],[Merchant_ID]])</f>
        <v>4</v>
      </c>
    </row>
    <row r="2496" spans="1:12" x14ac:dyDescent="0.35">
      <c r="A2496" t="s">
        <v>618</v>
      </c>
      <c r="B2496">
        <v>114</v>
      </c>
      <c r="C2496" t="s">
        <v>16</v>
      </c>
      <c r="D2496" s="12">
        <v>42493</v>
      </c>
      <c r="E2496">
        <v>3172</v>
      </c>
      <c r="F2496" t="s">
        <v>11</v>
      </c>
      <c r="G2496" t="s">
        <v>12</v>
      </c>
      <c r="H2496">
        <v>56693</v>
      </c>
      <c r="I2496" s="12">
        <v>42494</v>
      </c>
      <c r="J2496">
        <v>5628</v>
      </c>
      <c r="K2496" t="str">
        <f t="shared" si="38"/>
        <v>FR - PL &amp; Baltics</v>
      </c>
      <c r="L2496">
        <f>COUNTIF(Table1[Merchant_ID],Table1[[#This Row],[Merchant_ID]])</f>
        <v>2</v>
      </c>
    </row>
    <row r="2497" spans="1:12" x14ac:dyDescent="0.35">
      <c r="A2497" t="s">
        <v>2122</v>
      </c>
      <c r="B2497">
        <v>114</v>
      </c>
      <c r="C2497" t="s">
        <v>16</v>
      </c>
      <c r="D2497" s="12">
        <v>42493</v>
      </c>
      <c r="E2497">
        <v>1055</v>
      </c>
      <c r="F2497" t="s">
        <v>11</v>
      </c>
      <c r="G2497" t="s">
        <v>14</v>
      </c>
      <c r="H2497">
        <v>291059</v>
      </c>
      <c r="I2497" s="12">
        <v>42494</v>
      </c>
      <c r="J2497">
        <v>2252</v>
      </c>
      <c r="K2497" t="str">
        <f t="shared" si="38"/>
        <v>FR - NL</v>
      </c>
      <c r="L2497">
        <f>COUNTIF(Table1[Merchant_ID],Table1[[#This Row],[Merchant_ID]])</f>
        <v>3</v>
      </c>
    </row>
    <row r="2498" spans="1:12" x14ac:dyDescent="0.35">
      <c r="A2498" t="s">
        <v>3651</v>
      </c>
      <c r="B2498">
        <v>114</v>
      </c>
      <c r="C2498" t="s">
        <v>16</v>
      </c>
      <c r="D2498" s="12">
        <v>42493</v>
      </c>
      <c r="E2498">
        <v>261</v>
      </c>
      <c r="F2498" t="s">
        <v>11</v>
      </c>
      <c r="G2498" t="s">
        <v>10</v>
      </c>
      <c r="H2498">
        <v>26800</v>
      </c>
      <c r="I2498" s="12">
        <v>42494</v>
      </c>
      <c r="J2498">
        <v>707</v>
      </c>
      <c r="K2498" t="str">
        <f t="shared" si="38"/>
        <v>FR - DE</v>
      </c>
      <c r="L2498">
        <f>COUNTIF(Table1[Merchant_ID],Table1[[#This Row],[Merchant_ID]])</f>
        <v>10</v>
      </c>
    </row>
    <row r="2499" spans="1:12" x14ac:dyDescent="0.35">
      <c r="A2499" t="s">
        <v>1284</v>
      </c>
      <c r="B2499">
        <v>114</v>
      </c>
      <c r="C2499" t="s">
        <v>16</v>
      </c>
      <c r="D2499" s="12">
        <v>42493</v>
      </c>
      <c r="E2499">
        <v>932</v>
      </c>
      <c r="F2499" t="s">
        <v>11</v>
      </c>
      <c r="G2499" t="s">
        <v>16</v>
      </c>
      <c r="H2499">
        <v>34666</v>
      </c>
      <c r="I2499" s="12">
        <v>42494</v>
      </c>
      <c r="J2499">
        <v>2111</v>
      </c>
      <c r="K2499" t="str">
        <f t="shared" ref="K2499:K2562" si="39">C2499&amp;" - "&amp;G2499</f>
        <v>FR - FR</v>
      </c>
      <c r="L2499">
        <f>COUNTIF(Table1[Merchant_ID],Table1[[#This Row],[Merchant_ID]])</f>
        <v>3</v>
      </c>
    </row>
    <row r="2500" spans="1:12" x14ac:dyDescent="0.35">
      <c r="A2500" t="s">
        <v>674</v>
      </c>
      <c r="B2500">
        <v>114</v>
      </c>
      <c r="C2500" t="s">
        <v>16</v>
      </c>
      <c r="D2500" s="12">
        <v>42493</v>
      </c>
      <c r="E2500">
        <v>1861</v>
      </c>
      <c r="F2500" t="s">
        <v>11</v>
      </c>
      <c r="G2500" t="s">
        <v>16</v>
      </c>
      <c r="H2500">
        <v>34666</v>
      </c>
      <c r="I2500" s="12">
        <v>42494</v>
      </c>
      <c r="J2500">
        <v>3448</v>
      </c>
      <c r="K2500" t="str">
        <f t="shared" si="39"/>
        <v>FR - FR</v>
      </c>
      <c r="L2500">
        <f>COUNTIF(Table1[Merchant_ID],Table1[[#This Row],[Merchant_ID]])</f>
        <v>3</v>
      </c>
    </row>
    <row r="2501" spans="1:12" x14ac:dyDescent="0.35">
      <c r="A2501" t="s">
        <v>2259</v>
      </c>
      <c r="B2501">
        <v>114</v>
      </c>
      <c r="C2501" t="s">
        <v>10</v>
      </c>
      <c r="D2501" s="12">
        <v>42493</v>
      </c>
      <c r="E2501">
        <v>374</v>
      </c>
      <c r="F2501" t="s">
        <v>11</v>
      </c>
      <c r="G2501" t="s">
        <v>14</v>
      </c>
      <c r="H2501">
        <v>50893</v>
      </c>
      <c r="I2501" s="12">
        <v>42494</v>
      </c>
      <c r="J2501">
        <v>1007</v>
      </c>
      <c r="K2501" t="str">
        <f t="shared" si="39"/>
        <v>DE - NL</v>
      </c>
      <c r="L2501">
        <f>COUNTIF(Table1[Merchant_ID],Table1[[#This Row],[Merchant_ID]])</f>
        <v>1</v>
      </c>
    </row>
    <row r="2502" spans="1:12" x14ac:dyDescent="0.35">
      <c r="A2502" t="s">
        <v>3899</v>
      </c>
      <c r="B2502">
        <v>114</v>
      </c>
      <c r="C2502" t="s">
        <v>16</v>
      </c>
      <c r="D2502" s="12">
        <v>42493</v>
      </c>
      <c r="E2502">
        <v>1806</v>
      </c>
      <c r="F2502" t="s">
        <v>11</v>
      </c>
      <c r="G2502" t="s">
        <v>16</v>
      </c>
      <c r="H2502">
        <v>89336</v>
      </c>
      <c r="I2502" s="12">
        <v>42494</v>
      </c>
      <c r="J2502">
        <v>4925</v>
      </c>
      <c r="K2502" t="str">
        <f t="shared" si="39"/>
        <v>FR - FR</v>
      </c>
      <c r="L2502">
        <f>COUNTIF(Table1[Merchant_ID],Table1[[#This Row],[Merchant_ID]])</f>
        <v>4</v>
      </c>
    </row>
    <row r="2503" spans="1:12" x14ac:dyDescent="0.35">
      <c r="A2503" t="s">
        <v>3906</v>
      </c>
      <c r="B2503">
        <v>114</v>
      </c>
      <c r="C2503" t="s">
        <v>16</v>
      </c>
      <c r="D2503" s="12">
        <v>42493</v>
      </c>
      <c r="E2503">
        <v>649</v>
      </c>
      <c r="F2503" t="s">
        <v>11</v>
      </c>
      <c r="G2503" t="s">
        <v>14</v>
      </c>
      <c r="H2503">
        <v>289009</v>
      </c>
      <c r="I2503" s="12">
        <v>42494</v>
      </c>
      <c r="J2503">
        <v>1692</v>
      </c>
      <c r="K2503" t="str">
        <f t="shared" si="39"/>
        <v>FR - NL</v>
      </c>
      <c r="L2503">
        <f>COUNTIF(Table1[Merchant_ID],Table1[[#This Row],[Merchant_ID]])</f>
        <v>1</v>
      </c>
    </row>
    <row r="2504" spans="1:12" x14ac:dyDescent="0.35">
      <c r="A2504" t="s">
        <v>3950</v>
      </c>
      <c r="B2504">
        <v>114</v>
      </c>
      <c r="C2504" t="s">
        <v>16</v>
      </c>
      <c r="D2504" s="12">
        <v>42493</v>
      </c>
      <c r="E2504">
        <v>9841</v>
      </c>
      <c r="F2504" t="s">
        <v>11</v>
      </c>
      <c r="G2504" t="s">
        <v>16</v>
      </c>
      <c r="H2504">
        <v>31959</v>
      </c>
      <c r="I2504" s="12">
        <v>42493</v>
      </c>
      <c r="J2504">
        <v>16406</v>
      </c>
      <c r="K2504" t="str">
        <f t="shared" si="39"/>
        <v>FR - FR</v>
      </c>
      <c r="L2504">
        <f>COUNTIF(Table1[Merchant_ID],Table1[[#This Row],[Merchant_ID]])</f>
        <v>5</v>
      </c>
    </row>
    <row r="2505" spans="1:12" x14ac:dyDescent="0.35">
      <c r="A2505" t="s">
        <v>2349</v>
      </c>
      <c r="B2505">
        <v>114</v>
      </c>
      <c r="C2505" t="s">
        <v>21</v>
      </c>
      <c r="D2505" s="12">
        <v>42493</v>
      </c>
      <c r="E2505">
        <v>26216</v>
      </c>
      <c r="F2505" t="s">
        <v>11</v>
      </c>
      <c r="G2505" t="s">
        <v>21</v>
      </c>
      <c r="H2505">
        <v>63221</v>
      </c>
      <c r="I2505" s="12">
        <v>42493</v>
      </c>
      <c r="J2505">
        <v>42210</v>
      </c>
      <c r="K2505" t="str">
        <f t="shared" si="39"/>
        <v>IT - IT</v>
      </c>
      <c r="L2505">
        <f>COUNTIF(Table1[Merchant_ID],Table1[[#This Row],[Merchant_ID]])</f>
        <v>3</v>
      </c>
    </row>
    <row r="2506" spans="1:12" x14ac:dyDescent="0.35">
      <c r="A2506" t="s">
        <v>4030</v>
      </c>
      <c r="B2506">
        <v>114</v>
      </c>
      <c r="C2506" t="s">
        <v>16</v>
      </c>
      <c r="D2506" s="12">
        <v>42493</v>
      </c>
      <c r="E2506">
        <v>3168</v>
      </c>
      <c r="F2506" t="s">
        <v>11</v>
      </c>
      <c r="G2506" t="s">
        <v>14</v>
      </c>
      <c r="H2506">
        <v>49519</v>
      </c>
      <c r="I2506" s="12">
        <v>42493</v>
      </c>
      <c r="J2506">
        <v>5678</v>
      </c>
      <c r="K2506" t="str">
        <f t="shared" si="39"/>
        <v>FR - NL</v>
      </c>
      <c r="L2506">
        <f>COUNTIF(Table1[Merchant_ID],Table1[[#This Row],[Merchant_ID]])</f>
        <v>2</v>
      </c>
    </row>
    <row r="2507" spans="1:12" x14ac:dyDescent="0.35">
      <c r="A2507" t="s">
        <v>733</v>
      </c>
      <c r="B2507">
        <v>114</v>
      </c>
      <c r="C2507" t="s">
        <v>26</v>
      </c>
      <c r="D2507" s="12">
        <v>42493</v>
      </c>
      <c r="E2507">
        <v>1302</v>
      </c>
      <c r="F2507" t="s">
        <v>11</v>
      </c>
      <c r="G2507" t="s">
        <v>26</v>
      </c>
      <c r="H2507">
        <v>930068</v>
      </c>
      <c r="I2507" s="12">
        <v>42493</v>
      </c>
      <c r="J2507">
        <v>2674</v>
      </c>
      <c r="K2507" t="str">
        <f t="shared" si="39"/>
        <v>ES - ES</v>
      </c>
      <c r="L2507">
        <f>COUNTIF(Table1[Merchant_ID],Table1[[#This Row],[Merchant_ID]])</f>
        <v>2</v>
      </c>
    </row>
    <row r="2508" spans="1:12" x14ac:dyDescent="0.35">
      <c r="A2508" t="s">
        <v>4094</v>
      </c>
      <c r="B2508">
        <v>114</v>
      </c>
      <c r="C2508" t="s">
        <v>16</v>
      </c>
      <c r="D2508" s="12">
        <v>42493</v>
      </c>
      <c r="E2508">
        <v>8711</v>
      </c>
      <c r="F2508" t="s">
        <v>11</v>
      </c>
      <c r="G2508" t="s">
        <v>12</v>
      </c>
      <c r="H2508">
        <v>58305</v>
      </c>
      <c r="I2508" s="12">
        <v>42493</v>
      </c>
      <c r="J2508">
        <v>15337</v>
      </c>
      <c r="K2508" t="str">
        <f t="shared" si="39"/>
        <v>FR - PL &amp; Baltics</v>
      </c>
      <c r="L2508">
        <f>COUNTIF(Table1[Merchant_ID],Table1[[#This Row],[Merchant_ID]])</f>
        <v>8</v>
      </c>
    </row>
    <row r="2509" spans="1:12" x14ac:dyDescent="0.35">
      <c r="A2509" t="s">
        <v>174</v>
      </c>
      <c r="B2509">
        <v>114</v>
      </c>
      <c r="C2509" t="s">
        <v>26</v>
      </c>
      <c r="D2509" s="12">
        <v>42494</v>
      </c>
      <c r="E2509">
        <v>10584</v>
      </c>
      <c r="F2509" t="s">
        <v>11</v>
      </c>
      <c r="G2509" t="s">
        <v>26</v>
      </c>
      <c r="H2509">
        <v>904885</v>
      </c>
      <c r="I2509" s="12">
        <v>42593</v>
      </c>
      <c r="J2509">
        <v>17588</v>
      </c>
      <c r="K2509" t="str">
        <f t="shared" si="39"/>
        <v>ES - ES</v>
      </c>
      <c r="L2509">
        <f>COUNTIF(Table1[Merchant_ID],Table1[[#This Row],[Merchant_ID]])</f>
        <v>1</v>
      </c>
    </row>
    <row r="2510" spans="1:12" x14ac:dyDescent="0.35">
      <c r="A2510" t="s">
        <v>3115</v>
      </c>
      <c r="B2510">
        <v>114</v>
      </c>
      <c r="C2510" t="s">
        <v>21</v>
      </c>
      <c r="D2510" s="12">
        <v>42494</v>
      </c>
      <c r="E2510">
        <v>7579</v>
      </c>
      <c r="F2510" t="s">
        <v>11</v>
      </c>
      <c r="G2510" t="s">
        <v>26</v>
      </c>
      <c r="H2510">
        <v>402198</v>
      </c>
      <c r="I2510" s="12">
        <v>42541</v>
      </c>
      <c r="J2510">
        <v>12523</v>
      </c>
      <c r="K2510" t="str">
        <f t="shared" si="39"/>
        <v>IT - ES</v>
      </c>
      <c r="L2510">
        <f>COUNTIF(Table1[Merchant_ID],Table1[[#This Row],[Merchant_ID]])</f>
        <v>1</v>
      </c>
    </row>
    <row r="2511" spans="1:12" x14ac:dyDescent="0.35">
      <c r="A2511" t="s">
        <v>3185</v>
      </c>
      <c r="B2511">
        <v>114</v>
      </c>
      <c r="C2511" t="s">
        <v>16</v>
      </c>
      <c r="D2511" s="12">
        <v>42494</v>
      </c>
      <c r="E2511">
        <v>2200</v>
      </c>
      <c r="F2511" t="s">
        <v>11</v>
      </c>
      <c r="G2511" t="s">
        <v>10</v>
      </c>
      <c r="H2511">
        <v>25482</v>
      </c>
      <c r="I2511" s="12">
        <v>42523</v>
      </c>
      <c r="J2511">
        <v>3940</v>
      </c>
      <c r="K2511" t="str">
        <f t="shared" si="39"/>
        <v>FR - DE</v>
      </c>
      <c r="L2511">
        <f>COUNTIF(Table1[Merchant_ID],Table1[[#This Row],[Merchant_ID]])</f>
        <v>4</v>
      </c>
    </row>
    <row r="2512" spans="1:12" x14ac:dyDescent="0.35">
      <c r="A2512" t="s">
        <v>3192</v>
      </c>
      <c r="B2512">
        <v>114</v>
      </c>
      <c r="C2512" t="s">
        <v>21</v>
      </c>
      <c r="D2512" s="12">
        <v>42494</v>
      </c>
      <c r="E2512">
        <v>10851</v>
      </c>
      <c r="F2512" t="s">
        <v>11</v>
      </c>
      <c r="G2512" t="s">
        <v>10</v>
      </c>
      <c r="H2512">
        <v>936090</v>
      </c>
      <c r="I2512" s="12">
        <v>42522</v>
      </c>
      <c r="J2512">
        <v>17869</v>
      </c>
      <c r="K2512" t="str">
        <f t="shared" si="39"/>
        <v>IT - DE</v>
      </c>
      <c r="L2512">
        <f>COUNTIF(Table1[Merchant_ID],Table1[[#This Row],[Merchant_ID]])</f>
        <v>2</v>
      </c>
    </row>
    <row r="2513" spans="1:12" x14ac:dyDescent="0.35">
      <c r="A2513" t="s">
        <v>1039</v>
      </c>
      <c r="B2513">
        <v>114</v>
      </c>
      <c r="C2513" t="s">
        <v>21</v>
      </c>
      <c r="D2513" s="12">
        <v>42494</v>
      </c>
      <c r="E2513">
        <v>12181</v>
      </c>
      <c r="F2513" t="s">
        <v>11</v>
      </c>
      <c r="G2513" t="s">
        <v>12</v>
      </c>
      <c r="H2513">
        <v>59308</v>
      </c>
      <c r="I2513" s="12">
        <v>42516</v>
      </c>
      <c r="J2513">
        <v>20636</v>
      </c>
      <c r="K2513" t="str">
        <f t="shared" si="39"/>
        <v>IT - PL &amp; Baltics</v>
      </c>
      <c r="L2513">
        <f>COUNTIF(Table1[Merchant_ID],Table1[[#This Row],[Merchant_ID]])</f>
        <v>6</v>
      </c>
    </row>
    <row r="2514" spans="1:12" x14ac:dyDescent="0.35">
      <c r="A2514" t="s">
        <v>335</v>
      </c>
      <c r="B2514">
        <v>114</v>
      </c>
      <c r="C2514" t="s">
        <v>16</v>
      </c>
      <c r="D2514" s="12">
        <v>42494</v>
      </c>
      <c r="E2514">
        <v>10817</v>
      </c>
      <c r="F2514" t="s">
        <v>11</v>
      </c>
      <c r="G2514" t="s">
        <v>16</v>
      </c>
      <c r="H2514">
        <v>9992</v>
      </c>
      <c r="I2514" s="12">
        <v>42515</v>
      </c>
      <c r="J2514">
        <v>18291</v>
      </c>
      <c r="K2514" t="str">
        <f t="shared" si="39"/>
        <v>FR - FR</v>
      </c>
      <c r="L2514">
        <f>COUNTIF(Table1[Merchant_ID],Table1[[#This Row],[Merchant_ID]])</f>
        <v>9</v>
      </c>
    </row>
    <row r="2515" spans="1:12" x14ac:dyDescent="0.35">
      <c r="A2515" t="s">
        <v>1072</v>
      </c>
      <c r="B2515">
        <v>114</v>
      </c>
      <c r="C2515" t="s">
        <v>16</v>
      </c>
      <c r="D2515" s="12">
        <v>42494</v>
      </c>
      <c r="E2515">
        <v>14203</v>
      </c>
      <c r="F2515" t="s">
        <v>11</v>
      </c>
      <c r="G2515" t="s">
        <v>16</v>
      </c>
      <c r="H2515">
        <v>99996</v>
      </c>
      <c r="I2515" s="12">
        <v>42503</v>
      </c>
      <c r="J2515">
        <v>23216</v>
      </c>
      <c r="K2515" t="str">
        <f t="shared" si="39"/>
        <v>FR - FR</v>
      </c>
      <c r="L2515">
        <f>COUNTIF(Table1[Merchant_ID],Table1[[#This Row],[Merchant_ID]])</f>
        <v>2</v>
      </c>
    </row>
    <row r="2516" spans="1:12" x14ac:dyDescent="0.35">
      <c r="A2516" t="s">
        <v>3372</v>
      </c>
      <c r="B2516">
        <v>114</v>
      </c>
      <c r="C2516" t="s">
        <v>16</v>
      </c>
      <c r="D2516" s="12">
        <v>42494</v>
      </c>
      <c r="E2516">
        <v>374</v>
      </c>
      <c r="F2516" t="s">
        <v>11</v>
      </c>
      <c r="G2516" t="s">
        <v>16</v>
      </c>
      <c r="H2516">
        <v>36902</v>
      </c>
      <c r="I2516" s="12">
        <v>42500</v>
      </c>
      <c r="J2516">
        <v>915</v>
      </c>
      <c r="K2516" t="str">
        <f t="shared" si="39"/>
        <v>FR - FR</v>
      </c>
      <c r="L2516">
        <f>COUNTIF(Table1[Merchant_ID],Table1[[#This Row],[Merchant_ID]])</f>
        <v>2</v>
      </c>
    </row>
    <row r="2517" spans="1:12" x14ac:dyDescent="0.35">
      <c r="A2517" t="s">
        <v>1158</v>
      </c>
      <c r="B2517">
        <v>114</v>
      </c>
      <c r="C2517" t="s">
        <v>26</v>
      </c>
      <c r="D2517" s="12">
        <v>42494</v>
      </c>
      <c r="E2517">
        <v>1009</v>
      </c>
      <c r="F2517" t="s">
        <v>11</v>
      </c>
      <c r="G2517" t="s">
        <v>26</v>
      </c>
      <c r="H2517">
        <v>989189</v>
      </c>
      <c r="I2517" s="12">
        <v>42496</v>
      </c>
      <c r="J2517">
        <v>2183</v>
      </c>
      <c r="K2517" t="str">
        <f t="shared" si="39"/>
        <v>ES - ES</v>
      </c>
      <c r="L2517">
        <f>COUNTIF(Table1[Merchant_ID],Table1[[#This Row],[Merchant_ID]])</f>
        <v>9</v>
      </c>
    </row>
    <row r="2518" spans="1:12" x14ac:dyDescent="0.35">
      <c r="A2518" t="s">
        <v>2080</v>
      </c>
      <c r="B2518">
        <v>114</v>
      </c>
      <c r="C2518" t="s">
        <v>16</v>
      </c>
      <c r="D2518" s="12">
        <v>42494</v>
      </c>
      <c r="E2518">
        <v>2613</v>
      </c>
      <c r="F2518" t="s">
        <v>11</v>
      </c>
      <c r="G2518" t="s">
        <v>16</v>
      </c>
      <c r="H2518">
        <v>202029</v>
      </c>
      <c r="I2518" s="12">
        <v>42496</v>
      </c>
      <c r="J2518">
        <v>4784</v>
      </c>
      <c r="K2518" t="str">
        <f t="shared" si="39"/>
        <v>FR - FR</v>
      </c>
      <c r="L2518">
        <f>COUNTIF(Table1[Merchant_ID],Table1[[#This Row],[Merchant_ID]])</f>
        <v>1</v>
      </c>
    </row>
    <row r="2519" spans="1:12" x14ac:dyDescent="0.35">
      <c r="A2519" t="s">
        <v>1320</v>
      </c>
      <c r="B2519">
        <v>114</v>
      </c>
      <c r="C2519" t="s">
        <v>21</v>
      </c>
      <c r="D2519" s="12">
        <v>42494</v>
      </c>
      <c r="E2519">
        <v>1805</v>
      </c>
      <c r="F2519" t="s">
        <v>11</v>
      </c>
      <c r="G2519" t="s">
        <v>21</v>
      </c>
      <c r="H2519">
        <v>943994</v>
      </c>
      <c r="I2519" s="12">
        <v>42494</v>
      </c>
      <c r="J2519">
        <v>3377</v>
      </c>
      <c r="K2519" t="str">
        <f t="shared" si="39"/>
        <v>IT - IT</v>
      </c>
      <c r="L2519">
        <f>COUNTIF(Table1[Merchant_ID],Table1[[#This Row],[Merchant_ID]])</f>
        <v>2</v>
      </c>
    </row>
    <row r="2520" spans="1:12" x14ac:dyDescent="0.35">
      <c r="A2520" t="s">
        <v>1329</v>
      </c>
      <c r="B2520">
        <v>114</v>
      </c>
      <c r="C2520" t="s">
        <v>16</v>
      </c>
      <c r="D2520" s="12">
        <v>42494</v>
      </c>
      <c r="E2520">
        <v>477</v>
      </c>
      <c r="F2520" t="s">
        <v>11</v>
      </c>
      <c r="G2520" t="s">
        <v>16</v>
      </c>
      <c r="H2520">
        <v>34599</v>
      </c>
      <c r="I2520" s="12">
        <v>42494</v>
      </c>
      <c r="J2520">
        <v>1407</v>
      </c>
      <c r="K2520" t="str">
        <f t="shared" si="39"/>
        <v>FR - FR</v>
      </c>
      <c r="L2520">
        <f>COUNTIF(Table1[Merchant_ID],Table1[[#This Row],[Merchant_ID]])</f>
        <v>1</v>
      </c>
    </row>
    <row r="2521" spans="1:12" x14ac:dyDescent="0.35">
      <c r="A2521" t="s">
        <v>3935</v>
      </c>
      <c r="B2521">
        <v>114</v>
      </c>
      <c r="C2521" t="s">
        <v>21</v>
      </c>
      <c r="D2521" s="12">
        <v>42494</v>
      </c>
      <c r="E2521">
        <v>569</v>
      </c>
      <c r="F2521" t="s">
        <v>11</v>
      </c>
      <c r="G2521" t="s">
        <v>21</v>
      </c>
      <c r="H2521">
        <v>636139</v>
      </c>
      <c r="I2521" s="12">
        <v>42494</v>
      </c>
      <c r="J2521">
        <v>1548</v>
      </c>
      <c r="K2521" t="str">
        <f t="shared" si="39"/>
        <v>IT - IT</v>
      </c>
      <c r="L2521">
        <f>COUNTIF(Table1[Merchant_ID],Table1[[#This Row],[Merchant_ID]])</f>
        <v>2</v>
      </c>
    </row>
    <row r="2522" spans="1:12" x14ac:dyDescent="0.35">
      <c r="A2522" t="s">
        <v>3951</v>
      </c>
      <c r="B2522">
        <v>114</v>
      </c>
      <c r="C2522" t="s">
        <v>16</v>
      </c>
      <c r="D2522" s="12">
        <v>42494</v>
      </c>
      <c r="E2522">
        <v>7193</v>
      </c>
      <c r="F2522" t="s">
        <v>11</v>
      </c>
      <c r="G2522" t="s">
        <v>16</v>
      </c>
      <c r="H2522">
        <v>95820</v>
      </c>
      <c r="I2522" s="12">
        <v>42494</v>
      </c>
      <c r="J2522">
        <v>12523</v>
      </c>
      <c r="K2522" t="str">
        <f t="shared" si="39"/>
        <v>FR - FR</v>
      </c>
      <c r="L2522">
        <f>COUNTIF(Table1[Merchant_ID],Table1[[#This Row],[Merchant_ID]])</f>
        <v>5</v>
      </c>
    </row>
    <row r="2523" spans="1:12" x14ac:dyDescent="0.35">
      <c r="A2523" t="s">
        <v>2388</v>
      </c>
      <c r="B2523">
        <v>114</v>
      </c>
      <c r="C2523" t="s">
        <v>16</v>
      </c>
      <c r="D2523" s="12">
        <v>42494</v>
      </c>
      <c r="E2523">
        <v>1261</v>
      </c>
      <c r="F2523" t="s">
        <v>11</v>
      </c>
      <c r="G2523" t="s">
        <v>14</v>
      </c>
      <c r="H2523">
        <v>43481</v>
      </c>
      <c r="I2523" s="12">
        <v>42494</v>
      </c>
      <c r="J2523">
        <v>2744</v>
      </c>
      <c r="K2523" t="str">
        <f t="shared" si="39"/>
        <v>FR - NL</v>
      </c>
      <c r="L2523">
        <f>COUNTIF(Table1[Merchant_ID],Table1[[#This Row],[Merchant_ID]])</f>
        <v>2</v>
      </c>
    </row>
    <row r="2524" spans="1:12" x14ac:dyDescent="0.35">
      <c r="A2524" t="s">
        <v>108</v>
      </c>
      <c r="B2524">
        <v>114</v>
      </c>
      <c r="C2524" t="s">
        <v>16</v>
      </c>
      <c r="D2524" s="12">
        <v>42494</v>
      </c>
      <c r="E2524">
        <v>3173</v>
      </c>
      <c r="F2524" t="s">
        <v>11</v>
      </c>
      <c r="G2524" t="s">
        <v>14</v>
      </c>
      <c r="H2524">
        <v>23119</v>
      </c>
      <c r="I2524" s="12">
        <v>42494</v>
      </c>
      <c r="J2524">
        <v>5630</v>
      </c>
      <c r="K2524" t="str">
        <f t="shared" si="39"/>
        <v>FR - NL</v>
      </c>
      <c r="L2524">
        <f>COUNTIF(Table1[Merchant_ID],Table1[[#This Row],[Merchant_ID]])</f>
        <v>1</v>
      </c>
    </row>
    <row r="2525" spans="1:12" x14ac:dyDescent="0.35">
      <c r="A2525" t="s">
        <v>1804</v>
      </c>
      <c r="B2525">
        <v>114</v>
      </c>
      <c r="C2525" t="s">
        <v>21</v>
      </c>
      <c r="D2525" s="12">
        <v>42495</v>
      </c>
      <c r="E2525">
        <v>6045</v>
      </c>
      <c r="F2525" t="s">
        <v>11</v>
      </c>
      <c r="G2525" t="s">
        <v>21</v>
      </c>
      <c r="H2525">
        <v>68965</v>
      </c>
      <c r="I2525" s="12">
        <v>42558</v>
      </c>
      <c r="J2525">
        <v>9849</v>
      </c>
      <c r="K2525" t="str">
        <f t="shared" si="39"/>
        <v>IT - IT</v>
      </c>
      <c r="L2525">
        <f>COUNTIF(Table1[Merchant_ID],Table1[[#This Row],[Merchant_ID]])</f>
        <v>1</v>
      </c>
    </row>
    <row r="2526" spans="1:12" x14ac:dyDescent="0.35">
      <c r="A2526" t="s">
        <v>141</v>
      </c>
      <c r="B2526">
        <v>114</v>
      </c>
      <c r="C2526" t="s">
        <v>21</v>
      </c>
      <c r="D2526" s="12">
        <v>42495</v>
      </c>
      <c r="E2526">
        <v>6616</v>
      </c>
      <c r="F2526" t="s">
        <v>11</v>
      </c>
      <c r="G2526" t="s">
        <v>21</v>
      </c>
      <c r="H2526">
        <v>642329</v>
      </c>
      <c r="I2526" s="12">
        <v>42516</v>
      </c>
      <c r="J2526">
        <v>11397</v>
      </c>
      <c r="K2526" t="str">
        <f t="shared" si="39"/>
        <v>IT - IT</v>
      </c>
      <c r="L2526">
        <f>COUNTIF(Table1[Merchant_ID],Table1[[#This Row],[Merchant_ID]])</f>
        <v>4</v>
      </c>
    </row>
    <row r="2527" spans="1:12" x14ac:dyDescent="0.35">
      <c r="A2527" t="s">
        <v>3345</v>
      </c>
      <c r="B2527">
        <v>114</v>
      </c>
      <c r="C2527" t="s">
        <v>26</v>
      </c>
      <c r="D2527" s="12">
        <v>42495</v>
      </c>
      <c r="E2527">
        <v>5500</v>
      </c>
      <c r="F2527" t="s">
        <v>11</v>
      </c>
      <c r="G2527" t="s">
        <v>26</v>
      </c>
      <c r="H2527">
        <v>905620</v>
      </c>
      <c r="I2527" s="12">
        <v>42502</v>
      </c>
      <c r="J2527">
        <v>10553</v>
      </c>
      <c r="K2527" t="str">
        <f t="shared" si="39"/>
        <v>ES - ES</v>
      </c>
      <c r="L2527">
        <f>COUNTIF(Table1[Merchant_ID],Table1[[#This Row],[Merchant_ID]])</f>
        <v>1</v>
      </c>
    </row>
    <row r="2528" spans="1:12" x14ac:dyDescent="0.35">
      <c r="A2528" t="s">
        <v>1958</v>
      </c>
      <c r="B2528">
        <v>114</v>
      </c>
      <c r="C2528" t="s">
        <v>21</v>
      </c>
      <c r="D2528" s="12">
        <v>42495</v>
      </c>
      <c r="E2528">
        <v>1806</v>
      </c>
      <c r="F2528" t="s">
        <v>11</v>
      </c>
      <c r="G2528" t="s">
        <v>16</v>
      </c>
      <c r="H2528">
        <v>523399</v>
      </c>
      <c r="I2528" s="12">
        <v>42500</v>
      </c>
      <c r="J2528">
        <v>3377</v>
      </c>
      <c r="K2528" t="str">
        <f t="shared" si="39"/>
        <v>IT - FR</v>
      </c>
      <c r="L2528">
        <f>COUNTIF(Table1[Merchant_ID],Table1[[#This Row],[Merchant_ID]])</f>
        <v>3</v>
      </c>
    </row>
    <row r="2529" spans="1:12" x14ac:dyDescent="0.35">
      <c r="A2529" t="s">
        <v>175</v>
      </c>
      <c r="B2529">
        <v>114</v>
      </c>
      <c r="C2529" t="s">
        <v>26</v>
      </c>
      <c r="D2529" s="12">
        <v>42495</v>
      </c>
      <c r="E2529">
        <v>8905</v>
      </c>
      <c r="F2529" t="s">
        <v>11</v>
      </c>
      <c r="G2529" t="s">
        <v>26</v>
      </c>
      <c r="H2529">
        <v>61132</v>
      </c>
      <c r="I2529" s="12">
        <v>42499</v>
      </c>
      <c r="J2529">
        <v>14317</v>
      </c>
      <c r="K2529" t="str">
        <f t="shared" si="39"/>
        <v>ES - ES</v>
      </c>
      <c r="L2529">
        <f>COUNTIF(Table1[Merchant_ID],Table1[[#This Row],[Merchant_ID]])</f>
        <v>5</v>
      </c>
    </row>
    <row r="2530" spans="1:12" x14ac:dyDescent="0.35">
      <c r="A2530" t="s">
        <v>1105</v>
      </c>
      <c r="B2530">
        <v>114</v>
      </c>
      <c r="C2530" t="s">
        <v>21</v>
      </c>
      <c r="D2530" s="12">
        <v>42495</v>
      </c>
      <c r="E2530">
        <v>412</v>
      </c>
      <c r="F2530" t="s">
        <v>11</v>
      </c>
      <c r="G2530" t="s">
        <v>10</v>
      </c>
      <c r="H2530">
        <v>523019</v>
      </c>
      <c r="I2530" s="12">
        <v>42499</v>
      </c>
      <c r="J2530">
        <v>985</v>
      </c>
      <c r="K2530" t="str">
        <f t="shared" si="39"/>
        <v>IT - DE</v>
      </c>
      <c r="L2530">
        <f>COUNTIF(Table1[Merchant_ID],Table1[[#This Row],[Merchant_ID]])</f>
        <v>1</v>
      </c>
    </row>
    <row r="2531" spans="1:12" x14ac:dyDescent="0.35">
      <c r="A2531" t="s">
        <v>3701</v>
      </c>
      <c r="B2531">
        <v>114</v>
      </c>
      <c r="C2531" t="s">
        <v>26</v>
      </c>
      <c r="D2531" s="12">
        <v>42495</v>
      </c>
      <c r="E2531">
        <v>3396</v>
      </c>
      <c r="F2531" t="s">
        <v>11</v>
      </c>
      <c r="G2531" t="s">
        <v>26</v>
      </c>
      <c r="H2531">
        <v>909829</v>
      </c>
      <c r="I2531" s="12">
        <v>42496</v>
      </c>
      <c r="J2531">
        <v>6347</v>
      </c>
      <c r="K2531" t="str">
        <f t="shared" si="39"/>
        <v>ES - ES</v>
      </c>
      <c r="L2531">
        <f>COUNTIF(Table1[Merchant_ID],Table1[[#This Row],[Merchant_ID]])</f>
        <v>1</v>
      </c>
    </row>
    <row r="2532" spans="1:12" x14ac:dyDescent="0.35">
      <c r="A2532" t="s">
        <v>659</v>
      </c>
      <c r="B2532">
        <v>114</v>
      </c>
      <c r="C2532" t="s">
        <v>26</v>
      </c>
      <c r="D2532" s="12">
        <v>42495</v>
      </c>
      <c r="E2532">
        <v>3138</v>
      </c>
      <c r="F2532" t="s">
        <v>11</v>
      </c>
      <c r="G2532" t="s">
        <v>26</v>
      </c>
      <c r="H2532">
        <v>936592</v>
      </c>
      <c r="I2532" s="12">
        <v>42496</v>
      </c>
      <c r="J2532">
        <v>6065</v>
      </c>
      <c r="K2532" t="str">
        <f t="shared" si="39"/>
        <v>ES - ES</v>
      </c>
      <c r="L2532">
        <f>COUNTIF(Table1[Merchant_ID],Table1[[#This Row],[Merchant_ID]])</f>
        <v>2</v>
      </c>
    </row>
    <row r="2533" spans="1:12" x14ac:dyDescent="0.35">
      <c r="A2533" t="s">
        <v>1285</v>
      </c>
      <c r="B2533">
        <v>114</v>
      </c>
      <c r="C2533" t="s">
        <v>26</v>
      </c>
      <c r="D2533" s="12">
        <v>42495</v>
      </c>
      <c r="E2533">
        <v>3001</v>
      </c>
      <c r="F2533" t="s">
        <v>11</v>
      </c>
      <c r="G2533" t="s">
        <v>26</v>
      </c>
      <c r="H2533">
        <v>436599</v>
      </c>
      <c r="I2533" s="12">
        <v>42496</v>
      </c>
      <c r="J2533">
        <v>5488</v>
      </c>
      <c r="K2533" t="str">
        <f t="shared" si="39"/>
        <v>ES - ES</v>
      </c>
      <c r="L2533">
        <f>COUNTIF(Table1[Merchant_ID],Table1[[#This Row],[Merchant_ID]])</f>
        <v>5</v>
      </c>
    </row>
    <row r="2534" spans="1:12" x14ac:dyDescent="0.35">
      <c r="A2534" t="s">
        <v>307</v>
      </c>
      <c r="B2534">
        <v>114</v>
      </c>
      <c r="C2534" t="s">
        <v>21</v>
      </c>
      <c r="D2534" s="12">
        <v>42495</v>
      </c>
      <c r="E2534">
        <v>2059</v>
      </c>
      <c r="F2534" t="s">
        <v>11</v>
      </c>
      <c r="G2534" t="s">
        <v>21</v>
      </c>
      <c r="H2534">
        <v>863699</v>
      </c>
      <c r="I2534" s="12">
        <v>42495</v>
      </c>
      <c r="J2534">
        <v>3799</v>
      </c>
      <c r="K2534" t="str">
        <f t="shared" si="39"/>
        <v>IT - IT</v>
      </c>
      <c r="L2534">
        <f>COUNTIF(Table1[Merchant_ID],Table1[[#This Row],[Merchant_ID]])</f>
        <v>6</v>
      </c>
    </row>
    <row r="2535" spans="1:12" x14ac:dyDescent="0.35">
      <c r="A2535" t="s">
        <v>73</v>
      </c>
      <c r="B2535">
        <v>114</v>
      </c>
      <c r="C2535" t="s">
        <v>26</v>
      </c>
      <c r="D2535" s="12">
        <v>42495</v>
      </c>
      <c r="E2535">
        <v>2924</v>
      </c>
      <c r="F2535" t="s">
        <v>11</v>
      </c>
      <c r="G2535" t="s">
        <v>26</v>
      </c>
      <c r="H2535">
        <v>23283</v>
      </c>
      <c r="I2535" s="12">
        <v>42495</v>
      </c>
      <c r="J2535">
        <v>5628</v>
      </c>
      <c r="K2535" t="str">
        <f t="shared" si="39"/>
        <v>ES - ES</v>
      </c>
      <c r="L2535">
        <f>COUNTIF(Table1[Merchant_ID],Table1[[#This Row],[Merchant_ID]])</f>
        <v>25</v>
      </c>
    </row>
    <row r="2536" spans="1:12" x14ac:dyDescent="0.35">
      <c r="A2536" t="s">
        <v>3055</v>
      </c>
      <c r="B2536">
        <v>114</v>
      </c>
      <c r="C2536" t="s">
        <v>26</v>
      </c>
      <c r="D2536" s="12">
        <v>42496</v>
      </c>
      <c r="E2536">
        <v>17779</v>
      </c>
      <c r="F2536" t="s">
        <v>11</v>
      </c>
      <c r="G2536" t="s">
        <v>26</v>
      </c>
      <c r="H2536">
        <v>95293</v>
      </c>
      <c r="I2536" s="12">
        <v>42569</v>
      </c>
      <c r="J2536">
        <v>28844</v>
      </c>
      <c r="K2536" t="str">
        <f t="shared" si="39"/>
        <v>ES - ES</v>
      </c>
      <c r="L2536">
        <f>COUNTIF(Table1[Merchant_ID],Table1[[#This Row],[Merchant_ID]])</f>
        <v>2</v>
      </c>
    </row>
    <row r="2537" spans="1:12" x14ac:dyDescent="0.35">
      <c r="A2537" t="s">
        <v>1013</v>
      </c>
      <c r="B2537">
        <v>114</v>
      </c>
      <c r="C2537" t="s">
        <v>16</v>
      </c>
      <c r="D2537" s="12">
        <v>42496</v>
      </c>
      <c r="E2537">
        <v>8155</v>
      </c>
      <c r="F2537" t="s">
        <v>11</v>
      </c>
      <c r="G2537" t="s">
        <v>16</v>
      </c>
      <c r="H2537">
        <v>551939</v>
      </c>
      <c r="I2537" s="12">
        <v>42534</v>
      </c>
      <c r="J2537">
        <v>13086</v>
      </c>
      <c r="K2537" t="str">
        <f t="shared" si="39"/>
        <v>FR - FR</v>
      </c>
      <c r="L2537">
        <f>COUNTIF(Table1[Merchant_ID],Table1[[#This Row],[Merchant_ID]])</f>
        <v>1</v>
      </c>
    </row>
    <row r="2538" spans="1:12" x14ac:dyDescent="0.35">
      <c r="A2538" t="s">
        <v>1048</v>
      </c>
      <c r="B2538">
        <v>114</v>
      </c>
      <c r="C2538" t="s">
        <v>16</v>
      </c>
      <c r="D2538" s="12">
        <v>42496</v>
      </c>
      <c r="E2538">
        <v>1553</v>
      </c>
      <c r="F2538" t="s">
        <v>11</v>
      </c>
      <c r="G2538" t="s">
        <v>16</v>
      </c>
      <c r="H2538">
        <v>351459</v>
      </c>
      <c r="I2538" s="12">
        <v>42513</v>
      </c>
      <c r="J2538">
        <v>2885</v>
      </c>
      <c r="K2538" t="str">
        <f t="shared" si="39"/>
        <v>FR - FR</v>
      </c>
      <c r="L2538">
        <f>COUNTIF(Table1[Merchant_ID],Table1[[#This Row],[Merchant_ID]])</f>
        <v>1</v>
      </c>
    </row>
    <row r="2539" spans="1:12" x14ac:dyDescent="0.35">
      <c r="A2539" t="s">
        <v>3297</v>
      </c>
      <c r="B2539">
        <v>114</v>
      </c>
      <c r="C2539" t="s">
        <v>16</v>
      </c>
      <c r="D2539" s="12">
        <v>42496</v>
      </c>
      <c r="E2539">
        <v>3914</v>
      </c>
      <c r="F2539" t="s">
        <v>11</v>
      </c>
      <c r="G2539" t="s">
        <v>16</v>
      </c>
      <c r="H2539">
        <v>32991</v>
      </c>
      <c r="I2539" s="12">
        <v>42508</v>
      </c>
      <c r="J2539">
        <v>6895</v>
      </c>
      <c r="K2539" t="str">
        <f t="shared" si="39"/>
        <v>FR - FR</v>
      </c>
      <c r="L2539">
        <f>COUNTIF(Table1[Merchant_ID],Table1[[#This Row],[Merchant_ID]])</f>
        <v>3</v>
      </c>
    </row>
    <row r="2540" spans="1:12" x14ac:dyDescent="0.35">
      <c r="A2540" t="s">
        <v>118</v>
      </c>
      <c r="B2540">
        <v>114</v>
      </c>
      <c r="C2540" t="s">
        <v>16</v>
      </c>
      <c r="D2540" s="12">
        <v>42496</v>
      </c>
      <c r="E2540">
        <v>6441</v>
      </c>
      <c r="F2540" t="s">
        <v>11</v>
      </c>
      <c r="G2540" t="s">
        <v>12</v>
      </c>
      <c r="H2540">
        <v>58305</v>
      </c>
      <c r="I2540" s="12">
        <v>42501</v>
      </c>
      <c r="J2540">
        <v>10905</v>
      </c>
      <c r="K2540" t="str">
        <f t="shared" si="39"/>
        <v>FR - PL &amp; Baltics</v>
      </c>
      <c r="L2540">
        <f>COUNTIF(Table1[Merchant_ID],Table1[[#This Row],[Merchant_ID]])</f>
        <v>8</v>
      </c>
    </row>
    <row r="2541" spans="1:12" x14ac:dyDescent="0.35">
      <c r="A2541" t="s">
        <v>1974</v>
      </c>
      <c r="B2541">
        <v>114</v>
      </c>
      <c r="C2541" t="s">
        <v>16</v>
      </c>
      <c r="D2541" s="12">
        <v>42496</v>
      </c>
      <c r="E2541">
        <v>3606</v>
      </c>
      <c r="F2541" t="s">
        <v>11</v>
      </c>
      <c r="G2541" t="s">
        <v>16</v>
      </c>
      <c r="H2541">
        <v>35999</v>
      </c>
      <c r="I2541" s="12">
        <v>42500</v>
      </c>
      <c r="J2541">
        <v>6332</v>
      </c>
      <c r="K2541" t="str">
        <f t="shared" si="39"/>
        <v>FR - FR</v>
      </c>
      <c r="L2541">
        <f>COUNTIF(Table1[Merchant_ID],Table1[[#This Row],[Merchant_ID]])</f>
        <v>1</v>
      </c>
    </row>
    <row r="2542" spans="1:12" x14ac:dyDescent="0.35">
      <c r="A2542" t="s">
        <v>3483</v>
      </c>
      <c r="B2542">
        <v>114</v>
      </c>
      <c r="C2542" t="s">
        <v>16</v>
      </c>
      <c r="D2542" s="12">
        <v>42496</v>
      </c>
      <c r="E2542">
        <v>1925</v>
      </c>
      <c r="F2542" t="s">
        <v>11</v>
      </c>
      <c r="G2542" t="s">
        <v>10</v>
      </c>
      <c r="H2542">
        <v>950812</v>
      </c>
      <c r="I2542" s="12">
        <v>42499</v>
      </c>
      <c r="J2542">
        <v>4221</v>
      </c>
      <c r="K2542" t="str">
        <f t="shared" si="39"/>
        <v>FR - DE</v>
      </c>
      <c r="L2542">
        <f>COUNTIF(Table1[Merchant_ID],Table1[[#This Row],[Merchant_ID]])</f>
        <v>1</v>
      </c>
    </row>
    <row r="2543" spans="1:12" x14ac:dyDescent="0.35">
      <c r="A2543" t="s">
        <v>3668</v>
      </c>
      <c r="B2543">
        <v>114</v>
      </c>
      <c r="C2543" t="s">
        <v>16</v>
      </c>
      <c r="D2543" s="12">
        <v>42496</v>
      </c>
      <c r="E2543">
        <v>1470</v>
      </c>
      <c r="F2543" t="s">
        <v>11</v>
      </c>
      <c r="G2543" t="s">
        <v>14</v>
      </c>
      <c r="H2543">
        <v>48261</v>
      </c>
      <c r="I2543" s="12">
        <v>42497</v>
      </c>
      <c r="J2543">
        <v>3096</v>
      </c>
      <c r="K2543" t="str">
        <f t="shared" si="39"/>
        <v>FR - NL</v>
      </c>
      <c r="L2543">
        <f>COUNTIF(Table1[Merchant_ID],Table1[[#This Row],[Merchant_ID]])</f>
        <v>2</v>
      </c>
    </row>
    <row r="2544" spans="1:12" x14ac:dyDescent="0.35">
      <c r="A2544" t="s">
        <v>3694</v>
      </c>
      <c r="B2544">
        <v>114</v>
      </c>
      <c r="C2544" t="s">
        <v>26</v>
      </c>
      <c r="D2544" s="12">
        <v>42496</v>
      </c>
      <c r="E2544">
        <v>891</v>
      </c>
      <c r="F2544" t="s">
        <v>11</v>
      </c>
      <c r="G2544" t="s">
        <v>26</v>
      </c>
      <c r="H2544">
        <v>342809</v>
      </c>
      <c r="I2544" s="12">
        <v>42497</v>
      </c>
      <c r="J2544">
        <v>1830</v>
      </c>
      <c r="K2544" t="str">
        <f t="shared" si="39"/>
        <v>ES - ES</v>
      </c>
      <c r="L2544">
        <f>COUNTIF(Table1[Merchant_ID],Table1[[#This Row],[Merchant_ID]])</f>
        <v>4</v>
      </c>
    </row>
    <row r="2545" spans="1:12" x14ac:dyDescent="0.35">
      <c r="A2545" t="s">
        <v>2159</v>
      </c>
      <c r="B2545">
        <v>114</v>
      </c>
      <c r="C2545" t="s">
        <v>16</v>
      </c>
      <c r="D2545" s="12">
        <v>42496</v>
      </c>
      <c r="E2545">
        <v>3606</v>
      </c>
      <c r="F2545" t="s">
        <v>11</v>
      </c>
      <c r="G2545" t="s">
        <v>17</v>
      </c>
      <c r="H2545">
        <v>333219</v>
      </c>
      <c r="I2545" s="12">
        <v>42497</v>
      </c>
      <c r="J2545">
        <v>6473</v>
      </c>
      <c r="K2545" t="str">
        <f t="shared" si="39"/>
        <v>FR - HU</v>
      </c>
      <c r="L2545">
        <f>COUNTIF(Table1[Merchant_ID],Table1[[#This Row],[Merchant_ID]])</f>
        <v>4</v>
      </c>
    </row>
    <row r="2546" spans="1:12" x14ac:dyDescent="0.35">
      <c r="A2546" t="s">
        <v>3720</v>
      </c>
      <c r="B2546">
        <v>114</v>
      </c>
      <c r="C2546" t="s">
        <v>16</v>
      </c>
      <c r="D2546" s="12">
        <v>42496</v>
      </c>
      <c r="E2546">
        <v>1100</v>
      </c>
      <c r="F2546" t="s">
        <v>11</v>
      </c>
      <c r="G2546" t="s">
        <v>10</v>
      </c>
      <c r="H2546">
        <v>25618</v>
      </c>
      <c r="I2546" s="12">
        <v>42497</v>
      </c>
      <c r="J2546">
        <v>3055</v>
      </c>
      <c r="K2546" t="str">
        <f t="shared" si="39"/>
        <v>FR - DE</v>
      </c>
      <c r="L2546">
        <f>COUNTIF(Table1[Merchant_ID],Table1[[#This Row],[Merchant_ID]])</f>
        <v>6</v>
      </c>
    </row>
    <row r="2547" spans="1:12" x14ac:dyDescent="0.35">
      <c r="A2547" t="s">
        <v>338</v>
      </c>
      <c r="B2547">
        <v>114</v>
      </c>
      <c r="C2547" t="s">
        <v>16</v>
      </c>
      <c r="D2547" s="12">
        <v>42496</v>
      </c>
      <c r="E2547">
        <v>4474</v>
      </c>
      <c r="F2547" t="s">
        <v>11</v>
      </c>
      <c r="G2547" t="s">
        <v>16</v>
      </c>
      <c r="H2547">
        <v>460059</v>
      </c>
      <c r="I2547" s="12">
        <v>42497</v>
      </c>
      <c r="J2547">
        <v>8020</v>
      </c>
      <c r="K2547" t="str">
        <f t="shared" si="39"/>
        <v>FR - FR</v>
      </c>
      <c r="L2547">
        <f>COUNTIF(Table1[Merchant_ID],Table1[[#This Row],[Merchant_ID]])</f>
        <v>1</v>
      </c>
    </row>
    <row r="2548" spans="1:12" x14ac:dyDescent="0.35">
      <c r="A2548" t="s">
        <v>1256</v>
      </c>
      <c r="B2548">
        <v>114</v>
      </c>
      <c r="C2548" t="s">
        <v>16</v>
      </c>
      <c r="D2548" s="12">
        <v>42496</v>
      </c>
      <c r="E2548">
        <v>590</v>
      </c>
      <c r="F2548" t="s">
        <v>11</v>
      </c>
      <c r="G2548" t="s">
        <v>16</v>
      </c>
      <c r="H2548">
        <v>566939</v>
      </c>
      <c r="I2548" s="12">
        <v>42497</v>
      </c>
      <c r="J2548">
        <v>1340</v>
      </c>
      <c r="K2548" t="str">
        <f t="shared" si="39"/>
        <v>FR - FR</v>
      </c>
      <c r="L2548">
        <f>COUNTIF(Table1[Merchant_ID],Table1[[#This Row],[Merchant_ID]])</f>
        <v>2</v>
      </c>
    </row>
    <row r="2549" spans="1:12" x14ac:dyDescent="0.35">
      <c r="A2549" t="s">
        <v>3880</v>
      </c>
      <c r="B2549">
        <v>114</v>
      </c>
      <c r="C2549" t="s">
        <v>16</v>
      </c>
      <c r="D2549" s="12">
        <v>42496</v>
      </c>
      <c r="E2549">
        <v>1344</v>
      </c>
      <c r="F2549" t="s">
        <v>11</v>
      </c>
      <c r="G2549" t="s">
        <v>14</v>
      </c>
      <c r="H2549">
        <v>49949</v>
      </c>
      <c r="I2549" s="12">
        <v>42497</v>
      </c>
      <c r="J2549">
        <v>3096</v>
      </c>
      <c r="K2549" t="str">
        <f t="shared" si="39"/>
        <v>FR - NL</v>
      </c>
      <c r="L2549">
        <f>COUNTIF(Table1[Merchant_ID],Table1[[#This Row],[Merchant_ID]])</f>
        <v>3</v>
      </c>
    </row>
    <row r="2550" spans="1:12" x14ac:dyDescent="0.35">
      <c r="A2550" t="s">
        <v>697</v>
      </c>
      <c r="B2550">
        <v>114</v>
      </c>
      <c r="C2550" t="s">
        <v>16</v>
      </c>
      <c r="D2550" s="12">
        <v>42496</v>
      </c>
      <c r="E2550">
        <v>3044</v>
      </c>
      <c r="F2550" t="s">
        <v>11</v>
      </c>
      <c r="G2550" t="s">
        <v>10</v>
      </c>
      <c r="H2550">
        <v>26583</v>
      </c>
      <c r="I2550" s="12">
        <v>42497</v>
      </c>
      <c r="J2550">
        <v>5769</v>
      </c>
      <c r="K2550" t="str">
        <f t="shared" si="39"/>
        <v>FR - DE</v>
      </c>
      <c r="L2550">
        <f>COUNTIF(Table1[Merchant_ID],Table1[[#This Row],[Merchant_ID]])</f>
        <v>3</v>
      </c>
    </row>
    <row r="2551" spans="1:12" x14ac:dyDescent="0.35">
      <c r="A2551" t="s">
        <v>3898</v>
      </c>
      <c r="B2551">
        <v>114</v>
      </c>
      <c r="C2551" t="s">
        <v>10</v>
      </c>
      <c r="D2551" s="12">
        <v>42496</v>
      </c>
      <c r="E2551">
        <v>106</v>
      </c>
      <c r="F2551" t="s">
        <v>11</v>
      </c>
      <c r="G2551" t="s">
        <v>12</v>
      </c>
      <c r="H2551">
        <v>51303</v>
      </c>
      <c r="I2551" s="12">
        <v>42497</v>
      </c>
      <c r="J2551">
        <v>359</v>
      </c>
      <c r="K2551" t="str">
        <f t="shared" si="39"/>
        <v>DE - PL &amp; Baltics</v>
      </c>
      <c r="L2551">
        <f>COUNTIF(Table1[Merchant_ID],Table1[[#This Row],[Merchant_ID]])</f>
        <v>1</v>
      </c>
    </row>
    <row r="2552" spans="1:12" x14ac:dyDescent="0.35">
      <c r="A2552" t="s">
        <v>1343</v>
      </c>
      <c r="B2552">
        <v>114</v>
      </c>
      <c r="C2552" t="s">
        <v>26</v>
      </c>
      <c r="D2552" s="12">
        <v>42496</v>
      </c>
      <c r="E2552">
        <v>8870</v>
      </c>
      <c r="F2552" t="s">
        <v>11</v>
      </c>
      <c r="G2552" t="s">
        <v>26</v>
      </c>
      <c r="H2552">
        <v>904969</v>
      </c>
      <c r="I2552" s="12">
        <v>42496</v>
      </c>
      <c r="J2552">
        <v>15477</v>
      </c>
      <c r="K2552" t="str">
        <f t="shared" si="39"/>
        <v>ES - ES</v>
      </c>
      <c r="L2552">
        <f>COUNTIF(Table1[Merchant_ID],Table1[[#This Row],[Merchant_ID]])</f>
        <v>2</v>
      </c>
    </row>
    <row r="2553" spans="1:12" x14ac:dyDescent="0.35">
      <c r="A2553" t="s">
        <v>2353</v>
      </c>
      <c r="B2553">
        <v>114</v>
      </c>
      <c r="C2553" t="s">
        <v>10</v>
      </c>
      <c r="D2553" s="12">
        <v>42496</v>
      </c>
      <c r="E2553">
        <v>396</v>
      </c>
      <c r="F2553" t="s">
        <v>11</v>
      </c>
      <c r="G2553" t="s">
        <v>10</v>
      </c>
      <c r="H2553">
        <v>980986</v>
      </c>
      <c r="I2553" s="12">
        <v>42496</v>
      </c>
      <c r="J2553">
        <v>957</v>
      </c>
      <c r="K2553" t="str">
        <f t="shared" si="39"/>
        <v>DE - DE</v>
      </c>
      <c r="L2553">
        <f>COUNTIF(Table1[Merchant_ID],Table1[[#This Row],[Merchant_ID]])</f>
        <v>1</v>
      </c>
    </row>
    <row r="2554" spans="1:12" x14ac:dyDescent="0.35">
      <c r="A2554" t="s">
        <v>4035</v>
      </c>
      <c r="B2554">
        <v>114</v>
      </c>
      <c r="C2554" t="s">
        <v>16</v>
      </c>
      <c r="D2554" s="12">
        <v>42496</v>
      </c>
      <c r="E2554">
        <v>628</v>
      </c>
      <c r="F2554" t="s">
        <v>11</v>
      </c>
      <c r="G2554" t="s">
        <v>17</v>
      </c>
      <c r="H2554">
        <v>950915</v>
      </c>
      <c r="I2554" s="12">
        <v>42496</v>
      </c>
      <c r="J2554">
        <v>1407</v>
      </c>
      <c r="K2554" t="str">
        <f t="shared" si="39"/>
        <v>FR - HU</v>
      </c>
      <c r="L2554">
        <f>COUNTIF(Table1[Merchant_ID],Table1[[#This Row],[Merchant_ID]])</f>
        <v>1</v>
      </c>
    </row>
    <row r="2555" spans="1:12" x14ac:dyDescent="0.35">
      <c r="A2555" t="s">
        <v>2395</v>
      </c>
      <c r="B2555">
        <v>114</v>
      </c>
      <c r="C2555" t="s">
        <v>10</v>
      </c>
      <c r="D2555" s="12">
        <v>42496</v>
      </c>
      <c r="E2555">
        <v>6181</v>
      </c>
      <c r="F2555" t="s">
        <v>11</v>
      </c>
      <c r="G2555" t="s">
        <v>14</v>
      </c>
      <c r="H2555">
        <v>896419</v>
      </c>
      <c r="I2555" s="12">
        <v>42496</v>
      </c>
      <c r="J2555">
        <v>10484</v>
      </c>
      <c r="K2555" t="str">
        <f t="shared" si="39"/>
        <v>DE - NL</v>
      </c>
      <c r="L2555">
        <f>COUNTIF(Table1[Merchant_ID],Table1[[#This Row],[Merchant_ID]])</f>
        <v>4</v>
      </c>
    </row>
    <row r="2556" spans="1:12" x14ac:dyDescent="0.35">
      <c r="A2556" t="s">
        <v>1386</v>
      </c>
      <c r="B2556">
        <v>114</v>
      </c>
      <c r="C2556" t="s">
        <v>16</v>
      </c>
      <c r="D2556" s="12">
        <v>42496</v>
      </c>
      <c r="E2556">
        <v>24953</v>
      </c>
      <c r="F2556" t="s">
        <v>11</v>
      </c>
      <c r="G2556" t="s">
        <v>16</v>
      </c>
      <c r="H2556">
        <v>989229</v>
      </c>
      <c r="I2556" s="12">
        <v>42496</v>
      </c>
      <c r="J2556">
        <v>40241</v>
      </c>
      <c r="K2556" t="str">
        <f t="shared" si="39"/>
        <v>FR - FR</v>
      </c>
      <c r="L2556">
        <f>COUNTIF(Table1[Merchant_ID],Table1[[#This Row],[Merchant_ID]])</f>
        <v>1</v>
      </c>
    </row>
    <row r="2557" spans="1:12" x14ac:dyDescent="0.35">
      <c r="A2557" t="s">
        <v>254</v>
      </c>
      <c r="B2557">
        <v>114</v>
      </c>
      <c r="C2557" t="s">
        <v>16</v>
      </c>
      <c r="D2557" s="12">
        <v>42496</v>
      </c>
      <c r="E2557">
        <v>9313</v>
      </c>
      <c r="F2557" t="s">
        <v>11</v>
      </c>
      <c r="G2557" t="s">
        <v>14</v>
      </c>
      <c r="H2557">
        <v>892909</v>
      </c>
      <c r="I2557" s="12">
        <v>42496</v>
      </c>
      <c r="J2557">
        <v>15759</v>
      </c>
      <c r="K2557" t="str">
        <f t="shared" si="39"/>
        <v>FR - NL</v>
      </c>
      <c r="L2557">
        <f>COUNTIF(Table1[Merchant_ID],Table1[[#This Row],[Merchant_ID]])</f>
        <v>6</v>
      </c>
    </row>
    <row r="2558" spans="1:12" x14ac:dyDescent="0.35">
      <c r="A2558" t="s">
        <v>91</v>
      </c>
      <c r="B2558">
        <v>114</v>
      </c>
      <c r="C2558" t="s">
        <v>16</v>
      </c>
      <c r="D2558" s="12">
        <v>42496</v>
      </c>
      <c r="E2558">
        <v>1054</v>
      </c>
      <c r="F2558" t="s">
        <v>11</v>
      </c>
      <c r="G2558" t="s">
        <v>10</v>
      </c>
      <c r="H2558">
        <v>21440</v>
      </c>
      <c r="I2558" s="12">
        <v>42496</v>
      </c>
      <c r="J2558">
        <v>2111</v>
      </c>
      <c r="K2558" t="str">
        <f t="shared" si="39"/>
        <v>FR - DE</v>
      </c>
      <c r="L2558">
        <f>COUNTIF(Table1[Merchant_ID],Table1[[#This Row],[Merchant_ID]])</f>
        <v>2</v>
      </c>
    </row>
    <row r="2559" spans="1:12" x14ac:dyDescent="0.35">
      <c r="A2559" t="s">
        <v>4098</v>
      </c>
      <c r="B2559">
        <v>114</v>
      </c>
      <c r="C2559" t="s">
        <v>16</v>
      </c>
      <c r="D2559" s="12">
        <v>42496</v>
      </c>
      <c r="E2559">
        <v>5960</v>
      </c>
      <c r="F2559" t="s">
        <v>11</v>
      </c>
      <c r="G2559" t="s">
        <v>12</v>
      </c>
      <c r="H2559">
        <v>205829</v>
      </c>
      <c r="I2559" s="12">
        <v>42496</v>
      </c>
      <c r="J2559">
        <v>10131</v>
      </c>
      <c r="K2559" t="str">
        <f t="shared" si="39"/>
        <v>FR - PL &amp; Baltics</v>
      </c>
      <c r="L2559">
        <f>COUNTIF(Table1[Merchant_ID],Table1[[#This Row],[Merchant_ID]])</f>
        <v>1</v>
      </c>
    </row>
    <row r="2560" spans="1:12" x14ac:dyDescent="0.35">
      <c r="A2560" t="s">
        <v>3203</v>
      </c>
      <c r="B2560">
        <v>114</v>
      </c>
      <c r="C2560" t="s">
        <v>16</v>
      </c>
      <c r="D2560" s="12">
        <v>42497</v>
      </c>
      <c r="E2560">
        <v>4605</v>
      </c>
      <c r="F2560" t="s">
        <v>11</v>
      </c>
      <c r="G2560" t="s">
        <v>16</v>
      </c>
      <c r="H2560">
        <v>950265</v>
      </c>
      <c r="I2560" s="12">
        <v>42524</v>
      </c>
      <c r="J2560">
        <v>8654</v>
      </c>
      <c r="K2560" t="str">
        <f t="shared" si="39"/>
        <v>FR - FR</v>
      </c>
      <c r="L2560">
        <f>COUNTIF(Table1[Merchant_ID],Table1[[#This Row],[Merchant_ID]])</f>
        <v>1</v>
      </c>
    </row>
    <row r="2561" spans="1:12" x14ac:dyDescent="0.35">
      <c r="A2561" t="s">
        <v>1058</v>
      </c>
      <c r="B2561">
        <v>114</v>
      </c>
      <c r="C2561" t="s">
        <v>16</v>
      </c>
      <c r="D2561" s="12">
        <v>42497</v>
      </c>
      <c r="E2561">
        <v>1178</v>
      </c>
      <c r="F2561" t="s">
        <v>11</v>
      </c>
      <c r="G2561" t="s">
        <v>12</v>
      </c>
      <c r="H2561">
        <v>51519</v>
      </c>
      <c r="I2561" s="12">
        <v>42511</v>
      </c>
      <c r="J2561">
        <v>2181</v>
      </c>
      <c r="K2561" t="str">
        <f t="shared" si="39"/>
        <v>FR - PL &amp; Baltics</v>
      </c>
      <c r="L2561">
        <f>COUNTIF(Table1[Merchant_ID],Table1[[#This Row],[Merchant_ID]])</f>
        <v>1</v>
      </c>
    </row>
    <row r="2562" spans="1:12" x14ac:dyDescent="0.35">
      <c r="A2562" t="s">
        <v>3361</v>
      </c>
      <c r="B2562">
        <v>114</v>
      </c>
      <c r="C2562" t="s">
        <v>21</v>
      </c>
      <c r="D2562" s="12">
        <v>42497</v>
      </c>
      <c r="E2562">
        <v>2625</v>
      </c>
      <c r="F2562" t="s">
        <v>11</v>
      </c>
      <c r="G2562" t="s">
        <v>10</v>
      </c>
      <c r="H2562">
        <v>936311</v>
      </c>
      <c r="I2562" s="12">
        <v>42504</v>
      </c>
      <c r="J2562">
        <v>4784</v>
      </c>
      <c r="K2562" t="str">
        <f t="shared" si="39"/>
        <v>IT - DE</v>
      </c>
      <c r="L2562">
        <f>COUNTIF(Table1[Merchant_ID],Table1[[#This Row],[Merchant_ID]])</f>
        <v>14</v>
      </c>
    </row>
    <row r="2563" spans="1:12" x14ac:dyDescent="0.35">
      <c r="A2563" t="s">
        <v>3459</v>
      </c>
      <c r="B2563">
        <v>114</v>
      </c>
      <c r="C2563" t="s">
        <v>16</v>
      </c>
      <c r="D2563" s="12">
        <v>42497</v>
      </c>
      <c r="E2563">
        <v>1</v>
      </c>
      <c r="F2563" t="s">
        <v>13</v>
      </c>
      <c r="G2563" t="s">
        <v>16</v>
      </c>
      <c r="H2563">
        <v>938930</v>
      </c>
      <c r="I2563" s="12">
        <v>42500</v>
      </c>
      <c r="J2563">
        <v>71</v>
      </c>
      <c r="K2563" t="str">
        <f t="shared" ref="K2563:K2626" si="40">C2563&amp;" - "&amp;G2563</f>
        <v>FR - FR</v>
      </c>
      <c r="L2563">
        <f>COUNTIF(Table1[Merchant_ID],Table1[[#This Row],[Merchant_ID]])</f>
        <v>4</v>
      </c>
    </row>
    <row r="2564" spans="1:12" x14ac:dyDescent="0.35">
      <c r="A2564" t="s">
        <v>585</v>
      </c>
      <c r="B2564">
        <v>114</v>
      </c>
      <c r="C2564" t="s">
        <v>26</v>
      </c>
      <c r="D2564" s="12">
        <v>42497</v>
      </c>
      <c r="E2564">
        <v>2157</v>
      </c>
      <c r="F2564" t="s">
        <v>11</v>
      </c>
      <c r="G2564" t="s">
        <v>26</v>
      </c>
      <c r="H2564">
        <v>551339</v>
      </c>
      <c r="I2564" s="12">
        <v>42500</v>
      </c>
      <c r="J2564">
        <v>4082</v>
      </c>
      <c r="K2564" t="str">
        <f t="shared" si="40"/>
        <v>ES - ES</v>
      </c>
      <c r="L2564">
        <f>COUNTIF(Table1[Merchant_ID],Table1[[#This Row],[Merchant_ID]])</f>
        <v>12</v>
      </c>
    </row>
    <row r="2565" spans="1:12" x14ac:dyDescent="0.35">
      <c r="A2565" t="s">
        <v>1174</v>
      </c>
      <c r="B2565">
        <v>114</v>
      </c>
      <c r="C2565" t="s">
        <v>16</v>
      </c>
      <c r="D2565" s="12">
        <v>42497</v>
      </c>
      <c r="E2565">
        <v>550</v>
      </c>
      <c r="F2565" t="s">
        <v>11</v>
      </c>
      <c r="G2565" t="s">
        <v>14</v>
      </c>
      <c r="H2565">
        <v>208909</v>
      </c>
      <c r="I2565" s="12">
        <v>42499</v>
      </c>
      <c r="J2565">
        <v>1339</v>
      </c>
      <c r="K2565" t="str">
        <f t="shared" si="40"/>
        <v>FR - NL</v>
      </c>
      <c r="L2565">
        <f>COUNTIF(Table1[Merchant_ID],Table1[[#This Row],[Merchant_ID]])</f>
        <v>1</v>
      </c>
    </row>
    <row r="2566" spans="1:12" x14ac:dyDescent="0.35">
      <c r="A2566" t="s">
        <v>3613</v>
      </c>
      <c r="B2566">
        <v>114</v>
      </c>
      <c r="C2566" t="s">
        <v>16</v>
      </c>
      <c r="D2566" s="12">
        <v>42497</v>
      </c>
      <c r="E2566">
        <v>3692</v>
      </c>
      <c r="F2566" t="s">
        <v>11</v>
      </c>
      <c r="G2566" t="s">
        <v>16</v>
      </c>
      <c r="H2566">
        <v>859489</v>
      </c>
      <c r="I2566" s="12">
        <v>42499</v>
      </c>
      <c r="J2566">
        <v>6637</v>
      </c>
      <c r="K2566" t="str">
        <f t="shared" si="40"/>
        <v>FR - FR</v>
      </c>
      <c r="L2566">
        <f>COUNTIF(Table1[Merchant_ID],Table1[[#This Row],[Merchant_ID]])</f>
        <v>1</v>
      </c>
    </row>
    <row r="2567" spans="1:12" x14ac:dyDescent="0.35">
      <c r="A2567" t="s">
        <v>2384</v>
      </c>
      <c r="B2567">
        <v>114</v>
      </c>
      <c r="C2567" t="s">
        <v>16</v>
      </c>
      <c r="D2567" s="12">
        <v>42497</v>
      </c>
      <c r="E2567">
        <v>451</v>
      </c>
      <c r="F2567" t="s">
        <v>11</v>
      </c>
      <c r="G2567" t="s">
        <v>14</v>
      </c>
      <c r="H2567">
        <v>490159</v>
      </c>
      <c r="I2567" s="12">
        <v>42497</v>
      </c>
      <c r="J2567">
        <v>1056</v>
      </c>
      <c r="K2567" t="str">
        <f t="shared" si="40"/>
        <v>FR - NL</v>
      </c>
      <c r="L2567">
        <f>COUNTIF(Table1[Merchant_ID],Table1[[#This Row],[Merchant_ID]])</f>
        <v>1</v>
      </c>
    </row>
    <row r="2568" spans="1:12" x14ac:dyDescent="0.35">
      <c r="A2568" t="s">
        <v>1770</v>
      </c>
      <c r="B2568">
        <v>114</v>
      </c>
      <c r="C2568" t="s">
        <v>21</v>
      </c>
      <c r="D2568" s="12">
        <v>42499</v>
      </c>
      <c r="E2568">
        <v>1</v>
      </c>
      <c r="F2568" t="s">
        <v>13</v>
      </c>
      <c r="G2568" t="s">
        <v>21</v>
      </c>
      <c r="H2568">
        <v>499909</v>
      </c>
      <c r="I2568" s="12">
        <v>42613</v>
      </c>
      <c r="J2568">
        <v>169</v>
      </c>
      <c r="K2568" t="str">
        <f t="shared" si="40"/>
        <v>IT - IT</v>
      </c>
      <c r="L2568">
        <f>COUNTIF(Table1[Merchant_ID],Table1[[#This Row],[Merchant_ID]])</f>
        <v>9</v>
      </c>
    </row>
    <row r="2569" spans="1:12" x14ac:dyDescent="0.35">
      <c r="A2569" t="s">
        <v>1857</v>
      </c>
      <c r="B2569">
        <v>114</v>
      </c>
      <c r="C2569" t="s">
        <v>16</v>
      </c>
      <c r="D2569" s="12">
        <v>42499</v>
      </c>
      <c r="E2569">
        <v>6616</v>
      </c>
      <c r="F2569" t="s">
        <v>11</v>
      </c>
      <c r="G2569" t="s">
        <v>16</v>
      </c>
      <c r="H2569">
        <v>80546</v>
      </c>
      <c r="I2569" s="12">
        <v>42528</v>
      </c>
      <c r="J2569">
        <v>11116</v>
      </c>
      <c r="K2569" t="str">
        <f t="shared" si="40"/>
        <v>FR - FR</v>
      </c>
      <c r="L2569">
        <f>COUNTIF(Table1[Merchant_ID],Table1[[#This Row],[Merchant_ID]])</f>
        <v>1</v>
      </c>
    </row>
    <row r="2570" spans="1:12" x14ac:dyDescent="0.35">
      <c r="A2570" t="s">
        <v>3220</v>
      </c>
      <c r="B2570">
        <v>114</v>
      </c>
      <c r="C2570" t="s">
        <v>10</v>
      </c>
      <c r="D2570" s="12">
        <v>42499</v>
      </c>
      <c r="E2570">
        <v>3606</v>
      </c>
      <c r="F2570" t="s">
        <v>11</v>
      </c>
      <c r="G2570" t="s">
        <v>14</v>
      </c>
      <c r="H2570">
        <v>23129</v>
      </c>
      <c r="I2570" s="12">
        <v>42522</v>
      </c>
      <c r="J2570">
        <v>6262</v>
      </c>
      <c r="K2570" t="str">
        <f t="shared" si="40"/>
        <v>DE - NL</v>
      </c>
      <c r="L2570">
        <f>COUNTIF(Table1[Merchant_ID],Table1[[#This Row],[Merchant_ID]])</f>
        <v>1</v>
      </c>
    </row>
    <row r="2571" spans="1:12" x14ac:dyDescent="0.35">
      <c r="A2571" t="s">
        <v>3227</v>
      </c>
      <c r="B2571">
        <v>114</v>
      </c>
      <c r="C2571" t="s">
        <v>26</v>
      </c>
      <c r="D2571" s="12">
        <v>42499</v>
      </c>
      <c r="E2571">
        <v>4749</v>
      </c>
      <c r="F2571" t="s">
        <v>11</v>
      </c>
      <c r="G2571" t="s">
        <v>26</v>
      </c>
      <c r="H2571">
        <v>23283</v>
      </c>
      <c r="I2571" s="12">
        <v>42521</v>
      </c>
      <c r="J2571">
        <v>8865</v>
      </c>
      <c r="K2571" t="str">
        <f t="shared" si="40"/>
        <v>ES - ES</v>
      </c>
      <c r="L2571">
        <f>COUNTIF(Table1[Merchant_ID],Table1[[#This Row],[Merchant_ID]])</f>
        <v>25</v>
      </c>
    </row>
    <row r="2572" spans="1:12" x14ac:dyDescent="0.35">
      <c r="A2572" t="s">
        <v>3280</v>
      </c>
      <c r="B2572">
        <v>114</v>
      </c>
      <c r="C2572" t="s">
        <v>16</v>
      </c>
      <c r="D2572" s="12">
        <v>42499</v>
      </c>
      <c r="E2572">
        <v>3692</v>
      </c>
      <c r="F2572" t="s">
        <v>11</v>
      </c>
      <c r="G2572" t="s">
        <v>10</v>
      </c>
      <c r="H2572">
        <v>25498</v>
      </c>
      <c r="I2572" s="12">
        <v>42513</v>
      </c>
      <c r="J2572">
        <v>5910</v>
      </c>
      <c r="K2572" t="str">
        <f t="shared" si="40"/>
        <v>FR - DE</v>
      </c>
      <c r="L2572">
        <f>COUNTIF(Table1[Merchant_ID],Table1[[#This Row],[Merchant_ID]])</f>
        <v>3</v>
      </c>
    </row>
    <row r="2573" spans="1:12" x14ac:dyDescent="0.35">
      <c r="A2573" t="s">
        <v>1939</v>
      </c>
      <c r="B2573">
        <v>114</v>
      </c>
      <c r="C2573" t="s">
        <v>16</v>
      </c>
      <c r="D2573" s="12">
        <v>42499</v>
      </c>
      <c r="E2573">
        <v>3432</v>
      </c>
      <c r="F2573" t="s">
        <v>11</v>
      </c>
      <c r="G2573" t="s">
        <v>10</v>
      </c>
      <c r="H2573">
        <v>62933</v>
      </c>
      <c r="I2573" s="12">
        <v>42506</v>
      </c>
      <c r="J2573">
        <v>8724</v>
      </c>
      <c r="K2573" t="str">
        <f t="shared" si="40"/>
        <v>FR - DE</v>
      </c>
      <c r="L2573">
        <f>COUNTIF(Table1[Merchant_ID],Table1[[#This Row],[Merchant_ID]])</f>
        <v>1</v>
      </c>
    </row>
    <row r="2574" spans="1:12" x14ac:dyDescent="0.35">
      <c r="A2574" t="s">
        <v>3424</v>
      </c>
      <c r="B2574">
        <v>114</v>
      </c>
      <c r="C2574" t="s">
        <v>10</v>
      </c>
      <c r="D2574" s="12">
        <v>42499</v>
      </c>
      <c r="E2574">
        <v>246</v>
      </c>
      <c r="F2574" t="s">
        <v>11</v>
      </c>
      <c r="G2574" t="s">
        <v>12</v>
      </c>
      <c r="H2574">
        <v>882589</v>
      </c>
      <c r="I2574" s="12">
        <v>42503</v>
      </c>
      <c r="J2574">
        <v>985</v>
      </c>
      <c r="K2574" t="str">
        <f t="shared" si="40"/>
        <v>DE - PL &amp; Baltics</v>
      </c>
      <c r="L2574">
        <f>COUNTIF(Table1[Merchant_ID],Table1[[#This Row],[Merchant_ID]])</f>
        <v>1</v>
      </c>
    </row>
    <row r="2575" spans="1:12" x14ac:dyDescent="0.35">
      <c r="A2575" t="s">
        <v>127</v>
      </c>
      <c r="B2575">
        <v>114</v>
      </c>
      <c r="C2575" t="s">
        <v>26</v>
      </c>
      <c r="D2575" s="12">
        <v>42499</v>
      </c>
      <c r="E2575">
        <v>4433</v>
      </c>
      <c r="F2575" t="s">
        <v>11</v>
      </c>
      <c r="G2575" t="s">
        <v>26</v>
      </c>
      <c r="H2575">
        <v>69993</v>
      </c>
      <c r="I2575" s="12">
        <v>42502</v>
      </c>
      <c r="J2575">
        <v>7272</v>
      </c>
      <c r="K2575" t="str">
        <f t="shared" si="40"/>
        <v>ES - ES</v>
      </c>
      <c r="L2575">
        <f>COUNTIF(Table1[Merchant_ID],Table1[[#This Row],[Merchant_ID]])</f>
        <v>2</v>
      </c>
    </row>
    <row r="2576" spans="1:12" x14ac:dyDescent="0.35">
      <c r="A2576" t="s">
        <v>1993</v>
      </c>
      <c r="B2576">
        <v>114</v>
      </c>
      <c r="C2576" t="s">
        <v>21</v>
      </c>
      <c r="D2576" s="12">
        <v>42499</v>
      </c>
      <c r="E2576">
        <v>1113</v>
      </c>
      <c r="F2576" t="s">
        <v>11</v>
      </c>
      <c r="G2576" t="s">
        <v>21</v>
      </c>
      <c r="H2576">
        <v>461169</v>
      </c>
      <c r="I2576" s="12">
        <v>42502</v>
      </c>
      <c r="J2576">
        <v>2252</v>
      </c>
      <c r="K2576" t="str">
        <f t="shared" si="40"/>
        <v>IT - IT</v>
      </c>
      <c r="L2576">
        <f>COUNTIF(Table1[Merchant_ID],Table1[[#This Row],[Merchant_ID]])</f>
        <v>3</v>
      </c>
    </row>
    <row r="2577" spans="1:12" x14ac:dyDescent="0.35">
      <c r="A2577" t="s">
        <v>1131</v>
      </c>
      <c r="B2577">
        <v>114</v>
      </c>
      <c r="C2577" t="s">
        <v>16</v>
      </c>
      <c r="D2577" s="12">
        <v>42499</v>
      </c>
      <c r="E2577">
        <v>140</v>
      </c>
      <c r="F2577" t="s">
        <v>11</v>
      </c>
      <c r="G2577" t="s">
        <v>16</v>
      </c>
      <c r="H2577">
        <v>49593</v>
      </c>
      <c r="I2577" s="12">
        <v>42502</v>
      </c>
      <c r="J2577">
        <v>493</v>
      </c>
      <c r="K2577" t="str">
        <f t="shared" si="40"/>
        <v>FR - FR</v>
      </c>
      <c r="L2577">
        <f>COUNTIF(Table1[Merchant_ID],Table1[[#This Row],[Merchant_ID]])</f>
        <v>2</v>
      </c>
    </row>
    <row r="2578" spans="1:12" x14ac:dyDescent="0.35">
      <c r="A2578" t="s">
        <v>1225</v>
      </c>
      <c r="B2578">
        <v>114</v>
      </c>
      <c r="C2578" t="s">
        <v>16</v>
      </c>
      <c r="D2578" s="12">
        <v>42499</v>
      </c>
      <c r="E2578">
        <v>4433</v>
      </c>
      <c r="F2578" t="s">
        <v>11</v>
      </c>
      <c r="G2578" t="s">
        <v>10</v>
      </c>
      <c r="H2578">
        <v>25491</v>
      </c>
      <c r="I2578" s="12">
        <v>42500</v>
      </c>
      <c r="J2578">
        <v>8231</v>
      </c>
      <c r="K2578" t="str">
        <f t="shared" si="40"/>
        <v>FR - DE</v>
      </c>
      <c r="L2578">
        <f>COUNTIF(Table1[Merchant_ID],Table1[[#This Row],[Merchant_ID]])</f>
        <v>1</v>
      </c>
    </row>
    <row r="2579" spans="1:12" x14ac:dyDescent="0.35">
      <c r="A2579" t="s">
        <v>1293</v>
      </c>
      <c r="B2579">
        <v>114</v>
      </c>
      <c r="C2579" t="s">
        <v>16</v>
      </c>
      <c r="D2579" s="12">
        <v>42499</v>
      </c>
      <c r="E2579">
        <v>83</v>
      </c>
      <c r="F2579" t="s">
        <v>11</v>
      </c>
      <c r="G2579" t="s">
        <v>10</v>
      </c>
      <c r="H2579">
        <v>26501</v>
      </c>
      <c r="I2579" s="12">
        <v>42500</v>
      </c>
      <c r="J2579">
        <v>352</v>
      </c>
      <c r="K2579" t="str">
        <f t="shared" si="40"/>
        <v>FR - DE</v>
      </c>
      <c r="L2579">
        <f>COUNTIF(Table1[Merchant_ID],Table1[[#This Row],[Merchant_ID]])</f>
        <v>2</v>
      </c>
    </row>
    <row r="2580" spans="1:12" x14ac:dyDescent="0.35">
      <c r="A2580" t="s">
        <v>3944</v>
      </c>
      <c r="B2580">
        <v>114</v>
      </c>
      <c r="C2580" t="s">
        <v>21</v>
      </c>
      <c r="D2580" s="12">
        <v>42499</v>
      </c>
      <c r="E2580">
        <v>2934</v>
      </c>
      <c r="F2580" t="s">
        <v>11</v>
      </c>
      <c r="G2580" t="s">
        <v>16</v>
      </c>
      <c r="H2580">
        <v>521599</v>
      </c>
      <c r="I2580" s="12">
        <v>42499</v>
      </c>
      <c r="J2580">
        <v>5488</v>
      </c>
      <c r="K2580" t="str">
        <f t="shared" si="40"/>
        <v>IT - FR</v>
      </c>
      <c r="L2580">
        <f>COUNTIF(Table1[Merchant_ID],Table1[[#This Row],[Merchant_ID]])</f>
        <v>1</v>
      </c>
    </row>
    <row r="2581" spans="1:12" x14ac:dyDescent="0.35">
      <c r="A2581" t="s">
        <v>3987</v>
      </c>
      <c r="B2581">
        <v>114</v>
      </c>
      <c r="C2581" t="s">
        <v>10</v>
      </c>
      <c r="D2581" s="12">
        <v>42499</v>
      </c>
      <c r="E2581">
        <v>6224</v>
      </c>
      <c r="F2581" t="s">
        <v>11</v>
      </c>
      <c r="G2581" t="s">
        <v>12</v>
      </c>
      <c r="H2581">
        <v>239829</v>
      </c>
      <c r="I2581" s="12">
        <v>42499</v>
      </c>
      <c r="J2581">
        <v>10553</v>
      </c>
      <c r="K2581" t="str">
        <f t="shared" si="40"/>
        <v>DE - PL &amp; Baltics</v>
      </c>
      <c r="L2581">
        <f>COUNTIF(Table1[Merchant_ID],Table1[[#This Row],[Merchant_ID]])</f>
        <v>3</v>
      </c>
    </row>
    <row r="2582" spans="1:12" x14ac:dyDescent="0.35">
      <c r="A2582" t="s">
        <v>3184</v>
      </c>
      <c r="B2582">
        <v>114</v>
      </c>
      <c r="C2582" t="s">
        <v>16</v>
      </c>
      <c r="D2582" s="12">
        <v>42500</v>
      </c>
      <c r="E2582">
        <v>22459</v>
      </c>
      <c r="F2582" t="s">
        <v>11</v>
      </c>
      <c r="G2582" t="s">
        <v>16</v>
      </c>
      <c r="H2582">
        <v>66496</v>
      </c>
      <c r="I2582" s="12">
        <v>42530</v>
      </c>
      <c r="J2582">
        <v>38271</v>
      </c>
      <c r="K2582" t="str">
        <f t="shared" si="40"/>
        <v>FR - FR</v>
      </c>
      <c r="L2582">
        <f>COUNTIF(Table1[Merchant_ID],Table1[[#This Row],[Merchant_ID]])</f>
        <v>3</v>
      </c>
    </row>
    <row r="2583" spans="1:12" x14ac:dyDescent="0.35">
      <c r="A2583" t="s">
        <v>3187</v>
      </c>
      <c r="B2583">
        <v>114</v>
      </c>
      <c r="C2583" t="s">
        <v>16</v>
      </c>
      <c r="D2583" s="12">
        <v>42500</v>
      </c>
      <c r="E2583">
        <v>1</v>
      </c>
      <c r="F2583" t="s">
        <v>13</v>
      </c>
      <c r="G2583" t="s">
        <v>14</v>
      </c>
      <c r="H2583">
        <v>493189</v>
      </c>
      <c r="I2583" s="12">
        <v>42529</v>
      </c>
      <c r="J2583">
        <v>120</v>
      </c>
      <c r="K2583" t="str">
        <f t="shared" si="40"/>
        <v>FR - NL</v>
      </c>
      <c r="L2583">
        <f>COUNTIF(Table1[Merchant_ID],Table1[[#This Row],[Merchant_ID]])</f>
        <v>2</v>
      </c>
    </row>
    <row r="2584" spans="1:12" x14ac:dyDescent="0.35">
      <c r="A2584" t="s">
        <v>1872</v>
      </c>
      <c r="B2584">
        <v>114</v>
      </c>
      <c r="C2584" t="s">
        <v>16</v>
      </c>
      <c r="D2584" s="12">
        <v>42500</v>
      </c>
      <c r="E2584">
        <v>8869</v>
      </c>
      <c r="F2584" t="s">
        <v>11</v>
      </c>
      <c r="G2584" t="s">
        <v>12</v>
      </c>
      <c r="H2584">
        <v>58935</v>
      </c>
      <c r="I2584" s="12">
        <v>42521</v>
      </c>
      <c r="J2584">
        <v>14774</v>
      </c>
      <c r="K2584" t="str">
        <f t="shared" si="40"/>
        <v>FR - PL &amp; Baltics</v>
      </c>
      <c r="L2584">
        <f>COUNTIF(Table1[Merchant_ID],Table1[[#This Row],[Merchant_ID]])</f>
        <v>1</v>
      </c>
    </row>
    <row r="2585" spans="1:12" x14ac:dyDescent="0.35">
      <c r="A2585" t="s">
        <v>318</v>
      </c>
      <c r="B2585">
        <v>114</v>
      </c>
      <c r="C2585" t="s">
        <v>16</v>
      </c>
      <c r="D2585" s="12">
        <v>42500</v>
      </c>
      <c r="E2585">
        <v>3691</v>
      </c>
      <c r="F2585" t="s">
        <v>11</v>
      </c>
      <c r="G2585" t="s">
        <v>16</v>
      </c>
      <c r="H2585">
        <v>353839</v>
      </c>
      <c r="I2585" s="12">
        <v>42515</v>
      </c>
      <c r="J2585">
        <v>6473</v>
      </c>
      <c r="K2585" t="str">
        <f t="shared" si="40"/>
        <v>FR - FR</v>
      </c>
      <c r="L2585">
        <f>COUNTIF(Table1[Merchant_ID],Table1[[#This Row],[Merchant_ID]])</f>
        <v>7</v>
      </c>
    </row>
    <row r="2586" spans="1:12" x14ac:dyDescent="0.35">
      <c r="A2586" t="s">
        <v>3413</v>
      </c>
      <c r="B2586">
        <v>114</v>
      </c>
      <c r="C2586" t="s">
        <v>16</v>
      </c>
      <c r="D2586" s="12">
        <v>42500</v>
      </c>
      <c r="E2586">
        <v>1610</v>
      </c>
      <c r="F2586" t="s">
        <v>11</v>
      </c>
      <c r="G2586" t="s">
        <v>16</v>
      </c>
      <c r="H2586">
        <v>685429</v>
      </c>
      <c r="I2586" s="12">
        <v>42504</v>
      </c>
      <c r="J2586">
        <v>3096</v>
      </c>
      <c r="K2586" t="str">
        <f t="shared" si="40"/>
        <v>FR - FR</v>
      </c>
      <c r="L2586">
        <f>COUNTIF(Table1[Merchant_ID],Table1[[#This Row],[Merchant_ID]])</f>
        <v>1</v>
      </c>
    </row>
    <row r="2587" spans="1:12" x14ac:dyDescent="0.35">
      <c r="A2587" t="s">
        <v>193</v>
      </c>
      <c r="B2587">
        <v>114</v>
      </c>
      <c r="C2587" t="s">
        <v>16</v>
      </c>
      <c r="D2587" s="12">
        <v>42500</v>
      </c>
      <c r="E2587">
        <v>2284</v>
      </c>
      <c r="F2587" t="s">
        <v>11</v>
      </c>
      <c r="G2587" t="s">
        <v>16</v>
      </c>
      <c r="H2587">
        <v>31426</v>
      </c>
      <c r="I2587" s="12">
        <v>42504</v>
      </c>
      <c r="J2587">
        <v>4362</v>
      </c>
      <c r="K2587" t="str">
        <f t="shared" si="40"/>
        <v>FR - FR</v>
      </c>
      <c r="L2587">
        <f>COUNTIF(Table1[Merchant_ID],Table1[[#This Row],[Merchant_ID]])</f>
        <v>5</v>
      </c>
    </row>
    <row r="2588" spans="1:12" x14ac:dyDescent="0.35">
      <c r="A2588" t="s">
        <v>587</v>
      </c>
      <c r="B2588">
        <v>114</v>
      </c>
      <c r="C2588" t="s">
        <v>16</v>
      </c>
      <c r="D2588" s="12">
        <v>42500</v>
      </c>
      <c r="E2588">
        <v>9170</v>
      </c>
      <c r="F2588" t="s">
        <v>11</v>
      </c>
      <c r="G2588" t="s">
        <v>16</v>
      </c>
      <c r="H2588">
        <v>439969</v>
      </c>
      <c r="I2588" s="12">
        <v>42503</v>
      </c>
      <c r="J2588">
        <v>15477</v>
      </c>
      <c r="K2588" t="str">
        <f t="shared" si="40"/>
        <v>FR - FR</v>
      </c>
      <c r="L2588">
        <f>COUNTIF(Table1[Merchant_ID],Table1[[#This Row],[Merchant_ID]])</f>
        <v>1</v>
      </c>
    </row>
    <row r="2589" spans="1:12" x14ac:dyDescent="0.35">
      <c r="A2589" t="s">
        <v>3513</v>
      </c>
      <c r="B2589">
        <v>114</v>
      </c>
      <c r="C2589" t="s">
        <v>16</v>
      </c>
      <c r="D2589" s="12">
        <v>42500</v>
      </c>
      <c r="E2589">
        <v>261</v>
      </c>
      <c r="F2589" t="s">
        <v>11</v>
      </c>
      <c r="G2589" t="s">
        <v>16</v>
      </c>
      <c r="H2589">
        <v>389</v>
      </c>
      <c r="I2589" s="12">
        <v>42503</v>
      </c>
      <c r="J2589">
        <v>634</v>
      </c>
      <c r="K2589" t="str">
        <f t="shared" si="40"/>
        <v>FR - FR</v>
      </c>
      <c r="L2589">
        <f>COUNTIF(Table1[Merchant_ID],Table1[[#This Row],[Merchant_ID]])</f>
        <v>5</v>
      </c>
    </row>
    <row r="2590" spans="1:12" x14ac:dyDescent="0.35">
      <c r="A2590" t="s">
        <v>2034</v>
      </c>
      <c r="B2590">
        <v>114</v>
      </c>
      <c r="C2590" t="s">
        <v>16</v>
      </c>
      <c r="D2590" s="12">
        <v>42500</v>
      </c>
      <c r="E2590">
        <v>11088</v>
      </c>
      <c r="F2590" t="s">
        <v>11</v>
      </c>
      <c r="G2590" t="s">
        <v>16</v>
      </c>
      <c r="H2590">
        <v>930409</v>
      </c>
      <c r="I2590" s="12">
        <v>42502</v>
      </c>
      <c r="J2590">
        <v>18010</v>
      </c>
      <c r="K2590" t="str">
        <f t="shared" si="40"/>
        <v>FR - FR</v>
      </c>
      <c r="L2590">
        <f>COUNTIF(Table1[Merchant_ID],Table1[[#This Row],[Merchant_ID]])</f>
        <v>1</v>
      </c>
    </row>
    <row r="2591" spans="1:12" x14ac:dyDescent="0.35">
      <c r="A2591" t="s">
        <v>3576</v>
      </c>
      <c r="B2591">
        <v>114</v>
      </c>
      <c r="C2591" t="s">
        <v>16</v>
      </c>
      <c r="D2591" s="12">
        <v>42500</v>
      </c>
      <c r="E2591">
        <v>2315</v>
      </c>
      <c r="F2591" t="s">
        <v>11</v>
      </c>
      <c r="G2591" t="s">
        <v>16</v>
      </c>
      <c r="H2591">
        <v>688999</v>
      </c>
      <c r="I2591" s="12">
        <v>42502</v>
      </c>
      <c r="J2591">
        <v>4221</v>
      </c>
      <c r="K2591" t="str">
        <f t="shared" si="40"/>
        <v>FR - FR</v>
      </c>
      <c r="L2591">
        <f>COUNTIF(Table1[Merchant_ID],Table1[[#This Row],[Merchant_ID]])</f>
        <v>1</v>
      </c>
    </row>
    <row r="2592" spans="1:12" x14ac:dyDescent="0.35">
      <c r="A2592" t="s">
        <v>1228</v>
      </c>
      <c r="B2592">
        <v>114</v>
      </c>
      <c r="C2592" t="s">
        <v>16</v>
      </c>
      <c r="D2592" s="12">
        <v>42500</v>
      </c>
      <c r="E2592">
        <v>990</v>
      </c>
      <c r="F2592" t="s">
        <v>11</v>
      </c>
      <c r="G2592" t="s">
        <v>16</v>
      </c>
      <c r="H2592">
        <v>24550</v>
      </c>
      <c r="I2592" s="12">
        <v>42501</v>
      </c>
      <c r="J2592">
        <v>2041</v>
      </c>
      <c r="K2592" t="str">
        <f t="shared" si="40"/>
        <v>FR - FR</v>
      </c>
      <c r="L2592">
        <f>COUNTIF(Table1[Merchant_ID],Table1[[#This Row],[Merchant_ID]])</f>
        <v>1</v>
      </c>
    </row>
    <row r="2593" spans="1:12" x14ac:dyDescent="0.35">
      <c r="A2593" t="s">
        <v>3773</v>
      </c>
      <c r="B2593">
        <v>114</v>
      </c>
      <c r="C2593" t="s">
        <v>16</v>
      </c>
      <c r="D2593" s="12">
        <v>42500</v>
      </c>
      <c r="E2593">
        <v>1375</v>
      </c>
      <c r="F2593" t="s">
        <v>11</v>
      </c>
      <c r="G2593" t="s">
        <v>14</v>
      </c>
      <c r="H2593">
        <v>42999</v>
      </c>
      <c r="I2593" s="12">
        <v>42501</v>
      </c>
      <c r="J2593">
        <v>2674</v>
      </c>
      <c r="K2593" t="str">
        <f t="shared" si="40"/>
        <v>FR - NL</v>
      </c>
      <c r="L2593">
        <f>COUNTIF(Table1[Merchant_ID],Table1[[#This Row],[Merchant_ID]])</f>
        <v>1</v>
      </c>
    </row>
    <row r="2594" spans="1:12" x14ac:dyDescent="0.35">
      <c r="A2594" t="s">
        <v>3789</v>
      </c>
      <c r="B2594">
        <v>114</v>
      </c>
      <c r="C2594" t="s">
        <v>16</v>
      </c>
      <c r="D2594" s="12">
        <v>42500</v>
      </c>
      <c r="E2594">
        <v>275</v>
      </c>
      <c r="F2594" t="s">
        <v>11</v>
      </c>
      <c r="G2594" t="s">
        <v>17</v>
      </c>
      <c r="H2594">
        <v>351899</v>
      </c>
      <c r="I2594" s="12">
        <v>42501</v>
      </c>
      <c r="J2594">
        <v>1288</v>
      </c>
      <c r="K2594" t="str">
        <f t="shared" si="40"/>
        <v>FR - HU</v>
      </c>
      <c r="L2594">
        <f>COUNTIF(Table1[Merchant_ID],Table1[[#This Row],[Merchant_ID]])</f>
        <v>5</v>
      </c>
    </row>
    <row r="2595" spans="1:12" x14ac:dyDescent="0.35">
      <c r="A2595" t="s">
        <v>3809</v>
      </c>
      <c r="B2595">
        <v>114</v>
      </c>
      <c r="C2595" t="s">
        <v>26</v>
      </c>
      <c r="D2595" s="12">
        <v>42500</v>
      </c>
      <c r="E2595">
        <v>1375</v>
      </c>
      <c r="F2595" t="s">
        <v>11</v>
      </c>
      <c r="G2595" t="s">
        <v>26</v>
      </c>
      <c r="H2595">
        <v>61423</v>
      </c>
      <c r="I2595" s="12">
        <v>42501</v>
      </c>
      <c r="J2595">
        <v>2962</v>
      </c>
      <c r="K2595" t="str">
        <f t="shared" si="40"/>
        <v>ES - ES</v>
      </c>
      <c r="L2595">
        <f>COUNTIF(Table1[Merchant_ID],Table1[[#This Row],[Merchant_ID]])</f>
        <v>1</v>
      </c>
    </row>
    <row r="2596" spans="1:12" x14ac:dyDescent="0.35">
      <c r="A2596" t="s">
        <v>1276</v>
      </c>
      <c r="B2596">
        <v>114</v>
      </c>
      <c r="C2596" t="s">
        <v>21</v>
      </c>
      <c r="D2596" s="12">
        <v>42500</v>
      </c>
      <c r="E2596">
        <v>6225</v>
      </c>
      <c r="F2596" t="s">
        <v>11</v>
      </c>
      <c r="G2596" t="s">
        <v>21</v>
      </c>
      <c r="H2596">
        <v>63221</v>
      </c>
      <c r="I2596" s="12">
        <v>42501</v>
      </c>
      <c r="J2596">
        <v>10834</v>
      </c>
      <c r="K2596" t="str">
        <f t="shared" si="40"/>
        <v>IT - IT</v>
      </c>
      <c r="L2596">
        <f>COUNTIF(Table1[Merchant_ID],Table1[[#This Row],[Merchant_ID]])</f>
        <v>3</v>
      </c>
    </row>
    <row r="2597" spans="1:12" x14ac:dyDescent="0.35">
      <c r="A2597" t="s">
        <v>2230</v>
      </c>
      <c r="B2597">
        <v>114</v>
      </c>
      <c r="C2597" t="s">
        <v>10</v>
      </c>
      <c r="D2597" s="12">
        <v>42500</v>
      </c>
      <c r="E2597">
        <v>374</v>
      </c>
      <c r="F2597" t="s">
        <v>11</v>
      </c>
      <c r="G2597" t="s">
        <v>12</v>
      </c>
      <c r="H2597">
        <v>891119</v>
      </c>
      <c r="I2597" s="12">
        <v>42501</v>
      </c>
      <c r="J2597">
        <v>1281</v>
      </c>
      <c r="K2597" t="str">
        <f t="shared" si="40"/>
        <v>DE - PL &amp; Baltics</v>
      </c>
      <c r="L2597">
        <f>COUNTIF(Table1[Merchant_ID],Table1[[#This Row],[Merchant_ID]])</f>
        <v>2</v>
      </c>
    </row>
    <row r="2598" spans="1:12" x14ac:dyDescent="0.35">
      <c r="A2598" t="s">
        <v>1289</v>
      </c>
      <c r="B2598">
        <v>114</v>
      </c>
      <c r="C2598" t="s">
        <v>16</v>
      </c>
      <c r="D2598" s="12">
        <v>42500</v>
      </c>
      <c r="E2598">
        <v>9922</v>
      </c>
      <c r="F2598" t="s">
        <v>11</v>
      </c>
      <c r="G2598" t="s">
        <v>14</v>
      </c>
      <c r="H2598">
        <v>892909</v>
      </c>
      <c r="I2598" s="12">
        <v>42501</v>
      </c>
      <c r="J2598">
        <v>16884</v>
      </c>
      <c r="K2598" t="str">
        <f t="shared" si="40"/>
        <v>FR - NL</v>
      </c>
      <c r="L2598">
        <f>COUNTIF(Table1[Merchant_ID],Table1[[#This Row],[Merchant_ID]])</f>
        <v>6</v>
      </c>
    </row>
    <row r="2599" spans="1:12" x14ac:dyDescent="0.35">
      <c r="A2599" t="s">
        <v>2252</v>
      </c>
      <c r="B2599">
        <v>114</v>
      </c>
      <c r="C2599" t="s">
        <v>16</v>
      </c>
      <c r="D2599" s="12">
        <v>42500</v>
      </c>
      <c r="E2599">
        <v>3346</v>
      </c>
      <c r="F2599" t="s">
        <v>11</v>
      </c>
      <c r="G2599" t="s">
        <v>16</v>
      </c>
      <c r="H2599">
        <v>99120</v>
      </c>
      <c r="I2599" s="12">
        <v>42501</v>
      </c>
      <c r="J2599">
        <v>5994</v>
      </c>
      <c r="K2599" t="str">
        <f t="shared" si="40"/>
        <v>FR - FR</v>
      </c>
      <c r="L2599">
        <f>COUNTIF(Table1[Merchant_ID],Table1[[#This Row],[Merchant_ID]])</f>
        <v>1</v>
      </c>
    </row>
    <row r="2600" spans="1:12" x14ac:dyDescent="0.35">
      <c r="A2600" t="s">
        <v>686</v>
      </c>
      <c r="B2600">
        <v>114</v>
      </c>
      <c r="C2600" t="s">
        <v>21</v>
      </c>
      <c r="D2600" s="12">
        <v>42500</v>
      </c>
      <c r="E2600">
        <v>3948</v>
      </c>
      <c r="F2600" t="s">
        <v>11</v>
      </c>
      <c r="G2600" t="s">
        <v>10</v>
      </c>
      <c r="H2600">
        <v>664809</v>
      </c>
      <c r="I2600" s="12">
        <v>42501</v>
      </c>
      <c r="J2600">
        <v>7176</v>
      </c>
      <c r="K2600" t="str">
        <f t="shared" si="40"/>
        <v>IT - DE</v>
      </c>
      <c r="L2600">
        <f>COUNTIF(Table1[Merchant_ID],Table1[[#This Row],[Merchant_ID]])</f>
        <v>1</v>
      </c>
    </row>
    <row r="2601" spans="1:12" x14ac:dyDescent="0.35">
      <c r="A2601" t="s">
        <v>1296</v>
      </c>
      <c r="B2601">
        <v>114</v>
      </c>
      <c r="C2601" t="s">
        <v>21</v>
      </c>
      <c r="D2601" s="12">
        <v>42500</v>
      </c>
      <c r="E2601">
        <v>2314</v>
      </c>
      <c r="F2601" t="s">
        <v>11</v>
      </c>
      <c r="G2601" t="s">
        <v>21</v>
      </c>
      <c r="H2601">
        <v>556989</v>
      </c>
      <c r="I2601" s="12">
        <v>42501</v>
      </c>
      <c r="J2601">
        <v>4362</v>
      </c>
      <c r="K2601" t="str">
        <f t="shared" si="40"/>
        <v>IT - IT</v>
      </c>
      <c r="L2601">
        <f>COUNTIF(Table1[Merchant_ID],Table1[[#This Row],[Merchant_ID]])</f>
        <v>1</v>
      </c>
    </row>
    <row r="2602" spans="1:12" x14ac:dyDescent="0.35">
      <c r="A2602" t="s">
        <v>2275</v>
      </c>
      <c r="B2602">
        <v>114</v>
      </c>
      <c r="C2602" t="s">
        <v>16</v>
      </c>
      <c r="D2602" s="12">
        <v>42500</v>
      </c>
      <c r="E2602">
        <v>1055</v>
      </c>
      <c r="F2602" t="s">
        <v>11</v>
      </c>
      <c r="G2602" t="s">
        <v>10</v>
      </c>
      <c r="H2602">
        <v>26562</v>
      </c>
      <c r="I2602" s="12">
        <v>42501</v>
      </c>
      <c r="J2602">
        <v>2253</v>
      </c>
      <c r="K2602" t="str">
        <f t="shared" si="40"/>
        <v>FR - DE</v>
      </c>
      <c r="L2602">
        <f>COUNTIF(Table1[Merchant_ID],Table1[[#This Row],[Merchant_ID]])</f>
        <v>5</v>
      </c>
    </row>
    <row r="2603" spans="1:12" x14ac:dyDescent="0.35">
      <c r="A2603" t="s">
        <v>3927</v>
      </c>
      <c r="B2603">
        <v>114</v>
      </c>
      <c r="C2603" t="s">
        <v>26</v>
      </c>
      <c r="D2603" s="12">
        <v>42500</v>
      </c>
      <c r="E2603">
        <v>9346</v>
      </c>
      <c r="F2603" t="s">
        <v>11</v>
      </c>
      <c r="G2603" t="s">
        <v>26</v>
      </c>
      <c r="H2603">
        <v>28991</v>
      </c>
      <c r="I2603" s="12">
        <v>42500</v>
      </c>
      <c r="J2603">
        <v>15618</v>
      </c>
      <c r="K2603" t="str">
        <f t="shared" si="40"/>
        <v>ES - ES</v>
      </c>
      <c r="L2603">
        <f>COUNTIF(Table1[Merchant_ID],Table1[[#This Row],[Merchant_ID]])</f>
        <v>3</v>
      </c>
    </row>
    <row r="2604" spans="1:12" x14ac:dyDescent="0.35">
      <c r="A2604" t="s">
        <v>3939</v>
      </c>
      <c r="B2604">
        <v>114</v>
      </c>
      <c r="C2604" t="s">
        <v>16</v>
      </c>
      <c r="D2604" s="12">
        <v>42500</v>
      </c>
      <c r="E2604">
        <v>18331</v>
      </c>
      <c r="F2604" t="s">
        <v>11</v>
      </c>
      <c r="G2604" t="s">
        <v>16</v>
      </c>
      <c r="H2604">
        <v>299319</v>
      </c>
      <c r="I2604" s="12">
        <v>42500</v>
      </c>
      <c r="J2604">
        <v>29829</v>
      </c>
      <c r="K2604" t="str">
        <f t="shared" si="40"/>
        <v>FR - FR</v>
      </c>
      <c r="L2604">
        <f>COUNTIF(Table1[Merchant_ID],Table1[[#This Row],[Merchant_ID]])</f>
        <v>1</v>
      </c>
    </row>
    <row r="2605" spans="1:12" x14ac:dyDescent="0.35">
      <c r="A2605" t="s">
        <v>1340</v>
      </c>
      <c r="B2605">
        <v>114</v>
      </c>
      <c r="C2605" t="s">
        <v>16</v>
      </c>
      <c r="D2605" s="12">
        <v>42500</v>
      </c>
      <c r="E2605">
        <v>4302</v>
      </c>
      <c r="F2605" t="s">
        <v>11</v>
      </c>
      <c r="G2605" t="s">
        <v>10</v>
      </c>
      <c r="H2605">
        <v>664489</v>
      </c>
      <c r="I2605" s="12">
        <v>42500</v>
      </c>
      <c r="J2605">
        <v>7528</v>
      </c>
      <c r="K2605" t="str">
        <f t="shared" si="40"/>
        <v>FR - DE</v>
      </c>
      <c r="L2605">
        <f>COUNTIF(Table1[Merchant_ID],Table1[[#This Row],[Merchant_ID]])</f>
        <v>1</v>
      </c>
    </row>
    <row r="2606" spans="1:12" x14ac:dyDescent="0.35">
      <c r="A2606" t="s">
        <v>1367</v>
      </c>
      <c r="B2606">
        <v>114</v>
      </c>
      <c r="C2606" t="s">
        <v>10</v>
      </c>
      <c r="D2606" s="12">
        <v>42500</v>
      </c>
      <c r="E2606">
        <v>5286</v>
      </c>
      <c r="F2606" t="s">
        <v>11</v>
      </c>
      <c r="G2606" t="s">
        <v>14</v>
      </c>
      <c r="H2606">
        <v>896419</v>
      </c>
      <c r="I2606" s="12">
        <v>42500</v>
      </c>
      <c r="J2606">
        <v>9857</v>
      </c>
      <c r="K2606" t="str">
        <f t="shared" si="40"/>
        <v>DE - NL</v>
      </c>
      <c r="L2606">
        <f>COUNTIF(Table1[Merchant_ID],Table1[[#This Row],[Merchant_ID]])</f>
        <v>4</v>
      </c>
    </row>
    <row r="2607" spans="1:12" x14ac:dyDescent="0.35">
      <c r="A2607" t="s">
        <v>4066</v>
      </c>
      <c r="B2607">
        <v>114</v>
      </c>
      <c r="C2607" t="s">
        <v>26</v>
      </c>
      <c r="D2607" s="12">
        <v>42500</v>
      </c>
      <c r="E2607">
        <v>963</v>
      </c>
      <c r="F2607" t="s">
        <v>11</v>
      </c>
      <c r="G2607" t="s">
        <v>26</v>
      </c>
      <c r="H2607">
        <v>854999</v>
      </c>
      <c r="I2607" s="12">
        <v>42500</v>
      </c>
      <c r="J2607">
        <v>2111</v>
      </c>
      <c r="K2607" t="str">
        <f t="shared" si="40"/>
        <v>ES - ES</v>
      </c>
      <c r="L2607">
        <f>COUNTIF(Table1[Merchant_ID],Table1[[#This Row],[Merchant_ID]])</f>
        <v>6</v>
      </c>
    </row>
    <row r="2608" spans="1:12" x14ac:dyDescent="0.35">
      <c r="A2608" t="s">
        <v>992</v>
      </c>
      <c r="B2608">
        <v>114</v>
      </c>
      <c r="C2608" t="s">
        <v>16</v>
      </c>
      <c r="D2608" s="12">
        <v>42501</v>
      </c>
      <c r="E2608">
        <v>1100</v>
      </c>
      <c r="F2608" t="s">
        <v>11</v>
      </c>
      <c r="G2608" t="s">
        <v>14</v>
      </c>
      <c r="H2608">
        <v>200539</v>
      </c>
      <c r="I2608" s="12">
        <v>42570</v>
      </c>
      <c r="J2608">
        <v>2392</v>
      </c>
      <c r="K2608" t="str">
        <f t="shared" si="40"/>
        <v>FR - NL</v>
      </c>
      <c r="L2608">
        <f>COUNTIF(Table1[Merchant_ID],Table1[[#This Row],[Merchant_ID]])</f>
        <v>1</v>
      </c>
    </row>
    <row r="2609" spans="1:12" x14ac:dyDescent="0.35">
      <c r="A2609" t="s">
        <v>1038</v>
      </c>
      <c r="B2609">
        <v>114</v>
      </c>
      <c r="C2609" t="s">
        <v>16</v>
      </c>
      <c r="D2609" s="12">
        <v>42501</v>
      </c>
      <c r="E2609">
        <v>3850</v>
      </c>
      <c r="F2609" t="s">
        <v>11</v>
      </c>
      <c r="G2609" t="s">
        <v>10</v>
      </c>
      <c r="H2609">
        <v>959804</v>
      </c>
      <c r="I2609" s="12">
        <v>42523</v>
      </c>
      <c r="J2609">
        <v>6895</v>
      </c>
      <c r="K2609" t="str">
        <f t="shared" si="40"/>
        <v>FR - DE</v>
      </c>
      <c r="L2609">
        <f>COUNTIF(Table1[Merchant_ID],Table1[[#This Row],[Merchant_ID]])</f>
        <v>1</v>
      </c>
    </row>
    <row r="2610" spans="1:12" x14ac:dyDescent="0.35">
      <c r="A2610" t="s">
        <v>2014</v>
      </c>
      <c r="B2610">
        <v>114</v>
      </c>
      <c r="C2610" t="s">
        <v>21</v>
      </c>
      <c r="D2610" s="12">
        <v>42501</v>
      </c>
      <c r="E2610">
        <v>1861</v>
      </c>
      <c r="F2610" t="s">
        <v>11</v>
      </c>
      <c r="G2610" t="s">
        <v>16</v>
      </c>
      <c r="H2610">
        <v>49510</v>
      </c>
      <c r="I2610" s="12">
        <v>42504</v>
      </c>
      <c r="J2610">
        <v>3518</v>
      </c>
      <c r="K2610" t="str">
        <f t="shared" si="40"/>
        <v>IT - FR</v>
      </c>
      <c r="L2610">
        <f>COUNTIF(Table1[Merchant_ID],Table1[[#This Row],[Merchant_ID]])</f>
        <v>1</v>
      </c>
    </row>
    <row r="2611" spans="1:12" x14ac:dyDescent="0.35">
      <c r="A2611" t="s">
        <v>1138</v>
      </c>
      <c r="B2611">
        <v>114</v>
      </c>
      <c r="C2611" t="s">
        <v>26</v>
      </c>
      <c r="D2611" s="12">
        <v>42501</v>
      </c>
      <c r="E2611">
        <v>9524</v>
      </c>
      <c r="F2611" t="s">
        <v>11</v>
      </c>
      <c r="G2611" t="s">
        <v>26</v>
      </c>
      <c r="H2611">
        <v>863999</v>
      </c>
      <c r="I2611" s="12">
        <v>42504</v>
      </c>
      <c r="J2611">
        <v>15261</v>
      </c>
      <c r="K2611" t="str">
        <f t="shared" si="40"/>
        <v>ES - ES</v>
      </c>
      <c r="L2611">
        <f>COUNTIF(Table1[Merchant_ID],Table1[[#This Row],[Merchant_ID]])</f>
        <v>1</v>
      </c>
    </row>
    <row r="2612" spans="1:12" x14ac:dyDescent="0.35">
      <c r="A2612" t="s">
        <v>3586</v>
      </c>
      <c r="B2612">
        <v>114</v>
      </c>
      <c r="C2612" t="s">
        <v>26</v>
      </c>
      <c r="D2612" s="12">
        <v>42501</v>
      </c>
      <c r="E2612">
        <v>473</v>
      </c>
      <c r="F2612" t="s">
        <v>11</v>
      </c>
      <c r="G2612" t="s">
        <v>26</v>
      </c>
      <c r="H2612">
        <v>551259</v>
      </c>
      <c r="I2612" s="12">
        <v>42503</v>
      </c>
      <c r="J2612">
        <v>1133</v>
      </c>
      <c r="K2612" t="str">
        <f t="shared" si="40"/>
        <v>ES - ES</v>
      </c>
      <c r="L2612">
        <f>COUNTIF(Table1[Merchant_ID],Table1[[#This Row],[Merchant_ID]])</f>
        <v>1</v>
      </c>
    </row>
    <row r="2613" spans="1:12" x14ac:dyDescent="0.35">
      <c r="A2613" t="s">
        <v>3597</v>
      </c>
      <c r="B2613">
        <v>114</v>
      </c>
      <c r="C2613" t="s">
        <v>16</v>
      </c>
      <c r="D2613" s="12">
        <v>42501</v>
      </c>
      <c r="E2613">
        <v>2958</v>
      </c>
      <c r="F2613" t="s">
        <v>11</v>
      </c>
      <c r="G2613" t="s">
        <v>16</v>
      </c>
      <c r="H2613">
        <v>39602</v>
      </c>
      <c r="I2613" s="12">
        <v>42503</v>
      </c>
      <c r="J2613">
        <v>5136</v>
      </c>
      <c r="K2613" t="str">
        <f t="shared" si="40"/>
        <v>FR - FR</v>
      </c>
      <c r="L2613">
        <f>COUNTIF(Table1[Merchant_ID],Table1[[#This Row],[Merchant_ID]])</f>
        <v>3</v>
      </c>
    </row>
    <row r="2614" spans="1:12" x14ac:dyDescent="0.35">
      <c r="A2614" t="s">
        <v>1194</v>
      </c>
      <c r="B2614">
        <v>114</v>
      </c>
      <c r="C2614" t="s">
        <v>16</v>
      </c>
      <c r="D2614" s="12">
        <v>42501</v>
      </c>
      <c r="E2614">
        <v>950</v>
      </c>
      <c r="F2614" t="s">
        <v>11</v>
      </c>
      <c r="G2614" t="s">
        <v>16</v>
      </c>
      <c r="H2614">
        <v>23110</v>
      </c>
      <c r="I2614" s="12">
        <v>42503</v>
      </c>
      <c r="J2614">
        <v>1970</v>
      </c>
      <c r="K2614" t="str">
        <f t="shared" si="40"/>
        <v>FR - FR</v>
      </c>
      <c r="L2614">
        <f>COUNTIF(Table1[Merchant_ID],Table1[[#This Row],[Merchant_ID]])</f>
        <v>1</v>
      </c>
    </row>
    <row r="2615" spans="1:12" x14ac:dyDescent="0.35">
      <c r="A2615" t="s">
        <v>3686</v>
      </c>
      <c r="B2615">
        <v>114</v>
      </c>
      <c r="C2615" t="s">
        <v>16</v>
      </c>
      <c r="D2615" s="12">
        <v>42501</v>
      </c>
      <c r="E2615">
        <v>15584</v>
      </c>
      <c r="F2615" t="s">
        <v>11</v>
      </c>
      <c r="G2615" t="s">
        <v>16</v>
      </c>
      <c r="H2615">
        <v>311</v>
      </c>
      <c r="I2615" s="12">
        <v>42502</v>
      </c>
      <c r="J2615">
        <v>25538</v>
      </c>
      <c r="K2615" t="str">
        <f t="shared" si="40"/>
        <v>FR - FR</v>
      </c>
      <c r="L2615">
        <f>COUNTIF(Table1[Merchant_ID],Table1[[#This Row],[Merchant_ID]])</f>
        <v>13</v>
      </c>
    </row>
    <row r="2616" spans="1:12" x14ac:dyDescent="0.35">
      <c r="A2616" t="s">
        <v>3700</v>
      </c>
      <c r="B2616">
        <v>114</v>
      </c>
      <c r="C2616" t="s">
        <v>16</v>
      </c>
      <c r="D2616" s="12">
        <v>42501</v>
      </c>
      <c r="E2616">
        <v>7150</v>
      </c>
      <c r="F2616" t="s">
        <v>11</v>
      </c>
      <c r="G2616" t="s">
        <v>12</v>
      </c>
      <c r="H2616">
        <v>58305</v>
      </c>
      <c r="I2616" s="12">
        <v>42502</v>
      </c>
      <c r="J2616">
        <v>12312</v>
      </c>
      <c r="K2616" t="str">
        <f t="shared" si="40"/>
        <v>FR - PL &amp; Baltics</v>
      </c>
      <c r="L2616">
        <f>COUNTIF(Table1[Merchant_ID],Table1[[#This Row],[Merchant_ID]])</f>
        <v>8</v>
      </c>
    </row>
    <row r="2617" spans="1:12" x14ac:dyDescent="0.35">
      <c r="A2617" t="s">
        <v>2176</v>
      </c>
      <c r="B2617">
        <v>114</v>
      </c>
      <c r="C2617" t="s">
        <v>16</v>
      </c>
      <c r="D2617" s="12">
        <v>42501</v>
      </c>
      <c r="E2617">
        <v>451</v>
      </c>
      <c r="F2617" t="s">
        <v>11</v>
      </c>
      <c r="G2617" t="s">
        <v>10</v>
      </c>
      <c r="H2617">
        <v>26800</v>
      </c>
      <c r="I2617" s="12">
        <v>42502</v>
      </c>
      <c r="J2617">
        <v>1368</v>
      </c>
      <c r="K2617" t="str">
        <f t="shared" si="40"/>
        <v>FR - DE</v>
      </c>
      <c r="L2617">
        <f>COUNTIF(Table1[Merchant_ID],Table1[[#This Row],[Merchant_ID]])</f>
        <v>10</v>
      </c>
    </row>
    <row r="2618" spans="1:12" x14ac:dyDescent="0.35">
      <c r="A2618" t="s">
        <v>3750</v>
      </c>
      <c r="B2618">
        <v>114</v>
      </c>
      <c r="C2618" t="s">
        <v>26</v>
      </c>
      <c r="D2618" s="12">
        <v>42501</v>
      </c>
      <c r="E2618">
        <v>2430</v>
      </c>
      <c r="F2618" t="s">
        <v>11</v>
      </c>
      <c r="G2618" t="s">
        <v>26</v>
      </c>
      <c r="H2618">
        <v>19366</v>
      </c>
      <c r="I2618" s="12">
        <v>42502</v>
      </c>
      <c r="J2618">
        <v>4714</v>
      </c>
      <c r="K2618" t="str">
        <f t="shared" si="40"/>
        <v>ES - ES</v>
      </c>
      <c r="L2618">
        <f>COUNTIF(Table1[Merchant_ID],Table1[[#This Row],[Merchant_ID]])</f>
        <v>6</v>
      </c>
    </row>
    <row r="2619" spans="1:12" x14ac:dyDescent="0.35">
      <c r="A2619" t="s">
        <v>3805</v>
      </c>
      <c r="B2619">
        <v>114</v>
      </c>
      <c r="C2619" t="s">
        <v>16</v>
      </c>
      <c r="D2619" s="12">
        <v>42501</v>
      </c>
      <c r="E2619">
        <v>9170</v>
      </c>
      <c r="F2619" t="s">
        <v>11</v>
      </c>
      <c r="G2619" t="s">
        <v>12</v>
      </c>
      <c r="H2619">
        <v>52203</v>
      </c>
      <c r="I2619" s="12">
        <v>42502</v>
      </c>
      <c r="J2619">
        <v>15618</v>
      </c>
      <c r="K2619" t="str">
        <f t="shared" si="40"/>
        <v>FR - PL &amp; Baltics</v>
      </c>
      <c r="L2619">
        <f>COUNTIF(Table1[Merchant_ID],Table1[[#This Row],[Merchant_ID]])</f>
        <v>10</v>
      </c>
    </row>
    <row r="2620" spans="1:12" x14ac:dyDescent="0.35">
      <c r="A2620" t="s">
        <v>1290</v>
      </c>
      <c r="B2620">
        <v>114</v>
      </c>
      <c r="C2620" t="s">
        <v>16</v>
      </c>
      <c r="D2620" s="12">
        <v>42501</v>
      </c>
      <c r="E2620">
        <v>15</v>
      </c>
      <c r="F2620" t="s">
        <v>13</v>
      </c>
      <c r="G2620" t="s">
        <v>16</v>
      </c>
      <c r="H2620">
        <v>938930</v>
      </c>
      <c r="I2620" s="12">
        <v>42502</v>
      </c>
      <c r="J2620">
        <v>282</v>
      </c>
      <c r="K2620" t="str">
        <f t="shared" si="40"/>
        <v>FR - FR</v>
      </c>
      <c r="L2620">
        <f>COUNTIF(Table1[Merchant_ID],Table1[[#This Row],[Merchant_ID]])</f>
        <v>4</v>
      </c>
    </row>
    <row r="2621" spans="1:12" x14ac:dyDescent="0.35">
      <c r="A2621" t="s">
        <v>683</v>
      </c>
      <c r="B2621">
        <v>114</v>
      </c>
      <c r="C2621" t="s">
        <v>16</v>
      </c>
      <c r="D2621" s="12">
        <v>42501</v>
      </c>
      <c r="E2621">
        <v>49041</v>
      </c>
      <c r="F2621" t="s">
        <v>11</v>
      </c>
      <c r="G2621" t="s">
        <v>12</v>
      </c>
      <c r="H2621">
        <v>624089</v>
      </c>
      <c r="I2621" s="12">
        <v>42502</v>
      </c>
      <c r="J2621">
        <v>77385</v>
      </c>
      <c r="K2621" t="str">
        <f t="shared" si="40"/>
        <v>FR - PL &amp; Baltics</v>
      </c>
      <c r="L2621">
        <f>COUNTIF(Table1[Merchant_ID],Table1[[#This Row],[Merchant_ID]])</f>
        <v>1</v>
      </c>
    </row>
    <row r="2622" spans="1:12" x14ac:dyDescent="0.35">
      <c r="A2622" t="s">
        <v>1333</v>
      </c>
      <c r="B2622">
        <v>114</v>
      </c>
      <c r="C2622" t="s">
        <v>16</v>
      </c>
      <c r="D2622" s="12">
        <v>42501</v>
      </c>
      <c r="E2622">
        <v>6352</v>
      </c>
      <c r="F2622" t="s">
        <v>11</v>
      </c>
      <c r="G2622" t="s">
        <v>12</v>
      </c>
      <c r="H2622">
        <v>51654</v>
      </c>
      <c r="I2622" s="12">
        <v>42501</v>
      </c>
      <c r="J2622">
        <v>10834</v>
      </c>
      <c r="K2622" t="str">
        <f t="shared" si="40"/>
        <v>FR - PL &amp; Baltics</v>
      </c>
      <c r="L2622">
        <f>COUNTIF(Table1[Merchant_ID],Table1[[#This Row],[Merchant_ID]])</f>
        <v>2</v>
      </c>
    </row>
    <row r="2623" spans="1:12" x14ac:dyDescent="0.35">
      <c r="A2623" t="s">
        <v>2414</v>
      </c>
      <c r="B2623">
        <v>114</v>
      </c>
      <c r="C2623" t="s">
        <v>16</v>
      </c>
      <c r="D2623" s="12">
        <v>42501</v>
      </c>
      <c r="E2623">
        <v>5347</v>
      </c>
      <c r="F2623" t="s">
        <v>11</v>
      </c>
      <c r="G2623" t="s">
        <v>16</v>
      </c>
      <c r="H2623">
        <v>686889</v>
      </c>
      <c r="I2623" s="12">
        <v>42501</v>
      </c>
      <c r="J2623">
        <v>9427</v>
      </c>
      <c r="K2623" t="str">
        <f t="shared" si="40"/>
        <v>FR - FR</v>
      </c>
      <c r="L2623">
        <f>COUNTIF(Table1[Merchant_ID],Table1[[#This Row],[Merchant_ID]])</f>
        <v>5</v>
      </c>
    </row>
    <row r="2624" spans="1:12" x14ac:dyDescent="0.35">
      <c r="A2624" t="s">
        <v>1856</v>
      </c>
      <c r="B2624">
        <v>114</v>
      </c>
      <c r="C2624" t="s">
        <v>16</v>
      </c>
      <c r="D2624" s="12">
        <v>42502</v>
      </c>
      <c r="E2624">
        <v>4125</v>
      </c>
      <c r="F2624" t="s">
        <v>11</v>
      </c>
      <c r="G2624" t="s">
        <v>16</v>
      </c>
      <c r="H2624">
        <v>33018</v>
      </c>
      <c r="I2624" s="12">
        <v>42531</v>
      </c>
      <c r="J2624">
        <v>7035</v>
      </c>
      <c r="K2624" t="str">
        <f t="shared" si="40"/>
        <v>FR - FR</v>
      </c>
      <c r="L2624">
        <f>COUNTIF(Table1[Merchant_ID],Table1[[#This Row],[Merchant_ID]])</f>
        <v>2</v>
      </c>
    </row>
    <row r="2625" spans="1:12" x14ac:dyDescent="0.35">
      <c r="A2625" t="s">
        <v>3211</v>
      </c>
      <c r="B2625">
        <v>114</v>
      </c>
      <c r="C2625" t="s">
        <v>21</v>
      </c>
      <c r="D2625" s="12">
        <v>42502</v>
      </c>
      <c r="E2625">
        <v>5478</v>
      </c>
      <c r="F2625" t="s">
        <v>11</v>
      </c>
      <c r="G2625" t="s">
        <v>21</v>
      </c>
      <c r="H2625">
        <v>22062</v>
      </c>
      <c r="I2625" s="12">
        <v>42528</v>
      </c>
      <c r="J2625">
        <v>9709</v>
      </c>
      <c r="K2625" t="str">
        <f t="shared" si="40"/>
        <v>IT - IT</v>
      </c>
      <c r="L2625">
        <f>COUNTIF(Table1[Merchant_ID],Table1[[#This Row],[Merchant_ID]])</f>
        <v>1</v>
      </c>
    </row>
    <row r="2626" spans="1:12" x14ac:dyDescent="0.35">
      <c r="A2626" t="s">
        <v>536</v>
      </c>
      <c r="B2626">
        <v>114</v>
      </c>
      <c r="C2626" t="s">
        <v>16</v>
      </c>
      <c r="D2626" s="12">
        <v>42502</v>
      </c>
      <c r="E2626">
        <v>6792</v>
      </c>
      <c r="F2626" t="s">
        <v>11</v>
      </c>
      <c r="G2626" t="s">
        <v>16</v>
      </c>
      <c r="H2626">
        <v>40001</v>
      </c>
      <c r="I2626" s="12">
        <v>42518</v>
      </c>
      <c r="J2626">
        <v>11538</v>
      </c>
      <c r="K2626" t="str">
        <f t="shared" si="40"/>
        <v>FR - FR</v>
      </c>
      <c r="L2626">
        <f>COUNTIF(Table1[Merchant_ID],Table1[[#This Row],[Merchant_ID]])</f>
        <v>2</v>
      </c>
    </row>
    <row r="2627" spans="1:12" x14ac:dyDescent="0.35">
      <c r="A2627" t="s">
        <v>1932</v>
      </c>
      <c r="B2627">
        <v>114</v>
      </c>
      <c r="C2627" t="s">
        <v>16</v>
      </c>
      <c r="D2627" s="12">
        <v>42502</v>
      </c>
      <c r="E2627">
        <v>6664</v>
      </c>
      <c r="F2627" t="s">
        <v>11</v>
      </c>
      <c r="G2627" t="s">
        <v>16</v>
      </c>
      <c r="H2627">
        <v>523969</v>
      </c>
      <c r="I2627" s="12">
        <v>42510</v>
      </c>
      <c r="J2627">
        <v>11256</v>
      </c>
      <c r="K2627" t="str">
        <f t="shared" ref="K2627:K2690" si="41">C2627&amp;" - "&amp;G2627</f>
        <v>FR - FR</v>
      </c>
      <c r="L2627">
        <f>COUNTIF(Table1[Merchant_ID],Table1[[#This Row],[Merchant_ID]])</f>
        <v>1</v>
      </c>
    </row>
    <row r="2628" spans="1:12" x14ac:dyDescent="0.35">
      <c r="A2628" t="s">
        <v>1933</v>
      </c>
      <c r="B2628">
        <v>114</v>
      </c>
      <c r="C2628" t="s">
        <v>16</v>
      </c>
      <c r="D2628" s="12">
        <v>42502</v>
      </c>
      <c r="E2628">
        <v>8243</v>
      </c>
      <c r="F2628" t="s">
        <v>11</v>
      </c>
      <c r="G2628" t="s">
        <v>16</v>
      </c>
      <c r="H2628">
        <v>21084</v>
      </c>
      <c r="I2628" s="12">
        <v>42510</v>
      </c>
      <c r="J2628">
        <v>13508</v>
      </c>
      <c r="K2628" t="str">
        <f t="shared" si="41"/>
        <v>FR - FR</v>
      </c>
      <c r="L2628">
        <f>COUNTIF(Table1[Merchant_ID],Table1[[#This Row],[Merchant_ID]])</f>
        <v>4</v>
      </c>
    </row>
    <row r="2629" spans="1:12" x14ac:dyDescent="0.35">
      <c r="A2629" t="s">
        <v>246</v>
      </c>
      <c r="B2629">
        <v>114</v>
      </c>
      <c r="C2629" t="s">
        <v>16</v>
      </c>
      <c r="D2629" s="12">
        <v>42502</v>
      </c>
      <c r="E2629">
        <v>10644</v>
      </c>
      <c r="F2629" t="s">
        <v>11</v>
      </c>
      <c r="G2629" t="s">
        <v>16</v>
      </c>
      <c r="H2629">
        <v>813999</v>
      </c>
      <c r="I2629" s="12">
        <v>42508</v>
      </c>
      <c r="J2629">
        <v>17869</v>
      </c>
      <c r="K2629" t="str">
        <f t="shared" si="41"/>
        <v>FR - FR</v>
      </c>
      <c r="L2629">
        <f>COUNTIF(Table1[Merchant_ID],Table1[[#This Row],[Merchant_ID]])</f>
        <v>3</v>
      </c>
    </row>
    <row r="2630" spans="1:12" x14ac:dyDescent="0.35">
      <c r="A2630" t="s">
        <v>3379</v>
      </c>
      <c r="B2630">
        <v>114</v>
      </c>
      <c r="C2630" t="s">
        <v>16</v>
      </c>
      <c r="D2630" s="12">
        <v>42502</v>
      </c>
      <c r="E2630">
        <v>2958</v>
      </c>
      <c r="F2630" t="s">
        <v>11</v>
      </c>
      <c r="G2630" t="s">
        <v>14</v>
      </c>
      <c r="H2630">
        <v>48216</v>
      </c>
      <c r="I2630" s="12">
        <v>42508</v>
      </c>
      <c r="J2630">
        <v>5277</v>
      </c>
      <c r="K2630" t="str">
        <f t="shared" si="41"/>
        <v>FR - NL</v>
      </c>
      <c r="L2630">
        <f>COUNTIF(Table1[Merchant_ID],Table1[[#This Row],[Merchant_ID]])</f>
        <v>1</v>
      </c>
    </row>
    <row r="2631" spans="1:12" x14ac:dyDescent="0.35">
      <c r="A2631" t="s">
        <v>3529</v>
      </c>
      <c r="B2631">
        <v>114</v>
      </c>
      <c r="C2631" t="s">
        <v>26</v>
      </c>
      <c r="D2631" s="12">
        <v>42502</v>
      </c>
      <c r="E2631">
        <v>2795</v>
      </c>
      <c r="F2631" t="s">
        <v>11</v>
      </c>
      <c r="G2631" t="s">
        <v>26</v>
      </c>
      <c r="H2631">
        <v>629939</v>
      </c>
      <c r="I2631" s="12">
        <v>42504</v>
      </c>
      <c r="J2631">
        <v>5136</v>
      </c>
      <c r="K2631" t="str">
        <f t="shared" si="41"/>
        <v>ES - ES</v>
      </c>
      <c r="L2631">
        <f>COUNTIF(Table1[Merchant_ID],Table1[[#This Row],[Merchant_ID]])</f>
        <v>1</v>
      </c>
    </row>
    <row r="2632" spans="1:12" x14ac:dyDescent="0.35">
      <c r="A2632" t="s">
        <v>3540</v>
      </c>
      <c r="B2632">
        <v>114</v>
      </c>
      <c r="C2632" t="s">
        <v>10</v>
      </c>
      <c r="D2632" s="12">
        <v>42502</v>
      </c>
      <c r="E2632">
        <v>2102</v>
      </c>
      <c r="F2632" t="s">
        <v>11</v>
      </c>
      <c r="G2632" t="s">
        <v>12</v>
      </c>
      <c r="H2632">
        <v>52230</v>
      </c>
      <c r="I2632" s="12">
        <v>42504</v>
      </c>
      <c r="J2632">
        <v>4345</v>
      </c>
      <c r="K2632" t="str">
        <f t="shared" si="41"/>
        <v>DE - PL &amp; Baltics</v>
      </c>
      <c r="L2632">
        <f>COUNTIF(Table1[Merchant_ID],Table1[[#This Row],[Merchant_ID]])</f>
        <v>2</v>
      </c>
    </row>
    <row r="2633" spans="1:12" x14ac:dyDescent="0.35">
      <c r="A2633" t="s">
        <v>2112</v>
      </c>
      <c r="B2633">
        <v>114</v>
      </c>
      <c r="C2633" t="s">
        <v>16</v>
      </c>
      <c r="D2633" s="12">
        <v>42502</v>
      </c>
      <c r="E2633">
        <v>5086</v>
      </c>
      <c r="F2633" t="s">
        <v>11</v>
      </c>
      <c r="G2633" t="s">
        <v>10</v>
      </c>
      <c r="H2633">
        <v>24948</v>
      </c>
      <c r="I2633" s="12">
        <v>42503</v>
      </c>
      <c r="J2633">
        <v>9005</v>
      </c>
      <c r="K2633" t="str">
        <f t="shared" si="41"/>
        <v>FR - DE</v>
      </c>
      <c r="L2633">
        <f>COUNTIF(Table1[Merchant_ID],Table1[[#This Row],[Merchant_ID]])</f>
        <v>29</v>
      </c>
    </row>
    <row r="2634" spans="1:12" x14ac:dyDescent="0.35">
      <c r="A2634" t="s">
        <v>3677</v>
      </c>
      <c r="B2634">
        <v>114</v>
      </c>
      <c r="C2634" t="s">
        <v>16</v>
      </c>
      <c r="D2634" s="12">
        <v>42502</v>
      </c>
      <c r="E2634">
        <v>11044</v>
      </c>
      <c r="F2634" t="s">
        <v>11</v>
      </c>
      <c r="G2634" t="s">
        <v>10</v>
      </c>
      <c r="H2634">
        <v>935250</v>
      </c>
      <c r="I2634" s="12">
        <v>42503</v>
      </c>
      <c r="J2634">
        <v>18995</v>
      </c>
      <c r="K2634" t="str">
        <f t="shared" si="41"/>
        <v>FR - DE</v>
      </c>
      <c r="L2634">
        <f>COUNTIF(Table1[Merchant_ID],Table1[[#This Row],[Merchant_ID]])</f>
        <v>1</v>
      </c>
    </row>
    <row r="2635" spans="1:12" x14ac:dyDescent="0.35">
      <c r="A2635" t="s">
        <v>3696</v>
      </c>
      <c r="B2635">
        <v>114</v>
      </c>
      <c r="C2635" t="s">
        <v>10</v>
      </c>
      <c r="D2635" s="12">
        <v>42502</v>
      </c>
      <c r="E2635">
        <v>336</v>
      </c>
      <c r="F2635" t="s">
        <v>11</v>
      </c>
      <c r="G2635" t="s">
        <v>12</v>
      </c>
      <c r="H2635">
        <v>56919</v>
      </c>
      <c r="I2635" s="12">
        <v>42503</v>
      </c>
      <c r="J2635">
        <v>1288</v>
      </c>
      <c r="K2635" t="str">
        <f t="shared" si="41"/>
        <v>DE - PL &amp; Baltics</v>
      </c>
      <c r="L2635">
        <f>COUNTIF(Table1[Merchant_ID],Table1[[#This Row],[Merchant_ID]])</f>
        <v>1</v>
      </c>
    </row>
    <row r="2636" spans="1:12" x14ac:dyDescent="0.35">
      <c r="A2636" t="s">
        <v>153</v>
      </c>
      <c r="B2636">
        <v>114</v>
      </c>
      <c r="C2636" t="s">
        <v>16</v>
      </c>
      <c r="D2636" s="12">
        <v>42502</v>
      </c>
      <c r="E2636">
        <v>850</v>
      </c>
      <c r="F2636" t="s">
        <v>11</v>
      </c>
      <c r="G2636" t="s">
        <v>16</v>
      </c>
      <c r="H2636">
        <v>230969</v>
      </c>
      <c r="I2636" s="12">
        <v>42503</v>
      </c>
      <c r="J2636">
        <v>1759</v>
      </c>
      <c r="K2636" t="str">
        <f t="shared" si="41"/>
        <v>FR - FR</v>
      </c>
      <c r="L2636">
        <f>COUNTIF(Table1[Merchant_ID],Table1[[#This Row],[Merchant_ID]])</f>
        <v>2</v>
      </c>
    </row>
    <row r="2637" spans="1:12" x14ac:dyDescent="0.35">
      <c r="A2637" t="s">
        <v>3742</v>
      </c>
      <c r="B2637">
        <v>114</v>
      </c>
      <c r="C2637" t="s">
        <v>16</v>
      </c>
      <c r="D2637" s="12">
        <v>42502</v>
      </c>
      <c r="E2637">
        <v>869</v>
      </c>
      <c r="F2637" t="s">
        <v>11</v>
      </c>
      <c r="G2637" t="s">
        <v>16</v>
      </c>
      <c r="H2637">
        <v>249269</v>
      </c>
      <c r="I2637" s="12">
        <v>42503</v>
      </c>
      <c r="J2637">
        <v>2322</v>
      </c>
      <c r="K2637" t="str">
        <f t="shared" si="41"/>
        <v>FR - FR</v>
      </c>
      <c r="L2637">
        <f>COUNTIF(Table1[Merchant_ID],Table1[[#This Row],[Merchant_ID]])</f>
        <v>1</v>
      </c>
    </row>
    <row r="2638" spans="1:12" x14ac:dyDescent="0.35">
      <c r="A2638" t="s">
        <v>3828</v>
      </c>
      <c r="B2638">
        <v>114</v>
      </c>
      <c r="C2638" t="s">
        <v>10</v>
      </c>
      <c r="D2638" s="12">
        <v>42502</v>
      </c>
      <c r="E2638">
        <v>2284</v>
      </c>
      <c r="F2638" t="s">
        <v>11</v>
      </c>
      <c r="G2638" t="s">
        <v>12</v>
      </c>
      <c r="H2638">
        <v>889909</v>
      </c>
      <c r="I2638" s="12">
        <v>42503</v>
      </c>
      <c r="J2638">
        <v>4644</v>
      </c>
      <c r="K2638" t="str">
        <f t="shared" si="41"/>
        <v>DE - PL &amp; Baltics</v>
      </c>
      <c r="L2638">
        <f>COUNTIF(Table1[Merchant_ID],Table1[[#This Row],[Merchant_ID]])</f>
        <v>1</v>
      </c>
    </row>
    <row r="2639" spans="1:12" x14ac:dyDescent="0.35">
      <c r="A2639" t="s">
        <v>3831</v>
      </c>
      <c r="B2639">
        <v>114</v>
      </c>
      <c r="C2639" t="s">
        <v>21</v>
      </c>
      <c r="D2639" s="12">
        <v>42502</v>
      </c>
      <c r="E2639">
        <v>1891</v>
      </c>
      <c r="F2639" t="s">
        <v>11</v>
      </c>
      <c r="G2639" t="s">
        <v>17</v>
      </c>
      <c r="H2639">
        <v>940090</v>
      </c>
      <c r="I2639" s="12">
        <v>42503</v>
      </c>
      <c r="J2639">
        <v>3799</v>
      </c>
      <c r="K2639" t="str">
        <f t="shared" si="41"/>
        <v>IT - HU</v>
      </c>
      <c r="L2639">
        <f>COUNTIF(Table1[Merchant_ID],Table1[[#This Row],[Merchant_ID]])</f>
        <v>1</v>
      </c>
    </row>
    <row r="2640" spans="1:12" x14ac:dyDescent="0.35">
      <c r="A2640" t="s">
        <v>3854</v>
      </c>
      <c r="B2640">
        <v>114</v>
      </c>
      <c r="C2640" t="s">
        <v>26</v>
      </c>
      <c r="D2640" s="12">
        <v>42502</v>
      </c>
      <c r="E2640">
        <v>2967</v>
      </c>
      <c r="F2640" t="s">
        <v>11</v>
      </c>
      <c r="G2640" t="s">
        <v>26</v>
      </c>
      <c r="H2640">
        <v>91099</v>
      </c>
      <c r="I2640" s="12">
        <v>42503</v>
      </c>
      <c r="J2640">
        <v>5628</v>
      </c>
      <c r="K2640" t="str">
        <f t="shared" si="41"/>
        <v>ES - ES</v>
      </c>
      <c r="L2640">
        <f>COUNTIF(Table1[Merchant_ID],Table1[[#This Row],[Merchant_ID]])</f>
        <v>1</v>
      </c>
    </row>
    <row r="2641" spans="1:12" x14ac:dyDescent="0.35">
      <c r="A2641" t="s">
        <v>2262</v>
      </c>
      <c r="B2641">
        <v>114</v>
      </c>
      <c r="C2641" t="s">
        <v>16</v>
      </c>
      <c r="D2641" s="12">
        <v>42502</v>
      </c>
      <c r="E2641">
        <v>1778</v>
      </c>
      <c r="F2641" t="s">
        <v>11</v>
      </c>
      <c r="G2641" t="s">
        <v>16</v>
      </c>
      <c r="H2641">
        <v>556549</v>
      </c>
      <c r="I2641" s="12">
        <v>42503</v>
      </c>
      <c r="J2641">
        <v>3518</v>
      </c>
      <c r="K2641" t="str">
        <f t="shared" si="41"/>
        <v>FR - FR</v>
      </c>
      <c r="L2641">
        <f>COUNTIF(Table1[Merchant_ID],Table1[[#This Row],[Merchant_ID]])</f>
        <v>1</v>
      </c>
    </row>
    <row r="2642" spans="1:12" x14ac:dyDescent="0.35">
      <c r="A2642" t="s">
        <v>708</v>
      </c>
      <c r="B2642">
        <v>114</v>
      </c>
      <c r="C2642" t="s">
        <v>10</v>
      </c>
      <c r="D2642" s="12">
        <v>42502</v>
      </c>
      <c r="E2642">
        <v>4813</v>
      </c>
      <c r="F2642" t="s">
        <v>11</v>
      </c>
      <c r="G2642" t="s">
        <v>12</v>
      </c>
      <c r="H2642">
        <v>58556</v>
      </c>
      <c r="I2642" s="12">
        <v>42502</v>
      </c>
      <c r="J2642">
        <v>8583</v>
      </c>
      <c r="K2642" t="str">
        <f t="shared" si="41"/>
        <v>DE - PL &amp; Baltics</v>
      </c>
      <c r="L2642">
        <f>COUNTIF(Table1[Merchant_ID],Table1[[#This Row],[Merchant_ID]])</f>
        <v>6</v>
      </c>
    </row>
    <row r="2643" spans="1:12" x14ac:dyDescent="0.35">
      <c r="A2643" t="s">
        <v>1335</v>
      </c>
      <c r="B2643">
        <v>114</v>
      </c>
      <c r="C2643" t="s">
        <v>21</v>
      </c>
      <c r="D2643" s="12">
        <v>42502</v>
      </c>
      <c r="E2643">
        <v>1806</v>
      </c>
      <c r="F2643" t="s">
        <v>11</v>
      </c>
      <c r="G2643" t="s">
        <v>14</v>
      </c>
      <c r="H2643">
        <v>469109</v>
      </c>
      <c r="I2643" s="12">
        <v>42502</v>
      </c>
      <c r="J2643">
        <v>3379</v>
      </c>
      <c r="K2643" t="str">
        <f t="shared" si="41"/>
        <v>IT - NL</v>
      </c>
      <c r="L2643">
        <f>COUNTIF(Table1[Merchant_ID],Table1[[#This Row],[Merchant_ID]])</f>
        <v>2</v>
      </c>
    </row>
    <row r="2644" spans="1:12" x14ac:dyDescent="0.35">
      <c r="A2644" t="s">
        <v>2321</v>
      </c>
      <c r="B2644">
        <v>114</v>
      </c>
      <c r="C2644" t="s">
        <v>16</v>
      </c>
      <c r="D2644" s="12">
        <v>42502</v>
      </c>
      <c r="E2644">
        <v>2315</v>
      </c>
      <c r="F2644" t="s">
        <v>11</v>
      </c>
      <c r="G2644" t="s">
        <v>14</v>
      </c>
      <c r="H2644">
        <v>480539</v>
      </c>
      <c r="I2644" s="12">
        <v>42502</v>
      </c>
      <c r="J2644">
        <v>4223</v>
      </c>
      <c r="K2644" t="str">
        <f t="shared" si="41"/>
        <v>FR - NL</v>
      </c>
      <c r="L2644">
        <f>COUNTIF(Table1[Merchant_ID],Table1[[#This Row],[Merchant_ID]])</f>
        <v>1</v>
      </c>
    </row>
    <row r="2645" spans="1:12" x14ac:dyDescent="0.35">
      <c r="A2645" t="s">
        <v>3984</v>
      </c>
      <c r="B2645">
        <v>114</v>
      </c>
      <c r="C2645" t="s">
        <v>26</v>
      </c>
      <c r="D2645" s="12">
        <v>42502</v>
      </c>
      <c r="E2645">
        <v>4867</v>
      </c>
      <c r="F2645" t="s">
        <v>11</v>
      </c>
      <c r="G2645" t="s">
        <v>26</v>
      </c>
      <c r="H2645">
        <v>285459</v>
      </c>
      <c r="I2645" s="12">
        <v>42502</v>
      </c>
      <c r="J2645">
        <v>8442</v>
      </c>
      <c r="K2645" t="str">
        <f t="shared" si="41"/>
        <v>ES - ES</v>
      </c>
      <c r="L2645">
        <f>COUNTIF(Table1[Merchant_ID],Table1[[#This Row],[Merchant_ID]])</f>
        <v>2</v>
      </c>
    </row>
    <row r="2646" spans="1:12" x14ac:dyDescent="0.35">
      <c r="A2646" t="s">
        <v>4005</v>
      </c>
      <c r="B2646">
        <v>114</v>
      </c>
      <c r="C2646" t="s">
        <v>16</v>
      </c>
      <c r="D2646" s="12">
        <v>42502</v>
      </c>
      <c r="E2646">
        <v>5347</v>
      </c>
      <c r="F2646" t="s">
        <v>11</v>
      </c>
      <c r="G2646" t="s">
        <v>16</v>
      </c>
      <c r="H2646">
        <v>39864</v>
      </c>
      <c r="I2646" s="12">
        <v>42502</v>
      </c>
      <c r="J2646">
        <v>9427</v>
      </c>
      <c r="K2646" t="str">
        <f t="shared" si="41"/>
        <v>FR - FR</v>
      </c>
      <c r="L2646">
        <f>COUNTIF(Table1[Merchant_ID],Table1[[#This Row],[Merchant_ID]])</f>
        <v>1</v>
      </c>
    </row>
    <row r="2647" spans="1:12" x14ac:dyDescent="0.35">
      <c r="A2647" t="s">
        <v>732</v>
      </c>
      <c r="B2647">
        <v>114</v>
      </c>
      <c r="C2647" t="s">
        <v>16</v>
      </c>
      <c r="D2647" s="12">
        <v>42502</v>
      </c>
      <c r="E2647">
        <v>10466</v>
      </c>
      <c r="F2647" t="s">
        <v>11</v>
      </c>
      <c r="G2647" t="s">
        <v>16</v>
      </c>
      <c r="H2647">
        <v>28</v>
      </c>
      <c r="I2647" s="12">
        <v>42502</v>
      </c>
      <c r="J2647">
        <v>17729</v>
      </c>
      <c r="K2647" t="str">
        <f t="shared" si="41"/>
        <v>FR - FR</v>
      </c>
      <c r="L2647">
        <f>COUNTIF(Table1[Merchant_ID],Table1[[#This Row],[Merchant_ID]])</f>
        <v>23</v>
      </c>
    </row>
    <row r="2648" spans="1:12" x14ac:dyDescent="0.35">
      <c r="A2648" t="s">
        <v>2403</v>
      </c>
      <c r="B2648">
        <v>114</v>
      </c>
      <c r="C2648" t="s">
        <v>16</v>
      </c>
      <c r="D2648" s="12">
        <v>42502</v>
      </c>
      <c r="E2648">
        <v>15051</v>
      </c>
      <c r="F2648" t="s">
        <v>11</v>
      </c>
      <c r="G2648" t="s">
        <v>16</v>
      </c>
      <c r="H2648">
        <v>489459</v>
      </c>
      <c r="I2648" s="12">
        <v>42502</v>
      </c>
      <c r="J2648">
        <v>25467</v>
      </c>
      <c r="K2648" t="str">
        <f t="shared" si="41"/>
        <v>FR - FR</v>
      </c>
      <c r="L2648">
        <f>COUNTIF(Table1[Merchant_ID],Table1[[#This Row],[Merchant_ID]])</f>
        <v>5</v>
      </c>
    </row>
    <row r="2649" spans="1:12" x14ac:dyDescent="0.35">
      <c r="A2649" t="s">
        <v>3285</v>
      </c>
      <c r="B2649">
        <v>114</v>
      </c>
      <c r="C2649" t="s">
        <v>16</v>
      </c>
      <c r="D2649" s="12">
        <v>42503</v>
      </c>
      <c r="E2649">
        <v>7494</v>
      </c>
      <c r="F2649" t="s">
        <v>11</v>
      </c>
      <c r="G2649" t="s">
        <v>16</v>
      </c>
      <c r="H2649">
        <v>32919</v>
      </c>
      <c r="I2649" s="12">
        <v>42516</v>
      </c>
      <c r="J2649">
        <v>12368</v>
      </c>
      <c r="K2649" t="str">
        <f t="shared" si="41"/>
        <v>FR - FR</v>
      </c>
      <c r="L2649">
        <f>COUNTIF(Table1[Merchant_ID],Table1[[#This Row],[Merchant_ID]])</f>
        <v>6</v>
      </c>
    </row>
    <row r="2650" spans="1:12" x14ac:dyDescent="0.35">
      <c r="A2650" t="s">
        <v>3340</v>
      </c>
      <c r="B2650">
        <v>114</v>
      </c>
      <c r="C2650" t="s">
        <v>16</v>
      </c>
      <c r="D2650" s="12">
        <v>42503</v>
      </c>
      <c r="E2650">
        <v>2230</v>
      </c>
      <c r="F2650" t="s">
        <v>11</v>
      </c>
      <c r="G2650" t="s">
        <v>21</v>
      </c>
      <c r="H2650">
        <v>599949</v>
      </c>
      <c r="I2650" s="12">
        <v>42511</v>
      </c>
      <c r="J2650">
        <v>4081</v>
      </c>
      <c r="K2650" t="str">
        <f t="shared" si="41"/>
        <v>FR - IT</v>
      </c>
      <c r="L2650">
        <f>COUNTIF(Table1[Merchant_ID],Table1[[#This Row],[Merchant_ID]])</f>
        <v>1</v>
      </c>
    </row>
    <row r="2651" spans="1:12" x14ac:dyDescent="0.35">
      <c r="A2651" t="s">
        <v>3352</v>
      </c>
      <c r="B2651">
        <v>114</v>
      </c>
      <c r="C2651" t="s">
        <v>16</v>
      </c>
      <c r="D2651" s="12">
        <v>42503</v>
      </c>
      <c r="E2651">
        <v>810</v>
      </c>
      <c r="F2651" t="s">
        <v>11</v>
      </c>
      <c r="G2651" t="s">
        <v>16</v>
      </c>
      <c r="H2651">
        <v>246259</v>
      </c>
      <c r="I2651" s="12">
        <v>42510</v>
      </c>
      <c r="J2651">
        <v>1619</v>
      </c>
      <c r="K2651" t="str">
        <f t="shared" si="41"/>
        <v>FR - FR</v>
      </c>
      <c r="L2651">
        <f>COUNTIF(Table1[Merchant_ID],Table1[[#This Row],[Merchant_ID]])</f>
        <v>1</v>
      </c>
    </row>
    <row r="2652" spans="1:12" x14ac:dyDescent="0.35">
      <c r="A2652" t="s">
        <v>1940</v>
      </c>
      <c r="B2652">
        <v>114</v>
      </c>
      <c r="C2652" t="s">
        <v>16</v>
      </c>
      <c r="D2652" s="12">
        <v>42503</v>
      </c>
      <c r="E2652">
        <v>2230</v>
      </c>
      <c r="F2652" t="s">
        <v>11</v>
      </c>
      <c r="G2652" t="s">
        <v>17</v>
      </c>
      <c r="H2652">
        <v>939069</v>
      </c>
      <c r="I2652" s="12">
        <v>42510</v>
      </c>
      <c r="J2652">
        <v>4081</v>
      </c>
      <c r="K2652" t="str">
        <f t="shared" si="41"/>
        <v>FR - HU</v>
      </c>
      <c r="L2652">
        <f>COUNTIF(Table1[Merchant_ID],Table1[[#This Row],[Merchant_ID]])</f>
        <v>1</v>
      </c>
    </row>
    <row r="2653" spans="1:12" x14ac:dyDescent="0.35">
      <c r="A2653" t="s">
        <v>1096</v>
      </c>
      <c r="B2653">
        <v>114</v>
      </c>
      <c r="C2653" t="s">
        <v>26</v>
      </c>
      <c r="D2653" s="12">
        <v>42503</v>
      </c>
      <c r="E2653">
        <v>3138</v>
      </c>
      <c r="F2653" t="s">
        <v>11</v>
      </c>
      <c r="G2653" t="s">
        <v>26</v>
      </c>
      <c r="H2653">
        <v>602949</v>
      </c>
      <c r="I2653" s="12">
        <v>42508</v>
      </c>
      <c r="J2653">
        <v>5417</v>
      </c>
      <c r="K2653" t="str">
        <f t="shared" si="41"/>
        <v>ES - ES</v>
      </c>
      <c r="L2653">
        <f>COUNTIF(Table1[Merchant_ID],Table1[[#This Row],[Merchant_ID]])</f>
        <v>1</v>
      </c>
    </row>
    <row r="2654" spans="1:12" x14ac:dyDescent="0.35">
      <c r="A2654" t="s">
        <v>2116</v>
      </c>
      <c r="B2654">
        <v>114</v>
      </c>
      <c r="C2654" t="s">
        <v>26</v>
      </c>
      <c r="D2654" s="12">
        <v>42503</v>
      </c>
      <c r="E2654">
        <v>8693</v>
      </c>
      <c r="F2654" t="s">
        <v>11</v>
      </c>
      <c r="G2654" t="s">
        <v>26</v>
      </c>
      <c r="H2654">
        <v>336839</v>
      </c>
      <c r="I2654" s="12">
        <v>42504</v>
      </c>
      <c r="J2654">
        <v>14915</v>
      </c>
      <c r="K2654" t="str">
        <f t="shared" si="41"/>
        <v>ES - ES</v>
      </c>
      <c r="L2654">
        <f>COUNTIF(Table1[Merchant_ID],Table1[[#This Row],[Merchant_ID]])</f>
        <v>7</v>
      </c>
    </row>
    <row r="2655" spans="1:12" x14ac:dyDescent="0.35">
      <c r="A2655" t="s">
        <v>53</v>
      </c>
      <c r="B2655">
        <v>114</v>
      </c>
      <c r="C2655" t="s">
        <v>16</v>
      </c>
      <c r="D2655" s="12">
        <v>42503</v>
      </c>
      <c r="E2655">
        <v>1694</v>
      </c>
      <c r="F2655" t="s">
        <v>11</v>
      </c>
      <c r="G2655" t="s">
        <v>16</v>
      </c>
      <c r="H2655">
        <v>959052</v>
      </c>
      <c r="I2655" s="12">
        <v>42504</v>
      </c>
      <c r="J2655">
        <v>3321</v>
      </c>
      <c r="K2655" t="str">
        <f t="shared" si="41"/>
        <v>FR - FR</v>
      </c>
      <c r="L2655">
        <f>COUNTIF(Table1[Merchant_ID],Table1[[#This Row],[Merchant_ID]])</f>
        <v>4</v>
      </c>
    </row>
    <row r="2656" spans="1:12" x14ac:dyDescent="0.35">
      <c r="A2656" t="s">
        <v>2155</v>
      </c>
      <c r="B2656">
        <v>114</v>
      </c>
      <c r="C2656" t="s">
        <v>16</v>
      </c>
      <c r="D2656" s="12">
        <v>42503</v>
      </c>
      <c r="E2656">
        <v>5042</v>
      </c>
      <c r="F2656" t="s">
        <v>11</v>
      </c>
      <c r="G2656" t="s">
        <v>16</v>
      </c>
      <c r="H2656">
        <v>40001</v>
      </c>
      <c r="I2656" s="12">
        <v>42504</v>
      </c>
      <c r="J2656">
        <v>9146</v>
      </c>
      <c r="K2656" t="str">
        <f t="shared" si="41"/>
        <v>FR - FR</v>
      </c>
      <c r="L2656">
        <f>COUNTIF(Table1[Merchant_ID],Table1[[#This Row],[Merchant_ID]])</f>
        <v>2</v>
      </c>
    </row>
    <row r="2657" spans="1:12" x14ac:dyDescent="0.35">
      <c r="A2657" t="s">
        <v>645</v>
      </c>
      <c r="B2657">
        <v>114</v>
      </c>
      <c r="C2657" t="s">
        <v>16</v>
      </c>
      <c r="D2657" s="12">
        <v>42503</v>
      </c>
      <c r="E2657">
        <v>6137</v>
      </c>
      <c r="F2657" t="s">
        <v>11</v>
      </c>
      <c r="G2657" t="s">
        <v>16</v>
      </c>
      <c r="H2657">
        <v>31959</v>
      </c>
      <c r="I2657" s="12">
        <v>42504</v>
      </c>
      <c r="J2657">
        <v>12185</v>
      </c>
      <c r="K2657" t="str">
        <f t="shared" si="41"/>
        <v>FR - FR</v>
      </c>
      <c r="L2657">
        <f>COUNTIF(Table1[Merchant_ID],Table1[[#This Row],[Merchant_ID]])</f>
        <v>5</v>
      </c>
    </row>
    <row r="2658" spans="1:12" x14ac:dyDescent="0.35">
      <c r="A2658" t="s">
        <v>3736</v>
      </c>
      <c r="B2658">
        <v>114</v>
      </c>
      <c r="C2658" t="s">
        <v>16</v>
      </c>
      <c r="D2658" s="12">
        <v>42503</v>
      </c>
      <c r="E2658">
        <v>19122</v>
      </c>
      <c r="F2658" t="s">
        <v>11</v>
      </c>
      <c r="G2658" t="s">
        <v>16</v>
      </c>
      <c r="H2658">
        <v>49051</v>
      </c>
      <c r="I2658" s="12">
        <v>42504</v>
      </c>
      <c r="J2658">
        <v>33065</v>
      </c>
      <c r="K2658" t="str">
        <f t="shared" si="41"/>
        <v>FR - FR</v>
      </c>
      <c r="L2658">
        <f>COUNTIF(Table1[Merchant_ID],Table1[[#This Row],[Merchant_ID]])</f>
        <v>1</v>
      </c>
    </row>
    <row r="2659" spans="1:12" x14ac:dyDescent="0.35">
      <c r="A2659" t="s">
        <v>682</v>
      </c>
      <c r="B2659">
        <v>114</v>
      </c>
      <c r="C2659" t="s">
        <v>16</v>
      </c>
      <c r="D2659" s="12">
        <v>42503</v>
      </c>
      <c r="E2659">
        <v>2710</v>
      </c>
      <c r="F2659" t="s">
        <v>11</v>
      </c>
      <c r="G2659" t="s">
        <v>17</v>
      </c>
      <c r="H2659">
        <v>939909</v>
      </c>
      <c r="I2659" s="12">
        <v>42504</v>
      </c>
      <c r="J2659">
        <v>4983</v>
      </c>
      <c r="K2659" t="str">
        <f t="shared" si="41"/>
        <v>FR - HU</v>
      </c>
      <c r="L2659">
        <f>COUNTIF(Table1[Merchant_ID],Table1[[#This Row],[Merchant_ID]])</f>
        <v>2</v>
      </c>
    </row>
    <row r="2660" spans="1:12" x14ac:dyDescent="0.35">
      <c r="A2660" t="s">
        <v>707</v>
      </c>
      <c r="B2660">
        <v>114</v>
      </c>
      <c r="C2660" t="s">
        <v>21</v>
      </c>
      <c r="D2660" s="12">
        <v>42503</v>
      </c>
      <c r="E2660">
        <v>2059</v>
      </c>
      <c r="F2660" t="s">
        <v>11</v>
      </c>
      <c r="G2660" t="s">
        <v>14</v>
      </c>
      <c r="H2660">
        <v>49520</v>
      </c>
      <c r="I2660" s="12">
        <v>42503</v>
      </c>
      <c r="J2660">
        <v>3799</v>
      </c>
      <c r="K2660" t="str">
        <f t="shared" si="41"/>
        <v>IT - NL</v>
      </c>
      <c r="L2660">
        <f>COUNTIF(Table1[Merchant_ID],Table1[[#This Row],[Merchant_ID]])</f>
        <v>1</v>
      </c>
    </row>
    <row r="2661" spans="1:12" x14ac:dyDescent="0.35">
      <c r="A2661" t="s">
        <v>2314</v>
      </c>
      <c r="B2661">
        <v>114</v>
      </c>
      <c r="C2661" t="s">
        <v>16</v>
      </c>
      <c r="D2661" s="12">
        <v>42503</v>
      </c>
      <c r="E2661">
        <v>14850</v>
      </c>
      <c r="F2661" t="s">
        <v>11</v>
      </c>
      <c r="G2661" t="s">
        <v>16</v>
      </c>
      <c r="H2661">
        <v>311</v>
      </c>
      <c r="I2661" s="12">
        <v>42503</v>
      </c>
      <c r="J2661">
        <v>23638</v>
      </c>
      <c r="K2661" t="str">
        <f t="shared" si="41"/>
        <v>FR - FR</v>
      </c>
      <c r="L2661">
        <f>COUNTIF(Table1[Merchant_ID],Table1[[#This Row],[Merchant_ID]])</f>
        <v>13</v>
      </c>
    </row>
    <row r="2662" spans="1:12" x14ac:dyDescent="0.35">
      <c r="A2662" t="s">
        <v>3985</v>
      </c>
      <c r="B2662">
        <v>114</v>
      </c>
      <c r="C2662" t="s">
        <v>16</v>
      </c>
      <c r="D2662" s="12">
        <v>42503</v>
      </c>
      <c r="E2662">
        <v>1637</v>
      </c>
      <c r="F2662" t="s">
        <v>11</v>
      </c>
      <c r="G2662" t="s">
        <v>10</v>
      </c>
      <c r="H2662">
        <v>25640</v>
      </c>
      <c r="I2662" s="12">
        <v>42503</v>
      </c>
      <c r="J2662">
        <v>3096</v>
      </c>
      <c r="K2662" t="str">
        <f t="shared" si="41"/>
        <v>FR - DE</v>
      </c>
      <c r="L2662">
        <f>COUNTIF(Table1[Merchant_ID],Table1[[#This Row],[Merchant_ID]])</f>
        <v>1</v>
      </c>
    </row>
    <row r="2663" spans="1:12" x14ac:dyDescent="0.35">
      <c r="A2663" t="s">
        <v>1353</v>
      </c>
      <c r="B2663">
        <v>114</v>
      </c>
      <c r="C2663" t="s">
        <v>26</v>
      </c>
      <c r="D2663" s="12">
        <v>42503</v>
      </c>
      <c r="E2663">
        <v>2145</v>
      </c>
      <c r="F2663" t="s">
        <v>11</v>
      </c>
      <c r="G2663" t="s">
        <v>26</v>
      </c>
      <c r="H2663">
        <v>235069</v>
      </c>
      <c r="I2663" s="12">
        <v>42503</v>
      </c>
      <c r="J2663">
        <v>4221</v>
      </c>
      <c r="K2663" t="str">
        <f t="shared" si="41"/>
        <v>ES - ES</v>
      </c>
      <c r="L2663">
        <f>COUNTIF(Table1[Merchant_ID],Table1[[#This Row],[Merchant_ID]])</f>
        <v>1</v>
      </c>
    </row>
    <row r="2664" spans="1:12" x14ac:dyDescent="0.35">
      <c r="A2664" t="s">
        <v>3999</v>
      </c>
      <c r="B2664">
        <v>114</v>
      </c>
      <c r="C2664" t="s">
        <v>16</v>
      </c>
      <c r="D2664" s="12">
        <v>42503</v>
      </c>
      <c r="E2664">
        <v>3414</v>
      </c>
      <c r="F2664" t="s">
        <v>11</v>
      </c>
      <c r="G2664" t="s">
        <v>14</v>
      </c>
      <c r="H2664">
        <v>46251</v>
      </c>
      <c r="I2664" s="12">
        <v>42503</v>
      </c>
      <c r="J2664">
        <v>6022</v>
      </c>
      <c r="K2664" t="str">
        <f t="shared" si="41"/>
        <v>FR - NL</v>
      </c>
      <c r="L2664">
        <f>COUNTIF(Table1[Merchant_ID],Table1[[#This Row],[Merchant_ID]])</f>
        <v>1</v>
      </c>
    </row>
    <row r="2665" spans="1:12" x14ac:dyDescent="0.35">
      <c r="A2665" t="s">
        <v>262</v>
      </c>
      <c r="B2665">
        <v>114</v>
      </c>
      <c r="C2665" t="s">
        <v>21</v>
      </c>
      <c r="D2665" s="12">
        <v>42503</v>
      </c>
      <c r="E2665">
        <v>5737</v>
      </c>
      <c r="F2665" t="s">
        <v>11</v>
      </c>
      <c r="G2665" t="s">
        <v>12</v>
      </c>
      <c r="H2665">
        <v>55434</v>
      </c>
      <c r="I2665" s="12">
        <v>42503</v>
      </c>
      <c r="J2665">
        <v>9849</v>
      </c>
      <c r="K2665" t="str">
        <f t="shared" si="41"/>
        <v>IT - PL &amp; Baltics</v>
      </c>
      <c r="L2665">
        <f>COUNTIF(Table1[Merchant_ID],Table1[[#This Row],[Merchant_ID]])</f>
        <v>4</v>
      </c>
    </row>
    <row r="2666" spans="1:12" x14ac:dyDescent="0.35">
      <c r="A2666" t="s">
        <v>1393</v>
      </c>
      <c r="B2666">
        <v>114</v>
      </c>
      <c r="C2666" t="s">
        <v>16</v>
      </c>
      <c r="D2666" s="12">
        <v>42503</v>
      </c>
      <c r="E2666">
        <v>15276</v>
      </c>
      <c r="F2666" t="s">
        <v>11</v>
      </c>
      <c r="G2666" t="s">
        <v>16</v>
      </c>
      <c r="H2666">
        <v>81322</v>
      </c>
      <c r="I2666" s="12">
        <v>42503</v>
      </c>
      <c r="J2666">
        <v>25186</v>
      </c>
      <c r="K2666" t="str">
        <f t="shared" si="41"/>
        <v>FR - FR</v>
      </c>
      <c r="L2666">
        <f>COUNTIF(Table1[Merchant_ID],Table1[[#This Row],[Merchant_ID]])</f>
        <v>9</v>
      </c>
    </row>
    <row r="2667" spans="1:12" x14ac:dyDescent="0.35">
      <c r="A2667" t="s">
        <v>1819</v>
      </c>
      <c r="B2667">
        <v>114</v>
      </c>
      <c r="C2667" t="s">
        <v>16</v>
      </c>
      <c r="D2667" s="12">
        <v>42504</v>
      </c>
      <c r="E2667">
        <v>4955</v>
      </c>
      <c r="F2667" t="s">
        <v>11</v>
      </c>
      <c r="G2667" t="s">
        <v>16</v>
      </c>
      <c r="H2667">
        <v>13340</v>
      </c>
      <c r="I2667" s="12">
        <v>42556</v>
      </c>
      <c r="J2667">
        <v>8161</v>
      </c>
      <c r="K2667" t="str">
        <f t="shared" si="41"/>
        <v>FR - FR</v>
      </c>
      <c r="L2667">
        <f>COUNTIF(Table1[Merchant_ID],Table1[[#This Row],[Merchant_ID]])</f>
        <v>4</v>
      </c>
    </row>
    <row r="2668" spans="1:12" x14ac:dyDescent="0.35">
      <c r="A2668" t="s">
        <v>3182</v>
      </c>
      <c r="B2668">
        <v>114</v>
      </c>
      <c r="C2668" t="s">
        <v>16</v>
      </c>
      <c r="D2668" s="12">
        <v>42504</v>
      </c>
      <c r="E2668">
        <v>4694</v>
      </c>
      <c r="F2668" t="s">
        <v>11</v>
      </c>
      <c r="G2668" t="s">
        <v>16</v>
      </c>
      <c r="H2668">
        <v>33029</v>
      </c>
      <c r="I2668" s="12">
        <v>42534</v>
      </c>
      <c r="J2668">
        <v>8161</v>
      </c>
      <c r="K2668" t="str">
        <f t="shared" si="41"/>
        <v>FR - FR</v>
      </c>
      <c r="L2668">
        <f>COUNTIF(Table1[Merchant_ID],Table1[[#This Row],[Merchant_ID]])</f>
        <v>1</v>
      </c>
    </row>
    <row r="2669" spans="1:12" x14ac:dyDescent="0.35">
      <c r="A2669" t="s">
        <v>1862</v>
      </c>
      <c r="B2669">
        <v>114</v>
      </c>
      <c r="C2669" t="s">
        <v>16</v>
      </c>
      <c r="D2669" s="12">
        <v>42504</v>
      </c>
      <c r="E2669">
        <v>2842</v>
      </c>
      <c r="F2669" t="s">
        <v>11</v>
      </c>
      <c r="G2669" t="s">
        <v>14</v>
      </c>
      <c r="H2669">
        <v>261469</v>
      </c>
      <c r="I2669" s="12">
        <v>42531</v>
      </c>
      <c r="J2669">
        <v>5206</v>
      </c>
      <c r="K2669" t="str">
        <f t="shared" si="41"/>
        <v>FR - NL</v>
      </c>
      <c r="L2669">
        <f>COUNTIF(Table1[Merchant_ID],Table1[[#This Row],[Merchant_ID]])</f>
        <v>1</v>
      </c>
    </row>
    <row r="2670" spans="1:12" x14ac:dyDescent="0.35">
      <c r="A2670" t="s">
        <v>1871</v>
      </c>
      <c r="B2670">
        <v>114</v>
      </c>
      <c r="C2670" t="s">
        <v>16</v>
      </c>
      <c r="D2670" s="12">
        <v>42504</v>
      </c>
      <c r="E2670">
        <v>6704</v>
      </c>
      <c r="F2670" t="s">
        <v>11</v>
      </c>
      <c r="G2670" t="s">
        <v>16</v>
      </c>
      <c r="H2670">
        <v>83463</v>
      </c>
      <c r="I2670" s="12">
        <v>42525</v>
      </c>
      <c r="J2670">
        <v>11397</v>
      </c>
      <c r="K2670" t="str">
        <f t="shared" si="41"/>
        <v>FR - FR</v>
      </c>
      <c r="L2670">
        <f>COUNTIF(Table1[Merchant_ID],Table1[[#This Row],[Merchant_ID]])</f>
        <v>2</v>
      </c>
    </row>
    <row r="2671" spans="1:12" x14ac:dyDescent="0.35">
      <c r="A2671" t="s">
        <v>3423</v>
      </c>
      <c r="B2671">
        <v>114</v>
      </c>
      <c r="C2671" t="s">
        <v>10</v>
      </c>
      <c r="D2671" s="12">
        <v>42504</v>
      </c>
      <c r="E2671">
        <v>891</v>
      </c>
      <c r="F2671" t="s">
        <v>11</v>
      </c>
      <c r="G2671" t="s">
        <v>12</v>
      </c>
      <c r="H2671">
        <v>822899</v>
      </c>
      <c r="I2671" s="12">
        <v>42508</v>
      </c>
      <c r="J2671">
        <v>1507</v>
      </c>
      <c r="K2671" t="str">
        <f t="shared" si="41"/>
        <v>DE - PL &amp; Baltics</v>
      </c>
      <c r="L2671">
        <f>COUNTIF(Table1[Merchant_ID],Table1[[#This Row],[Merchant_ID]])</f>
        <v>1</v>
      </c>
    </row>
    <row r="2672" spans="1:12" x14ac:dyDescent="0.35">
      <c r="A2672" t="s">
        <v>3460</v>
      </c>
      <c r="B2672">
        <v>114</v>
      </c>
      <c r="C2672" t="s">
        <v>16</v>
      </c>
      <c r="D2672" s="12">
        <v>42504</v>
      </c>
      <c r="E2672">
        <v>1657</v>
      </c>
      <c r="F2672" t="s">
        <v>11</v>
      </c>
      <c r="G2672" t="s">
        <v>16</v>
      </c>
      <c r="H2672">
        <v>490</v>
      </c>
      <c r="I2672" s="12">
        <v>42507</v>
      </c>
      <c r="J2672">
        <v>3870</v>
      </c>
      <c r="K2672" t="str">
        <f t="shared" si="41"/>
        <v>FR - FR</v>
      </c>
      <c r="L2672">
        <f>COUNTIF(Table1[Merchant_ID],Table1[[#This Row],[Merchant_ID]])</f>
        <v>2</v>
      </c>
    </row>
    <row r="2673" spans="1:12" x14ac:dyDescent="0.35">
      <c r="A2673" t="s">
        <v>1122</v>
      </c>
      <c r="B2673">
        <v>114</v>
      </c>
      <c r="C2673" t="s">
        <v>16</v>
      </c>
      <c r="D2673" s="12">
        <v>42504</v>
      </c>
      <c r="E2673">
        <v>2795</v>
      </c>
      <c r="F2673" t="s">
        <v>11</v>
      </c>
      <c r="G2673" t="s">
        <v>17</v>
      </c>
      <c r="H2673">
        <v>626059</v>
      </c>
      <c r="I2673" s="12">
        <v>42507</v>
      </c>
      <c r="J2673">
        <v>5488</v>
      </c>
      <c r="K2673" t="str">
        <f t="shared" si="41"/>
        <v>FR - HU</v>
      </c>
      <c r="L2673">
        <f>COUNTIF(Table1[Merchant_ID],Table1[[#This Row],[Merchant_ID]])</f>
        <v>3</v>
      </c>
    </row>
    <row r="2674" spans="1:12" x14ac:dyDescent="0.35">
      <c r="A2674" t="s">
        <v>584</v>
      </c>
      <c r="B2674">
        <v>114</v>
      </c>
      <c r="C2674" t="s">
        <v>16</v>
      </c>
      <c r="D2674" s="12">
        <v>42504</v>
      </c>
      <c r="E2674">
        <v>2315</v>
      </c>
      <c r="F2674" t="s">
        <v>11</v>
      </c>
      <c r="G2674" t="s">
        <v>16</v>
      </c>
      <c r="H2674">
        <v>22998</v>
      </c>
      <c r="I2674" s="12">
        <v>42507</v>
      </c>
      <c r="J2674">
        <v>4600</v>
      </c>
      <c r="K2674" t="str">
        <f t="shared" si="41"/>
        <v>FR - FR</v>
      </c>
      <c r="L2674">
        <f>COUNTIF(Table1[Merchant_ID],Table1[[#This Row],[Merchant_ID]])</f>
        <v>3</v>
      </c>
    </row>
    <row r="2675" spans="1:12" x14ac:dyDescent="0.35">
      <c r="A2675" t="s">
        <v>1140</v>
      </c>
      <c r="B2675">
        <v>114</v>
      </c>
      <c r="C2675" t="s">
        <v>16</v>
      </c>
      <c r="D2675" s="12">
        <v>42504</v>
      </c>
      <c r="E2675">
        <v>1834</v>
      </c>
      <c r="F2675" t="s">
        <v>11</v>
      </c>
      <c r="G2675" t="s">
        <v>16</v>
      </c>
      <c r="H2675">
        <v>91882</v>
      </c>
      <c r="I2675" s="12">
        <v>42507</v>
      </c>
      <c r="J2675">
        <v>4081</v>
      </c>
      <c r="K2675" t="str">
        <f t="shared" si="41"/>
        <v>FR - FR</v>
      </c>
      <c r="L2675">
        <f>COUNTIF(Table1[Merchant_ID],Table1[[#This Row],[Merchant_ID]])</f>
        <v>2</v>
      </c>
    </row>
    <row r="2676" spans="1:12" x14ac:dyDescent="0.35">
      <c r="A2676" t="s">
        <v>2029</v>
      </c>
      <c r="B2676">
        <v>114</v>
      </c>
      <c r="C2676" t="s">
        <v>16</v>
      </c>
      <c r="D2676" s="12">
        <v>42504</v>
      </c>
      <c r="E2676">
        <v>1013</v>
      </c>
      <c r="F2676" t="s">
        <v>11</v>
      </c>
      <c r="G2676" t="s">
        <v>10</v>
      </c>
      <c r="H2676">
        <v>26562</v>
      </c>
      <c r="I2676" s="12">
        <v>42507</v>
      </c>
      <c r="J2676">
        <v>2294</v>
      </c>
      <c r="K2676" t="str">
        <f t="shared" si="41"/>
        <v>FR - DE</v>
      </c>
      <c r="L2676">
        <f>COUNTIF(Table1[Merchant_ID],Table1[[#This Row],[Merchant_ID]])</f>
        <v>5</v>
      </c>
    </row>
    <row r="2677" spans="1:12" x14ac:dyDescent="0.35">
      <c r="A2677" t="s">
        <v>2058</v>
      </c>
      <c r="B2677">
        <v>114</v>
      </c>
      <c r="C2677" t="s">
        <v>21</v>
      </c>
      <c r="D2677" s="12">
        <v>42504</v>
      </c>
      <c r="E2677">
        <v>647</v>
      </c>
      <c r="F2677" t="s">
        <v>11</v>
      </c>
      <c r="G2677" t="s">
        <v>10</v>
      </c>
      <c r="H2677">
        <v>369049</v>
      </c>
      <c r="I2677" s="12">
        <v>42506</v>
      </c>
      <c r="J2677">
        <v>2252</v>
      </c>
      <c r="K2677" t="str">
        <f t="shared" si="41"/>
        <v>IT - DE</v>
      </c>
      <c r="L2677">
        <f>COUNTIF(Table1[Merchant_ID],Table1[[#This Row],[Merchant_ID]])</f>
        <v>1</v>
      </c>
    </row>
    <row r="2678" spans="1:12" x14ac:dyDescent="0.35">
      <c r="A2678" t="s">
        <v>1185</v>
      </c>
      <c r="B2678">
        <v>114</v>
      </c>
      <c r="C2678" t="s">
        <v>16</v>
      </c>
      <c r="D2678" s="12">
        <v>42504</v>
      </c>
      <c r="E2678">
        <v>4510</v>
      </c>
      <c r="F2678" t="s">
        <v>11</v>
      </c>
      <c r="G2678" t="s">
        <v>17</v>
      </c>
      <c r="H2678">
        <v>335959</v>
      </c>
      <c r="I2678" s="12">
        <v>42506</v>
      </c>
      <c r="J2678">
        <v>9990</v>
      </c>
      <c r="K2678" t="str">
        <f t="shared" si="41"/>
        <v>FR - HU</v>
      </c>
      <c r="L2678">
        <f>COUNTIF(Table1[Merchant_ID],Table1[[#This Row],[Merchant_ID]])</f>
        <v>1</v>
      </c>
    </row>
    <row r="2679" spans="1:12" x14ac:dyDescent="0.35">
      <c r="A2679" t="s">
        <v>550</v>
      </c>
      <c r="B2679">
        <v>114</v>
      </c>
      <c r="C2679" t="s">
        <v>21</v>
      </c>
      <c r="D2679" s="12">
        <v>42506</v>
      </c>
      <c r="E2679">
        <v>6225</v>
      </c>
      <c r="F2679" t="s">
        <v>11</v>
      </c>
      <c r="G2679" t="s">
        <v>14</v>
      </c>
      <c r="H2679">
        <v>49293</v>
      </c>
      <c r="I2679" s="12">
        <v>42514</v>
      </c>
      <c r="J2679">
        <v>10553</v>
      </c>
      <c r="K2679" t="str">
        <f t="shared" si="41"/>
        <v>IT - NL</v>
      </c>
      <c r="L2679">
        <f>COUNTIF(Table1[Merchant_ID],Table1[[#This Row],[Merchant_ID]])</f>
        <v>3</v>
      </c>
    </row>
    <row r="2680" spans="1:12" x14ac:dyDescent="0.35">
      <c r="A2680" t="s">
        <v>1205</v>
      </c>
      <c r="B2680">
        <v>114</v>
      </c>
      <c r="C2680" t="s">
        <v>26</v>
      </c>
      <c r="D2680" s="12">
        <v>42506</v>
      </c>
      <c r="E2680">
        <v>4694</v>
      </c>
      <c r="F2680" t="s">
        <v>11</v>
      </c>
      <c r="G2680" t="s">
        <v>26</v>
      </c>
      <c r="H2680">
        <v>922499</v>
      </c>
      <c r="I2680" s="12">
        <v>42507</v>
      </c>
      <c r="J2680">
        <v>8728</v>
      </c>
      <c r="K2680" t="str">
        <f t="shared" si="41"/>
        <v>ES - ES</v>
      </c>
      <c r="L2680">
        <f>COUNTIF(Table1[Merchant_ID],Table1[[#This Row],[Merchant_ID]])</f>
        <v>1</v>
      </c>
    </row>
    <row r="2681" spans="1:12" x14ac:dyDescent="0.35">
      <c r="A2681" t="s">
        <v>3654</v>
      </c>
      <c r="B2681">
        <v>114</v>
      </c>
      <c r="C2681" t="s">
        <v>26</v>
      </c>
      <c r="D2681" s="12">
        <v>42506</v>
      </c>
      <c r="E2681">
        <v>12244</v>
      </c>
      <c r="F2681" t="s">
        <v>11</v>
      </c>
      <c r="G2681" t="s">
        <v>26</v>
      </c>
      <c r="H2681">
        <v>23283</v>
      </c>
      <c r="I2681" s="12">
        <v>42507</v>
      </c>
      <c r="J2681">
        <v>20402</v>
      </c>
      <c r="K2681" t="str">
        <f t="shared" si="41"/>
        <v>ES - ES</v>
      </c>
      <c r="L2681">
        <f>COUNTIF(Table1[Merchant_ID],Table1[[#This Row],[Merchant_ID]])</f>
        <v>25</v>
      </c>
    </row>
    <row r="2682" spans="1:12" x14ac:dyDescent="0.35">
      <c r="A2682" t="s">
        <v>3683</v>
      </c>
      <c r="B2682">
        <v>114</v>
      </c>
      <c r="C2682" t="s">
        <v>26</v>
      </c>
      <c r="D2682" s="12">
        <v>42506</v>
      </c>
      <c r="E2682">
        <v>11871</v>
      </c>
      <c r="F2682" t="s">
        <v>11</v>
      </c>
      <c r="G2682" t="s">
        <v>26</v>
      </c>
      <c r="H2682">
        <v>23280</v>
      </c>
      <c r="I2682" s="12">
        <v>42507</v>
      </c>
      <c r="J2682">
        <v>20824</v>
      </c>
      <c r="K2682" t="str">
        <f t="shared" si="41"/>
        <v>ES - ES</v>
      </c>
      <c r="L2682">
        <f>COUNTIF(Table1[Merchant_ID],Table1[[#This Row],[Merchant_ID]])</f>
        <v>9</v>
      </c>
    </row>
    <row r="2683" spans="1:12" x14ac:dyDescent="0.35">
      <c r="A2683" t="s">
        <v>157</v>
      </c>
      <c r="B2683">
        <v>114</v>
      </c>
      <c r="C2683" t="s">
        <v>26</v>
      </c>
      <c r="D2683" s="12">
        <v>42506</v>
      </c>
      <c r="E2683">
        <v>972</v>
      </c>
      <c r="F2683" t="s">
        <v>11</v>
      </c>
      <c r="G2683" t="s">
        <v>26</v>
      </c>
      <c r="H2683">
        <v>419639</v>
      </c>
      <c r="I2683" s="12">
        <v>42507</v>
      </c>
      <c r="J2683">
        <v>2181</v>
      </c>
      <c r="K2683" t="str">
        <f t="shared" si="41"/>
        <v>ES - ES</v>
      </c>
      <c r="L2683">
        <f>COUNTIF(Table1[Merchant_ID],Table1[[#This Row],[Merchant_ID]])</f>
        <v>1</v>
      </c>
    </row>
    <row r="2684" spans="1:12" x14ac:dyDescent="0.35">
      <c r="A2684" t="s">
        <v>171</v>
      </c>
      <c r="B2684">
        <v>114</v>
      </c>
      <c r="C2684" t="s">
        <v>26</v>
      </c>
      <c r="D2684" s="12">
        <v>42506</v>
      </c>
      <c r="E2684">
        <v>2829</v>
      </c>
      <c r="F2684" t="s">
        <v>11</v>
      </c>
      <c r="G2684" t="s">
        <v>26</v>
      </c>
      <c r="H2684">
        <v>639829</v>
      </c>
      <c r="I2684" s="12">
        <v>42507</v>
      </c>
      <c r="J2684">
        <v>5448</v>
      </c>
      <c r="K2684" t="str">
        <f t="shared" si="41"/>
        <v>ES - ES</v>
      </c>
      <c r="L2684">
        <f>COUNTIF(Table1[Merchant_ID],Table1[[#This Row],[Merchant_ID]])</f>
        <v>2</v>
      </c>
    </row>
    <row r="2685" spans="1:12" x14ac:dyDescent="0.35">
      <c r="A2685" t="s">
        <v>3893</v>
      </c>
      <c r="B2685">
        <v>114</v>
      </c>
      <c r="C2685" t="s">
        <v>26</v>
      </c>
      <c r="D2685" s="12">
        <v>42506</v>
      </c>
      <c r="E2685">
        <v>10084</v>
      </c>
      <c r="F2685" t="s">
        <v>11</v>
      </c>
      <c r="G2685" t="s">
        <v>26</v>
      </c>
      <c r="H2685">
        <v>23283</v>
      </c>
      <c r="I2685" s="12">
        <v>42507</v>
      </c>
      <c r="J2685">
        <v>17166</v>
      </c>
      <c r="K2685" t="str">
        <f t="shared" si="41"/>
        <v>ES - ES</v>
      </c>
      <c r="L2685">
        <f>COUNTIF(Table1[Merchant_ID],Table1[[#This Row],[Merchant_ID]])</f>
        <v>25</v>
      </c>
    </row>
    <row r="2686" spans="1:12" x14ac:dyDescent="0.35">
      <c r="A2686" t="s">
        <v>3141</v>
      </c>
      <c r="B2686">
        <v>114</v>
      </c>
      <c r="C2686" t="s">
        <v>21</v>
      </c>
      <c r="D2686" s="12">
        <v>42507</v>
      </c>
      <c r="E2686">
        <v>1469</v>
      </c>
      <c r="F2686" t="s">
        <v>11</v>
      </c>
      <c r="G2686" t="s">
        <v>21</v>
      </c>
      <c r="H2686">
        <v>959548</v>
      </c>
      <c r="I2686" s="12">
        <v>42548</v>
      </c>
      <c r="J2686">
        <v>2813</v>
      </c>
      <c r="K2686" t="str">
        <f t="shared" si="41"/>
        <v>IT - IT</v>
      </c>
      <c r="L2686">
        <f>COUNTIF(Table1[Merchant_ID],Table1[[#This Row],[Merchant_ID]])</f>
        <v>2</v>
      </c>
    </row>
    <row r="2687" spans="1:12" x14ac:dyDescent="0.35">
      <c r="A2687" t="s">
        <v>3223</v>
      </c>
      <c r="B2687">
        <v>114</v>
      </c>
      <c r="C2687" t="s">
        <v>16</v>
      </c>
      <c r="D2687" s="12">
        <v>42507</v>
      </c>
      <c r="E2687">
        <v>6616</v>
      </c>
      <c r="F2687" t="s">
        <v>11</v>
      </c>
      <c r="G2687" t="s">
        <v>12</v>
      </c>
      <c r="H2687">
        <v>899609</v>
      </c>
      <c r="I2687" s="12">
        <v>42530</v>
      </c>
      <c r="J2687">
        <v>11608</v>
      </c>
      <c r="K2687" t="str">
        <f t="shared" si="41"/>
        <v>FR - PL &amp; Baltics</v>
      </c>
      <c r="L2687">
        <f>COUNTIF(Table1[Merchant_ID],Table1[[#This Row],[Merchant_ID]])</f>
        <v>2</v>
      </c>
    </row>
    <row r="2688" spans="1:12" x14ac:dyDescent="0.35">
      <c r="A2688" t="s">
        <v>1884</v>
      </c>
      <c r="B2688">
        <v>114</v>
      </c>
      <c r="C2688" t="s">
        <v>16</v>
      </c>
      <c r="D2688" s="12">
        <v>42507</v>
      </c>
      <c r="E2688">
        <v>12244</v>
      </c>
      <c r="F2688" t="s">
        <v>11</v>
      </c>
      <c r="G2688" t="s">
        <v>16</v>
      </c>
      <c r="H2688">
        <v>592949</v>
      </c>
      <c r="I2688" s="12">
        <v>42524</v>
      </c>
      <c r="J2688">
        <v>20894</v>
      </c>
      <c r="K2688" t="str">
        <f t="shared" si="41"/>
        <v>FR - FR</v>
      </c>
      <c r="L2688">
        <f>COUNTIF(Table1[Merchant_ID],Table1[[#This Row],[Merchant_ID]])</f>
        <v>3</v>
      </c>
    </row>
    <row r="2689" spans="1:12" x14ac:dyDescent="0.35">
      <c r="A2689" t="s">
        <v>3322</v>
      </c>
      <c r="B2689">
        <v>114</v>
      </c>
      <c r="C2689" t="s">
        <v>16</v>
      </c>
      <c r="D2689" s="12">
        <v>42507</v>
      </c>
      <c r="E2689">
        <v>1610</v>
      </c>
      <c r="F2689" t="s">
        <v>11</v>
      </c>
      <c r="G2689" t="s">
        <v>14</v>
      </c>
      <c r="H2689">
        <v>44894</v>
      </c>
      <c r="I2689" s="12">
        <v>42517</v>
      </c>
      <c r="J2689">
        <v>3026</v>
      </c>
      <c r="K2689" t="str">
        <f t="shared" si="41"/>
        <v>FR - NL</v>
      </c>
      <c r="L2689">
        <f>COUNTIF(Table1[Merchant_ID],Table1[[#This Row],[Merchant_ID]])</f>
        <v>2</v>
      </c>
    </row>
    <row r="2690" spans="1:12" x14ac:dyDescent="0.35">
      <c r="A2690" t="s">
        <v>99</v>
      </c>
      <c r="B2690">
        <v>114</v>
      </c>
      <c r="C2690" t="s">
        <v>16</v>
      </c>
      <c r="D2690" s="12">
        <v>42507</v>
      </c>
      <c r="E2690">
        <v>4867</v>
      </c>
      <c r="F2690" t="s">
        <v>11</v>
      </c>
      <c r="G2690" t="s">
        <v>10</v>
      </c>
      <c r="H2690">
        <v>96421</v>
      </c>
      <c r="I2690" s="12">
        <v>42516</v>
      </c>
      <c r="J2690">
        <v>8442</v>
      </c>
      <c r="K2690" t="str">
        <f t="shared" si="41"/>
        <v>FR - DE</v>
      </c>
      <c r="L2690">
        <f>COUNTIF(Table1[Merchant_ID],Table1[[#This Row],[Merchant_ID]])</f>
        <v>3</v>
      </c>
    </row>
    <row r="2691" spans="1:12" x14ac:dyDescent="0.35">
      <c r="A2691" t="s">
        <v>1941</v>
      </c>
      <c r="B2691">
        <v>114</v>
      </c>
      <c r="C2691" t="s">
        <v>16</v>
      </c>
      <c r="D2691" s="12">
        <v>42507</v>
      </c>
      <c r="E2691">
        <v>21362</v>
      </c>
      <c r="F2691" t="s">
        <v>11</v>
      </c>
      <c r="G2691" t="s">
        <v>16</v>
      </c>
      <c r="H2691">
        <v>311</v>
      </c>
      <c r="I2691" s="12">
        <v>42514</v>
      </c>
      <c r="J2691">
        <v>34472</v>
      </c>
      <c r="K2691" t="str">
        <f t="shared" ref="K2691:K2754" si="42">C2691&amp;" - "&amp;G2691</f>
        <v>FR - FR</v>
      </c>
      <c r="L2691">
        <f>COUNTIF(Table1[Merchant_ID],Table1[[#This Row],[Merchant_ID]])</f>
        <v>13</v>
      </c>
    </row>
    <row r="2692" spans="1:12" x14ac:dyDescent="0.35">
      <c r="A2692" t="s">
        <v>3368</v>
      </c>
      <c r="B2692">
        <v>114</v>
      </c>
      <c r="C2692" t="s">
        <v>16</v>
      </c>
      <c r="D2692" s="12">
        <v>42507</v>
      </c>
      <c r="E2692">
        <v>7700</v>
      </c>
      <c r="F2692" t="s">
        <v>11</v>
      </c>
      <c r="G2692" t="s">
        <v>16</v>
      </c>
      <c r="H2692">
        <v>98126</v>
      </c>
      <c r="I2692" s="12">
        <v>42514</v>
      </c>
      <c r="J2692">
        <v>11960</v>
      </c>
      <c r="K2692" t="str">
        <f t="shared" si="42"/>
        <v>FR - FR</v>
      </c>
      <c r="L2692">
        <f>COUNTIF(Table1[Merchant_ID],Table1[[#This Row],[Merchant_ID]])</f>
        <v>1</v>
      </c>
    </row>
    <row r="2693" spans="1:12" x14ac:dyDescent="0.35">
      <c r="A2693" t="s">
        <v>3631</v>
      </c>
      <c r="B2693">
        <v>114</v>
      </c>
      <c r="C2693" t="s">
        <v>26</v>
      </c>
      <c r="D2693" s="12">
        <v>42507</v>
      </c>
      <c r="E2693">
        <v>2109</v>
      </c>
      <c r="F2693" t="s">
        <v>11</v>
      </c>
      <c r="G2693" t="s">
        <v>26</v>
      </c>
      <c r="H2693">
        <v>855559</v>
      </c>
      <c r="I2693" s="12">
        <v>42508</v>
      </c>
      <c r="J2693">
        <v>4236</v>
      </c>
      <c r="K2693" t="str">
        <f t="shared" si="42"/>
        <v>ES - ES</v>
      </c>
      <c r="L2693">
        <f>COUNTIF(Table1[Merchant_ID],Table1[[#This Row],[Merchant_ID]])</f>
        <v>2</v>
      </c>
    </row>
    <row r="2694" spans="1:12" x14ac:dyDescent="0.35">
      <c r="A2694" t="s">
        <v>2114</v>
      </c>
      <c r="B2694">
        <v>114</v>
      </c>
      <c r="C2694" t="s">
        <v>16</v>
      </c>
      <c r="D2694" s="12">
        <v>42507</v>
      </c>
      <c r="E2694">
        <v>550</v>
      </c>
      <c r="F2694" t="s">
        <v>11</v>
      </c>
      <c r="G2694" t="s">
        <v>14</v>
      </c>
      <c r="H2694">
        <v>332659</v>
      </c>
      <c r="I2694" s="12">
        <v>42508</v>
      </c>
      <c r="J2694">
        <v>1126</v>
      </c>
      <c r="K2694" t="str">
        <f t="shared" si="42"/>
        <v>FR - NL</v>
      </c>
      <c r="L2694">
        <f>COUNTIF(Table1[Merchant_ID],Table1[[#This Row],[Merchant_ID]])</f>
        <v>1</v>
      </c>
    </row>
    <row r="2695" spans="1:12" x14ac:dyDescent="0.35">
      <c r="A2695" t="s">
        <v>627</v>
      </c>
      <c r="B2695">
        <v>114</v>
      </c>
      <c r="C2695" t="s">
        <v>21</v>
      </c>
      <c r="D2695" s="12">
        <v>42507</v>
      </c>
      <c r="E2695">
        <v>84</v>
      </c>
      <c r="F2695" t="s">
        <v>11</v>
      </c>
      <c r="G2695" t="s">
        <v>21</v>
      </c>
      <c r="H2695">
        <v>863699</v>
      </c>
      <c r="I2695" s="12">
        <v>42508</v>
      </c>
      <c r="J2695">
        <v>565</v>
      </c>
      <c r="K2695" t="str">
        <f t="shared" si="42"/>
        <v>IT - IT</v>
      </c>
      <c r="L2695">
        <f>COUNTIF(Table1[Merchant_ID],Table1[[#This Row],[Merchant_ID]])</f>
        <v>6</v>
      </c>
    </row>
    <row r="2696" spans="1:12" x14ac:dyDescent="0.35">
      <c r="A2696" t="s">
        <v>2143</v>
      </c>
      <c r="B2696">
        <v>114</v>
      </c>
      <c r="C2696" t="s">
        <v>16</v>
      </c>
      <c r="D2696" s="12">
        <v>42507</v>
      </c>
      <c r="E2696">
        <v>9167</v>
      </c>
      <c r="F2696" t="s">
        <v>11</v>
      </c>
      <c r="G2696" t="s">
        <v>16</v>
      </c>
      <c r="H2696">
        <v>28</v>
      </c>
      <c r="I2696" s="12">
        <v>42508</v>
      </c>
      <c r="J2696">
        <v>15759</v>
      </c>
      <c r="K2696" t="str">
        <f t="shared" si="42"/>
        <v>FR - FR</v>
      </c>
      <c r="L2696">
        <f>COUNTIF(Table1[Merchant_ID],Table1[[#This Row],[Merchant_ID]])</f>
        <v>23</v>
      </c>
    </row>
    <row r="2697" spans="1:12" x14ac:dyDescent="0.35">
      <c r="A2697" t="s">
        <v>1218</v>
      </c>
      <c r="B2697">
        <v>114</v>
      </c>
      <c r="C2697" t="s">
        <v>16</v>
      </c>
      <c r="D2697" s="12">
        <v>42507</v>
      </c>
      <c r="E2697">
        <v>451</v>
      </c>
      <c r="F2697" t="s">
        <v>11</v>
      </c>
      <c r="G2697" t="s">
        <v>14</v>
      </c>
      <c r="H2697">
        <v>935130</v>
      </c>
      <c r="I2697" s="12">
        <v>42508</v>
      </c>
      <c r="J2697">
        <v>1161</v>
      </c>
      <c r="K2697" t="str">
        <f t="shared" si="42"/>
        <v>FR - NL</v>
      </c>
      <c r="L2697">
        <f>COUNTIF(Table1[Merchant_ID],Table1[[#This Row],[Merchant_ID]])</f>
        <v>7</v>
      </c>
    </row>
    <row r="2698" spans="1:12" x14ac:dyDescent="0.35">
      <c r="A2698" t="s">
        <v>85</v>
      </c>
      <c r="B2698">
        <v>114</v>
      </c>
      <c r="C2698" t="s">
        <v>16</v>
      </c>
      <c r="D2698" s="12">
        <v>42507</v>
      </c>
      <c r="E2698">
        <v>3052</v>
      </c>
      <c r="F2698" t="s">
        <v>11</v>
      </c>
      <c r="G2698" t="s">
        <v>10</v>
      </c>
      <c r="H2698">
        <v>25094</v>
      </c>
      <c r="I2698" s="12">
        <v>42508</v>
      </c>
      <c r="J2698">
        <v>5628</v>
      </c>
      <c r="K2698" t="str">
        <f t="shared" si="42"/>
        <v>FR - DE</v>
      </c>
      <c r="L2698">
        <f>COUNTIF(Table1[Merchant_ID],Table1[[#This Row],[Merchant_ID]])</f>
        <v>2</v>
      </c>
    </row>
    <row r="2699" spans="1:12" x14ac:dyDescent="0.35">
      <c r="A2699" t="s">
        <v>348</v>
      </c>
      <c r="B2699">
        <v>114</v>
      </c>
      <c r="C2699" t="s">
        <v>26</v>
      </c>
      <c r="D2699" s="12">
        <v>42507</v>
      </c>
      <c r="E2699">
        <v>950</v>
      </c>
      <c r="F2699" t="s">
        <v>11</v>
      </c>
      <c r="G2699" t="s">
        <v>26</v>
      </c>
      <c r="H2699">
        <v>561899</v>
      </c>
      <c r="I2699" s="12">
        <v>42508</v>
      </c>
      <c r="J2699">
        <v>2295</v>
      </c>
      <c r="K2699" t="str">
        <f t="shared" si="42"/>
        <v>ES - ES</v>
      </c>
      <c r="L2699">
        <f>COUNTIF(Table1[Merchant_ID],Table1[[#This Row],[Merchant_ID]])</f>
        <v>5</v>
      </c>
    </row>
    <row r="2700" spans="1:12" x14ac:dyDescent="0.35">
      <c r="A2700" t="s">
        <v>38</v>
      </c>
      <c r="B2700">
        <v>114</v>
      </c>
      <c r="C2700" t="s">
        <v>16</v>
      </c>
      <c r="D2700" s="12">
        <v>42507</v>
      </c>
      <c r="E2700">
        <v>3482</v>
      </c>
      <c r="F2700" t="s">
        <v>11</v>
      </c>
      <c r="G2700" t="s">
        <v>12</v>
      </c>
      <c r="H2700">
        <v>58305</v>
      </c>
      <c r="I2700" s="12">
        <v>42508</v>
      </c>
      <c r="J2700">
        <v>6332</v>
      </c>
      <c r="K2700" t="str">
        <f t="shared" si="42"/>
        <v>FR - PL &amp; Baltics</v>
      </c>
      <c r="L2700">
        <f>COUNTIF(Table1[Merchant_ID],Table1[[#This Row],[Merchant_ID]])</f>
        <v>8</v>
      </c>
    </row>
    <row r="2701" spans="1:12" x14ac:dyDescent="0.35">
      <c r="A2701" t="s">
        <v>1355</v>
      </c>
      <c r="B2701">
        <v>114</v>
      </c>
      <c r="C2701" t="s">
        <v>21</v>
      </c>
      <c r="D2701" s="12">
        <v>42507</v>
      </c>
      <c r="E2701">
        <v>2230</v>
      </c>
      <c r="F2701" t="s">
        <v>11</v>
      </c>
      <c r="G2701" t="s">
        <v>10</v>
      </c>
      <c r="H2701">
        <v>24948</v>
      </c>
      <c r="I2701" s="12">
        <v>42507</v>
      </c>
      <c r="J2701">
        <v>4362</v>
      </c>
      <c r="K2701" t="str">
        <f t="shared" si="42"/>
        <v>IT - DE</v>
      </c>
      <c r="L2701">
        <f>COUNTIF(Table1[Merchant_ID],Table1[[#This Row],[Merchant_ID]])</f>
        <v>29</v>
      </c>
    </row>
    <row r="2702" spans="1:12" x14ac:dyDescent="0.35">
      <c r="A2702" t="s">
        <v>4014</v>
      </c>
      <c r="B2702">
        <v>114</v>
      </c>
      <c r="C2702" t="s">
        <v>16</v>
      </c>
      <c r="D2702" s="12">
        <v>42507</v>
      </c>
      <c r="E2702">
        <v>9257</v>
      </c>
      <c r="F2702" t="s">
        <v>11</v>
      </c>
      <c r="G2702" t="s">
        <v>16</v>
      </c>
      <c r="H2702">
        <v>33998</v>
      </c>
      <c r="I2702" s="12">
        <v>42507</v>
      </c>
      <c r="J2702">
        <v>16336</v>
      </c>
      <c r="K2702" t="str">
        <f t="shared" si="42"/>
        <v>FR - FR</v>
      </c>
      <c r="L2702">
        <f>COUNTIF(Table1[Merchant_ID],Table1[[#This Row],[Merchant_ID]])</f>
        <v>2</v>
      </c>
    </row>
    <row r="2703" spans="1:12" x14ac:dyDescent="0.35">
      <c r="A2703" t="s">
        <v>210</v>
      </c>
      <c r="B2703">
        <v>114</v>
      </c>
      <c r="C2703" t="s">
        <v>26</v>
      </c>
      <c r="D2703" s="12">
        <v>42507</v>
      </c>
      <c r="E2703">
        <v>1834</v>
      </c>
      <c r="F2703" t="s">
        <v>11</v>
      </c>
      <c r="G2703" t="s">
        <v>26</v>
      </c>
      <c r="H2703">
        <v>529639</v>
      </c>
      <c r="I2703" s="12">
        <v>42507</v>
      </c>
      <c r="J2703">
        <v>3448</v>
      </c>
      <c r="K2703" t="str">
        <f t="shared" si="42"/>
        <v>ES - ES</v>
      </c>
      <c r="L2703">
        <f>COUNTIF(Table1[Merchant_ID],Table1[[#This Row],[Merchant_ID]])</f>
        <v>4</v>
      </c>
    </row>
    <row r="2704" spans="1:12" x14ac:dyDescent="0.35">
      <c r="A2704" t="s">
        <v>4032</v>
      </c>
      <c r="B2704">
        <v>114</v>
      </c>
      <c r="C2704" t="s">
        <v>21</v>
      </c>
      <c r="D2704" s="12">
        <v>42507</v>
      </c>
      <c r="E2704">
        <v>10201</v>
      </c>
      <c r="F2704" t="s">
        <v>11</v>
      </c>
      <c r="G2704" t="s">
        <v>14</v>
      </c>
      <c r="H2704">
        <v>892909</v>
      </c>
      <c r="I2704" s="12">
        <v>42507</v>
      </c>
      <c r="J2704">
        <v>16887</v>
      </c>
      <c r="K2704" t="str">
        <f t="shared" si="42"/>
        <v>IT - NL</v>
      </c>
      <c r="L2704">
        <f>COUNTIF(Table1[Merchant_ID],Table1[[#This Row],[Merchant_ID]])</f>
        <v>6</v>
      </c>
    </row>
    <row r="2705" spans="1:12" x14ac:dyDescent="0.35">
      <c r="A2705" t="s">
        <v>1380</v>
      </c>
      <c r="B2705">
        <v>114</v>
      </c>
      <c r="C2705" t="s">
        <v>16</v>
      </c>
      <c r="D2705" s="12">
        <v>42507</v>
      </c>
      <c r="E2705">
        <v>5086</v>
      </c>
      <c r="F2705" t="s">
        <v>11</v>
      </c>
      <c r="G2705" t="s">
        <v>10</v>
      </c>
      <c r="H2705">
        <v>24948</v>
      </c>
      <c r="I2705" s="12">
        <v>42507</v>
      </c>
      <c r="J2705">
        <v>9076</v>
      </c>
      <c r="K2705" t="str">
        <f t="shared" si="42"/>
        <v>FR - DE</v>
      </c>
      <c r="L2705">
        <f>COUNTIF(Table1[Merchant_ID],Table1[[#This Row],[Merchant_ID]])</f>
        <v>29</v>
      </c>
    </row>
    <row r="2706" spans="1:12" x14ac:dyDescent="0.35">
      <c r="A2706" t="s">
        <v>1394</v>
      </c>
      <c r="B2706">
        <v>114</v>
      </c>
      <c r="C2706" t="s">
        <v>21</v>
      </c>
      <c r="D2706" s="12">
        <v>42507</v>
      </c>
      <c r="E2706">
        <v>2486</v>
      </c>
      <c r="F2706" t="s">
        <v>11</v>
      </c>
      <c r="G2706" t="s">
        <v>14</v>
      </c>
      <c r="H2706">
        <v>49569</v>
      </c>
      <c r="I2706" s="12">
        <v>42507</v>
      </c>
      <c r="J2706">
        <v>4503</v>
      </c>
      <c r="K2706" t="str">
        <f t="shared" si="42"/>
        <v>IT - NL</v>
      </c>
      <c r="L2706">
        <f>COUNTIF(Table1[Merchant_ID],Table1[[#This Row],[Merchant_ID]])</f>
        <v>6</v>
      </c>
    </row>
    <row r="2707" spans="1:12" x14ac:dyDescent="0.35">
      <c r="A2707" t="s">
        <v>160</v>
      </c>
      <c r="B2707">
        <v>114</v>
      </c>
      <c r="C2707" t="s">
        <v>16</v>
      </c>
      <c r="D2707" s="12">
        <v>42507</v>
      </c>
      <c r="E2707">
        <v>9169</v>
      </c>
      <c r="F2707" t="s">
        <v>11</v>
      </c>
      <c r="G2707" t="s">
        <v>16</v>
      </c>
      <c r="H2707">
        <v>462369</v>
      </c>
      <c r="I2707" s="12">
        <v>42507</v>
      </c>
      <c r="J2707">
        <v>15337</v>
      </c>
      <c r="K2707" t="str">
        <f t="shared" si="42"/>
        <v>FR - FR</v>
      </c>
      <c r="L2707">
        <f>COUNTIF(Table1[Merchant_ID],Table1[[#This Row],[Merchant_ID]])</f>
        <v>1</v>
      </c>
    </row>
    <row r="2708" spans="1:12" x14ac:dyDescent="0.35">
      <c r="A2708" t="s">
        <v>741</v>
      </c>
      <c r="B2708">
        <v>114</v>
      </c>
      <c r="C2708" t="s">
        <v>26</v>
      </c>
      <c r="D2708" s="12">
        <v>42507</v>
      </c>
      <c r="E2708">
        <v>8374</v>
      </c>
      <c r="F2708" t="s">
        <v>11</v>
      </c>
      <c r="G2708" t="s">
        <v>26</v>
      </c>
      <c r="H2708">
        <v>91513</v>
      </c>
      <c r="I2708" s="12">
        <v>42507</v>
      </c>
      <c r="J2708">
        <v>14070</v>
      </c>
      <c r="K2708" t="str">
        <f t="shared" si="42"/>
        <v>ES - ES</v>
      </c>
      <c r="L2708">
        <f>COUNTIF(Table1[Merchant_ID],Table1[[#This Row],[Merchant_ID]])</f>
        <v>3</v>
      </c>
    </row>
    <row r="2709" spans="1:12" x14ac:dyDescent="0.35">
      <c r="A2709" t="s">
        <v>2423</v>
      </c>
      <c r="B2709">
        <v>114</v>
      </c>
      <c r="C2709" t="s">
        <v>26</v>
      </c>
      <c r="D2709" s="12">
        <v>42507</v>
      </c>
      <c r="E2709">
        <v>890</v>
      </c>
      <c r="F2709" t="s">
        <v>11</v>
      </c>
      <c r="G2709" t="s">
        <v>26</v>
      </c>
      <c r="H2709">
        <v>939464</v>
      </c>
      <c r="I2709" s="12">
        <v>42507</v>
      </c>
      <c r="J2709">
        <v>1830</v>
      </c>
      <c r="K2709" t="str">
        <f t="shared" si="42"/>
        <v>ES - ES</v>
      </c>
      <c r="L2709">
        <f>COUNTIF(Table1[Merchant_ID],Table1[[#This Row],[Merchant_ID]])</f>
        <v>4</v>
      </c>
    </row>
    <row r="2710" spans="1:12" x14ac:dyDescent="0.35">
      <c r="A2710" t="s">
        <v>1808</v>
      </c>
      <c r="B2710">
        <v>114</v>
      </c>
      <c r="C2710" t="s">
        <v>26</v>
      </c>
      <c r="D2710" s="12">
        <v>42508</v>
      </c>
      <c r="E2710">
        <v>4212</v>
      </c>
      <c r="F2710" t="s">
        <v>11</v>
      </c>
      <c r="G2710" t="s">
        <v>26</v>
      </c>
      <c r="H2710">
        <v>91513</v>
      </c>
      <c r="I2710" s="12">
        <v>42567</v>
      </c>
      <c r="J2710">
        <v>7387</v>
      </c>
      <c r="K2710" t="str">
        <f t="shared" si="42"/>
        <v>ES - ES</v>
      </c>
      <c r="L2710">
        <f>COUNTIF(Table1[Merchant_ID],Table1[[#This Row],[Merchant_ID]])</f>
        <v>3</v>
      </c>
    </row>
    <row r="2711" spans="1:12" x14ac:dyDescent="0.35">
      <c r="A2711" t="s">
        <v>1029</v>
      </c>
      <c r="B2711">
        <v>114</v>
      </c>
      <c r="C2711" t="s">
        <v>16</v>
      </c>
      <c r="D2711" s="12">
        <v>42508</v>
      </c>
      <c r="E2711">
        <v>2389</v>
      </c>
      <c r="F2711" t="s">
        <v>11</v>
      </c>
      <c r="G2711" t="s">
        <v>16</v>
      </c>
      <c r="H2711">
        <v>60</v>
      </c>
      <c r="I2711" s="12">
        <v>42536</v>
      </c>
      <c r="J2711">
        <v>4714</v>
      </c>
      <c r="K2711" t="str">
        <f t="shared" si="42"/>
        <v>FR - FR</v>
      </c>
      <c r="L2711">
        <f>COUNTIF(Table1[Merchant_ID],Table1[[#This Row],[Merchant_ID]])</f>
        <v>1</v>
      </c>
    </row>
    <row r="2712" spans="1:12" x14ac:dyDescent="0.35">
      <c r="A2712" t="s">
        <v>25</v>
      </c>
      <c r="B2712">
        <v>114</v>
      </c>
      <c r="C2712" t="s">
        <v>16</v>
      </c>
      <c r="D2712" s="12">
        <v>42508</v>
      </c>
      <c r="E2712">
        <v>17242</v>
      </c>
      <c r="F2712" t="s">
        <v>11</v>
      </c>
      <c r="G2712" t="s">
        <v>16</v>
      </c>
      <c r="H2712">
        <v>264419</v>
      </c>
      <c r="I2712" s="12">
        <v>42527</v>
      </c>
      <c r="J2712">
        <v>29759</v>
      </c>
      <c r="K2712" t="str">
        <f t="shared" si="42"/>
        <v>FR - FR</v>
      </c>
      <c r="L2712">
        <f>COUNTIF(Table1[Merchant_ID],Table1[[#This Row],[Merchant_ID]])</f>
        <v>1</v>
      </c>
    </row>
    <row r="2713" spans="1:12" x14ac:dyDescent="0.35">
      <c r="A2713" t="s">
        <v>1056</v>
      </c>
      <c r="B2713">
        <v>114</v>
      </c>
      <c r="C2713" t="s">
        <v>16</v>
      </c>
      <c r="D2713" s="12">
        <v>42508</v>
      </c>
      <c r="E2713">
        <v>473</v>
      </c>
      <c r="F2713" t="s">
        <v>11</v>
      </c>
      <c r="G2713" t="s">
        <v>14</v>
      </c>
      <c r="H2713">
        <v>62346</v>
      </c>
      <c r="I2713" s="12">
        <v>42523</v>
      </c>
      <c r="J2713">
        <v>866</v>
      </c>
      <c r="K2713" t="str">
        <f t="shared" si="42"/>
        <v>FR - NL</v>
      </c>
      <c r="L2713">
        <f>COUNTIF(Table1[Merchant_ID],Table1[[#This Row],[Merchant_ID]])</f>
        <v>13</v>
      </c>
    </row>
    <row r="2714" spans="1:12" x14ac:dyDescent="0.35">
      <c r="A2714" t="s">
        <v>3514</v>
      </c>
      <c r="B2714">
        <v>114</v>
      </c>
      <c r="C2714" t="s">
        <v>16</v>
      </c>
      <c r="D2714" s="12">
        <v>42508</v>
      </c>
      <c r="E2714">
        <v>1013</v>
      </c>
      <c r="F2714" t="s">
        <v>11</v>
      </c>
      <c r="G2714" t="s">
        <v>16</v>
      </c>
      <c r="H2714">
        <v>36618</v>
      </c>
      <c r="I2714" s="12">
        <v>42511</v>
      </c>
      <c r="J2714">
        <v>2041</v>
      </c>
      <c r="K2714" t="str">
        <f t="shared" si="42"/>
        <v>FR - FR</v>
      </c>
      <c r="L2714">
        <f>COUNTIF(Table1[Merchant_ID],Table1[[#This Row],[Merchant_ID]])</f>
        <v>1</v>
      </c>
    </row>
    <row r="2715" spans="1:12" x14ac:dyDescent="0.35">
      <c r="A2715" t="s">
        <v>595</v>
      </c>
      <c r="B2715">
        <v>114</v>
      </c>
      <c r="C2715" t="s">
        <v>26</v>
      </c>
      <c r="D2715" s="12">
        <v>42508</v>
      </c>
      <c r="E2715">
        <v>2109</v>
      </c>
      <c r="F2715" t="s">
        <v>11</v>
      </c>
      <c r="G2715" t="s">
        <v>26</v>
      </c>
      <c r="H2715">
        <v>92229</v>
      </c>
      <c r="I2715" s="12">
        <v>42510</v>
      </c>
      <c r="J2715">
        <v>4081</v>
      </c>
      <c r="K2715" t="str">
        <f t="shared" si="42"/>
        <v>ES - ES</v>
      </c>
      <c r="L2715">
        <f>COUNTIF(Table1[Merchant_ID],Table1[[#This Row],[Merchant_ID]])</f>
        <v>1</v>
      </c>
    </row>
    <row r="2716" spans="1:12" x14ac:dyDescent="0.35">
      <c r="A2716" t="s">
        <v>206</v>
      </c>
      <c r="B2716">
        <v>114</v>
      </c>
      <c r="C2716" t="s">
        <v>26</v>
      </c>
      <c r="D2716" s="12">
        <v>42508</v>
      </c>
      <c r="E2716">
        <v>2200</v>
      </c>
      <c r="F2716" t="s">
        <v>11</v>
      </c>
      <c r="G2716" t="s">
        <v>26</v>
      </c>
      <c r="H2716">
        <v>551339</v>
      </c>
      <c r="I2716" s="12">
        <v>42510</v>
      </c>
      <c r="J2716">
        <v>4096</v>
      </c>
      <c r="K2716" t="str">
        <f t="shared" si="42"/>
        <v>ES - ES</v>
      </c>
      <c r="L2716">
        <f>COUNTIF(Table1[Merchant_ID],Table1[[#This Row],[Merchant_ID]])</f>
        <v>12</v>
      </c>
    </row>
    <row r="2717" spans="1:12" x14ac:dyDescent="0.35">
      <c r="A2717" t="s">
        <v>2072</v>
      </c>
      <c r="B2717">
        <v>114</v>
      </c>
      <c r="C2717" t="s">
        <v>16</v>
      </c>
      <c r="D2717" s="12">
        <v>42508</v>
      </c>
      <c r="E2717">
        <v>19391</v>
      </c>
      <c r="F2717" t="s">
        <v>11</v>
      </c>
      <c r="G2717" t="s">
        <v>16</v>
      </c>
      <c r="H2717">
        <v>28</v>
      </c>
      <c r="I2717" s="12">
        <v>42510</v>
      </c>
      <c r="J2717">
        <v>31658</v>
      </c>
      <c r="K2717" t="str">
        <f t="shared" si="42"/>
        <v>FR - FR</v>
      </c>
      <c r="L2717">
        <f>COUNTIF(Table1[Merchant_ID],Table1[[#This Row],[Merchant_ID]])</f>
        <v>23</v>
      </c>
    </row>
    <row r="2718" spans="1:12" x14ac:dyDescent="0.35">
      <c r="A2718" t="s">
        <v>2180</v>
      </c>
      <c r="B2718">
        <v>114</v>
      </c>
      <c r="C2718" t="s">
        <v>16</v>
      </c>
      <c r="D2718" s="12">
        <v>42508</v>
      </c>
      <c r="E2718">
        <v>5961</v>
      </c>
      <c r="F2718" t="s">
        <v>11</v>
      </c>
      <c r="G2718" t="s">
        <v>12</v>
      </c>
      <c r="H2718">
        <v>52203</v>
      </c>
      <c r="I2718" s="12">
        <v>42509</v>
      </c>
      <c r="J2718">
        <v>10131</v>
      </c>
      <c r="K2718" t="str">
        <f t="shared" si="42"/>
        <v>FR - PL &amp; Baltics</v>
      </c>
      <c r="L2718">
        <f>COUNTIF(Table1[Merchant_ID],Table1[[#This Row],[Merchant_ID]])</f>
        <v>10</v>
      </c>
    </row>
    <row r="2719" spans="1:12" x14ac:dyDescent="0.35">
      <c r="A2719" t="s">
        <v>285</v>
      </c>
      <c r="B2719">
        <v>114</v>
      </c>
      <c r="C2719" t="s">
        <v>16</v>
      </c>
      <c r="D2719" s="12">
        <v>42508</v>
      </c>
      <c r="E2719">
        <v>1</v>
      </c>
      <c r="F2719" t="s">
        <v>13</v>
      </c>
      <c r="G2719" t="s">
        <v>14</v>
      </c>
      <c r="H2719">
        <v>685669</v>
      </c>
      <c r="I2719" s="12">
        <v>42509</v>
      </c>
      <c r="J2719">
        <v>71</v>
      </c>
      <c r="K2719" t="str">
        <f t="shared" si="42"/>
        <v>FR - NL</v>
      </c>
      <c r="L2719">
        <f>COUNTIF(Table1[Merchant_ID],Table1[[#This Row],[Merchant_ID]])</f>
        <v>3</v>
      </c>
    </row>
    <row r="2720" spans="1:12" x14ac:dyDescent="0.35">
      <c r="A2720" t="s">
        <v>3872</v>
      </c>
      <c r="B2720">
        <v>114</v>
      </c>
      <c r="C2720" t="s">
        <v>16</v>
      </c>
      <c r="D2720" s="12">
        <v>42508</v>
      </c>
      <c r="E2720">
        <v>629</v>
      </c>
      <c r="F2720" t="s">
        <v>11</v>
      </c>
      <c r="G2720" t="s">
        <v>14</v>
      </c>
      <c r="H2720">
        <v>24366</v>
      </c>
      <c r="I2720" s="12">
        <v>42509</v>
      </c>
      <c r="J2720">
        <v>1268</v>
      </c>
      <c r="K2720" t="str">
        <f t="shared" si="42"/>
        <v>FR - NL</v>
      </c>
      <c r="L2720">
        <f>COUNTIF(Table1[Merchant_ID],Table1[[#This Row],[Merchant_ID]])</f>
        <v>3</v>
      </c>
    </row>
    <row r="2721" spans="1:12" x14ac:dyDescent="0.35">
      <c r="A2721" t="s">
        <v>3965</v>
      </c>
      <c r="B2721">
        <v>114</v>
      </c>
      <c r="C2721" t="s">
        <v>16</v>
      </c>
      <c r="D2721" s="12">
        <v>42508</v>
      </c>
      <c r="E2721">
        <v>2454</v>
      </c>
      <c r="F2721" t="s">
        <v>11</v>
      </c>
      <c r="G2721" t="s">
        <v>10</v>
      </c>
      <c r="H2721">
        <v>24948</v>
      </c>
      <c r="I2721" s="12">
        <v>42508</v>
      </c>
      <c r="J2721">
        <v>4812</v>
      </c>
      <c r="K2721" t="str">
        <f t="shared" si="42"/>
        <v>FR - DE</v>
      </c>
      <c r="L2721">
        <f>COUNTIF(Table1[Merchant_ID],Table1[[#This Row],[Merchant_ID]])</f>
        <v>29</v>
      </c>
    </row>
    <row r="2722" spans="1:12" x14ac:dyDescent="0.35">
      <c r="A2722" t="s">
        <v>1346</v>
      </c>
      <c r="B2722">
        <v>114</v>
      </c>
      <c r="C2722" t="s">
        <v>26</v>
      </c>
      <c r="D2722" s="12">
        <v>42508</v>
      </c>
      <c r="E2722">
        <v>5785</v>
      </c>
      <c r="F2722" t="s">
        <v>11</v>
      </c>
      <c r="G2722" t="s">
        <v>26</v>
      </c>
      <c r="H2722">
        <v>23280</v>
      </c>
      <c r="I2722" s="12">
        <v>42508</v>
      </c>
      <c r="J2722">
        <v>9849</v>
      </c>
      <c r="K2722" t="str">
        <f t="shared" si="42"/>
        <v>ES - ES</v>
      </c>
      <c r="L2722">
        <f>COUNTIF(Table1[Merchant_ID],Table1[[#This Row],[Merchant_ID]])</f>
        <v>9</v>
      </c>
    </row>
    <row r="2723" spans="1:12" x14ac:dyDescent="0.35">
      <c r="A2723" t="s">
        <v>4011</v>
      </c>
      <c r="B2723">
        <v>114</v>
      </c>
      <c r="C2723" t="s">
        <v>16</v>
      </c>
      <c r="D2723" s="12">
        <v>42508</v>
      </c>
      <c r="E2723">
        <v>1469</v>
      </c>
      <c r="F2723" t="s">
        <v>11</v>
      </c>
      <c r="G2723" t="s">
        <v>10</v>
      </c>
      <c r="H2723">
        <v>854529</v>
      </c>
      <c r="I2723" s="12">
        <v>42508</v>
      </c>
      <c r="J2723">
        <v>2814</v>
      </c>
      <c r="K2723" t="str">
        <f t="shared" si="42"/>
        <v>FR - DE</v>
      </c>
      <c r="L2723">
        <f>COUNTIF(Table1[Merchant_ID],Table1[[#This Row],[Merchant_ID]])</f>
        <v>1</v>
      </c>
    </row>
    <row r="2724" spans="1:12" x14ac:dyDescent="0.35">
      <c r="A2724" t="s">
        <v>723</v>
      </c>
      <c r="B2724">
        <v>114</v>
      </c>
      <c r="C2724" t="s">
        <v>26</v>
      </c>
      <c r="D2724" s="12">
        <v>42508</v>
      </c>
      <c r="E2724">
        <v>1011</v>
      </c>
      <c r="F2724" t="s">
        <v>11</v>
      </c>
      <c r="G2724" t="s">
        <v>26</v>
      </c>
      <c r="H2724">
        <v>904002</v>
      </c>
      <c r="I2724" s="12">
        <v>42508</v>
      </c>
      <c r="J2724">
        <v>2076</v>
      </c>
      <c r="K2724" t="str">
        <f t="shared" si="42"/>
        <v>ES - ES</v>
      </c>
      <c r="L2724">
        <f>COUNTIF(Table1[Merchant_ID],Table1[[#This Row],[Merchant_ID]])</f>
        <v>3</v>
      </c>
    </row>
    <row r="2725" spans="1:12" x14ac:dyDescent="0.35">
      <c r="A2725" t="s">
        <v>4022</v>
      </c>
      <c r="B2725">
        <v>114</v>
      </c>
      <c r="C2725" t="s">
        <v>16</v>
      </c>
      <c r="D2725" s="12">
        <v>42508</v>
      </c>
      <c r="E2725">
        <v>550</v>
      </c>
      <c r="F2725" t="s">
        <v>11</v>
      </c>
      <c r="G2725" t="s">
        <v>16</v>
      </c>
      <c r="H2725">
        <v>484619</v>
      </c>
      <c r="I2725" s="12">
        <v>42508</v>
      </c>
      <c r="J2725">
        <v>1548</v>
      </c>
      <c r="K2725" t="str">
        <f t="shared" si="42"/>
        <v>FR - FR</v>
      </c>
      <c r="L2725">
        <f>COUNTIF(Table1[Merchant_ID],Table1[[#This Row],[Merchant_ID]])</f>
        <v>2</v>
      </c>
    </row>
    <row r="2726" spans="1:12" x14ac:dyDescent="0.35">
      <c r="A2726" t="s">
        <v>4031</v>
      </c>
      <c r="B2726">
        <v>114</v>
      </c>
      <c r="C2726" t="s">
        <v>16</v>
      </c>
      <c r="D2726" s="12">
        <v>42508</v>
      </c>
      <c r="E2726">
        <v>4693</v>
      </c>
      <c r="F2726" t="s">
        <v>11</v>
      </c>
      <c r="G2726" t="s">
        <v>16</v>
      </c>
      <c r="H2726">
        <v>685919</v>
      </c>
      <c r="I2726" s="12">
        <v>42508</v>
      </c>
      <c r="J2726">
        <v>8161</v>
      </c>
      <c r="K2726" t="str">
        <f t="shared" si="42"/>
        <v>FR - FR</v>
      </c>
      <c r="L2726">
        <f>COUNTIF(Table1[Merchant_ID],Table1[[#This Row],[Merchant_ID]])</f>
        <v>3</v>
      </c>
    </row>
    <row r="2727" spans="1:12" x14ac:dyDescent="0.35">
      <c r="A2727" t="s">
        <v>3026</v>
      </c>
      <c r="B2727">
        <v>114</v>
      </c>
      <c r="C2727" t="s">
        <v>21</v>
      </c>
      <c r="D2727" s="12">
        <v>42509</v>
      </c>
      <c r="E2727">
        <v>1032</v>
      </c>
      <c r="F2727" t="s">
        <v>11</v>
      </c>
      <c r="G2727" t="s">
        <v>21</v>
      </c>
      <c r="H2727">
        <v>208289</v>
      </c>
      <c r="I2727" s="12">
        <v>42602</v>
      </c>
      <c r="J2727">
        <v>1492</v>
      </c>
      <c r="K2727" t="str">
        <f t="shared" si="42"/>
        <v>IT - IT</v>
      </c>
      <c r="L2727">
        <f>COUNTIF(Table1[Merchant_ID],Table1[[#This Row],[Merchant_ID]])</f>
        <v>1</v>
      </c>
    </row>
    <row r="2728" spans="1:12" x14ac:dyDescent="0.35">
      <c r="A2728" t="s">
        <v>1841</v>
      </c>
      <c r="B2728">
        <v>114</v>
      </c>
      <c r="C2728" t="s">
        <v>26</v>
      </c>
      <c r="D2728" s="12">
        <v>42509</v>
      </c>
      <c r="E2728">
        <v>3138</v>
      </c>
      <c r="F2728" t="s">
        <v>11</v>
      </c>
      <c r="G2728" t="s">
        <v>26</v>
      </c>
      <c r="H2728">
        <v>62660</v>
      </c>
      <c r="I2728" s="12">
        <v>42545</v>
      </c>
      <c r="J2728">
        <v>5910</v>
      </c>
      <c r="K2728" t="str">
        <f t="shared" si="42"/>
        <v>ES - ES</v>
      </c>
      <c r="L2728">
        <f>COUNTIF(Table1[Merchant_ID],Table1[[#This Row],[Merchant_ID]])</f>
        <v>1</v>
      </c>
    </row>
    <row r="2729" spans="1:12" x14ac:dyDescent="0.35">
      <c r="A2729" t="s">
        <v>3284</v>
      </c>
      <c r="B2729">
        <v>114</v>
      </c>
      <c r="C2729" t="s">
        <v>26</v>
      </c>
      <c r="D2729" s="12">
        <v>42509</v>
      </c>
      <c r="E2729">
        <v>5347</v>
      </c>
      <c r="F2729" t="s">
        <v>11</v>
      </c>
      <c r="G2729" t="s">
        <v>26</v>
      </c>
      <c r="H2729">
        <v>902510</v>
      </c>
      <c r="I2729" s="12">
        <v>42522</v>
      </c>
      <c r="J2729">
        <v>9498</v>
      </c>
      <c r="K2729" t="str">
        <f t="shared" si="42"/>
        <v>ES - ES</v>
      </c>
      <c r="L2729">
        <f>COUNTIF(Table1[Merchant_ID],Table1[[#This Row],[Merchant_ID]])</f>
        <v>1</v>
      </c>
    </row>
    <row r="2730" spans="1:12" x14ac:dyDescent="0.35">
      <c r="A2730" t="s">
        <v>3343</v>
      </c>
      <c r="B2730">
        <v>114</v>
      </c>
      <c r="C2730" t="s">
        <v>16</v>
      </c>
      <c r="D2730" s="12">
        <v>42509</v>
      </c>
      <c r="E2730">
        <v>3568</v>
      </c>
      <c r="F2730" t="s">
        <v>11</v>
      </c>
      <c r="G2730" t="s">
        <v>12</v>
      </c>
      <c r="H2730">
        <v>58902</v>
      </c>
      <c r="I2730" s="12">
        <v>42517</v>
      </c>
      <c r="J2730">
        <v>6332</v>
      </c>
      <c r="K2730" t="str">
        <f t="shared" si="42"/>
        <v>FR - PL &amp; Baltics</v>
      </c>
      <c r="L2730">
        <f>COUNTIF(Table1[Merchant_ID],Table1[[#This Row],[Merchant_ID]])</f>
        <v>1</v>
      </c>
    </row>
    <row r="2731" spans="1:12" x14ac:dyDescent="0.35">
      <c r="A2731" t="s">
        <v>1093</v>
      </c>
      <c r="B2731">
        <v>114</v>
      </c>
      <c r="C2731" t="s">
        <v>16</v>
      </c>
      <c r="D2731" s="12">
        <v>42509</v>
      </c>
      <c r="E2731">
        <v>2369</v>
      </c>
      <c r="F2731" t="s">
        <v>11</v>
      </c>
      <c r="G2731" t="s">
        <v>16</v>
      </c>
      <c r="H2731">
        <v>83661</v>
      </c>
      <c r="I2731" s="12">
        <v>42514</v>
      </c>
      <c r="J2731">
        <v>4362</v>
      </c>
      <c r="K2731" t="str">
        <f t="shared" si="42"/>
        <v>FR - FR</v>
      </c>
      <c r="L2731">
        <f>COUNTIF(Table1[Merchant_ID],Table1[[#This Row],[Merchant_ID]])</f>
        <v>2</v>
      </c>
    </row>
    <row r="2732" spans="1:12" x14ac:dyDescent="0.35">
      <c r="A2732" t="s">
        <v>3389</v>
      </c>
      <c r="B2732">
        <v>114</v>
      </c>
      <c r="C2732" t="s">
        <v>10</v>
      </c>
      <c r="D2732" s="12">
        <v>42509</v>
      </c>
      <c r="E2732">
        <v>2030</v>
      </c>
      <c r="F2732" t="s">
        <v>11</v>
      </c>
      <c r="G2732" t="s">
        <v>14</v>
      </c>
      <c r="H2732">
        <v>522989</v>
      </c>
      <c r="I2732" s="12">
        <v>42514</v>
      </c>
      <c r="J2732">
        <v>3799</v>
      </c>
      <c r="K2732" t="str">
        <f t="shared" si="42"/>
        <v>DE - NL</v>
      </c>
      <c r="L2732">
        <f>COUNTIF(Table1[Merchant_ID],Table1[[#This Row],[Merchant_ID]])</f>
        <v>5</v>
      </c>
    </row>
    <row r="2733" spans="1:12" x14ac:dyDescent="0.35">
      <c r="A2733" t="s">
        <v>3399</v>
      </c>
      <c r="B2733">
        <v>114</v>
      </c>
      <c r="C2733" t="s">
        <v>16</v>
      </c>
      <c r="D2733" s="12">
        <v>42509</v>
      </c>
      <c r="E2733">
        <v>12716</v>
      </c>
      <c r="F2733" t="s">
        <v>11</v>
      </c>
      <c r="G2733" t="s">
        <v>16</v>
      </c>
      <c r="H2733">
        <v>99949</v>
      </c>
      <c r="I2733" s="12">
        <v>42513</v>
      </c>
      <c r="J2733">
        <v>20965</v>
      </c>
      <c r="K2733" t="str">
        <f t="shared" si="42"/>
        <v>FR - FR</v>
      </c>
      <c r="L2733">
        <f>COUNTIF(Table1[Merchant_ID],Table1[[#This Row],[Merchant_ID]])</f>
        <v>4</v>
      </c>
    </row>
    <row r="2734" spans="1:12" x14ac:dyDescent="0.35">
      <c r="A2734" t="s">
        <v>3415</v>
      </c>
      <c r="B2734">
        <v>114</v>
      </c>
      <c r="C2734" t="s">
        <v>26</v>
      </c>
      <c r="D2734" s="12">
        <v>42509</v>
      </c>
      <c r="E2734">
        <v>1113</v>
      </c>
      <c r="F2734" t="s">
        <v>11</v>
      </c>
      <c r="G2734" t="s">
        <v>26</v>
      </c>
      <c r="H2734">
        <v>456989</v>
      </c>
      <c r="I2734" s="12">
        <v>42513</v>
      </c>
      <c r="J2734">
        <v>2125</v>
      </c>
      <c r="K2734" t="str">
        <f t="shared" si="42"/>
        <v>ES - ES</v>
      </c>
      <c r="L2734">
        <f>COUNTIF(Table1[Merchant_ID],Table1[[#This Row],[Merchant_ID]])</f>
        <v>4</v>
      </c>
    </row>
    <row r="2735" spans="1:12" x14ac:dyDescent="0.35">
      <c r="A2735" t="s">
        <v>294</v>
      </c>
      <c r="B2735">
        <v>114</v>
      </c>
      <c r="C2735" t="s">
        <v>26</v>
      </c>
      <c r="D2735" s="12">
        <v>42509</v>
      </c>
      <c r="E2735">
        <v>4561</v>
      </c>
      <c r="F2735" t="s">
        <v>11</v>
      </c>
      <c r="G2735" t="s">
        <v>26</v>
      </c>
      <c r="H2735">
        <v>561899</v>
      </c>
      <c r="I2735" s="12">
        <v>42513</v>
      </c>
      <c r="J2735">
        <v>7442</v>
      </c>
      <c r="K2735" t="str">
        <f t="shared" si="42"/>
        <v>ES - ES</v>
      </c>
      <c r="L2735">
        <f>COUNTIF(Table1[Merchant_ID],Table1[[#This Row],[Merchant_ID]])</f>
        <v>5</v>
      </c>
    </row>
    <row r="2736" spans="1:12" x14ac:dyDescent="0.35">
      <c r="A2736" t="s">
        <v>624</v>
      </c>
      <c r="B2736">
        <v>114</v>
      </c>
      <c r="C2736" t="s">
        <v>26</v>
      </c>
      <c r="D2736" s="12">
        <v>42509</v>
      </c>
      <c r="E2736">
        <v>20824</v>
      </c>
      <c r="F2736" t="s">
        <v>11</v>
      </c>
      <c r="G2736" t="s">
        <v>26</v>
      </c>
      <c r="H2736">
        <v>62946</v>
      </c>
      <c r="I2736" s="12">
        <v>42510</v>
      </c>
      <c r="J2736">
        <v>33768</v>
      </c>
      <c r="K2736" t="str">
        <f t="shared" si="42"/>
        <v>ES - ES</v>
      </c>
      <c r="L2736">
        <f>COUNTIF(Table1[Merchant_ID],Table1[[#This Row],[Merchant_ID]])</f>
        <v>2</v>
      </c>
    </row>
    <row r="2737" spans="1:12" x14ac:dyDescent="0.35">
      <c r="A2737" t="s">
        <v>633</v>
      </c>
      <c r="B2737">
        <v>114</v>
      </c>
      <c r="C2737" t="s">
        <v>21</v>
      </c>
      <c r="D2737" s="12">
        <v>42509</v>
      </c>
      <c r="E2737">
        <v>4039</v>
      </c>
      <c r="F2737" t="s">
        <v>11</v>
      </c>
      <c r="G2737" t="s">
        <v>14</v>
      </c>
      <c r="H2737">
        <v>44105</v>
      </c>
      <c r="I2737" s="12">
        <v>42510</v>
      </c>
      <c r="J2737">
        <v>7816</v>
      </c>
      <c r="K2737" t="str">
        <f t="shared" si="42"/>
        <v>IT - NL</v>
      </c>
      <c r="L2737">
        <f>COUNTIF(Table1[Merchant_ID],Table1[[#This Row],[Merchant_ID]])</f>
        <v>2</v>
      </c>
    </row>
    <row r="2738" spans="1:12" x14ac:dyDescent="0.35">
      <c r="A2738" t="s">
        <v>2164</v>
      </c>
      <c r="B2738">
        <v>114</v>
      </c>
      <c r="C2738" t="s">
        <v>16</v>
      </c>
      <c r="D2738" s="12">
        <v>42509</v>
      </c>
      <c r="E2738">
        <v>12834</v>
      </c>
      <c r="F2738" t="s">
        <v>11</v>
      </c>
      <c r="G2738" t="s">
        <v>12</v>
      </c>
      <c r="H2738">
        <v>56158</v>
      </c>
      <c r="I2738" s="12">
        <v>42510</v>
      </c>
      <c r="J2738">
        <v>21246</v>
      </c>
      <c r="K2738" t="str">
        <f t="shared" si="42"/>
        <v>FR - PL &amp; Baltics</v>
      </c>
      <c r="L2738">
        <f>COUNTIF(Table1[Merchant_ID],Table1[[#This Row],[Merchant_ID]])</f>
        <v>2</v>
      </c>
    </row>
    <row r="2739" spans="1:12" x14ac:dyDescent="0.35">
      <c r="A2739" t="s">
        <v>3722</v>
      </c>
      <c r="B2739">
        <v>114</v>
      </c>
      <c r="C2739" t="s">
        <v>16</v>
      </c>
      <c r="D2739" s="12">
        <v>42509</v>
      </c>
      <c r="E2739">
        <v>396</v>
      </c>
      <c r="F2739" t="s">
        <v>11</v>
      </c>
      <c r="G2739" t="s">
        <v>14</v>
      </c>
      <c r="H2739">
        <v>59099</v>
      </c>
      <c r="I2739" s="12">
        <v>42510</v>
      </c>
      <c r="J2739">
        <v>992</v>
      </c>
      <c r="K2739" t="str">
        <f t="shared" si="42"/>
        <v>FR - NL</v>
      </c>
      <c r="L2739">
        <f>COUNTIF(Table1[Merchant_ID],Table1[[#This Row],[Merchant_ID]])</f>
        <v>6</v>
      </c>
    </row>
    <row r="2740" spans="1:12" x14ac:dyDescent="0.35">
      <c r="A2740" t="s">
        <v>2215</v>
      </c>
      <c r="B2740">
        <v>114</v>
      </c>
      <c r="C2740" t="s">
        <v>26</v>
      </c>
      <c r="D2740" s="12">
        <v>42509</v>
      </c>
      <c r="E2740">
        <v>10010</v>
      </c>
      <c r="F2740" t="s">
        <v>11</v>
      </c>
      <c r="G2740" t="s">
        <v>26</v>
      </c>
      <c r="H2740">
        <v>23283</v>
      </c>
      <c r="I2740" s="12">
        <v>42510</v>
      </c>
      <c r="J2740">
        <v>15477</v>
      </c>
      <c r="K2740" t="str">
        <f t="shared" si="42"/>
        <v>ES - ES</v>
      </c>
      <c r="L2740">
        <f>COUNTIF(Table1[Merchant_ID],Table1[[#This Row],[Merchant_ID]])</f>
        <v>25</v>
      </c>
    </row>
    <row r="2741" spans="1:12" x14ac:dyDescent="0.35">
      <c r="A2741" t="s">
        <v>2287</v>
      </c>
      <c r="B2741">
        <v>114</v>
      </c>
      <c r="C2741" t="s">
        <v>26</v>
      </c>
      <c r="D2741" s="12">
        <v>42509</v>
      </c>
      <c r="E2741">
        <v>5478</v>
      </c>
      <c r="F2741" t="s">
        <v>11</v>
      </c>
      <c r="G2741" t="s">
        <v>26</v>
      </c>
      <c r="H2741">
        <v>23283</v>
      </c>
      <c r="I2741" s="12">
        <v>42509</v>
      </c>
      <c r="J2741">
        <v>9427</v>
      </c>
      <c r="K2741" t="str">
        <f t="shared" si="42"/>
        <v>ES - ES</v>
      </c>
      <c r="L2741">
        <f>COUNTIF(Table1[Merchant_ID],Table1[[#This Row],[Merchant_ID]])</f>
        <v>25</v>
      </c>
    </row>
    <row r="2742" spans="1:12" x14ac:dyDescent="0.35">
      <c r="A2742" t="s">
        <v>2300</v>
      </c>
      <c r="B2742">
        <v>114</v>
      </c>
      <c r="C2742" t="s">
        <v>16</v>
      </c>
      <c r="D2742" s="12">
        <v>42509</v>
      </c>
      <c r="E2742">
        <v>511</v>
      </c>
      <c r="F2742" t="s">
        <v>11</v>
      </c>
      <c r="G2742" t="s">
        <v>17</v>
      </c>
      <c r="H2742">
        <v>626059</v>
      </c>
      <c r="I2742" s="12">
        <v>42509</v>
      </c>
      <c r="J2742">
        <v>1196</v>
      </c>
      <c r="K2742" t="str">
        <f t="shared" si="42"/>
        <v>FR - HU</v>
      </c>
      <c r="L2742">
        <f>COUNTIF(Table1[Merchant_ID],Table1[[#This Row],[Merchant_ID]])</f>
        <v>3</v>
      </c>
    </row>
    <row r="2743" spans="1:12" x14ac:dyDescent="0.35">
      <c r="A2743" t="s">
        <v>2343</v>
      </c>
      <c r="B2743">
        <v>114</v>
      </c>
      <c r="C2743" t="s">
        <v>16</v>
      </c>
      <c r="D2743" s="12">
        <v>42509</v>
      </c>
      <c r="E2743">
        <v>7758</v>
      </c>
      <c r="F2743" t="s">
        <v>11</v>
      </c>
      <c r="G2743" t="s">
        <v>12</v>
      </c>
      <c r="H2743">
        <v>58305</v>
      </c>
      <c r="I2743" s="12">
        <v>42509</v>
      </c>
      <c r="J2743">
        <v>13170</v>
      </c>
      <c r="K2743" t="str">
        <f t="shared" si="42"/>
        <v>FR - PL &amp; Baltics</v>
      </c>
      <c r="L2743">
        <f>COUNTIF(Table1[Merchant_ID],Table1[[#This Row],[Merchant_ID]])</f>
        <v>8</v>
      </c>
    </row>
    <row r="2744" spans="1:12" x14ac:dyDescent="0.35">
      <c r="A2744" t="s">
        <v>1359</v>
      </c>
      <c r="B2744">
        <v>114</v>
      </c>
      <c r="C2744" t="s">
        <v>16</v>
      </c>
      <c r="D2744" s="12">
        <v>42509</v>
      </c>
      <c r="E2744">
        <v>8159</v>
      </c>
      <c r="F2744" t="s">
        <v>11</v>
      </c>
      <c r="G2744" t="s">
        <v>12</v>
      </c>
      <c r="H2744">
        <v>52203</v>
      </c>
      <c r="I2744" s="12">
        <v>42509</v>
      </c>
      <c r="J2744">
        <v>14422</v>
      </c>
      <c r="K2744" t="str">
        <f t="shared" si="42"/>
        <v>FR - PL &amp; Baltics</v>
      </c>
      <c r="L2744">
        <f>COUNTIF(Table1[Merchant_ID],Table1[[#This Row],[Merchant_ID]])</f>
        <v>10</v>
      </c>
    </row>
    <row r="2745" spans="1:12" x14ac:dyDescent="0.35">
      <c r="A2745" t="s">
        <v>729</v>
      </c>
      <c r="B2745">
        <v>114</v>
      </c>
      <c r="C2745" t="s">
        <v>16</v>
      </c>
      <c r="D2745" s="12">
        <v>42509</v>
      </c>
      <c r="E2745">
        <v>12065</v>
      </c>
      <c r="F2745" t="s">
        <v>11</v>
      </c>
      <c r="G2745" t="s">
        <v>12</v>
      </c>
      <c r="H2745">
        <v>59919</v>
      </c>
      <c r="I2745" s="12">
        <v>42509</v>
      </c>
      <c r="J2745">
        <v>19839</v>
      </c>
      <c r="K2745" t="str">
        <f t="shared" si="42"/>
        <v>FR - PL &amp; Baltics</v>
      </c>
      <c r="L2745">
        <f>COUNTIF(Table1[Merchant_ID],Table1[[#This Row],[Merchant_ID]])</f>
        <v>5</v>
      </c>
    </row>
    <row r="2746" spans="1:12" x14ac:dyDescent="0.35">
      <c r="A2746" t="s">
        <v>3208</v>
      </c>
      <c r="B2746">
        <v>114</v>
      </c>
      <c r="C2746" t="s">
        <v>26</v>
      </c>
      <c r="D2746" s="12">
        <v>42510</v>
      </c>
      <c r="E2746">
        <v>6142</v>
      </c>
      <c r="F2746" t="s">
        <v>11</v>
      </c>
      <c r="G2746" t="s">
        <v>26</v>
      </c>
      <c r="H2746">
        <v>243999</v>
      </c>
      <c r="I2746" s="12">
        <v>42536</v>
      </c>
      <c r="J2746">
        <v>10851</v>
      </c>
      <c r="K2746" t="str">
        <f t="shared" si="42"/>
        <v>ES - ES</v>
      </c>
      <c r="L2746">
        <f>COUNTIF(Table1[Merchant_ID],Table1[[#This Row],[Merchant_ID]])</f>
        <v>3</v>
      </c>
    </row>
    <row r="2747" spans="1:12" x14ac:dyDescent="0.35">
      <c r="A2747" t="s">
        <v>3274</v>
      </c>
      <c r="B2747">
        <v>114</v>
      </c>
      <c r="C2747" t="s">
        <v>26</v>
      </c>
      <c r="D2747" s="12">
        <v>42510</v>
      </c>
      <c r="E2747">
        <v>117</v>
      </c>
      <c r="F2747" t="s">
        <v>11</v>
      </c>
      <c r="G2747" t="s">
        <v>26</v>
      </c>
      <c r="H2747">
        <v>554999</v>
      </c>
      <c r="I2747" s="12">
        <v>42524</v>
      </c>
      <c r="J2747">
        <v>302</v>
      </c>
      <c r="K2747" t="str">
        <f t="shared" si="42"/>
        <v>ES - ES</v>
      </c>
      <c r="L2747">
        <f>COUNTIF(Table1[Merchant_ID],Table1[[#This Row],[Merchant_ID]])</f>
        <v>1</v>
      </c>
    </row>
    <row r="2748" spans="1:12" x14ac:dyDescent="0.35">
      <c r="A2748" t="s">
        <v>3359</v>
      </c>
      <c r="B2748">
        <v>114</v>
      </c>
      <c r="C2748" t="s">
        <v>16</v>
      </c>
      <c r="D2748" s="12">
        <v>42510</v>
      </c>
      <c r="E2748">
        <v>4521</v>
      </c>
      <c r="F2748" t="s">
        <v>11</v>
      </c>
      <c r="G2748" t="s">
        <v>16</v>
      </c>
      <c r="H2748">
        <v>9992</v>
      </c>
      <c r="I2748" s="12">
        <v>42517</v>
      </c>
      <c r="J2748">
        <v>7880</v>
      </c>
      <c r="K2748" t="str">
        <f t="shared" si="42"/>
        <v>FR - FR</v>
      </c>
      <c r="L2748">
        <f>COUNTIF(Table1[Merchant_ID],Table1[[#This Row],[Merchant_ID]])</f>
        <v>9</v>
      </c>
    </row>
    <row r="2749" spans="1:12" x14ac:dyDescent="0.35">
      <c r="A2749" t="s">
        <v>3417</v>
      </c>
      <c r="B2749">
        <v>114</v>
      </c>
      <c r="C2749" t="s">
        <v>26</v>
      </c>
      <c r="D2749" s="12">
        <v>42510</v>
      </c>
      <c r="E2749">
        <v>869</v>
      </c>
      <c r="F2749" t="s">
        <v>11</v>
      </c>
      <c r="G2749" t="s">
        <v>26</v>
      </c>
      <c r="H2749">
        <v>551339</v>
      </c>
      <c r="I2749" s="12">
        <v>42514</v>
      </c>
      <c r="J2749">
        <v>1620</v>
      </c>
      <c r="K2749" t="str">
        <f t="shared" si="42"/>
        <v>ES - ES</v>
      </c>
      <c r="L2749">
        <f>COUNTIF(Table1[Merchant_ID],Table1[[#This Row],[Merchant_ID]])</f>
        <v>12</v>
      </c>
    </row>
    <row r="2750" spans="1:12" x14ac:dyDescent="0.35">
      <c r="A2750" t="s">
        <v>3418</v>
      </c>
      <c r="B2750">
        <v>114</v>
      </c>
      <c r="C2750" t="s">
        <v>16</v>
      </c>
      <c r="D2750" s="12">
        <v>42510</v>
      </c>
      <c r="E2750">
        <v>29334</v>
      </c>
      <c r="F2750" t="s">
        <v>11</v>
      </c>
      <c r="G2750" t="s">
        <v>16</v>
      </c>
      <c r="H2750">
        <v>89596</v>
      </c>
      <c r="I2750" s="12">
        <v>42514</v>
      </c>
      <c r="J2750">
        <v>46713</v>
      </c>
      <c r="K2750" t="str">
        <f t="shared" si="42"/>
        <v>FR - FR</v>
      </c>
      <c r="L2750">
        <f>COUNTIF(Table1[Merchant_ID],Table1[[#This Row],[Merchant_ID]])</f>
        <v>4</v>
      </c>
    </row>
    <row r="2751" spans="1:12" x14ac:dyDescent="0.35">
      <c r="A2751" t="s">
        <v>79</v>
      </c>
      <c r="B2751">
        <v>114</v>
      </c>
      <c r="C2751" t="s">
        <v>16</v>
      </c>
      <c r="D2751" s="12">
        <v>42510</v>
      </c>
      <c r="E2751">
        <v>396</v>
      </c>
      <c r="F2751" t="s">
        <v>11</v>
      </c>
      <c r="G2751" t="s">
        <v>16</v>
      </c>
      <c r="H2751">
        <v>453369</v>
      </c>
      <c r="I2751" s="12">
        <v>42513</v>
      </c>
      <c r="J2751">
        <v>985</v>
      </c>
      <c r="K2751" t="str">
        <f t="shared" si="42"/>
        <v>FR - FR</v>
      </c>
      <c r="L2751">
        <f>COUNTIF(Table1[Merchant_ID],Table1[[#This Row],[Merchant_ID]])</f>
        <v>4</v>
      </c>
    </row>
    <row r="2752" spans="1:12" x14ac:dyDescent="0.35">
      <c r="A2752" t="s">
        <v>1124</v>
      </c>
      <c r="B2752">
        <v>114</v>
      </c>
      <c r="C2752" t="s">
        <v>26</v>
      </c>
      <c r="D2752" s="12">
        <v>42510</v>
      </c>
      <c r="E2752">
        <v>553</v>
      </c>
      <c r="F2752" t="s">
        <v>11</v>
      </c>
      <c r="G2752" t="s">
        <v>26</v>
      </c>
      <c r="H2752">
        <v>854999</v>
      </c>
      <c r="I2752" s="12">
        <v>42513</v>
      </c>
      <c r="J2752">
        <v>1239</v>
      </c>
      <c r="K2752" t="str">
        <f t="shared" si="42"/>
        <v>ES - ES</v>
      </c>
      <c r="L2752">
        <f>COUNTIF(Table1[Merchant_ID],Table1[[#This Row],[Merchant_ID]])</f>
        <v>6</v>
      </c>
    </row>
    <row r="2753" spans="1:12" x14ac:dyDescent="0.35">
      <c r="A2753" t="s">
        <v>1136</v>
      </c>
      <c r="B2753">
        <v>114</v>
      </c>
      <c r="C2753" t="s">
        <v>16</v>
      </c>
      <c r="D2753" s="12">
        <v>42510</v>
      </c>
      <c r="E2753">
        <v>6400</v>
      </c>
      <c r="F2753" t="s">
        <v>11</v>
      </c>
      <c r="G2753" t="s">
        <v>16</v>
      </c>
      <c r="H2753">
        <v>80326</v>
      </c>
      <c r="I2753" s="12">
        <v>42513</v>
      </c>
      <c r="J2753">
        <v>10272</v>
      </c>
      <c r="K2753" t="str">
        <f t="shared" si="42"/>
        <v>FR - FR</v>
      </c>
      <c r="L2753">
        <f>COUNTIF(Table1[Merchant_ID],Table1[[#This Row],[Merchant_ID]])</f>
        <v>1</v>
      </c>
    </row>
    <row r="2754" spans="1:12" x14ac:dyDescent="0.35">
      <c r="A2754" t="s">
        <v>1214</v>
      </c>
      <c r="B2754">
        <v>114</v>
      </c>
      <c r="C2754" t="s">
        <v>16</v>
      </c>
      <c r="D2754" s="12">
        <v>42510</v>
      </c>
      <c r="E2754">
        <v>336</v>
      </c>
      <c r="F2754" t="s">
        <v>11</v>
      </c>
      <c r="G2754" t="s">
        <v>14</v>
      </c>
      <c r="H2754">
        <v>649929</v>
      </c>
      <c r="I2754" s="12">
        <v>42511</v>
      </c>
      <c r="J2754">
        <v>845</v>
      </c>
      <c r="K2754" t="str">
        <f t="shared" si="42"/>
        <v>FR - NL</v>
      </c>
      <c r="L2754">
        <f>COUNTIF(Table1[Merchant_ID],Table1[[#This Row],[Merchant_ID]])</f>
        <v>1</v>
      </c>
    </row>
    <row r="2755" spans="1:12" x14ac:dyDescent="0.35">
      <c r="A2755" t="s">
        <v>228</v>
      </c>
      <c r="B2755">
        <v>114</v>
      </c>
      <c r="C2755" t="s">
        <v>26</v>
      </c>
      <c r="D2755" s="12">
        <v>42510</v>
      </c>
      <c r="E2755">
        <v>4823</v>
      </c>
      <c r="F2755" t="s">
        <v>11</v>
      </c>
      <c r="G2755" t="s">
        <v>26</v>
      </c>
      <c r="H2755">
        <v>231469</v>
      </c>
      <c r="I2755" s="12">
        <v>42511</v>
      </c>
      <c r="J2755">
        <v>8583</v>
      </c>
      <c r="K2755" t="str">
        <f t="shared" ref="K2755:K2818" si="43">C2755&amp;" - "&amp;G2755</f>
        <v>ES - ES</v>
      </c>
      <c r="L2755">
        <f>COUNTIF(Table1[Merchant_ID],Table1[[#This Row],[Merchant_ID]])</f>
        <v>2</v>
      </c>
    </row>
    <row r="2756" spans="1:12" x14ac:dyDescent="0.35">
      <c r="A2756" t="s">
        <v>3738</v>
      </c>
      <c r="B2756">
        <v>114</v>
      </c>
      <c r="C2756" t="s">
        <v>16</v>
      </c>
      <c r="D2756" s="12">
        <v>42510</v>
      </c>
      <c r="E2756">
        <v>3267</v>
      </c>
      <c r="F2756" t="s">
        <v>11</v>
      </c>
      <c r="G2756" t="s">
        <v>16</v>
      </c>
      <c r="H2756">
        <v>959052</v>
      </c>
      <c r="I2756" s="12">
        <v>42511</v>
      </c>
      <c r="J2756">
        <v>6003</v>
      </c>
      <c r="K2756" t="str">
        <f t="shared" si="43"/>
        <v>FR - FR</v>
      </c>
      <c r="L2756">
        <f>COUNTIF(Table1[Merchant_ID],Table1[[#This Row],[Merchant_ID]])</f>
        <v>4</v>
      </c>
    </row>
    <row r="2757" spans="1:12" x14ac:dyDescent="0.35">
      <c r="A2757" t="s">
        <v>3873</v>
      </c>
      <c r="B2757">
        <v>114</v>
      </c>
      <c r="C2757" t="s">
        <v>16</v>
      </c>
      <c r="D2757" s="12">
        <v>42510</v>
      </c>
      <c r="E2757">
        <v>891</v>
      </c>
      <c r="F2757" t="s">
        <v>11</v>
      </c>
      <c r="G2757" t="s">
        <v>17</v>
      </c>
      <c r="H2757">
        <v>333219</v>
      </c>
      <c r="I2757" s="12">
        <v>42511</v>
      </c>
      <c r="J2757">
        <v>1830</v>
      </c>
      <c r="K2757" t="str">
        <f t="shared" si="43"/>
        <v>FR - HU</v>
      </c>
      <c r="L2757">
        <f>COUNTIF(Table1[Merchant_ID],Table1[[#This Row],[Merchant_ID]])</f>
        <v>4</v>
      </c>
    </row>
    <row r="2758" spans="1:12" x14ac:dyDescent="0.35">
      <c r="A2758" t="s">
        <v>702</v>
      </c>
      <c r="B2758">
        <v>114</v>
      </c>
      <c r="C2758" t="s">
        <v>26</v>
      </c>
      <c r="D2758" s="12">
        <v>42510</v>
      </c>
      <c r="E2758">
        <v>2060</v>
      </c>
      <c r="F2758" t="s">
        <v>11</v>
      </c>
      <c r="G2758" t="s">
        <v>26</v>
      </c>
      <c r="H2758">
        <v>909139</v>
      </c>
      <c r="I2758" s="12">
        <v>42511</v>
      </c>
      <c r="J2758">
        <v>4221</v>
      </c>
      <c r="K2758" t="str">
        <f t="shared" si="43"/>
        <v>ES - ES</v>
      </c>
      <c r="L2758">
        <f>COUNTIF(Table1[Merchant_ID],Table1[[#This Row],[Merchant_ID]])</f>
        <v>1</v>
      </c>
    </row>
    <row r="2759" spans="1:12" x14ac:dyDescent="0.35">
      <c r="A2759" t="s">
        <v>2299</v>
      </c>
      <c r="B2759">
        <v>114</v>
      </c>
      <c r="C2759" t="s">
        <v>26</v>
      </c>
      <c r="D2759" s="12">
        <v>42510</v>
      </c>
      <c r="E2759">
        <v>3172</v>
      </c>
      <c r="F2759" t="s">
        <v>11</v>
      </c>
      <c r="G2759" t="s">
        <v>26</v>
      </c>
      <c r="H2759">
        <v>482109</v>
      </c>
      <c r="I2759" s="12">
        <v>42510</v>
      </c>
      <c r="J2759">
        <v>5628</v>
      </c>
      <c r="K2759" t="str">
        <f t="shared" si="43"/>
        <v>ES - ES</v>
      </c>
      <c r="L2759">
        <f>COUNTIF(Table1[Merchant_ID],Table1[[#This Row],[Merchant_ID]])</f>
        <v>1</v>
      </c>
    </row>
    <row r="2760" spans="1:12" x14ac:dyDescent="0.35">
      <c r="A2760" t="s">
        <v>4089</v>
      </c>
      <c r="B2760">
        <v>114</v>
      </c>
      <c r="C2760" t="s">
        <v>16</v>
      </c>
      <c r="D2760" s="12">
        <v>42510</v>
      </c>
      <c r="E2760">
        <v>2486</v>
      </c>
      <c r="F2760" t="s">
        <v>11</v>
      </c>
      <c r="G2760" t="s">
        <v>16</v>
      </c>
      <c r="H2760">
        <v>8359</v>
      </c>
      <c r="I2760" s="12">
        <v>42510</v>
      </c>
      <c r="J2760">
        <v>4503</v>
      </c>
      <c r="K2760" t="str">
        <f t="shared" si="43"/>
        <v>FR - FR</v>
      </c>
      <c r="L2760">
        <f>COUNTIF(Table1[Merchant_ID],Table1[[#This Row],[Merchant_ID]])</f>
        <v>2</v>
      </c>
    </row>
    <row r="2761" spans="1:12" x14ac:dyDescent="0.35">
      <c r="A2761" t="s">
        <v>979</v>
      </c>
      <c r="B2761">
        <v>114</v>
      </c>
      <c r="C2761" t="s">
        <v>26</v>
      </c>
      <c r="D2761" s="12">
        <v>42511</v>
      </c>
      <c r="E2761">
        <v>3784</v>
      </c>
      <c r="F2761" t="s">
        <v>11</v>
      </c>
      <c r="G2761" t="s">
        <v>10</v>
      </c>
      <c r="H2761">
        <v>21423</v>
      </c>
      <c r="I2761" s="12">
        <v>42605</v>
      </c>
      <c r="J2761">
        <v>5628</v>
      </c>
      <c r="K2761" t="str">
        <f t="shared" si="43"/>
        <v>ES - DE</v>
      </c>
      <c r="L2761">
        <f>COUNTIF(Table1[Merchant_ID],Table1[[#This Row],[Merchant_ID]])</f>
        <v>4</v>
      </c>
    </row>
    <row r="2762" spans="1:12" x14ac:dyDescent="0.35">
      <c r="A2762" t="s">
        <v>1807</v>
      </c>
      <c r="B2762">
        <v>114</v>
      </c>
      <c r="C2762" t="s">
        <v>16</v>
      </c>
      <c r="D2762" s="12">
        <v>42511</v>
      </c>
      <c r="E2762">
        <v>12360</v>
      </c>
      <c r="F2762" t="s">
        <v>11</v>
      </c>
      <c r="G2762" t="s">
        <v>16</v>
      </c>
      <c r="H2762">
        <v>62338</v>
      </c>
      <c r="I2762" s="12">
        <v>42571</v>
      </c>
      <c r="J2762">
        <v>19698</v>
      </c>
      <c r="K2762" t="str">
        <f t="shared" si="43"/>
        <v>FR - FR</v>
      </c>
      <c r="L2762">
        <f>COUNTIF(Table1[Merchant_ID],Table1[[#This Row],[Merchant_ID]])</f>
        <v>7</v>
      </c>
    </row>
    <row r="2763" spans="1:12" x14ac:dyDescent="0.35">
      <c r="A2763" t="s">
        <v>1006</v>
      </c>
      <c r="B2763">
        <v>114</v>
      </c>
      <c r="C2763" t="s">
        <v>16</v>
      </c>
      <c r="D2763" s="12">
        <v>42511</v>
      </c>
      <c r="E2763">
        <v>16234</v>
      </c>
      <c r="F2763" t="s">
        <v>11</v>
      </c>
      <c r="G2763" t="s">
        <v>14</v>
      </c>
      <c r="H2763">
        <v>419259</v>
      </c>
      <c r="I2763" s="12">
        <v>42553</v>
      </c>
      <c r="J2763">
        <v>26874</v>
      </c>
      <c r="K2763" t="str">
        <f t="shared" si="43"/>
        <v>FR - NL</v>
      </c>
      <c r="L2763">
        <f>COUNTIF(Table1[Merchant_ID],Table1[[#This Row],[Merchant_ID]])</f>
        <v>1</v>
      </c>
    </row>
    <row r="2764" spans="1:12" x14ac:dyDescent="0.35">
      <c r="A2764" t="s">
        <v>534</v>
      </c>
      <c r="B2764">
        <v>114</v>
      </c>
      <c r="C2764" t="s">
        <v>16</v>
      </c>
      <c r="D2764" s="12">
        <v>42511</v>
      </c>
      <c r="E2764">
        <v>7494</v>
      </c>
      <c r="F2764" t="s">
        <v>11</v>
      </c>
      <c r="G2764" t="s">
        <v>16</v>
      </c>
      <c r="H2764">
        <v>8486</v>
      </c>
      <c r="I2764" s="12">
        <v>42528</v>
      </c>
      <c r="J2764">
        <v>12945</v>
      </c>
      <c r="K2764" t="str">
        <f t="shared" si="43"/>
        <v>FR - FR</v>
      </c>
      <c r="L2764">
        <f>COUNTIF(Table1[Merchant_ID],Table1[[#This Row],[Merchant_ID]])</f>
        <v>1</v>
      </c>
    </row>
    <row r="2765" spans="1:12" x14ac:dyDescent="0.35">
      <c r="A2765" t="s">
        <v>3311</v>
      </c>
      <c r="B2765">
        <v>114</v>
      </c>
      <c r="C2765" t="s">
        <v>16</v>
      </c>
      <c r="D2765" s="12">
        <v>42511</v>
      </c>
      <c r="E2765">
        <v>4693</v>
      </c>
      <c r="F2765" t="s">
        <v>11</v>
      </c>
      <c r="G2765" t="s">
        <v>16</v>
      </c>
      <c r="H2765">
        <v>256529</v>
      </c>
      <c r="I2765" s="12">
        <v>42522</v>
      </c>
      <c r="J2765">
        <v>8161</v>
      </c>
      <c r="K2765" t="str">
        <f t="shared" si="43"/>
        <v>FR - FR</v>
      </c>
      <c r="L2765">
        <f>COUNTIF(Table1[Merchant_ID],Table1[[#This Row],[Merchant_ID]])</f>
        <v>1</v>
      </c>
    </row>
    <row r="2766" spans="1:12" x14ac:dyDescent="0.35">
      <c r="A2766" t="s">
        <v>220</v>
      </c>
      <c r="B2766">
        <v>114</v>
      </c>
      <c r="C2766" t="s">
        <v>16</v>
      </c>
      <c r="D2766" s="12">
        <v>42511</v>
      </c>
      <c r="E2766">
        <v>2315</v>
      </c>
      <c r="F2766" t="s">
        <v>11</v>
      </c>
      <c r="G2766" t="s">
        <v>10</v>
      </c>
      <c r="H2766">
        <v>66558</v>
      </c>
      <c r="I2766" s="12">
        <v>42513</v>
      </c>
      <c r="J2766">
        <v>4694</v>
      </c>
      <c r="K2766" t="str">
        <f t="shared" si="43"/>
        <v>FR - DE</v>
      </c>
      <c r="L2766">
        <f>COUNTIF(Table1[Merchant_ID],Table1[[#This Row],[Merchant_ID]])</f>
        <v>1</v>
      </c>
    </row>
    <row r="2767" spans="1:12" x14ac:dyDescent="0.35">
      <c r="A2767" t="s">
        <v>3584</v>
      </c>
      <c r="B2767">
        <v>114</v>
      </c>
      <c r="C2767" t="s">
        <v>16</v>
      </c>
      <c r="D2767" s="12">
        <v>42511</v>
      </c>
      <c r="E2767">
        <v>5874</v>
      </c>
      <c r="F2767" t="s">
        <v>11</v>
      </c>
      <c r="G2767" t="s">
        <v>16</v>
      </c>
      <c r="H2767">
        <v>436</v>
      </c>
      <c r="I2767" s="12">
        <v>42513</v>
      </c>
      <c r="J2767">
        <v>10412</v>
      </c>
      <c r="K2767" t="str">
        <f t="shared" si="43"/>
        <v>FR - FR</v>
      </c>
      <c r="L2767">
        <f>COUNTIF(Table1[Merchant_ID],Table1[[#This Row],[Merchant_ID]])</f>
        <v>5</v>
      </c>
    </row>
    <row r="2768" spans="1:12" x14ac:dyDescent="0.35">
      <c r="A2768" t="s">
        <v>4020</v>
      </c>
      <c r="B2768">
        <v>114</v>
      </c>
      <c r="C2768" t="s">
        <v>16</v>
      </c>
      <c r="D2768" s="12">
        <v>42511</v>
      </c>
      <c r="E2768">
        <v>3309</v>
      </c>
      <c r="F2768" t="s">
        <v>11</v>
      </c>
      <c r="G2768" t="s">
        <v>14</v>
      </c>
      <c r="H2768">
        <v>434859</v>
      </c>
      <c r="I2768" s="12">
        <v>42511</v>
      </c>
      <c r="J2768">
        <v>5910</v>
      </c>
      <c r="K2768" t="str">
        <f t="shared" si="43"/>
        <v>FR - NL</v>
      </c>
      <c r="L2768">
        <f>COUNTIF(Table1[Merchant_ID],Table1[[#This Row],[Merchant_ID]])</f>
        <v>3</v>
      </c>
    </row>
    <row r="2769" spans="1:12" x14ac:dyDescent="0.35">
      <c r="A2769" t="s">
        <v>4033</v>
      </c>
      <c r="B2769">
        <v>114</v>
      </c>
      <c r="C2769" t="s">
        <v>16</v>
      </c>
      <c r="D2769" s="12">
        <v>42511</v>
      </c>
      <c r="E2769">
        <v>9312</v>
      </c>
      <c r="F2769" t="s">
        <v>11</v>
      </c>
      <c r="G2769" t="s">
        <v>10</v>
      </c>
      <c r="H2769">
        <v>24491</v>
      </c>
      <c r="I2769" s="12">
        <v>42511</v>
      </c>
      <c r="J2769">
        <v>15477</v>
      </c>
      <c r="K2769" t="str">
        <f t="shared" si="43"/>
        <v>FR - DE</v>
      </c>
      <c r="L2769">
        <f>COUNTIF(Table1[Merchant_ID],Table1[[#This Row],[Merchant_ID]])</f>
        <v>2</v>
      </c>
    </row>
    <row r="2770" spans="1:12" x14ac:dyDescent="0.35">
      <c r="A2770" t="s">
        <v>3050</v>
      </c>
      <c r="B2770">
        <v>114</v>
      </c>
      <c r="C2770" t="s">
        <v>16</v>
      </c>
      <c r="D2770" s="12">
        <v>42513</v>
      </c>
      <c r="E2770">
        <v>2400</v>
      </c>
      <c r="F2770" t="s">
        <v>11</v>
      </c>
      <c r="G2770" t="s">
        <v>16</v>
      </c>
      <c r="H2770">
        <v>30209</v>
      </c>
      <c r="I2770" s="12">
        <v>42591</v>
      </c>
      <c r="J2770">
        <v>4221</v>
      </c>
      <c r="K2770" t="str">
        <f t="shared" si="43"/>
        <v>FR - FR</v>
      </c>
      <c r="L2770">
        <f>COUNTIF(Table1[Merchant_ID],Table1[[#This Row],[Merchant_ID]])</f>
        <v>1</v>
      </c>
    </row>
    <row r="2771" spans="1:12" x14ac:dyDescent="0.35">
      <c r="A2771" t="s">
        <v>3079</v>
      </c>
      <c r="B2771">
        <v>114</v>
      </c>
      <c r="C2771" t="s">
        <v>16</v>
      </c>
      <c r="D2771" s="12">
        <v>42513</v>
      </c>
      <c r="E2771">
        <v>2743</v>
      </c>
      <c r="F2771" t="s">
        <v>11</v>
      </c>
      <c r="G2771" t="s">
        <v>16</v>
      </c>
      <c r="H2771">
        <v>398</v>
      </c>
      <c r="I2771" s="12">
        <v>42570</v>
      </c>
      <c r="J2771">
        <v>4433</v>
      </c>
      <c r="K2771" t="str">
        <f t="shared" si="43"/>
        <v>FR - FR</v>
      </c>
      <c r="L2771">
        <f>COUNTIF(Table1[Merchant_ID],Table1[[#This Row],[Merchant_ID]])</f>
        <v>2</v>
      </c>
    </row>
    <row r="2772" spans="1:12" x14ac:dyDescent="0.35">
      <c r="A2772" t="s">
        <v>3153</v>
      </c>
      <c r="B2772">
        <v>114</v>
      </c>
      <c r="C2772" t="s">
        <v>26</v>
      </c>
      <c r="D2772" s="12">
        <v>42513</v>
      </c>
      <c r="E2772">
        <v>1610</v>
      </c>
      <c r="F2772" t="s">
        <v>11</v>
      </c>
      <c r="G2772" t="s">
        <v>26</v>
      </c>
      <c r="H2772">
        <v>902850</v>
      </c>
      <c r="I2772" s="12">
        <v>42550</v>
      </c>
      <c r="J2772">
        <v>2487</v>
      </c>
      <c r="K2772" t="str">
        <f t="shared" si="43"/>
        <v>ES - ES</v>
      </c>
      <c r="L2772">
        <f>COUNTIF(Table1[Merchant_ID],Table1[[#This Row],[Merchant_ID]])</f>
        <v>4</v>
      </c>
    </row>
    <row r="2773" spans="1:12" x14ac:dyDescent="0.35">
      <c r="A2773" t="s">
        <v>3257</v>
      </c>
      <c r="B2773">
        <v>114</v>
      </c>
      <c r="C2773" t="s">
        <v>16</v>
      </c>
      <c r="D2773" s="12">
        <v>42513</v>
      </c>
      <c r="E2773">
        <v>4521</v>
      </c>
      <c r="F2773" t="s">
        <v>11</v>
      </c>
      <c r="G2773" t="s">
        <v>16</v>
      </c>
      <c r="H2773">
        <v>334909</v>
      </c>
      <c r="I2773" s="12">
        <v>42529</v>
      </c>
      <c r="J2773">
        <v>7880</v>
      </c>
      <c r="K2773" t="str">
        <f t="shared" si="43"/>
        <v>FR - FR</v>
      </c>
      <c r="L2773">
        <f>COUNTIF(Table1[Merchant_ID],Table1[[#This Row],[Merchant_ID]])</f>
        <v>1</v>
      </c>
    </row>
    <row r="2774" spans="1:12" x14ac:dyDescent="0.35">
      <c r="A2774" t="s">
        <v>1953</v>
      </c>
      <c r="B2774">
        <v>114</v>
      </c>
      <c r="C2774" t="s">
        <v>26</v>
      </c>
      <c r="D2774" s="12">
        <v>42513</v>
      </c>
      <c r="E2774">
        <v>825</v>
      </c>
      <c r="F2774" t="s">
        <v>11</v>
      </c>
      <c r="G2774" t="s">
        <v>26</v>
      </c>
      <c r="H2774">
        <v>908059</v>
      </c>
      <c r="I2774" s="12">
        <v>42518</v>
      </c>
      <c r="J2774">
        <v>1977</v>
      </c>
      <c r="K2774" t="str">
        <f t="shared" si="43"/>
        <v>ES - ES</v>
      </c>
      <c r="L2774">
        <f>COUNTIF(Table1[Merchant_ID],Table1[[#This Row],[Merchant_ID]])</f>
        <v>1</v>
      </c>
    </row>
    <row r="2775" spans="1:12" x14ac:dyDescent="0.35">
      <c r="A2775" t="s">
        <v>2017</v>
      </c>
      <c r="B2775">
        <v>114</v>
      </c>
      <c r="C2775" t="s">
        <v>26</v>
      </c>
      <c r="D2775" s="12">
        <v>42513</v>
      </c>
      <c r="E2775">
        <v>3828</v>
      </c>
      <c r="F2775" t="s">
        <v>11</v>
      </c>
      <c r="G2775" t="s">
        <v>26</v>
      </c>
      <c r="H2775">
        <v>341909</v>
      </c>
      <c r="I2775" s="12">
        <v>42516</v>
      </c>
      <c r="J2775">
        <v>6754</v>
      </c>
      <c r="K2775" t="str">
        <f t="shared" si="43"/>
        <v>ES - ES</v>
      </c>
      <c r="L2775">
        <f>COUNTIF(Table1[Merchant_ID],Table1[[#This Row],[Merchant_ID]])</f>
        <v>1</v>
      </c>
    </row>
    <row r="2776" spans="1:12" x14ac:dyDescent="0.35">
      <c r="A2776" t="s">
        <v>3619</v>
      </c>
      <c r="B2776">
        <v>114</v>
      </c>
      <c r="C2776" t="s">
        <v>21</v>
      </c>
      <c r="D2776" s="12">
        <v>42513</v>
      </c>
      <c r="E2776">
        <v>3649</v>
      </c>
      <c r="F2776" t="s">
        <v>11</v>
      </c>
      <c r="G2776" t="s">
        <v>12</v>
      </c>
      <c r="H2776">
        <v>818939</v>
      </c>
      <c r="I2776" s="12">
        <v>42514</v>
      </c>
      <c r="J2776">
        <v>7633</v>
      </c>
      <c r="K2776" t="str">
        <f t="shared" si="43"/>
        <v>IT - PL &amp; Baltics</v>
      </c>
      <c r="L2776">
        <f>COUNTIF(Table1[Merchant_ID],Table1[[#This Row],[Merchant_ID]])</f>
        <v>2</v>
      </c>
    </row>
    <row r="2777" spans="1:12" x14ac:dyDescent="0.35">
      <c r="A2777" t="s">
        <v>3621</v>
      </c>
      <c r="B2777">
        <v>114</v>
      </c>
      <c r="C2777" t="s">
        <v>16</v>
      </c>
      <c r="D2777" s="12">
        <v>42513</v>
      </c>
      <c r="E2777">
        <v>16885</v>
      </c>
      <c r="F2777" t="s">
        <v>11</v>
      </c>
      <c r="G2777" t="s">
        <v>16</v>
      </c>
      <c r="H2777">
        <v>49548</v>
      </c>
      <c r="I2777" s="12">
        <v>42514</v>
      </c>
      <c r="J2777">
        <v>27437</v>
      </c>
      <c r="K2777" t="str">
        <f t="shared" si="43"/>
        <v>FR - FR</v>
      </c>
      <c r="L2777">
        <f>COUNTIF(Table1[Merchant_ID],Table1[[#This Row],[Merchant_ID]])</f>
        <v>4</v>
      </c>
    </row>
    <row r="2778" spans="1:12" x14ac:dyDescent="0.35">
      <c r="A2778" t="s">
        <v>2111</v>
      </c>
      <c r="B2778">
        <v>114</v>
      </c>
      <c r="C2778" t="s">
        <v>10</v>
      </c>
      <c r="D2778" s="12">
        <v>42513</v>
      </c>
      <c r="E2778">
        <v>184</v>
      </c>
      <c r="F2778" t="s">
        <v>11</v>
      </c>
      <c r="G2778" t="s">
        <v>12</v>
      </c>
      <c r="H2778">
        <v>53851</v>
      </c>
      <c r="I2778" s="12">
        <v>42514</v>
      </c>
      <c r="J2778">
        <v>606</v>
      </c>
      <c r="K2778" t="str">
        <f t="shared" si="43"/>
        <v>DE - PL &amp; Baltics</v>
      </c>
      <c r="L2778">
        <f>COUNTIF(Table1[Merchant_ID],Table1[[#This Row],[Merchant_ID]])</f>
        <v>1</v>
      </c>
    </row>
    <row r="2779" spans="1:12" x14ac:dyDescent="0.35">
      <c r="A2779" t="s">
        <v>3652</v>
      </c>
      <c r="B2779">
        <v>114</v>
      </c>
      <c r="C2779" t="s">
        <v>26</v>
      </c>
      <c r="D2779" s="12">
        <v>42513</v>
      </c>
      <c r="E2779">
        <v>18059</v>
      </c>
      <c r="F2779" t="s">
        <v>11</v>
      </c>
      <c r="G2779" t="s">
        <v>16</v>
      </c>
      <c r="H2779">
        <v>31641</v>
      </c>
      <c r="I2779" s="12">
        <v>42514</v>
      </c>
      <c r="J2779">
        <v>29547</v>
      </c>
      <c r="K2779" t="str">
        <f t="shared" si="43"/>
        <v>ES - FR</v>
      </c>
      <c r="L2779">
        <f>COUNTIF(Table1[Merchant_ID],Table1[[#This Row],[Merchant_ID]])</f>
        <v>9</v>
      </c>
    </row>
    <row r="2780" spans="1:12" x14ac:dyDescent="0.35">
      <c r="A2780" t="s">
        <v>3655</v>
      </c>
      <c r="B2780">
        <v>114</v>
      </c>
      <c r="C2780" t="s">
        <v>21</v>
      </c>
      <c r="D2780" s="12">
        <v>42513</v>
      </c>
      <c r="E2780">
        <v>3568</v>
      </c>
      <c r="F2780" t="s">
        <v>11</v>
      </c>
      <c r="G2780" t="s">
        <v>21</v>
      </c>
      <c r="H2780">
        <v>938339</v>
      </c>
      <c r="I2780" s="12">
        <v>42514</v>
      </c>
      <c r="J2780">
        <v>6613</v>
      </c>
      <c r="K2780" t="str">
        <f t="shared" si="43"/>
        <v>IT - IT</v>
      </c>
      <c r="L2780">
        <f>COUNTIF(Table1[Merchant_ID],Table1[[#This Row],[Merchant_ID]])</f>
        <v>1</v>
      </c>
    </row>
    <row r="2781" spans="1:12" x14ac:dyDescent="0.35">
      <c r="A2781" t="s">
        <v>629</v>
      </c>
      <c r="B2781">
        <v>114</v>
      </c>
      <c r="C2781" t="s">
        <v>16</v>
      </c>
      <c r="D2781" s="12">
        <v>42513</v>
      </c>
      <c r="E2781">
        <v>990</v>
      </c>
      <c r="F2781" t="s">
        <v>11</v>
      </c>
      <c r="G2781" t="s">
        <v>16</v>
      </c>
      <c r="H2781">
        <v>21691</v>
      </c>
      <c r="I2781" s="12">
        <v>42514</v>
      </c>
      <c r="J2781">
        <v>1970</v>
      </c>
      <c r="K2781" t="str">
        <f t="shared" si="43"/>
        <v>FR - FR</v>
      </c>
      <c r="L2781">
        <f>COUNTIF(Table1[Merchant_ID],Table1[[#This Row],[Merchant_ID]])</f>
        <v>3</v>
      </c>
    </row>
    <row r="2782" spans="1:12" x14ac:dyDescent="0.35">
      <c r="A2782" t="s">
        <v>3780</v>
      </c>
      <c r="B2782">
        <v>114</v>
      </c>
      <c r="C2782" t="s">
        <v>16</v>
      </c>
      <c r="D2782" s="12">
        <v>42513</v>
      </c>
      <c r="E2782">
        <v>7055</v>
      </c>
      <c r="F2782" t="s">
        <v>11</v>
      </c>
      <c r="G2782" t="s">
        <v>16</v>
      </c>
      <c r="H2782">
        <v>84409</v>
      </c>
      <c r="I2782" s="12">
        <v>42514</v>
      </c>
      <c r="J2782">
        <v>12032</v>
      </c>
      <c r="K2782" t="str">
        <f t="shared" si="43"/>
        <v>FR - FR</v>
      </c>
      <c r="L2782">
        <f>COUNTIF(Table1[Merchant_ID],Table1[[#This Row],[Merchant_ID]])</f>
        <v>1</v>
      </c>
    </row>
    <row r="2783" spans="1:12" x14ac:dyDescent="0.35">
      <c r="A2783" t="s">
        <v>3796</v>
      </c>
      <c r="B2783">
        <v>114</v>
      </c>
      <c r="C2783" t="s">
        <v>26</v>
      </c>
      <c r="D2783" s="12">
        <v>42513</v>
      </c>
      <c r="E2783">
        <v>1806</v>
      </c>
      <c r="F2783" t="s">
        <v>11</v>
      </c>
      <c r="G2783" t="s">
        <v>26</v>
      </c>
      <c r="H2783">
        <v>69334</v>
      </c>
      <c r="I2783" s="12">
        <v>42514</v>
      </c>
      <c r="J2783">
        <v>3518</v>
      </c>
      <c r="K2783" t="str">
        <f t="shared" si="43"/>
        <v>ES - ES</v>
      </c>
      <c r="L2783">
        <f>COUNTIF(Table1[Merchant_ID],Table1[[#This Row],[Merchant_ID]])</f>
        <v>1</v>
      </c>
    </row>
    <row r="2784" spans="1:12" x14ac:dyDescent="0.35">
      <c r="A2784" t="s">
        <v>671</v>
      </c>
      <c r="B2784">
        <v>114</v>
      </c>
      <c r="C2784" t="s">
        <v>16</v>
      </c>
      <c r="D2784" s="12">
        <v>42513</v>
      </c>
      <c r="E2784">
        <v>1219</v>
      </c>
      <c r="F2784" t="s">
        <v>11</v>
      </c>
      <c r="G2784" t="s">
        <v>16</v>
      </c>
      <c r="H2784">
        <v>635629</v>
      </c>
      <c r="I2784" s="12">
        <v>42514</v>
      </c>
      <c r="J2784">
        <v>2392</v>
      </c>
      <c r="K2784" t="str">
        <f t="shared" si="43"/>
        <v>FR - FR</v>
      </c>
      <c r="L2784">
        <f>COUNTIF(Table1[Merchant_ID],Table1[[#This Row],[Merchant_ID]])</f>
        <v>5</v>
      </c>
    </row>
    <row r="2785" spans="1:12" x14ac:dyDescent="0.35">
      <c r="A2785" t="s">
        <v>3967</v>
      </c>
      <c r="B2785">
        <v>114</v>
      </c>
      <c r="C2785" t="s">
        <v>16</v>
      </c>
      <c r="D2785" s="12">
        <v>42513</v>
      </c>
      <c r="E2785">
        <v>12778</v>
      </c>
      <c r="F2785" t="s">
        <v>11</v>
      </c>
      <c r="G2785" t="s">
        <v>16</v>
      </c>
      <c r="H2785">
        <v>22519</v>
      </c>
      <c r="I2785" s="12">
        <v>42513</v>
      </c>
      <c r="J2785">
        <v>20965</v>
      </c>
      <c r="K2785" t="str">
        <f t="shared" si="43"/>
        <v>FR - FR</v>
      </c>
      <c r="L2785">
        <f>COUNTIF(Table1[Merchant_ID],Table1[[#This Row],[Merchant_ID]])</f>
        <v>7</v>
      </c>
    </row>
    <row r="2786" spans="1:12" x14ac:dyDescent="0.35">
      <c r="A2786" t="s">
        <v>721</v>
      </c>
      <c r="B2786">
        <v>114</v>
      </c>
      <c r="C2786" t="s">
        <v>16</v>
      </c>
      <c r="D2786" s="12">
        <v>42513</v>
      </c>
      <c r="E2786">
        <v>2828</v>
      </c>
      <c r="F2786" t="s">
        <v>11</v>
      </c>
      <c r="G2786" t="s">
        <v>14</v>
      </c>
      <c r="H2786">
        <v>929519</v>
      </c>
      <c r="I2786" s="12">
        <v>42513</v>
      </c>
      <c r="J2786">
        <v>5066</v>
      </c>
      <c r="K2786" t="str">
        <f t="shared" si="43"/>
        <v>FR - NL</v>
      </c>
      <c r="L2786">
        <f>COUNTIF(Table1[Merchant_ID],Table1[[#This Row],[Merchant_ID]])</f>
        <v>1</v>
      </c>
    </row>
    <row r="2787" spans="1:12" x14ac:dyDescent="0.35">
      <c r="A2787" t="s">
        <v>2390</v>
      </c>
      <c r="B2787">
        <v>114</v>
      </c>
      <c r="C2787" t="s">
        <v>16</v>
      </c>
      <c r="D2787" s="12">
        <v>42513</v>
      </c>
      <c r="E2787">
        <v>11649</v>
      </c>
      <c r="F2787" t="s">
        <v>11</v>
      </c>
      <c r="G2787" t="s">
        <v>10</v>
      </c>
      <c r="H2787">
        <v>24491</v>
      </c>
      <c r="I2787" s="12">
        <v>42513</v>
      </c>
      <c r="J2787">
        <v>19698</v>
      </c>
      <c r="K2787" t="str">
        <f t="shared" si="43"/>
        <v>FR - DE</v>
      </c>
      <c r="L2787">
        <f>COUNTIF(Table1[Merchant_ID],Table1[[#This Row],[Merchant_ID]])</f>
        <v>2</v>
      </c>
    </row>
    <row r="2788" spans="1:12" x14ac:dyDescent="0.35">
      <c r="A2788" t="s">
        <v>2411</v>
      </c>
      <c r="B2788">
        <v>114</v>
      </c>
      <c r="C2788" t="s">
        <v>21</v>
      </c>
      <c r="D2788" s="12">
        <v>42513</v>
      </c>
      <c r="E2788">
        <v>1467</v>
      </c>
      <c r="F2788" t="s">
        <v>11</v>
      </c>
      <c r="G2788" t="s">
        <v>14</v>
      </c>
      <c r="H2788">
        <v>46444</v>
      </c>
      <c r="I2788" s="12">
        <v>42513</v>
      </c>
      <c r="J2788">
        <v>2955</v>
      </c>
      <c r="K2788" t="str">
        <f t="shared" si="43"/>
        <v>IT - NL</v>
      </c>
      <c r="L2788">
        <f>COUNTIF(Table1[Merchant_ID],Table1[[#This Row],[Merchant_ID]])</f>
        <v>1</v>
      </c>
    </row>
    <row r="2789" spans="1:12" x14ac:dyDescent="0.35">
      <c r="A2789" t="s">
        <v>4099</v>
      </c>
      <c r="B2789">
        <v>114</v>
      </c>
      <c r="C2789" t="s">
        <v>21</v>
      </c>
      <c r="D2789" s="12">
        <v>42513</v>
      </c>
      <c r="E2789">
        <v>6487</v>
      </c>
      <c r="F2789" t="s">
        <v>11</v>
      </c>
      <c r="G2789" t="s">
        <v>21</v>
      </c>
      <c r="H2789">
        <v>943994</v>
      </c>
      <c r="I2789" s="12">
        <v>42513</v>
      </c>
      <c r="J2789">
        <v>10975</v>
      </c>
      <c r="K2789" t="str">
        <f t="shared" si="43"/>
        <v>IT - IT</v>
      </c>
      <c r="L2789">
        <f>COUNTIF(Table1[Merchant_ID],Table1[[#This Row],[Merchant_ID]])</f>
        <v>2</v>
      </c>
    </row>
    <row r="2790" spans="1:12" x14ac:dyDescent="0.35">
      <c r="A2790" t="s">
        <v>1792</v>
      </c>
      <c r="B2790">
        <v>114</v>
      </c>
      <c r="C2790" t="s">
        <v>16</v>
      </c>
      <c r="D2790" s="12">
        <v>42514</v>
      </c>
      <c r="E2790">
        <v>569</v>
      </c>
      <c r="F2790" t="s">
        <v>11</v>
      </c>
      <c r="G2790" t="s">
        <v>14</v>
      </c>
      <c r="H2790">
        <v>59954</v>
      </c>
      <c r="I2790" s="12">
        <v>42590</v>
      </c>
      <c r="J2790">
        <v>957</v>
      </c>
      <c r="K2790" t="str">
        <f t="shared" si="43"/>
        <v>FR - NL</v>
      </c>
      <c r="L2790">
        <f>COUNTIF(Table1[Merchant_ID],Table1[[#This Row],[Merchant_ID]])</f>
        <v>4</v>
      </c>
    </row>
    <row r="2791" spans="1:12" x14ac:dyDescent="0.35">
      <c r="A2791" t="s">
        <v>3102</v>
      </c>
      <c r="B2791">
        <v>114</v>
      </c>
      <c r="C2791" t="s">
        <v>10</v>
      </c>
      <c r="D2791" s="12">
        <v>42514</v>
      </c>
      <c r="E2791">
        <v>138</v>
      </c>
      <c r="F2791" t="s">
        <v>11</v>
      </c>
      <c r="G2791" t="s">
        <v>14</v>
      </c>
      <c r="H2791">
        <v>358989</v>
      </c>
      <c r="I2791" s="12">
        <v>42563</v>
      </c>
      <c r="J2791">
        <v>212</v>
      </c>
      <c r="K2791" t="str">
        <f t="shared" si="43"/>
        <v>DE - NL</v>
      </c>
      <c r="L2791">
        <f>COUNTIF(Table1[Merchant_ID],Table1[[#This Row],[Merchant_ID]])</f>
        <v>1</v>
      </c>
    </row>
    <row r="2792" spans="1:12" x14ac:dyDescent="0.35">
      <c r="A2792" t="s">
        <v>3196</v>
      </c>
      <c r="B2792">
        <v>114</v>
      </c>
      <c r="C2792" t="s">
        <v>26</v>
      </c>
      <c r="D2792" s="12">
        <v>42514</v>
      </c>
      <c r="E2792">
        <v>1375</v>
      </c>
      <c r="F2792" t="s">
        <v>11</v>
      </c>
      <c r="G2792" t="s">
        <v>26</v>
      </c>
      <c r="H2792">
        <v>550289</v>
      </c>
      <c r="I2792" s="12">
        <v>42542</v>
      </c>
      <c r="J2792">
        <v>2428</v>
      </c>
      <c r="K2792" t="str">
        <f t="shared" si="43"/>
        <v>ES - ES</v>
      </c>
      <c r="L2792">
        <f>COUNTIF(Table1[Merchant_ID],Table1[[#This Row],[Merchant_ID]])</f>
        <v>4</v>
      </c>
    </row>
    <row r="2793" spans="1:12" x14ac:dyDescent="0.35">
      <c r="A2793" t="s">
        <v>31</v>
      </c>
      <c r="B2793">
        <v>114</v>
      </c>
      <c r="C2793" t="s">
        <v>16</v>
      </c>
      <c r="D2793" s="12">
        <v>42514</v>
      </c>
      <c r="E2793">
        <v>1220</v>
      </c>
      <c r="F2793" t="s">
        <v>11</v>
      </c>
      <c r="G2793" t="s">
        <v>14</v>
      </c>
      <c r="H2793">
        <v>43968</v>
      </c>
      <c r="I2793" s="12">
        <v>42531</v>
      </c>
      <c r="J2793">
        <v>2392</v>
      </c>
      <c r="K2793" t="str">
        <f t="shared" si="43"/>
        <v>FR - NL</v>
      </c>
      <c r="L2793">
        <f>COUNTIF(Table1[Merchant_ID],Table1[[#This Row],[Merchant_ID]])</f>
        <v>2</v>
      </c>
    </row>
    <row r="2794" spans="1:12" x14ac:dyDescent="0.35">
      <c r="A2794" t="s">
        <v>552</v>
      </c>
      <c r="B2794">
        <v>114</v>
      </c>
      <c r="C2794" t="s">
        <v>16</v>
      </c>
      <c r="D2794" s="12">
        <v>42514</v>
      </c>
      <c r="E2794">
        <v>1</v>
      </c>
      <c r="F2794" t="s">
        <v>13</v>
      </c>
      <c r="G2794" t="s">
        <v>16</v>
      </c>
      <c r="H2794">
        <v>269699</v>
      </c>
      <c r="I2794" s="12">
        <v>42522</v>
      </c>
      <c r="J2794">
        <v>127</v>
      </c>
      <c r="K2794" t="str">
        <f t="shared" si="43"/>
        <v>FR - FR</v>
      </c>
      <c r="L2794">
        <f>COUNTIF(Table1[Merchant_ID],Table1[[#This Row],[Merchant_ID]])</f>
        <v>3</v>
      </c>
    </row>
    <row r="2795" spans="1:12" x14ac:dyDescent="0.35">
      <c r="A2795" t="s">
        <v>15</v>
      </c>
      <c r="B2795">
        <v>114</v>
      </c>
      <c r="C2795" t="s">
        <v>16</v>
      </c>
      <c r="D2795" s="12">
        <v>42514</v>
      </c>
      <c r="E2795">
        <v>1237</v>
      </c>
      <c r="F2795" t="s">
        <v>11</v>
      </c>
      <c r="G2795" t="s">
        <v>10</v>
      </c>
      <c r="H2795">
        <v>558899</v>
      </c>
      <c r="I2795" s="12">
        <v>42517</v>
      </c>
      <c r="J2795">
        <v>2463</v>
      </c>
      <c r="K2795" t="str">
        <f t="shared" si="43"/>
        <v>FR - DE</v>
      </c>
      <c r="L2795">
        <f>COUNTIF(Table1[Merchant_ID],Table1[[#This Row],[Merchant_ID]])</f>
        <v>3</v>
      </c>
    </row>
    <row r="2796" spans="1:12" x14ac:dyDescent="0.35">
      <c r="A2796" t="s">
        <v>3465</v>
      </c>
      <c r="B2796">
        <v>114</v>
      </c>
      <c r="C2796" t="s">
        <v>16</v>
      </c>
      <c r="D2796" s="12">
        <v>42514</v>
      </c>
      <c r="E2796">
        <v>10821</v>
      </c>
      <c r="F2796" t="s">
        <v>11</v>
      </c>
      <c r="G2796" t="s">
        <v>16</v>
      </c>
      <c r="H2796">
        <v>353839</v>
      </c>
      <c r="I2796" s="12">
        <v>42517</v>
      </c>
      <c r="J2796">
        <v>17869</v>
      </c>
      <c r="K2796" t="str">
        <f t="shared" si="43"/>
        <v>FR - FR</v>
      </c>
      <c r="L2796">
        <f>COUNTIF(Table1[Merchant_ID],Table1[[#This Row],[Merchant_ID]])</f>
        <v>7</v>
      </c>
    </row>
    <row r="2797" spans="1:12" x14ac:dyDescent="0.35">
      <c r="A2797" t="s">
        <v>2056</v>
      </c>
      <c r="B2797">
        <v>114</v>
      </c>
      <c r="C2797" t="s">
        <v>16</v>
      </c>
      <c r="D2797" s="12">
        <v>42514</v>
      </c>
      <c r="E2797">
        <v>261</v>
      </c>
      <c r="F2797" t="s">
        <v>11</v>
      </c>
      <c r="G2797" t="s">
        <v>14</v>
      </c>
      <c r="H2797">
        <v>334539</v>
      </c>
      <c r="I2797" s="12">
        <v>42516</v>
      </c>
      <c r="J2797">
        <v>704</v>
      </c>
      <c r="K2797" t="str">
        <f t="shared" si="43"/>
        <v>FR - NL</v>
      </c>
      <c r="L2797">
        <f>COUNTIF(Table1[Merchant_ID],Table1[[#This Row],[Merchant_ID]])</f>
        <v>1</v>
      </c>
    </row>
    <row r="2798" spans="1:12" x14ac:dyDescent="0.35">
      <c r="A2798" t="s">
        <v>1165</v>
      </c>
      <c r="B2798">
        <v>114</v>
      </c>
      <c r="C2798" t="s">
        <v>16</v>
      </c>
      <c r="D2798" s="12">
        <v>42514</v>
      </c>
      <c r="E2798">
        <v>3952</v>
      </c>
      <c r="F2798" t="s">
        <v>11</v>
      </c>
      <c r="G2798" t="s">
        <v>14</v>
      </c>
      <c r="H2798">
        <v>19311</v>
      </c>
      <c r="I2798" s="12">
        <v>42516</v>
      </c>
      <c r="J2798">
        <v>6754</v>
      </c>
      <c r="K2798" t="str">
        <f t="shared" si="43"/>
        <v>FR - NL</v>
      </c>
      <c r="L2798">
        <f>COUNTIF(Table1[Merchant_ID],Table1[[#This Row],[Merchant_ID]])</f>
        <v>13</v>
      </c>
    </row>
    <row r="2799" spans="1:12" x14ac:dyDescent="0.35">
      <c r="A2799" t="s">
        <v>3639</v>
      </c>
      <c r="B2799">
        <v>114</v>
      </c>
      <c r="C2799" t="s">
        <v>16</v>
      </c>
      <c r="D2799" s="12">
        <v>42514</v>
      </c>
      <c r="E2799">
        <v>2060</v>
      </c>
      <c r="F2799" t="s">
        <v>11</v>
      </c>
      <c r="G2799" t="s">
        <v>12</v>
      </c>
      <c r="H2799">
        <v>55811</v>
      </c>
      <c r="I2799" s="12">
        <v>42515</v>
      </c>
      <c r="J2799">
        <v>4151</v>
      </c>
      <c r="K2799" t="str">
        <f t="shared" si="43"/>
        <v>FR - PL &amp; Baltics</v>
      </c>
      <c r="L2799">
        <f>COUNTIF(Table1[Merchant_ID],Table1[[#This Row],[Merchant_ID]])</f>
        <v>2</v>
      </c>
    </row>
    <row r="2800" spans="1:12" x14ac:dyDescent="0.35">
      <c r="A2800" t="s">
        <v>188</v>
      </c>
      <c r="B2800">
        <v>114</v>
      </c>
      <c r="C2800" t="s">
        <v>16</v>
      </c>
      <c r="D2800" s="12">
        <v>42514</v>
      </c>
      <c r="E2800">
        <v>1032</v>
      </c>
      <c r="F2800" t="s">
        <v>11</v>
      </c>
      <c r="G2800" t="s">
        <v>16</v>
      </c>
      <c r="H2800">
        <v>429049</v>
      </c>
      <c r="I2800" s="12">
        <v>42515</v>
      </c>
      <c r="J2800">
        <v>1970</v>
      </c>
      <c r="K2800" t="str">
        <f t="shared" si="43"/>
        <v>FR - FR</v>
      </c>
      <c r="L2800">
        <f>COUNTIF(Table1[Merchant_ID],Table1[[#This Row],[Merchant_ID]])</f>
        <v>6</v>
      </c>
    </row>
    <row r="2801" spans="1:12" x14ac:dyDescent="0.35">
      <c r="A2801" t="s">
        <v>3715</v>
      </c>
      <c r="B2801">
        <v>114</v>
      </c>
      <c r="C2801" t="s">
        <v>16</v>
      </c>
      <c r="D2801" s="12">
        <v>42514</v>
      </c>
      <c r="E2801">
        <v>12600</v>
      </c>
      <c r="F2801" t="s">
        <v>11</v>
      </c>
      <c r="G2801" t="s">
        <v>21</v>
      </c>
      <c r="H2801">
        <v>950464</v>
      </c>
      <c r="I2801" s="12">
        <v>42515</v>
      </c>
      <c r="J2801">
        <v>20402</v>
      </c>
      <c r="K2801" t="str">
        <f t="shared" si="43"/>
        <v>FR - IT</v>
      </c>
      <c r="L2801">
        <f>COUNTIF(Table1[Merchant_ID],Table1[[#This Row],[Merchant_ID]])</f>
        <v>2</v>
      </c>
    </row>
    <row r="2802" spans="1:12" x14ac:dyDescent="0.35">
      <c r="A2802" t="s">
        <v>3760</v>
      </c>
      <c r="B2802">
        <v>114</v>
      </c>
      <c r="C2802" t="s">
        <v>21</v>
      </c>
      <c r="D2802" s="12">
        <v>42514</v>
      </c>
      <c r="E2802">
        <v>1610</v>
      </c>
      <c r="F2802" t="s">
        <v>11</v>
      </c>
      <c r="G2802" t="s">
        <v>14</v>
      </c>
      <c r="H2802">
        <v>95625</v>
      </c>
      <c r="I2802" s="12">
        <v>42515</v>
      </c>
      <c r="J2802">
        <v>2955</v>
      </c>
      <c r="K2802" t="str">
        <f t="shared" si="43"/>
        <v>IT - NL</v>
      </c>
      <c r="L2802">
        <f>COUNTIF(Table1[Merchant_ID],Table1[[#This Row],[Merchant_ID]])</f>
        <v>1</v>
      </c>
    </row>
    <row r="2803" spans="1:12" x14ac:dyDescent="0.35">
      <c r="A2803" t="s">
        <v>200</v>
      </c>
      <c r="B2803">
        <v>114</v>
      </c>
      <c r="C2803" t="s">
        <v>16</v>
      </c>
      <c r="D2803" s="12">
        <v>42514</v>
      </c>
      <c r="E2803">
        <v>261</v>
      </c>
      <c r="F2803" t="s">
        <v>11</v>
      </c>
      <c r="G2803" t="s">
        <v>17</v>
      </c>
      <c r="H2803">
        <v>931909</v>
      </c>
      <c r="I2803" s="12">
        <v>42515</v>
      </c>
      <c r="J2803">
        <v>704</v>
      </c>
      <c r="K2803" t="str">
        <f t="shared" si="43"/>
        <v>FR - HU</v>
      </c>
      <c r="L2803">
        <f>COUNTIF(Table1[Merchant_ID],Table1[[#This Row],[Merchant_ID]])</f>
        <v>2</v>
      </c>
    </row>
    <row r="2804" spans="1:12" x14ac:dyDescent="0.35">
      <c r="A2804" t="s">
        <v>662</v>
      </c>
      <c r="B2804">
        <v>114</v>
      </c>
      <c r="C2804" t="s">
        <v>10</v>
      </c>
      <c r="D2804" s="12">
        <v>42514</v>
      </c>
      <c r="E2804">
        <v>918</v>
      </c>
      <c r="F2804" t="s">
        <v>11</v>
      </c>
      <c r="G2804" t="s">
        <v>12</v>
      </c>
      <c r="H2804">
        <v>58096</v>
      </c>
      <c r="I2804" s="12">
        <v>42515</v>
      </c>
      <c r="J2804">
        <v>2533</v>
      </c>
      <c r="K2804" t="str">
        <f t="shared" si="43"/>
        <v>DE - PL &amp; Baltics</v>
      </c>
      <c r="L2804">
        <f>COUNTIF(Table1[Merchant_ID],Table1[[#This Row],[Merchant_ID]])</f>
        <v>1</v>
      </c>
    </row>
    <row r="2805" spans="1:12" x14ac:dyDescent="0.35">
      <c r="A2805" t="s">
        <v>321</v>
      </c>
      <c r="B2805">
        <v>114</v>
      </c>
      <c r="C2805" t="s">
        <v>16</v>
      </c>
      <c r="D2805" s="12">
        <v>42514</v>
      </c>
      <c r="E2805">
        <v>2924</v>
      </c>
      <c r="F2805" t="s">
        <v>11</v>
      </c>
      <c r="G2805" t="s">
        <v>16</v>
      </c>
      <c r="H2805">
        <v>39396</v>
      </c>
      <c r="I2805" s="12">
        <v>42515</v>
      </c>
      <c r="J2805">
        <v>5657</v>
      </c>
      <c r="K2805" t="str">
        <f t="shared" si="43"/>
        <v>FR - FR</v>
      </c>
      <c r="L2805">
        <f>COUNTIF(Table1[Merchant_ID],Table1[[#This Row],[Merchant_ID]])</f>
        <v>1</v>
      </c>
    </row>
    <row r="2806" spans="1:12" x14ac:dyDescent="0.35">
      <c r="A2806" t="s">
        <v>3814</v>
      </c>
      <c r="B2806">
        <v>114</v>
      </c>
      <c r="C2806" t="s">
        <v>10</v>
      </c>
      <c r="D2806" s="12">
        <v>42514</v>
      </c>
      <c r="E2806">
        <v>320</v>
      </c>
      <c r="F2806" t="s">
        <v>11</v>
      </c>
      <c r="G2806" t="s">
        <v>12</v>
      </c>
      <c r="H2806">
        <v>552159</v>
      </c>
      <c r="I2806" s="12">
        <v>42515</v>
      </c>
      <c r="J2806">
        <v>985</v>
      </c>
      <c r="K2806" t="str">
        <f t="shared" si="43"/>
        <v>DE - PL &amp; Baltics</v>
      </c>
      <c r="L2806">
        <f>COUNTIF(Table1[Merchant_ID],Table1[[#This Row],[Merchant_ID]])</f>
        <v>1</v>
      </c>
    </row>
    <row r="2807" spans="1:12" x14ac:dyDescent="0.35">
      <c r="A2807" t="s">
        <v>2323</v>
      </c>
      <c r="B2807">
        <v>114</v>
      </c>
      <c r="C2807" t="s">
        <v>26</v>
      </c>
      <c r="D2807" s="12">
        <v>42514</v>
      </c>
      <c r="E2807">
        <v>6136</v>
      </c>
      <c r="F2807" t="s">
        <v>11</v>
      </c>
      <c r="G2807" t="s">
        <v>26</v>
      </c>
      <c r="H2807">
        <v>23283</v>
      </c>
      <c r="I2807" s="12">
        <v>42514</v>
      </c>
      <c r="J2807">
        <v>10412</v>
      </c>
      <c r="K2807" t="str">
        <f t="shared" si="43"/>
        <v>ES - ES</v>
      </c>
      <c r="L2807">
        <f>COUNTIF(Table1[Merchant_ID],Table1[[#This Row],[Merchant_ID]])</f>
        <v>25</v>
      </c>
    </row>
    <row r="2808" spans="1:12" x14ac:dyDescent="0.35">
      <c r="A2808" t="s">
        <v>3996</v>
      </c>
      <c r="B2808">
        <v>114</v>
      </c>
      <c r="C2808" t="s">
        <v>16</v>
      </c>
      <c r="D2808" s="12">
        <v>42514</v>
      </c>
      <c r="E2808">
        <v>5159</v>
      </c>
      <c r="F2808" t="s">
        <v>11</v>
      </c>
      <c r="G2808" t="s">
        <v>16</v>
      </c>
      <c r="H2808">
        <v>38293</v>
      </c>
      <c r="I2808" s="12">
        <v>42514</v>
      </c>
      <c r="J2808">
        <v>9638</v>
      </c>
      <c r="K2808" t="str">
        <f t="shared" si="43"/>
        <v>FR - FR</v>
      </c>
      <c r="L2808">
        <f>COUNTIF(Table1[Merchant_ID],Table1[[#This Row],[Merchant_ID]])</f>
        <v>3</v>
      </c>
    </row>
    <row r="2809" spans="1:12" x14ac:dyDescent="0.35">
      <c r="A2809" t="s">
        <v>2398</v>
      </c>
      <c r="B2809">
        <v>114</v>
      </c>
      <c r="C2809" t="s">
        <v>16</v>
      </c>
      <c r="D2809" s="12">
        <v>42514</v>
      </c>
      <c r="E2809">
        <v>4693</v>
      </c>
      <c r="F2809" t="s">
        <v>11</v>
      </c>
      <c r="G2809" t="s">
        <v>16</v>
      </c>
      <c r="H2809">
        <v>650489</v>
      </c>
      <c r="I2809" s="12">
        <v>42514</v>
      </c>
      <c r="J2809">
        <v>8161</v>
      </c>
      <c r="K2809" t="str">
        <f t="shared" si="43"/>
        <v>FR - FR</v>
      </c>
      <c r="L2809">
        <f>COUNTIF(Table1[Merchant_ID],Table1[[#This Row],[Merchant_ID]])</f>
        <v>2</v>
      </c>
    </row>
    <row r="2810" spans="1:12" x14ac:dyDescent="0.35">
      <c r="A2810" t="s">
        <v>2413</v>
      </c>
      <c r="B2810">
        <v>114</v>
      </c>
      <c r="C2810" t="s">
        <v>16</v>
      </c>
      <c r="D2810" s="12">
        <v>42514</v>
      </c>
      <c r="E2810">
        <v>10674</v>
      </c>
      <c r="F2810" t="s">
        <v>11</v>
      </c>
      <c r="G2810" t="s">
        <v>16</v>
      </c>
      <c r="H2810">
        <v>13340</v>
      </c>
      <c r="I2810" s="12">
        <v>42514</v>
      </c>
      <c r="J2810">
        <v>17869</v>
      </c>
      <c r="K2810" t="str">
        <f t="shared" si="43"/>
        <v>FR - FR</v>
      </c>
      <c r="L2810">
        <f>COUNTIF(Table1[Merchant_ID],Table1[[#This Row],[Merchant_ID]])</f>
        <v>4</v>
      </c>
    </row>
    <row r="2811" spans="1:12" x14ac:dyDescent="0.35">
      <c r="A2811" t="s">
        <v>514</v>
      </c>
      <c r="B2811">
        <v>114</v>
      </c>
      <c r="C2811" t="s">
        <v>16</v>
      </c>
      <c r="D2811" s="12">
        <v>42515</v>
      </c>
      <c r="E2811">
        <v>6090</v>
      </c>
      <c r="F2811" t="s">
        <v>11</v>
      </c>
      <c r="G2811" t="s">
        <v>12</v>
      </c>
      <c r="H2811">
        <v>52168</v>
      </c>
      <c r="I2811" s="12">
        <v>42548</v>
      </c>
      <c r="J2811">
        <v>10201</v>
      </c>
      <c r="K2811" t="str">
        <f t="shared" si="43"/>
        <v>FR - PL &amp; Baltics</v>
      </c>
      <c r="L2811">
        <f>COUNTIF(Table1[Merchant_ID],Table1[[#This Row],[Merchant_ID]])</f>
        <v>3</v>
      </c>
    </row>
    <row r="2812" spans="1:12" x14ac:dyDescent="0.35">
      <c r="A2812" t="s">
        <v>1869</v>
      </c>
      <c r="B2812">
        <v>114</v>
      </c>
      <c r="C2812" t="s">
        <v>16</v>
      </c>
      <c r="D2812" s="12">
        <v>42515</v>
      </c>
      <c r="E2812">
        <v>3784</v>
      </c>
      <c r="F2812" t="s">
        <v>11</v>
      </c>
      <c r="G2812" t="s">
        <v>12</v>
      </c>
      <c r="H2812">
        <v>22505</v>
      </c>
      <c r="I2812" s="12">
        <v>42538</v>
      </c>
      <c r="J2812">
        <v>6684</v>
      </c>
      <c r="K2812" t="str">
        <f t="shared" si="43"/>
        <v>FR - PL &amp; Baltics</v>
      </c>
      <c r="L2812">
        <f>COUNTIF(Table1[Merchant_ID],Table1[[#This Row],[Merchant_ID]])</f>
        <v>10</v>
      </c>
    </row>
    <row r="2813" spans="1:12" x14ac:dyDescent="0.35">
      <c r="A2813" t="s">
        <v>3347</v>
      </c>
      <c r="B2813">
        <v>114</v>
      </c>
      <c r="C2813" t="s">
        <v>16</v>
      </c>
      <c r="D2813" s="12">
        <v>42515</v>
      </c>
      <c r="E2813">
        <v>569</v>
      </c>
      <c r="F2813" t="s">
        <v>11</v>
      </c>
      <c r="G2813" t="s">
        <v>16</v>
      </c>
      <c r="H2813">
        <v>21396</v>
      </c>
      <c r="I2813" s="12">
        <v>42522</v>
      </c>
      <c r="J2813">
        <v>1267</v>
      </c>
      <c r="K2813" t="str">
        <f t="shared" si="43"/>
        <v>FR - FR</v>
      </c>
      <c r="L2813">
        <f>COUNTIF(Table1[Merchant_ID],Table1[[#This Row],[Merchant_ID]])</f>
        <v>1</v>
      </c>
    </row>
    <row r="2814" spans="1:12" x14ac:dyDescent="0.35">
      <c r="A2814" t="s">
        <v>35</v>
      </c>
      <c r="B2814">
        <v>114</v>
      </c>
      <c r="C2814" t="s">
        <v>26</v>
      </c>
      <c r="D2814" s="12">
        <v>42515</v>
      </c>
      <c r="E2814">
        <v>4173</v>
      </c>
      <c r="F2814" t="s">
        <v>11</v>
      </c>
      <c r="G2814" t="s">
        <v>26</v>
      </c>
      <c r="H2814">
        <v>91843</v>
      </c>
      <c r="I2814" s="12">
        <v>42518</v>
      </c>
      <c r="J2814">
        <v>6909</v>
      </c>
      <c r="K2814" t="str">
        <f t="shared" si="43"/>
        <v>ES - ES</v>
      </c>
      <c r="L2814">
        <f>COUNTIF(Table1[Merchant_ID],Table1[[#This Row],[Merchant_ID]])</f>
        <v>3</v>
      </c>
    </row>
    <row r="2815" spans="1:12" x14ac:dyDescent="0.35">
      <c r="A2815" t="s">
        <v>343</v>
      </c>
      <c r="B2815">
        <v>114</v>
      </c>
      <c r="C2815" t="s">
        <v>10</v>
      </c>
      <c r="D2815" s="12">
        <v>42515</v>
      </c>
      <c r="E2815">
        <v>224</v>
      </c>
      <c r="F2815" t="s">
        <v>11</v>
      </c>
      <c r="G2815" t="s">
        <v>14</v>
      </c>
      <c r="H2815">
        <v>19391</v>
      </c>
      <c r="I2815" s="12">
        <v>42518</v>
      </c>
      <c r="J2815">
        <v>563</v>
      </c>
      <c r="K2815" t="str">
        <f t="shared" si="43"/>
        <v>DE - NL</v>
      </c>
      <c r="L2815">
        <f>COUNTIF(Table1[Merchant_ID],Table1[[#This Row],[Merchant_ID]])</f>
        <v>2</v>
      </c>
    </row>
    <row r="2816" spans="1:12" x14ac:dyDescent="0.35">
      <c r="A2816" t="s">
        <v>3507</v>
      </c>
      <c r="B2816">
        <v>114</v>
      </c>
      <c r="C2816" t="s">
        <v>16</v>
      </c>
      <c r="D2816" s="12">
        <v>42515</v>
      </c>
      <c r="E2816">
        <v>1055</v>
      </c>
      <c r="F2816" t="s">
        <v>11</v>
      </c>
      <c r="G2816" t="s">
        <v>16</v>
      </c>
      <c r="H2816">
        <v>88503</v>
      </c>
      <c r="I2816" s="12">
        <v>42518</v>
      </c>
      <c r="J2816">
        <v>2111</v>
      </c>
      <c r="K2816" t="str">
        <f t="shared" si="43"/>
        <v>FR - FR</v>
      </c>
      <c r="L2816">
        <f>COUNTIF(Table1[Merchant_ID],Table1[[#This Row],[Merchant_ID]])</f>
        <v>1</v>
      </c>
    </row>
    <row r="2817" spans="1:12" x14ac:dyDescent="0.35">
      <c r="A2817" t="s">
        <v>3523</v>
      </c>
      <c r="B2817">
        <v>114</v>
      </c>
      <c r="C2817" t="s">
        <v>26</v>
      </c>
      <c r="D2817" s="12">
        <v>42515</v>
      </c>
      <c r="E2817">
        <v>7055</v>
      </c>
      <c r="F2817" t="s">
        <v>11</v>
      </c>
      <c r="G2817" t="s">
        <v>12</v>
      </c>
      <c r="H2817">
        <v>54858</v>
      </c>
      <c r="I2817" s="12">
        <v>42517</v>
      </c>
      <c r="J2817">
        <v>11679</v>
      </c>
      <c r="K2817" t="str">
        <f t="shared" si="43"/>
        <v>ES - PL &amp; Baltics</v>
      </c>
      <c r="L2817">
        <f>COUNTIF(Table1[Merchant_ID],Table1[[#This Row],[Merchant_ID]])</f>
        <v>1</v>
      </c>
    </row>
    <row r="2818" spans="1:12" x14ac:dyDescent="0.35">
      <c r="A2818" t="s">
        <v>3587</v>
      </c>
      <c r="B2818">
        <v>114</v>
      </c>
      <c r="C2818" t="s">
        <v>16</v>
      </c>
      <c r="D2818" s="12">
        <v>42515</v>
      </c>
      <c r="E2818">
        <v>451</v>
      </c>
      <c r="F2818" t="s">
        <v>11</v>
      </c>
      <c r="G2818" t="s">
        <v>14</v>
      </c>
      <c r="H2818">
        <v>494499</v>
      </c>
      <c r="I2818" s="12">
        <v>42517</v>
      </c>
      <c r="J2818">
        <v>1056</v>
      </c>
      <c r="K2818" t="str">
        <f t="shared" si="43"/>
        <v>FR - NL</v>
      </c>
      <c r="L2818">
        <f>COUNTIF(Table1[Merchant_ID],Table1[[#This Row],[Merchant_ID]])</f>
        <v>1</v>
      </c>
    </row>
    <row r="2819" spans="1:12" x14ac:dyDescent="0.35">
      <c r="A2819" t="s">
        <v>2097</v>
      </c>
      <c r="B2819">
        <v>114</v>
      </c>
      <c r="C2819" t="s">
        <v>16</v>
      </c>
      <c r="D2819" s="12">
        <v>42515</v>
      </c>
      <c r="E2819">
        <v>21912</v>
      </c>
      <c r="F2819" t="s">
        <v>11</v>
      </c>
      <c r="G2819" t="s">
        <v>16</v>
      </c>
      <c r="H2819">
        <v>489459</v>
      </c>
      <c r="I2819" s="12">
        <v>42517</v>
      </c>
      <c r="J2819">
        <v>35457</v>
      </c>
      <c r="K2819" t="str">
        <f t="shared" ref="K2819:K2882" si="44">C2819&amp;" - "&amp;G2819</f>
        <v>FR - FR</v>
      </c>
      <c r="L2819">
        <f>COUNTIF(Table1[Merchant_ID],Table1[[#This Row],[Merchant_ID]])</f>
        <v>5</v>
      </c>
    </row>
    <row r="2820" spans="1:12" x14ac:dyDescent="0.35">
      <c r="A2820" t="s">
        <v>1201</v>
      </c>
      <c r="B2820">
        <v>114</v>
      </c>
      <c r="C2820" t="s">
        <v>10</v>
      </c>
      <c r="D2820" s="12">
        <v>42515</v>
      </c>
      <c r="E2820">
        <v>728</v>
      </c>
      <c r="F2820" t="s">
        <v>11</v>
      </c>
      <c r="G2820" t="s">
        <v>12</v>
      </c>
      <c r="H2820">
        <v>340999</v>
      </c>
      <c r="I2820" s="12">
        <v>42516</v>
      </c>
      <c r="J2820">
        <v>2041</v>
      </c>
      <c r="K2820" t="str">
        <f t="shared" si="44"/>
        <v>DE - PL &amp; Baltics</v>
      </c>
      <c r="L2820">
        <f>COUNTIF(Table1[Merchant_ID],Table1[[#This Row],[Merchant_ID]])</f>
        <v>1</v>
      </c>
    </row>
    <row r="2821" spans="1:12" x14ac:dyDescent="0.35">
      <c r="A2821" t="s">
        <v>616</v>
      </c>
      <c r="B2821">
        <v>114</v>
      </c>
      <c r="C2821" t="s">
        <v>21</v>
      </c>
      <c r="D2821" s="12">
        <v>42515</v>
      </c>
      <c r="E2821">
        <v>10585</v>
      </c>
      <c r="F2821" t="s">
        <v>11</v>
      </c>
      <c r="G2821" t="s">
        <v>21</v>
      </c>
      <c r="H2821">
        <v>69996</v>
      </c>
      <c r="I2821" s="12">
        <v>42516</v>
      </c>
      <c r="J2821">
        <v>17869</v>
      </c>
      <c r="K2821" t="str">
        <f t="shared" si="44"/>
        <v>IT - IT</v>
      </c>
      <c r="L2821">
        <f>COUNTIF(Table1[Merchant_ID],Table1[[#This Row],[Merchant_ID]])</f>
        <v>3</v>
      </c>
    </row>
    <row r="2822" spans="1:12" x14ac:dyDescent="0.35">
      <c r="A2822" t="s">
        <v>639</v>
      </c>
      <c r="B2822">
        <v>114</v>
      </c>
      <c r="C2822" t="s">
        <v>16</v>
      </c>
      <c r="D2822" s="12">
        <v>42515</v>
      </c>
      <c r="E2822">
        <v>3606</v>
      </c>
      <c r="F2822" t="s">
        <v>11</v>
      </c>
      <c r="G2822" t="s">
        <v>10</v>
      </c>
      <c r="H2822">
        <v>96398</v>
      </c>
      <c r="I2822" s="12">
        <v>42516</v>
      </c>
      <c r="J2822">
        <v>6734</v>
      </c>
      <c r="K2822" t="str">
        <f t="shared" si="44"/>
        <v>FR - DE</v>
      </c>
      <c r="L2822">
        <f>COUNTIF(Table1[Merchant_ID],Table1[[#This Row],[Merchant_ID]])</f>
        <v>1</v>
      </c>
    </row>
    <row r="2823" spans="1:12" x14ac:dyDescent="0.35">
      <c r="A2823" t="s">
        <v>1246</v>
      </c>
      <c r="B2823">
        <v>114</v>
      </c>
      <c r="C2823" t="s">
        <v>16</v>
      </c>
      <c r="D2823" s="12">
        <v>42515</v>
      </c>
      <c r="E2823">
        <v>1220</v>
      </c>
      <c r="F2823" t="s">
        <v>11</v>
      </c>
      <c r="G2823" t="s">
        <v>16</v>
      </c>
      <c r="H2823">
        <v>255399</v>
      </c>
      <c r="I2823" s="12">
        <v>42516</v>
      </c>
      <c r="J2823">
        <v>2603</v>
      </c>
      <c r="K2823" t="str">
        <f t="shared" si="44"/>
        <v>FR - FR</v>
      </c>
      <c r="L2823">
        <f>COUNTIF(Table1[Merchant_ID],Table1[[#This Row],[Merchant_ID]])</f>
        <v>1</v>
      </c>
    </row>
    <row r="2824" spans="1:12" x14ac:dyDescent="0.35">
      <c r="A2824" t="s">
        <v>2209</v>
      </c>
      <c r="B2824">
        <v>114</v>
      </c>
      <c r="C2824" t="s">
        <v>16</v>
      </c>
      <c r="D2824" s="12">
        <v>42515</v>
      </c>
      <c r="E2824">
        <v>972</v>
      </c>
      <c r="F2824" t="s">
        <v>11</v>
      </c>
      <c r="G2824" t="s">
        <v>14</v>
      </c>
      <c r="H2824">
        <v>42094</v>
      </c>
      <c r="I2824" s="12">
        <v>42516</v>
      </c>
      <c r="J2824">
        <v>2128</v>
      </c>
      <c r="K2824" t="str">
        <f t="shared" si="44"/>
        <v>FR - NL</v>
      </c>
      <c r="L2824">
        <f>COUNTIF(Table1[Merchant_ID],Table1[[#This Row],[Merchant_ID]])</f>
        <v>2</v>
      </c>
    </row>
    <row r="2825" spans="1:12" x14ac:dyDescent="0.35">
      <c r="A2825" t="s">
        <v>1307</v>
      </c>
      <c r="B2825">
        <v>114</v>
      </c>
      <c r="C2825" t="s">
        <v>26</v>
      </c>
      <c r="D2825" s="12">
        <v>42515</v>
      </c>
      <c r="E2825">
        <v>3223</v>
      </c>
      <c r="F2825" t="s">
        <v>11</v>
      </c>
      <c r="G2825" t="s">
        <v>26</v>
      </c>
      <c r="H2825">
        <v>342809</v>
      </c>
      <c r="I2825" s="12">
        <v>42516</v>
      </c>
      <c r="J2825">
        <v>5982</v>
      </c>
      <c r="K2825" t="str">
        <f t="shared" si="44"/>
        <v>ES - ES</v>
      </c>
      <c r="L2825">
        <f>COUNTIF(Table1[Merchant_ID],Table1[[#This Row],[Merchant_ID]])</f>
        <v>4</v>
      </c>
    </row>
    <row r="2826" spans="1:12" x14ac:dyDescent="0.35">
      <c r="A2826" t="s">
        <v>2278</v>
      </c>
      <c r="B2826">
        <v>114</v>
      </c>
      <c r="C2826" t="s">
        <v>16</v>
      </c>
      <c r="D2826" s="12">
        <v>42515</v>
      </c>
      <c r="E2826">
        <v>15</v>
      </c>
      <c r="F2826" t="s">
        <v>13</v>
      </c>
      <c r="G2826" t="s">
        <v>16</v>
      </c>
      <c r="H2826">
        <v>19290</v>
      </c>
      <c r="I2826" s="12">
        <v>42516</v>
      </c>
      <c r="J2826">
        <v>233</v>
      </c>
      <c r="K2826" t="str">
        <f t="shared" si="44"/>
        <v>FR - FR</v>
      </c>
      <c r="L2826">
        <f>COUNTIF(Table1[Merchant_ID],Table1[[#This Row],[Merchant_ID]])</f>
        <v>4</v>
      </c>
    </row>
    <row r="2827" spans="1:12" x14ac:dyDescent="0.35">
      <c r="A2827" t="s">
        <v>1316</v>
      </c>
      <c r="B2827">
        <v>114</v>
      </c>
      <c r="C2827" t="s">
        <v>16</v>
      </c>
      <c r="D2827" s="12">
        <v>42515</v>
      </c>
      <c r="E2827">
        <v>8817</v>
      </c>
      <c r="F2827" t="s">
        <v>11</v>
      </c>
      <c r="G2827" t="s">
        <v>10</v>
      </c>
      <c r="H2827">
        <v>494409</v>
      </c>
      <c r="I2827" s="12">
        <v>42516</v>
      </c>
      <c r="J2827">
        <v>14633</v>
      </c>
      <c r="K2827" t="str">
        <f t="shared" si="44"/>
        <v>FR - DE</v>
      </c>
      <c r="L2827">
        <f>COUNTIF(Table1[Merchant_ID],Table1[[#This Row],[Merchant_ID]])</f>
        <v>2</v>
      </c>
    </row>
    <row r="2828" spans="1:12" x14ac:dyDescent="0.35">
      <c r="A2828" t="s">
        <v>709</v>
      </c>
      <c r="B2828">
        <v>114</v>
      </c>
      <c r="C2828" t="s">
        <v>16</v>
      </c>
      <c r="D2828" s="12">
        <v>42515</v>
      </c>
      <c r="E2828">
        <v>9965</v>
      </c>
      <c r="F2828" t="s">
        <v>11</v>
      </c>
      <c r="G2828" t="s">
        <v>12</v>
      </c>
      <c r="H2828">
        <v>52946</v>
      </c>
      <c r="I2828" s="12">
        <v>42515</v>
      </c>
      <c r="J2828">
        <v>16603</v>
      </c>
      <c r="K2828" t="str">
        <f t="shared" si="44"/>
        <v>FR - PL &amp; Baltics</v>
      </c>
      <c r="L2828">
        <f>COUNTIF(Table1[Merchant_ID],Table1[[#This Row],[Merchant_ID]])</f>
        <v>4</v>
      </c>
    </row>
    <row r="2829" spans="1:12" x14ac:dyDescent="0.35">
      <c r="A2829" t="s">
        <v>1341</v>
      </c>
      <c r="B2829">
        <v>114</v>
      </c>
      <c r="C2829" t="s">
        <v>16</v>
      </c>
      <c r="D2829" s="12">
        <v>42515</v>
      </c>
      <c r="E2829">
        <v>14762</v>
      </c>
      <c r="F2829" t="s">
        <v>11</v>
      </c>
      <c r="G2829" t="s">
        <v>16</v>
      </c>
      <c r="H2829">
        <v>599</v>
      </c>
      <c r="I2829" s="12">
        <v>42515</v>
      </c>
      <c r="J2829">
        <v>24201</v>
      </c>
      <c r="K2829" t="str">
        <f t="shared" si="44"/>
        <v>FR - FR</v>
      </c>
      <c r="L2829">
        <f>COUNTIF(Table1[Merchant_ID],Table1[[#This Row],[Merchant_ID]])</f>
        <v>5</v>
      </c>
    </row>
    <row r="2830" spans="1:12" x14ac:dyDescent="0.35">
      <c r="A2830" t="s">
        <v>3975</v>
      </c>
      <c r="B2830">
        <v>114</v>
      </c>
      <c r="C2830" t="s">
        <v>21</v>
      </c>
      <c r="D2830" s="12">
        <v>42515</v>
      </c>
      <c r="E2830">
        <v>189</v>
      </c>
      <c r="F2830" t="s">
        <v>11</v>
      </c>
      <c r="G2830" t="s">
        <v>14</v>
      </c>
      <c r="H2830">
        <v>923499</v>
      </c>
      <c r="I2830" s="12">
        <v>42515</v>
      </c>
      <c r="J2830">
        <v>594</v>
      </c>
      <c r="K2830" t="str">
        <f t="shared" si="44"/>
        <v>IT - NL</v>
      </c>
      <c r="L2830">
        <f>COUNTIF(Table1[Merchant_ID],Table1[[#This Row],[Merchant_ID]])</f>
        <v>1</v>
      </c>
    </row>
    <row r="2831" spans="1:12" x14ac:dyDescent="0.35">
      <c r="A2831" t="s">
        <v>2347</v>
      </c>
      <c r="B2831">
        <v>114</v>
      </c>
      <c r="C2831" t="s">
        <v>21</v>
      </c>
      <c r="D2831" s="12">
        <v>42515</v>
      </c>
      <c r="E2831">
        <v>1128</v>
      </c>
      <c r="F2831" t="s">
        <v>11</v>
      </c>
      <c r="G2831" t="s">
        <v>10</v>
      </c>
      <c r="H2831">
        <v>454099</v>
      </c>
      <c r="I2831" s="12">
        <v>42515</v>
      </c>
      <c r="J2831">
        <v>2392</v>
      </c>
      <c r="K2831" t="str">
        <f t="shared" si="44"/>
        <v>IT - DE</v>
      </c>
      <c r="L2831">
        <f>COUNTIF(Table1[Merchant_ID],Table1[[#This Row],[Merchant_ID]])</f>
        <v>1</v>
      </c>
    </row>
    <row r="2832" spans="1:12" x14ac:dyDescent="0.35">
      <c r="A2832" t="s">
        <v>2359</v>
      </c>
      <c r="B2832">
        <v>114</v>
      </c>
      <c r="C2832" t="s">
        <v>16</v>
      </c>
      <c r="D2832" s="12">
        <v>42515</v>
      </c>
      <c r="E2832">
        <v>14584</v>
      </c>
      <c r="F2832" t="s">
        <v>11</v>
      </c>
      <c r="G2832" t="s">
        <v>16</v>
      </c>
      <c r="H2832">
        <v>650489</v>
      </c>
      <c r="I2832" s="12">
        <v>42515</v>
      </c>
      <c r="J2832">
        <v>24342</v>
      </c>
      <c r="K2832" t="str">
        <f t="shared" si="44"/>
        <v>FR - FR</v>
      </c>
      <c r="L2832">
        <f>COUNTIF(Table1[Merchant_ID],Table1[[#This Row],[Merchant_ID]])</f>
        <v>2</v>
      </c>
    </row>
    <row r="2833" spans="1:12" x14ac:dyDescent="0.35">
      <c r="A2833" t="s">
        <v>287</v>
      </c>
      <c r="B2833">
        <v>114</v>
      </c>
      <c r="C2833" t="s">
        <v>26</v>
      </c>
      <c r="D2833" s="12">
        <v>42515</v>
      </c>
      <c r="E2833">
        <v>2283</v>
      </c>
      <c r="F2833" t="s">
        <v>11</v>
      </c>
      <c r="G2833" t="s">
        <v>26</v>
      </c>
      <c r="H2833">
        <v>29654</v>
      </c>
      <c r="I2833" s="12">
        <v>42515</v>
      </c>
      <c r="J2833">
        <v>4221</v>
      </c>
      <c r="K2833" t="str">
        <f t="shared" si="44"/>
        <v>ES - ES</v>
      </c>
      <c r="L2833">
        <f>COUNTIF(Table1[Merchant_ID],Table1[[#This Row],[Merchant_ID]])</f>
        <v>1</v>
      </c>
    </row>
    <row r="2834" spans="1:12" x14ac:dyDescent="0.35">
      <c r="A2834" t="s">
        <v>4074</v>
      </c>
      <c r="B2834">
        <v>114</v>
      </c>
      <c r="C2834" t="s">
        <v>26</v>
      </c>
      <c r="D2834" s="12">
        <v>42515</v>
      </c>
      <c r="E2834">
        <v>2742</v>
      </c>
      <c r="F2834" t="s">
        <v>11</v>
      </c>
      <c r="G2834" t="s">
        <v>26</v>
      </c>
      <c r="H2834">
        <v>959391</v>
      </c>
      <c r="I2834" s="12">
        <v>42515</v>
      </c>
      <c r="J2834">
        <v>4925</v>
      </c>
      <c r="K2834" t="str">
        <f t="shared" si="44"/>
        <v>ES - ES</v>
      </c>
      <c r="L2834">
        <f>COUNTIF(Table1[Merchant_ID],Table1[[#This Row],[Merchant_ID]])</f>
        <v>1</v>
      </c>
    </row>
    <row r="2835" spans="1:12" x14ac:dyDescent="0.35">
      <c r="A2835" t="s">
        <v>1850</v>
      </c>
      <c r="B2835">
        <v>114</v>
      </c>
      <c r="C2835" t="s">
        <v>26</v>
      </c>
      <c r="D2835" s="12">
        <v>42516</v>
      </c>
      <c r="E2835">
        <v>1470</v>
      </c>
      <c r="F2835" t="s">
        <v>11</v>
      </c>
      <c r="G2835" t="s">
        <v>26</v>
      </c>
      <c r="H2835">
        <v>655229</v>
      </c>
      <c r="I2835" s="12">
        <v>42549</v>
      </c>
      <c r="J2835">
        <v>2639</v>
      </c>
      <c r="K2835" t="str">
        <f t="shared" si="44"/>
        <v>ES - ES</v>
      </c>
      <c r="L2835">
        <f>COUNTIF(Table1[Merchant_ID],Table1[[#This Row],[Merchant_ID]])</f>
        <v>1</v>
      </c>
    </row>
    <row r="2836" spans="1:12" x14ac:dyDescent="0.35">
      <c r="A2836" t="s">
        <v>299</v>
      </c>
      <c r="B2836">
        <v>114</v>
      </c>
      <c r="C2836" t="s">
        <v>21</v>
      </c>
      <c r="D2836" s="12">
        <v>42516</v>
      </c>
      <c r="E2836">
        <v>11028</v>
      </c>
      <c r="F2836" t="s">
        <v>11</v>
      </c>
      <c r="G2836" t="s">
        <v>21</v>
      </c>
      <c r="H2836">
        <v>64043</v>
      </c>
      <c r="I2836" s="12">
        <v>42541</v>
      </c>
      <c r="J2836">
        <v>18010</v>
      </c>
      <c r="K2836" t="str">
        <f t="shared" si="44"/>
        <v>IT - IT</v>
      </c>
      <c r="L2836">
        <f>COUNTIF(Table1[Merchant_ID],Table1[[#This Row],[Merchant_ID]])</f>
        <v>1</v>
      </c>
    </row>
    <row r="2837" spans="1:12" x14ac:dyDescent="0.35">
      <c r="A2837" t="s">
        <v>3370</v>
      </c>
      <c r="B2837">
        <v>114</v>
      </c>
      <c r="C2837" t="s">
        <v>16</v>
      </c>
      <c r="D2837" s="12">
        <v>42516</v>
      </c>
      <c r="E2837">
        <v>6441</v>
      </c>
      <c r="F2837" t="s">
        <v>11</v>
      </c>
      <c r="G2837" t="s">
        <v>10</v>
      </c>
      <c r="H2837">
        <v>291829</v>
      </c>
      <c r="I2837" s="12">
        <v>42522</v>
      </c>
      <c r="J2837">
        <v>10764</v>
      </c>
      <c r="K2837" t="str">
        <f t="shared" si="44"/>
        <v>FR - DE</v>
      </c>
      <c r="L2837">
        <f>COUNTIF(Table1[Merchant_ID],Table1[[#This Row],[Merchant_ID]])</f>
        <v>1</v>
      </c>
    </row>
    <row r="2838" spans="1:12" x14ac:dyDescent="0.35">
      <c r="A2838" t="s">
        <v>3402</v>
      </c>
      <c r="B2838">
        <v>114</v>
      </c>
      <c r="C2838" t="s">
        <v>16</v>
      </c>
      <c r="D2838" s="12">
        <v>42516</v>
      </c>
      <c r="E2838">
        <v>3223</v>
      </c>
      <c r="F2838" t="s">
        <v>11</v>
      </c>
      <c r="G2838" t="s">
        <v>14</v>
      </c>
      <c r="H2838">
        <v>959609</v>
      </c>
      <c r="I2838" s="12">
        <v>42520</v>
      </c>
      <c r="J2838">
        <v>5699</v>
      </c>
      <c r="K2838" t="str">
        <f t="shared" si="44"/>
        <v>FR - NL</v>
      </c>
      <c r="L2838">
        <f>COUNTIF(Table1[Merchant_ID],Table1[[#This Row],[Merchant_ID]])</f>
        <v>1</v>
      </c>
    </row>
    <row r="2839" spans="1:12" x14ac:dyDescent="0.35">
      <c r="A2839" t="s">
        <v>1972</v>
      </c>
      <c r="B2839">
        <v>114</v>
      </c>
      <c r="C2839" t="s">
        <v>26</v>
      </c>
      <c r="D2839" s="12">
        <v>42516</v>
      </c>
      <c r="E2839">
        <v>629</v>
      </c>
      <c r="F2839" t="s">
        <v>11</v>
      </c>
      <c r="G2839" t="s">
        <v>26</v>
      </c>
      <c r="H2839">
        <v>624969</v>
      </c>
      <c r="I2839" s="12">
        <v>42520</v>
      </c>
      <c r="J2839">
        <v>1188</v>
      </c>
      <c r="K2839" t="str">
        <f t="shared" si="44"/>
        <v>ES - ES</v>
      </c>
      <c r="L2839">
        <f>COUNTIF(Table1[Merchant_ID],Table1[[#This Row],[Merchant_ID]])</f>
        <v>2</v>
      </c>
    </row>
    <row r="2840" spans="1:12" x14ac:dyDescent="0.35">
      <c r="A2840" t="s">
        <v>1232</v>
      </c>
      <c r="B2840">
        <v>114</v>
      </c>
      <c r="C2840" t="s">
        <v>16</v>
      </c>
      <c r="D2840" s="12">
        <v>42516</v>
      </c>
      <c r="E2840">
        <v>3010</v>
      </c>
      <c r="F2840" t="s">
        <v>11</v>
      </c>
      <c r="G2840" t="s">
        <v>16</v>
      </c>
      <c r="H2840">
        <v>398</v>
      </c>
      <c r="I2840" s="12">
        <v>42517</v>
      </c>
      <c r="J2840">
        <v>5910</v>
      </c>
      <c r="K2840" t="str">
        <f t="shared" si="44"/>
        <v>FR - FR</v>
      </c>
      <c r="L2840">
        <f>COUNTIF(Table1[Merchant_ID],Table1[[#This Row],[Merchant_ID]])</f>
        <v>2</v>
      </c>
    </row>
    <row r="2841" spans="1:12" x14ac:dyDescent="0.35">
      <c r="A2841" t="s">
        <v>2170</v>
      </c>
      <c r="B2841">
        <v>114</v>
      </c>
      <c r="C2841" t="s">
        <v>26</v>
      </c>
      <c r="D2841" s="12">
        <v>42516</v>
      </c>
      <c r="E2841">
        <v>6840</v>
      </c>
      <c r="F2841" t="s">
        <v>11</v>
      </c>
      <c r="G2841" t="s">
        <v>26</v>
      </c>
      <c r="H2841">
        <v>29380</v>
      </c>
      <c r="I2841" s="12">
        <v>42517</v>
      </c>
      <c r="J2841">
        <v>12044</v>
      </c>
      <c r="K2841" t="str">
        <f t="shared" si="44"/>
        <v>ES - ES</v>
      </c>
      <c r="L2841">
        <f>COUNTIF(Table1[Merchant_ID],Table1[[#This Row],[Merchant_ID]])</f>
        <v>3</v>
      </c>
    </row>
    <row r="2842" spans="1:12" x14ac:dyDescent="0.35">
      <c r="A2842" t="s">
        <v>3808</v>
      </c>
      <c r="B2842">
        <v>114</v>
      </c>
      <c r="C2842" t="s">
        <v>26</v>
      </c>
      <c r="D2842" s="12">
        <v>42516</v>
      </c>
      <c r="E2842">
        <v>7494</v>
      </c>
      <c r="F2842" t="s">
        <v>11</v>
      </c>
      <c r="G2842" t="s">
        <v>26</v>
      </c>
      <c r="H2842">
        <v>69199</v>
      </c>
      <c r="I2842" s="12">
        <v>42517</v>
      </c>
      <c r="J2842">
        <v>13508</v>
      </c>
      <c r="K2842" t="str">
        <f t="shared" si="44"/>
        <v>ES - ES</v>
      </c>
      <c r="L2842">
        <f>COUNTIF(Table1[Merchant_ID],Table1[[#This Row],[Merchant_ID]])</f>
        <v>1</v>
      </c>
    </row>
    <row r="2843" spans="1:12" x14ac:dyDescent="0.35">
      <c r="A2843" t="s">
        <v>695</v>
      </c>
      <c r="B2843">
        <v>114</v>
      </c>
      <c r="C2843" t="s">
        <v>16</v>
      </c>
      <c r="D2843" s="12">
        <v>42516</v>
      </c>
      <c r="E2843">
        <v>4584</v>
      </c>
      <c r="F2843" t="s">
        <v>11</v>
      </c>
      <c r="G2843" t="s">
        <v>12</v>
      </c>
      <c r="H2843">
        <v>52933</v>
      </c>
      <c r="I2843" s="12">
        <v>42517</v>
      </c>
      <c r="J2843">
        <v>8442</v>
      </c>
      <c r="K2843" t="str">
        <f t="shared" si="44"/>
        <v>FR - PL &amp; Baltics</v>
      </c>
      <c r="L2843">
        <f>COUNTIF(Table1[Merchant_ID],Table1[[#This Row],[Merchant_ID]])</f>
        <v>14</v>
      </c>
    </row>
    <row r="2844" spans="1:12" x14ac:dyDescent="0.35">
      <c r="A2844" t="s">
        <v>3928</v>
      </c>
      <c r="B2844">
        <v>114</v>
      </c>
      <c r="C2844" t="s">
        <v>26</v>
      </c>
      <c r="D2844" s="12">
        <v>42516</v>
      </c>
      <c r="E2844">
        <v>9257</v>
      </c>
      <c r="F2844" t="s">
        <v>11</v>
      </c>
      <c r="G2844" t="s">
        <v>26</v>
      </c>
      <c r="H2844">
        <v>23283</v>
      </c>
      <c r="I2844" s="12">
        <v>42516</v>
      </c>
      <c r="J2844">
        <v>15477</v>
      </c>
      <c r="K2844" t="str">
        <f t="shared" si="44"/>
        <v>ES - ES</v>
      </c>
      <c r="L2844">
        <f>COUNTIF(Table1[Merchant_ID],Table1[[#This Row],[Merchant_ID]])</f>
        <v>25</v>
      </c>
    </row>
    <row r="2845" spans="1:12" x14ac:dyDescent="0.35">
      <c r="A2845" t="s">
        <v>1348</v>
      </c>
      <c r="B2845">
        <v>114</v>
      </c>
      <c r="C2845" t="s">
        <v>16</v>
      </c>
      <c r="D2845" s="12">
        <v>42516</v>
      </c>
      <c r="E2845">
        <v>4868</v>
      </c>
      <c r="F2845" t="s">
        <v>11</v>
      </c>
      <c r="G2845" t="s">
        <v>12</v>
      </c>
      <c r="H2845">
        <v>888619</v>
      </c>
      <c r="I2845" s="12">
        <v>42516</v>
      </c>
      <c r="J2845">
        <v>8794</v>
      </c>
      <c r="K2845" t="str">
        <f t="shared" si="44"/>
        <v>FR - PL &amp; Baltics</v>
      </c>
      <c r="L2845">
        <f>COUNTIF(Table1[Merchant_ID],Table1[[#This Row],[Merchant_ID]])</f>
        <v>5</v>
      </c>
    </row>
    <row r="2846" spans="1:12" x14ac:dyDescent="0.35">
      <c r="A2846" t="s">
        <v>3992</v>
      </c>
      <c r="B2846">
        <v>114</v>
      </c>
      <c r="C2846" t="s">
        <v>10</v>
      </c>
      <c r="D2846" s="12">
        <v>42516</v>
      </c>
      <c r="E2846">
        <v>9878</v>
      </c>
      <c r="F2846" t="s">
        <v>11</v>
      </c>
      <c r="G2846" t="s">
        <v>12</v>
      </c>
      <c r="H2846">
        <v>58305</v>
      </c>
      <c r="I2846" s="12">
        <v>42516</v>
      </c>
      <c r="J2846">
        <v>16744</v>
      </c>
      <c r="K2846" t="str">
        <f t="shared" si="44"/>
        <v>DE - PL &amp; Baltics</v>
      </c>
      <c r="L2846">
        <f>COUNTIF(Table1[Merchant_ID],Table1[[#This Row],[Merchant_ID]])</f>
        <v>8</v>
      </c>
    </row>
    <row r="2847" spans="1:12" x14ac:dyDescent="0.35">
      <c r="A2847" t="s">
        <v>4018</v>
      </c>
      <c r="B2847">
        <v>114</v>
      </c>
      <c r="C2847" t="s">
        <v>16</v>
      </c>
      <c r="D2847" s="12">
        <v>42516</v>
      </c>
      <c r="E2847">
        <v>16544</v>
      </c>
      <c r="F2847" t="s">
        <v>11</v>
      </c>
      <c r="G2847" t="s">
        <v>12</v>
      </c>
      <c r="H2847">
        <v>95164</v>
      </c>
      <c r="I2847" s="12">
        <v>42516</v>
      </c>
      <c r="J2847">
        <v>27015</v>
      </c>
      <c r="K2847" t="str">
        <f t="shared" si="44"/>
        <v>FR - PL &amp; Baltics</v>
      </c>
      <c r="L2847">
        <f>COUNTIF(Table1[Merchant_ID],Table1[[#This Row],[Merchant_ID]])</f>
        <v>3</v>
      </c>
    </row>
    <row r="2848" spans="1:12" x14ac:dyDescent="0.35">
      <c r="A2848" t="s">
        <v>2410</v>
      </c>
      <c r="B2848">
        <v>114</v>
      </c>
      <c r="C2848" t="s">
        <v>26</v>
      </c>
      <c r="D2848" s="12">
        <v>42516</v>
      </c>
      <c r="E2848">
        <v>4736</v>
      </c>
      <c r="F2848" t="s">
        <v>11</v>
      </c>
      <c r="G2848" t="s">
        <v>26</v>
      </c>
      <c r="H2848">
        <v>565019</v>
      </c>
      <c r="I2848" s="12">
        <v>42516</v>
      </c>
      <c r="J2848">
        <v>8372</v>
      </c>
      <c r="K2848" t="str">
        <f t="shared" si="44"/>
        <v>ES - ES</v>
      </c>
      <c r="L2848">
        <f>COUNTIF(Table1[Merchant_ID],Table1[[#This Row],[Merchant_ID]])</f>
        <v>1</v>
      </c>
    </row>
    <row r="2849" spans="1:12" x14ac:dyDescent="0.35">
      <c r="A2849" t="s">
        <v>3056</v>
      </c>
      <c r="B2849">
        <v>114</v>
      </c>
      <c r="C2849" t="s">
        <v>26</v>
      </c>
      <c r="D2849" s="12">
        <v>42517</v>
      </c>
      <c r="E2849">
        <v>336</v>
      </c>
      <c r="F2849" t="s">
        <v>11</v>
      </c>
      <c r="G2849" t="s">
        <v>26</v>
      </c>
      <c r="H2849">
        <v>294999</v>
      </c>
      <c r="I2849" s="12">
        <v>42590</v>
      </c>
      <c r="J2849">
        <v>521</v>
      </c>
      <c r="K2849" t="str">
        <f t="shared" si="44"/>
        <v>ES - ES</v>
      </c>
      <c r="L2849">
        <f>COUNTIF(Table1[Merchant_ID],Table1[[#This Row],[Merchant_ID]])</f>
        <v>1</v>
      </c>
    </row>
    <row r="2850" spans="1:12" x14ac:dyDescent="0.35">
      <c r="A2850" t="s">
        <v>3082</v>
      </c>
      <c r="B2850">
        <v>114</v>
      </c>
      <c r="C2850" t="s">
        <v>16</v>
      </c>
      <c r="D2850" s="12">
        <v>42517</v>
      </c>
      <c r="E2850">
        <v>17332</v>
      </c>
      <c r="F2850" t="s">
        <v>11</v>
      </c>
      <c r="G2850" t="s">
        <v>16</v>
      </c>
      <c r="H2850">
        <v>409993</v>
      </c>
      <c r="I2850" s="12">
        <v>42573</v>
      </c>
      <c r="J2850">
        <v>28140</v>
      </c>
      <c r="K2850" t="str">
        <f t="shared" si="44"/>
        <v>FR - FR</v>
      </c>
      <c r="L2850">
        <f>COUNTIF(Table1[Merchant_ID],Table1[[#This Row],[Merchant_ID]])</f>
        <v>1</v>
      </c>
    </row>
    <row r="2851" spans="1:12" x14ac:dyDescent="0.35">
      <c r="A2851" t="s">
        <v>3143</v>
      </c>
      <c r="B2851">
        <v>114</v>
      </c>
      <c r="C2851" t="s">
        <v>16</v>
      </c>
      <c r="D2851" s="12">
        <v>42517</v>
      </c>
      <c r="E2851">
        <v>917</v>
      </c>
      <c r="F2851" t="s">
        <v>11</v>
      </c>
      <c r="G2851" t="s">
        <v>10</v>
      </c>
      <c r="H2851">
        <v>218589</v>
      </c>
      <c r="I2851" s="12">
        <v>42558</v>
      </c>
      <c r="J2851">
        <v>2111</v>
      </c>
      <c r="K2851" t="str">
        <f t="shared" si="44"/>
        <v>FR - DE</v>
      </c>
      <c r="L2851">
        <f>COUNTIF(Table1[Merchant_ID],Table1[[#This Row],[Merchant_ID]])</f>
        <v>1</v>
      </c>
    </row>
    <row r="2852" spans="1:12" x14ac:dyDescent="0.35">
      <c r="A2852" t="s">
        <v>3159</v>
      </c>
      <c r="B2852">
        <v>114</v>
      </c>
      <c r="C2852" t="s">
        <v>16</v>
      </c>
      <c r="D2852" s="12">
        <v>42517</v>
      </c>
      <c r="E2852">
        <v>3828</v>
      </c>
      <c r="F2852" t="s">
        <v>11</v>
      </c>
      <c r="G2852" t="s">
        <v>16</v>
      </c>
      <c r="H2852">
        <v>4803</v>
      </c>
      <c r="I2852" s="12">
        <v>42553</v>
      </c>
      <c r="J2852">
        <v>6051</v>
      </c>
      <c r="K2852" t="str">
        <f t="shared" si="44"/>
        <v>FR - FR</v>
      </c>
      <c r="L2852">
        <f>COUNTIF(Table1[Merchant_ID],Table1[[#This Row],[Merchant_ID]])</f>
        <v>1</v>
      </c>
    </row>
    <row r="2853" spans="1:12" x14ac:dyDescent="0.35">
      <c r="A2853" t="s">
        <v>1917</v>
      </c>
      <c r="B2853">
        <v>114</v>
      </c>
      <c r="C2853" t="s">
        <v>21</v>
      </c>
      <c r="D2853" s="12">
        <v>42517</v>
      </c>
      <c r="E2853">
        <v>4171</v>
      </c>
      <c r="F2853" t="s">
        <v>11</v>
      </c>
      <c r="G2853" t="s">
        <v>14</v>
      </c>
      <c r="H2853">
        <v>96819</v>
      </c>
      <c r="I2853" s="12">
        <v>42527</v>
      </c>
      <c r="J2853">
        <v>7317</v>
      </c>
      <c r="K2853" t="str">
        <f t="shared" si="44"/>
        <v>IT - NL</v>
      </c>
      <c r="L2853">
        <f>COUNTIF(Table1[Merchant_ID],Table1[[#This Row],[Merchant_ID]])</f>
        <v>3</v>
      </c>
    </row>
    <row r="2854" spans="1:12" x14ac:dyDescent="0.35">
      <c r="A2854" t="s">
        <v>3360</v>
      </c>
      <c r="B2854">
        <v>114</v>
      </c>
      <c r="C2854" t="s">
        <v>21</v>
      </c>
      <c r="D2854" s="12">
        <v>42517</v>
      </c>
      <c r="E2854">
        <v>2710</v>
      </c>
      <c r="F2854" t="s">
        <v>11</v>
      </c>
      <c r="G2854" t="s">
        <v>12</v>
      </c>
      <c r="H2854">
        <v>818939</v>
      </c>
      <c r="I2854" s="12">
        <v>42524</v>
      </c>
      <c r="J2854">
        <v>4722</v>
      </c>
      <c r="K2854" t="str">
        <f t="shared" si="44"/>
        <v>IT - PL &amp; Baltics</v>
      </c>
      <c r="L2854">
        <f>COUNTIF(Table1[Merchant_ID],Table1[[#This Row],[Merchant_ID]])</f>
        <v>2</v>
      </c>
    </row>
    <row r="2855" spans="1:12" x14ac:dyDescent="0.35">
      <c r="A2855" t="s">
        <v>3429</v>
      </c>
      <c r="B2855">
        <v>114</v>
      </c>
      <c r="C2855" t="s">
        <v>26</v>
      </c>
      <c r="D2855" s="12">
        <v>42517</v>
      </c>
      <c r="E2855">
        <v>990</v>
      </c>
      <c r="F2855" t="s">
        <v>11</v>
      </c>
      <c r="G2855" t="s">
        <v>26</v>
      </c>
      <c r="H2855">
        <v>248959</v>
      </c>
      <c r="I2855" s="12">
        <v>42521</v>
      </c>
      <c r="J2855">
        <v>1808</v>
      </c>
      <c r="K2855" t="str">
        <f t="shared" si="44"/>
        <v>ES - ES</v>
      </c>
      <c r="L2855">
        <f>COUNTIF(Table1[Merchant_ID],Table1[[#This Row],[Merchant_ID]])</f>
        <v>1</v>
      </c>
    </row>
    <row r="2856" spans="1:12" x14ac:dyDescent="0.35">
      <c r="A2856" t="s">
        <v>2005</v>
      </c>
      <c r="B2856">
        <v>114</v>
      </c>
      <c r="C2856" t="s">
        <v>16</v>
      </c>
      <c r="D2856" s="12">
        <v>42517</v>
      </c>
      <c r="E2856">
        <v>932</v>
      </c>
      <c r="F2856" t="s">
        <v>11</v>
      </c>
      <c r="G2856" t="s">
        <v>16</v>
      </c>
      <c r="H2856">
        <v>959983</v>
      </c>
      <c r="I2856" s="12">
        <v>42520</v>
      </c>
      <c r="J2856">
        <v>1576</v>
      </c>
      <c r="K2856" t="str">
        <f t="shared" si="44"/>
        <v>FR - FR</v>
      </c>
      <c r="L2856">
        <f>COUNTIF(Table1[Merchant_ID],Table1[[#This Row],[Merchant_ID]])</f>
        <v>2</v>
      </c>
    </row>
    <row r="2857" spans="1:12" x14ac:dyDescent="0.35">
      <c r="A2857" t="s">
        <v>2013</v>
      </c>
      <c r="B2857">
        <v>114</v>
      </c>
      <c r="C2857" t="s">
        <v>16</v>
      </c>
      <c r="D2857" s="12">
        <v>42517</v>
      </c>
      <c r="E2857">
        <v>374</v>
      </c>
      <c r="F2857" t="s">
        <v>11</v>
      </c>
      <c r="G2857" t="s">
        <v>16</v>
      </c>
      <c r="H2857">
        <v>959983</v>
      </c>
      <c r="I2857" s="12">
        <v>42520</v>
      </c>
      <c r="J2857">
        <v>915</v>
      </c>
      <c r="K2857" t="str">
        <f t="shared" si="44"/>
        <v>FR - FR</v>
      </c>
      <c r="L2857">
        <f>COUNTIF(Table1[Merchant_ID],Table1[[#This Row],[Merchant_ID]])</f>
        <v>2</v>
      </c>
    </row>
    <row r="2858" spans="1:12" x14ac:dyDescent="0.35">
      <c r="A2858" t="s">
        <v>2126</v>
      </c>
      <c r="B2858">
        <v>114</v>
      </c>
      <c r="C2858" t="s">
        <v>16</v>
      </c>
      <c r="D2858" s="12">
        <v>42517</v>
      </c>
      <c r="E2858">
        <v>374</v>
      </c>
      <c r="F2858" t="s">
        <v>11</v>
      </c>
      <c r="G2858" t="s">
        <v>16</v>
      </c>
      <c r="H2858">
        <v>22669</v>
      </c>
      <c r="I2858" s="12">
        <v>42518</v>
      </c>
      <c r="J2858">
        <v>943</v>
      </c>
      <c r="K2858" t="str">
        <f t="shared" si="44"/>
        <v>FR - FR</v>
      </c>
      <c r="L2858">
        <f>COUNTIF(Table1[Merchant_ID],Table1[[#This Row],[Merchant_ID]])</f>
        <v>1</v>
      </c>
    </row>
    <row r="2859" spans="1:12" x14ac:dyDescent="0.35">
      <c r="A2859" t="s">
        <v>622</v>
      </c>
      <c r="B2859">
        <v>114</v>
      </c>
      <c r="C2859" t="s">
        <v>26</v>
      </c>
      <c r="D2859" s="12">
        <v>42517</v>
      </c>
      <c r="E2859">
        <v>9332</v>
      </c>
      <c r="F2859" t="s">
        <v>11</v>
      </c>
      <c r="G2859" t="s">
        <v>26</v>
      </c>
      <c r="H2859">
        <v>69541</v>
      </c>
      <c r="I2859" s="12">
        <v>42518</v>
      </c>
      <c r="J2859">
        <v>17307</v>
      </c>
      <c r="K2859" t="str">
        <f t="shared" si="44"/>
        <v>ES - ES</v>
      </c>
      <c r="L2859">
        <f>COUNTIF(Table1[Merchant_ID],Table1[[#This Row],[Merchant_ID]])</f>
        <v>1</v>
      </c>
    </row>
    <row r="2860" spans="1:12" x14ac:dyDescent="0.35">
      <c r="A2860" t="s">
        <v>2136</v>
      </c>
      <c r="B2860">
        <v>114</v>
      </c>
      <c r="C2860" t="s">
        <v>16</v>
      </c>
      <c r="D2860" s="12">
        <v>42517</v>
      </c>
      <c r="E2860">
        <v>1470</v>
      </c>
      <c r="F2860" t="s">
        <v>11</v>
      </c>
      <c r="G2860" t="s">
        <v>14</v>
      </c>
      <c r="H2860">
        <v>989968</v>
      </c>
      <c r="I2860" s="12">
        <v>42518</v>
      </c>
      <c r="J2860">
        <v>2857</v>
      </c>
      <c r="K2860" t="str">
        <f t="shared" si="44"/>
        <v>FR - NL</v>
      </c>
      <c r="L2860">
        <f>COUNTIF(Table1[Merchant_ID],Table1[[#This Row],[Merchant_ID]])</f>
        <v>1</v>
      </c>
    </row>
    <row r="2861" spans="1:12" x14ac:dyDescent="0.35">
      <c r="A2861" t="s">
        <v>2139</v>
      </c>
      <c r="B2861">
        <v>114</v>
      </c>
      <c r="C2861" t="s">
        <v>16</v>
      </c>
      <c r="D2861" s="12">
        <v>42517</v>
      </c>
      <c r="E2861">
        <v>3223</v>
      </c>
      <c r="F2861" t="s">
        <v>11</v>
      </c>
      <c r="G2861" t="s">
        <v>10</v>
      </c>
      <c r="H2861">
        <v>24948</v>
      </c>
      <c r="I2861" s="12">
        <v>42518</v>
      </c>
      <c r="J2861">
        <v>5769</v>
      </c>
      <c r="K2861" t="str">
        <f t="shared" si="44"/>
        <v>FR - DE</v>
      </c>
      <c r="L2861">
        <f>COUNTIF(Table1[Merchant_ID],Table1[[#This Row],[Merchant_ID]])</f>
        <v>29</v>
      </c>
    </row>
    <row r="2862" spans="1:12" x14ac:dyDescent="0.35">
      <c r="A2862" t="s">
        <v>3681</v>
      </c>
      <c r="B2862">
        <v>114</v>
      </c>
      <c r="C2862" t="s">
        <v>16</v>
      </c>
      <c r="D2862" s="12">
        <v>42517</v>
      </c>
      <c r="E2862">
        <v>2615</v>
      </c>
      <c r="F2862" t="s">
        <v>11</v>
      </c>
      <c r="G2862" t="s">
        <v>16</v>
      </c>
      <c r="H2862">
        <v>429049</v>
      </c>
      <c r="I2862" s="12">
        <v>42518</v>
      </c>
      <c r="J2862">
        <v>4925</v>
      </c>
      <c r="K2862" t="str">
        <f t="shared" si="44"/>
        <v>FR - FR</v>
      </c>
      <c r="L2862">
        <f>COUNTIF(Table1[Merchant_ID],Table1[[#This Row],[Merchant_ID]])</f>
        <v>6</v>
      </c>
    </row>
    <row r="2863" spans="1:12" x14ac:dyDescent="0.35">
      <c r="A2863" t="s">
        <v>649</v>
      </c>
      <c r="B2863">
        <v>114</v>
      </c>
      <c r="C2863" t="s">
        <v>16</v>
      </c>
      <c r="D2863" s="12">
        <v>42517</v>
      </c>
      <c r="E2863">
        <v>4692</v>
      </c>
      <c r="F2863" t="s">
        <v>11</v>
      </c>
      <c r="G2863" t="s">
        <v>17</v>
      </c>
      <c r="H2863">
        <v>939502</v>
      </c>
      <c r="I2863" s="12">
        <v>42518</v>
      </c>
      <c r="J2863">
        <v>8583</v>
      </c>
      <c r="K2863" t="str">
        <f t="shared" si="44"/>
        <v>FR - HU</v>
      </c>
      <c r="L2863">
        <f>COUNTIF(Table1[Merchant_ID],Table1[[#This Row],[Merchant_ID]])</f>
        <v>2</v>
      </c>
    </row>
    <row r="2864" spans="1:12" x14ac:dyDescent="0.35">
      <c r="A2864" t="s">
        <v>2211</v>
      </c>
      <c r="B2864">
        <v>114</v>
      </c>
      <c r="C2864" t="s">
        <v>16</v>
      </c>
      <c r="D2864" s="12">
        <v>42517</v>
      </c>
      <c r="E2864">
        <v>1137</v>
      </c>
      <c r="F2864" t="s">
        <v>11</v>
      </c>
      <c r="G2864" t="s">
        <v>10</v>
      </c>
      <c r="H2864">
        <v>22826</v>
      </c>
      <c r="I2864" s="12">
        <v>42518</v>
      </c>
      <c r="J2864">
        <v>2442</v>
      </c>
      <c r="K2864" t="str">
        <f t="shared" si="44"/>
        <v>FR - DE</v>
      </c>
      <c r="L2864">
        <f>COUNTIF(Table1[Merchant_ID],Table1[[#This Row],[Merchant_ID]])</f>
        <v>2</v>
      </c>
    </row>
    <row r="2865" spans="1:12" x14ac:dyDescent="0.35">
      <c r="A2865" t="s">
        <v>668</v>
      </c>
      <c r="B2865">
        <v>114</v>
      </c>
      <c r="C2865" t="s">
        <v>16</v>
      </c>
      <c r="D2865" s="12">
        <v>42517</v>
      </c>
      <c r="E2865">
        <v>4039</v>
      </c>
      <c r="F2865" t="s">
        <v>11</v>
      </c>
      <c r="G2865" t="s">
        <v>10</v>
      </c>
      <c r="H2865">
        <v>22039</v>
      </c>
      <c r="I2865" s="12">
        <v>42518</v>
      </c>
      <c r="J2865">
        <v>7035</v>
      </c>
      <c r="K2865" t="str">
        <f t="shared" si="44"/>
        <v>FR - DE</v>
      </c>
      <c r="L2865">
        <f>COUNTIF(Table1[Merchant_ID],Table1[[#This Row],[Merchant_ID]])</f>
        <v>2</v>
      </c>
    </row>
    <row r="2866" spans="1:12" x14ac:dyDescent="0.35">
      <c r="A2866" t="s">
        <v>2220</v>
      </c>
      <c r="B2866">
        <v>114</v>
      </c>
      <c r="C2866" t="s">
        <v>16</v>
      </c>
      <c r="D2866" s="12">
        <v>42517</v>
      </c>
      <c r="E2866">
        <v>25320</v>
      </c>
      <c r="F2866" t="s">
        <v>11</v>
      </c>
      <c r="G2866" t="s">
        <v>16</v>
      </c>
      <c r="H2866">
        <v>311</v>
      </c>
      <c r="I2866" s="12">
        <v>42518</v>
      </c>
      <c r="J2866">
        <v>40803</v>
      </c>
      <c r="K2866" t="str">
        <f t="shared" si="44"/>
        <v>FR - FR</v>
      </c>
      <c r="L2866">
        <f>COUNTIF(Table1[Merchant_ID],Table1[[#This Row],[Merchant_ID]])</f>
        <v>13</v>
      </c>
    </row>
    <row r="2867" spans="1:12" x14ac:dyDescent="0.35">
      <c r="A2867" t="s">
        <v>3941</v>
      </c>
      <c r="B2867">
        <v>114</v>
      </c>
      <c r="C2867" t="s">
        <v>16</v>
      </c>
      <c r="D2867" s="12">
        <v>42517</v>
      </c>
      <c r="E2867">
        <v>4868</v>
      </c>
      <c r="F2867" t="s">
        <v>11</v>
      </c>
      <c r="G2867" t="s">
        <v>16</v>
      </c>
      <c r="H2867">
        <v>39108</v>
      </c>
      <c r="I2867" s="12">
        <v>42517</v>
      </c>
      <c r="J2867">
        <v>10131</v>
      </c>
      <c r="K2867" t="str">
        <f t="shared" si="44"/>
        <v>FR - FR</v>
      </c>
      <c r="L2867">
        <f>COUNTIF(Table1[Merchant_ID],Table1[[#This Row],[Merchant_ID]])</f>
        <v>1</v>
      </c>
    </row>
    <row r="2868" spans="1:12" x14ac:dyDescent="0.35">
      <c r="A2868" t="s">
        <v>3953</v>
      </c>
      <c r="B2868">
        <v>114</v>
      </c>
      <c r="C2868" t="s">
        <v>10</v>
      </c>
      <c r="D2868" s="12">
        <v>42517</v>
      </c>
      <c r="E2868">
        <v>14048</v>
      </c>
      <c r="F2868" t="s">
        <v>11</v>
      </c>
      <c r="G2868" t="s">
        <v>12</v>
      </c>
      <c r="H2868">
        <v>95164</v>
      </c>
      <c r="I2868" s="12">
        <v>42517</v>
      </c>
      <c r="J2868">
        <v>23075</v>
      </c>
      <c r="K2868" t="str">
        <f t="shared" si="44"/>
        <v>DE - PL &amp; Baltics</v>
      </c>
      <c r="L2868">
        <f>COUNTIF(Table1[Merchant_ID],Table1[[#This Row],[Merchant_ID]])</f>
        <v>3</v>
      </c>
    </row>
    <row r="2869" spans="1:12" x14ac:dyDescent="0.35">
      <c r="A2869" t="s">
        <v>116</v>
      </c>
      <c r="B2869">
        <v>114</v>
      </c>
      <c r="C2869" t="s">
        <v>16</v>
      </c>
      <c r="D2869" s="12">
        <v>42517</v>
      </c>
      <c r="E2869">
        <v>972</v>
      </c>
      <c r="F2869" t="s">
        <v>11</v>
      </c>
      <c r="G2869" t="s">
        <v>10</v>
      </c>
      <c r="H2869">
        <v>66284</v>
      </c>
      <c r="I2869" s="12">
        <v>42517</v>
      </c>
      <c r="J2869">
        <v>2252</v>
      </c>
      <c r="K2869" t="str">
        <f t="shared" si="44"/>
        <v>FR - DE</v>
      </c>
      <c r="L2869">
        <f>COUNTIF(Table1[Merchant_ID],Table1[[#This Row],[Merchant_ID]])</f>
        <v>1</v>
      </c>
    </row>
    <row r="2870" spans="1:12" x14ac:dyDescent="0.35">
      <c r="A2870" t="s">
        <v>3095</v>
      </c>
      <c r="B2870">
        <v>114</v>
      </c>
      <c r="C2870" t="s">
        <v>16</v>
      </c>
      <c r="D2870" s="12">
        <v>42518</v>
      </c>
      <c r="E2870">
        <v>12360</v>
      </c>
      <c r="F2870" t="s">
        <v>11</v>
      </c>
      <c r="G2870" t="s">
        <v>16</v>
      </c>
      <c r="H2870">
        <v>49569</v>
      </c>
      <c r="I2870" s="12">
        <v>42570</v>
      </c>
      <c r="J2870">
        <v>19698</v>
      </c>
      <c r="K2870" t="str">
        <f t="shared" si="44"/>
        <v>FR - FR</v>
      </c>
      <c r="L2870">
        <f>COUNTIF(Table1[Merchant_ID],Table1[[#This Row],[Merchant_ID]])</f>
        <v>6</v>
      </c>
    </row>
    <row r="2871" spans="1:12" x14ac:dyDescent="0.35">
      <c r="A2871" t="s">
        <v>1833</v>
      </c>
      <c r="B2871">
        <v>114</v>
      </c>
      <c r="C2871" t="s">
        <v>16</v>
      </c>
      <c r="D2871" s="12">
        <v>42518</v>
      </c>
      <c r="E2871">
        <v>7036</v>
      </c>
      <c r="F2871" t="s">
        <v>11</v>
      </c>
      <c r="G2871" t="s">
        <v>16</v>
      </c>
      <c r="H2871">
        <v>885</v>
      </c>
      <c r="I2871" s="12">
        <v>42557</v>
      </c>
      <c r="J2871">
        <v>11186</v>
      </c>
      <c r="K2871" t="str">
        <f t="shared" si="44"/>
        <v>FR - FR</v>
      </c>
      <c r="L2871">
        <f>COUNTIF(Table1[Merchant_ID],Table1[[#This Row],[Merchant_ID]])</f>
        <v>2</v>
      </c>
    </row>
    <row r="2872" spans="1:12" x14ac:dyDescent="0.35">
      <c r="A2872" t="s">
        <v>3169</v>
      </c>
      <c r="B2872">
        <v>114</v>
      </c>
      <c r="C2872" t="s">
        <v>10</v>
      </c>
      <c r="D2872" s="12">
        <v>42518</v>
      </c>
      <c r="E2872">
        <v>2572</v>
      </c>
      <c r="F2872" t="s">
        <v>11</v>
      </c>
      <c r="G2872" t="s">
        <v>12</v>
      </c>
      <c r="H2872">
        <v>888999</v>
      </c>
      <c r="I2872" s="12">
        <v>42551</v>
      </c>
      <c r="J2872">
        <v>4573</v>
      </c>
      <c r="K2872" t="str">
        <f t="shared" si="44"/>
        <v>DE - PL &amp; Baltics</v>
      </c>
      <c r="L2872">
        <f>COUNTIF(Table1[Merchant_ID],Table1[[#This Row],[Merchant_ID]])</f>
        <v>3</v>
      </c>
    </row>
    <row r="2873" spans="1:12" x14ac:dyDescent="0.35">
      <c r="A2873" t="s">
        <v>3384</v>
      </c>
      <c r="B2873">
        <v>114</v>
      </c>
      <c r="C2873" t="s">
        <v>16</v>
      </c>
      <c r="D2873" s="12">
        <v>42518</v>
      </c>
      <c r="E2873">
        <v>608</v>
      </c>
      <c r="F2873" t="s">
        <v>11</v>
      </c>
      <c r="G2873" t="s">
        <v>10</v>
      </c>
      <c r="H2873">
        <v>22125</v>
      </c>
      <c r="I2873" s="12">
        <v>42524</v>
      </c>
      <c r="J2873">
        <v>1126</v>
      </c>
      <c r="K2873" t="str">
        <f t="shared" si="44"/>
        <v>FR - DE</v>
      </c>
      <c r="L2873">
        <f>COUNTIF(Table1[Merchant_ID],Table1[[#This Row],[Merchant_ID]])</f>
        <v>3</v>
      </c>
    </row>
    <row r="2874" spans="1:12" x14ac:dyDescent="0.35">
      <c r="A2874" t="s">
        <v>3396</v>
      </c>
      <c r="B2874">
        <v>114</v>
      </c>
      <c r="C2874" t="s">
        <v>16</v>
      </c>
      <c r="D2874" s="12">
        <v>42518</v>
      </c>
      <c r="E2874">
        <v>689</v>
      </c>
      <c r="F2874" t="s">
        <v>11</v>
      </c>
      <c r="G2874" t="s">
        <v>17</v>
      </c>
      <c r="H2874">
        <v>939268</v>
      </c>
      <c r="I2874" s="12">
        <v>42523</v>
      </c>
      <c r="J2874">
        <v>1478</v>
      </c>
      <c r="K2874" t="str">
        <f t="shared" si="44"/>
        <v>FR - HU</v>
      </c>
      <c r="L2874">
        <f>COUNTIF(Table1[Merchant_ID],Table1[[#This Row],[Merchant_ID]])</f>
        <v>1</v>
      </c>
    </row>
    <row r="2875" spans="1:12" x14ac:dyDescent="0.35">
      <c r="A2875" t="s">
        <v>563</v>
      </c>
      <c r="B2875">
        <v>114</v>
      </c>
      <c r="C2875" t="s">
        <v>16</v>
      </c>
      <c r="D2875" s="12">
        <v>42518</v>
      </c>
      <c r="E2875">
        <v>1055</v>
      </c>
      <c r="F2875" t="s">
        <v>11</v>
      </c>
      <c r="G2875" t="s">
        <v>16</v>
      </c>
      <c r="H2875">
        <v>33830</v>
      </c>
      <c r="I2875" s="12">
        <v>42523</v>
      </c>
      <c r="J2875">
        <v>2111</v>
      </c>
      <c r="K2875" t="str">
        <f t="shared" si="44"/>
        <v>FR - FR</v>
      </c>
      <c r="L2875">
        <f>COUNTIF(Table1[Merchant_ID],Table1[[#This Row],[Merchant_ID]])</f>
        <v>1</v>
      </c>
    </row>
    <row r="2876" spans="1:12" x14ac:dyDescent="0.35">
      <c r="A2876" t="s">
        <v>3421</v>
      </c>
      <c r="B2876">
        <v>114</v>
      </c>
      <c r="C2876" t="s">
        <v>26</v>
      </c>
      <c r="D2876" s="12">
        <v>42518</v>
      </c>
      <c r="E2876">
        <v>2284</v>
      </c>
      <c r="F2876" t="s">
        <v>11</v>
      </c>
      <c r="G2876" t="s">
        <v>26</v>
      </c>
      <c r="H2876">
        <v>28999</v>
      </c>
      <c r="I2876" s="12">
        <v>42522</v>
      </c>
      <c r="J2876">
        <v>3866</v>
      </c>
      <c r="K2876" t="str">
        <f t="shared" si="44"/>
        <v>ES - ES</v>
      </c>
      <c r="L2876">
        <f>COUNTIF(Table1[Merchant_ID],Table1[[#This Row],[Merchant_ID]])</f>
        <v>1</v>
      </c>
    </row>
    <row r="2877" spans="1:12" x14ac:dyDescent="0.35">
      <c r="A2877" t="s">
        <v>592</v>
      </c>
      <c r="B2877">
        <v>114</v>
      </c>
      <c r="C2877" t="s">
        <v>16</v>
      </c>
      <c r="D2877" s="12">
        <v>42518</v>
      </c>
      <c r="E2877">
        <v>6664</v>
      </c>
      <c r="F2877" t="s">
        <v>11</v>
      </c>
      <c r="G2877" t="s">
        <v>16</v>
      </c>
      <c r="H2877">
        <v>489459</v>
      </c>
      <c r="I2877" s="12">
        <v>42520</v>
      </c>
      <c r="J2877">
        <v>11819</v>
      </c>
      <c r="K2877" t="str">
        <f t="shared" si="44"/>
        <v>FR - FR</v>
      </c>
      <c r="L2877">
        <f>COUNTIF(Table1[Merchant_ID],Table1[[#This Row],[Merchant_ID]])</f>
        <v>5</v>
      </c>
    </row>
    <row r="2878" spans="1:12" x14ac:dyDescent="0.35">
      <c r="A2878" t="s">
        <v>2054</v>
      </c>
      <c r="B2878">
        <v>114</v>
      </c>
      <c r="C2878" t="s">
        <v>16</v>
      </c>
      <c r="D2878" s="12">
        <v>42518</v>
      </c>
      <c r="E2878">
        <v>1861</v>
      </c>
      <c r="F2878" t="s">
        <v>11</v>
      </c>
      <c r="G2878" t="s">
        <v>14</v>
      </c>
      <c r="H2878">
        <v>936882</v>
      </c>
      <c r="I2878" s="12">
        <v>42520</v>
      </c>
      <c r="J2878">
        <v>3377</v>
      </c>
      <c r="K2878" t="str">
        <f t="shared" si="44"/>
        <v>FR - NL</v>
      </c>
      <c r="L2878">
        <f>COUNTIF(Table1[Merchant_ID],Table1[[#This Row],[Merchant_ID]])</f>
        <v>5</v>
      </c>
    </row>
    <row r="2879" spans="1:12" x14ac:dyDescent="0.35">
      <c r="A2879" t="s">
        <v>2060</v>
      </c>
      <c r="B2879">
        <v>114</v>
      </c>
      <c r="C2879" t="s">
        <v>16</v>
      </c>
      <c r="D2879" s="12">
        <v>42518</v>
      </c>
      <c r="E2879">
        <v>15</v>
      </c>
      <c r="F2879" t="s">
        <v>13</v>
      </c>
      <c r="G2879" t="s">
        <v>16</v>
      </c>
      <c r="H2879">
        <v>844</v>
      </c>
      <c r="I2879" s="12">
        <v>42520</v>
      </c>
      <c r="J2879">
        <v>71</v>
      </c>
      <c r="K2879" t="str">
        <f t="shared" si="44"/>
        <v>FR - FR</v>
      </c>
      <c r="L2879">
        <f>COUNTIF(Table1[Merchant_ID],Table1[[#This Row],[Merchant_ID]])</f>
        <v>9</v>
      </c>
    </row>
    <row r="2880" spans="1:12" x14ac:dyDescent="0.35">
      <c r="A2880" t="s">
        <v>601</v>
      </c>
      <c r="B2880">
        <v>114</v>
      </c>
      <c r="C2880" t="s">
        <v>10</v>
      </c>
      <c r="D2880" s="12">
        <v>42518</v>
      </c>
      <c r="E2880">
        <v>1137</v>
      </c>
      <c r="F2880" t="s">
        <v>11</v>
      </c>
      <c r="G2880" t="s">
        <v>14</v>
      </c>
      <c r="H2880">
        <v>936882</v>
      </c>
      <c r="I2880" s="12">
        <v>42520</v>
      </c>
      <c r="J2880">
        <v>2260</v>
      </c>
      <c r="K2880" t="str">
        <f t="shared" si="44"/>
        <v>DE - NL</v>
      </c>
      <c r="L2880">
        <f>COUNTIF(Table1[Merchant_ID],Table1[[#This Row],[Merchant_ID]])</f>
        <v>5</v>
      </c>
    </row>
    <row r="2881" spans="1:12" x14ac:dyDescent="0.35">
      <c r="A2881" t="s">
        <v>3580</v>
      </c>
      <c r="B2881">
        <v>114</v>
      </c>
      <c r="C2881" t="s">
        <v>16</v>
      </c>
      <c r="D2881" s="12">
        <v>42518</v>
      </c>
      <c r="E2881">
        <v>14228</v>
      </c>
      <c r="F2881" t="s">
        <v>11</v>
      </c>
      <c r="G2881" t="s">
        <v>16</v>
      </c>
      <c r="H2881">
        <v>91669</v>
      </c>
      <c r="I2881" s="12">
        <v>42520</v>
      </c>
      <c r="J2881">
        <v>23497</v>
      </c>
      <c r="K2881" t="str">
        <f t="shared" si="44"/>
        <v>FR - FR</v>
      </c>
      <c r="L2881">
        <f>COUNTIF(Table1[Merchant_ID],Table1[[#This Row],[Merchant_ID]])</f>
        <v>6</v>
      </c>
    </row>
    <row r="2882" spans="1:12" x14ac:dyDescent="0.35">
      <c r="A2882" t="s">
        <v>3600</v>
      </c>
      <c r="B2882">
        <v>114</v>
      </c>
      <c r="C2882" t="s">
        <v>16</v>
      </c>
      <c r="D2882" s="12">
        <v>42518</v>
      </c>
      <c r="E2882">
        <v>3001</v>
      </c>
      <c r="F2882" t="s">
        <v>11</v>
      </c>
      <c r="G2882" t="s">
        <v>14</v>
      </c>
      <c r="H2882">
        <v>50126</v>
      </c>
      <c r="I2882" s="12">
        <v>42520</v>
      </c>
      <c r="J2882">
        <v>5911</v>
      </c>
      <c r="K2882" t="str">
        <f t="shared" si="44"/>
        <v>FR - NL</v>
      </c>
      <c r="L2882">
        <f>COUNTIF(Table1[Merchant_ID],Table1[[#This Row],[Merchant_ID]])</f>
        <v>2</v>
      </c>
    </row>
    <row r="2883" spans="1:12" x14ac:dyDescent="0.35">
      <c r="A2883" t="s">
        <v>2289</v>
      </c>
      <c r="B2883">
        <v>114</v>
      </c>
      <c r="C2883" t="s">
        <v>26</v>
      </c>
      <c r="D2883" s="12">
        <v>42518</v>
      </c>
      <c r="E2883">
        <v>4387</v>
      </c>
      <c r="F2883" t="s">
        <v>11</v>
      </c>
      <c r="G2883" t="s">
        <v>26</v>
      </c>
      <c r="H2883">
        <v>23283</v>
      </c>
      <c r="I2883" s="12">
        <v>42518</v>
      </c>
      <c r="J2883">
        <v>8724</v>
      </c>
      <c r="K2883" t="str">
        <f t="shared" ref="K2883:K2946" si="45">C2883&amp;" - "&amp;G2883</f>
        <v>ES - ES</v>
      </c>
      <c r="L2883">
        <f>COUNTIF(Table1[Merchant_ID],Table1[[#This Row],[Merchant_ID]])</f>
        <v>25</v>
      </c>
    </row>
    <row r="2884" spans="1:12" x14ac:dyDescent="0.35">
      <c r="A2884" t="s">
        <v>722</v>
      </c>
      <c r="B2884">
        <v>114</v>
      </c>
      <c r="C2884" t="s">
        <v>21</v>
      </c>
      <c r="D2884" s="12">
        <v>42518</v>
      </c>
      <c r="E2884">
        <v>6178</v>
      </c>
      <c r="F2884" t="s">
        <v>11</v>
      </c>
      <c r="G2884" t="s">
        <v>14</v>
      </c>
      <c r="H2884">
        <v>399419</v>
      </c>
      <c r="I2884" s="12">
        <v>42518</v>
      </c>
      <c r="J2884">
        <v>10834</v>
      </c>
      <c r="K2884" t="str">
        <f t="shared" si="45"/>
        <v>IT - NL</v>
      </c>
      <c r="L2884">
        <f>COUNTIF(Table1[Merchant_ID],Table1[[#This Row],[Merchant_ID]])</f>
        <v>1</v>
      </c>
    </row>
    <row r="2885" spans="1:12" x14ac:dyDescent="0.35">
      <c r="A2885" t="s">
        <v>1391</v>
      </c>
      <c r="B2885">
        <v>114</v>
      </c>
      <c r="C2885" t="s">
        <v>10</v>
      </c>
      <c r="D2885" s="12">
        <v>42518</v>
      </c>
      <c r="E2885">
        <v>648</v>
      </c>
      <c r="F2885" t="s">
        <v>11</v>
      </c>
      <c r="G2885" t="s">
        <v>12</v>
      </c>
      <c r="H2885">
        <v>699939</v>
      </c>
      <c r="I2885" s="12">
        <v>42518</v>
      </c>
      <c r="J2885">
        <v>1407</v>
      </c>
      <c r="K2885" t="str">
        <f t="shared" si="45"/>
        <v>DE - PL &amp; Baltics</v>
      </c>
      <c r="L2885">
        <f>COUNTIF(Table1[Merchant_ID],Table1[[#This Row],[Merchant_ID]])</f>
        <v>2</v>
      </c>
    </row>
    <row r="2886" spans="1:12" x14ac:dyDescent="0.35">
      <c r="A2886" t="s">
        <v>3032</v>
      </c>
      <c r="B2886">
        <v>114</v>
      </c>
      <c r="C2886" t="s">
        <v>16</v>
      </c>
      <c r="D2886" s="12">
        <v>42520</v>
      </c>
      <c r="E2886">
        <v>1443</v>
      </c>
      <c r="F2886" t="s">
        <v>11</v>
      </c>
      <c r="G2886" t="s">
        <v>12</v>
      </c>
      <c r="H2886">
        <v>58340</v>
      </c>
      <c r="I2886" s="12">
        <v>42608</v>
      </c>
      <c r="J2886">
        <v>1485</v>
      </c>
      <c r="K2886" t="str">
        <f t="shared" si="45"/>
        <v>FR - PL &amp; Baltics</v>
      </c>
      <c r="L2886">
        <f>COUNTIF(Table1[Merchant_ID],Table1[[#This Row],[Merchant_ID]])</f>
        <v>1</v>
      </c>
    </row>
    <row r="2887" spans="1:12" x14ac:dyDescent="0.35">
      <c r="A2887" t="s">
        <v>3036</v>
      </c>
      <c r="B2887">
        <v>114</v>
      </c>
      <c r="C2887" t="s">
        <v>16</v>
      </c>
      <c r="D2887" s="12">
        <v>42520</v>
      </c>
      <c r="E2887">
        <v>5303</v>
      </c>
      <c r="F2887" t="s">
        <v>11</v>
      </c>
      <c r="G2887" t="s">
        <v>12</v>
      </c>
      <c r="H2887">
        <v>53042</v>
      </c>
      <c r="I2887" s="12">
        <v>42606</v>
      </c>
      <c r="J2887">
        <v>7436</v>
      </c>
      <c r="K2887" t="str">
        <f t="shared" si="45"/>
        <v>FR - PL &amp; Baltics</v>
      </c>
      <c r="L2887">
        <f>COUNTIF(Table1[Merchant_ID],Table1[[#This Row],[Merchant_ID]])</f>
        <v>4</v>
      </c>
    </row>
    <row r="2888" spans="1:12" x14ac:dyDescent="0.35">
      <c r="A2888" t="s">
        <v>1793</v>
      </c>
      <c r="B2888">
        <v>114</v>
      </c>
      <c r="C2888" t="s">
        <v>16</v>
      </c>
      <c r="D2888" s="12">
        <v>42520</v>
      </c>
      <c r="E2888">
        <v>11561</v>
      </c>
      <c r="F2888" t="s">
        <v>11</v>
      </c>
      <c r="G2888" t="s">
        <v>10</v>
      </c>
      <c r="H2888">
        <v>244539</v>
      </c>
      <c r="I2888" s="12">
        <v>42596</v>
      </c>
      <c r="J2888">
        <v>18714</v>
      </c>
      <c r="K2888" t="str">
        <f t="shared" si="45"/>
        <v>FR - DE</v>
      </c>
      <c r="L2888">
        <f>COUNTIF(Table1[Merchant_ID],Table1[[#This Row],[Merchant_ID]])</f>
        <v>1</v>
      </c>
    </row>
    <row r="2889" spans="1:12" x14ac:dyDescent="0.35">
      <c r="A2889" t="s">
        <v>998</v>
      </c>
      <c r="B2889">
        <v>114</v>
      </c>
      <c r="C2889" t="s">
        <v>16</v>
      </c>
      <c r="D2889" s="12">
        <v>42520</v>
      </c>
      <c r="E2889">
        <v>1595</v>
      </c>
      <c r="F2889" t="s">
        <v>11</v>
      </c>
      <c r="G2889" t="s">
        <v>10</v>
      </c>
      <c r="H2889">
        <v>668159</v>
      </c>
      <c r="I2889" s="12">
        <v>42576</v>
      </c>
      <c r="J2889">
        <v>2533</v>
      </c>
      <c r="K2889" t="str">
        <f t="shared" si="45"/>
        <v>FR - DE</v>
      </c>
      <c r="L2889">
        <f>COUNTIF(Table1[Merchant_ID],Table1[[#This Row],[Merchant_ID]])</f>
        <v>1</v>
      </c>
    </row>
    <row r="2890" spans="1:12" x14ac:dyDescent="0.35">
      <c r="A2890" t="s">
        <v>3267</v>
      </c>
      <c r="B2890">
        <v>114</v>
      </c>
      <c r="C2890" t="s">
        <v>16</v>
      </c>
      <c r="D2890" s="12">
        <v>42520</v>
      </c>
      <c r="E2890">
        <v>10142</v>
      </c>
      <c r="F2890" t="s">
        <v>11</v>
      </c>
      <c r="G2890" t="s">
        <v>21</v>
      </c>
      <c r="H2890">
        <v>950994</v>
      </c>
      <c r="I2890" s="12">
        <v>42535</v>
      </c>
      <c r="J2890">
        <v>17166</v>
      </c>
      <c r="K2890" t="str">
        <f t="shared" si="45"/>
        <v>FR - IT</v>
      </c>
      <c r="L2890">
        <f>COUNTIF(Table1[Merchant_ID],Table1[[#This Row],[Merchant_ID]])</f>
        <v>2</v>
      </c>
    </row>
    <row r="2891" spans="1:12" x14ac:dyDescent="0.35">
      <c r="A2891" t="s">
        <v>3348</v>
      </c>
      <c r="B2891">
        <v>114</v>
      </c>
      <c r="C2891" t="s">
        <v>16</v>
      </c>
      <c r="D2891" s="12">
        <v>42520</v>
      </c>
      <c r="E2891">
        <v>11827</v>
      </c>
      <c r="F2891" t="s">
        <v>11</v>
      </c>
      <c r="G2891" t="s">
        <v>16</v>
      </c>
      <c r="H2891">
        <v>32902</v>
      </c>
      <c r="I2891" s="12">
        <v>42527</v>
      </c>
      <c r="J2891">
        <v>20261</v>
      </c>
      <c r="K2891" t="str">
        <f t="shared" si="45"/>
        <v>FR - FR</v>
      </c>
      <c r="L2891">
        <f>COUNTIF(Table1[Merchant_ID],Table1[[#This Row],[Merchant_ID]])</f>
        <v>1</v>
      </c>
    </row>
    <row r="2892" spans="1:12" x14ac:dyDescent="0.35">
      <c r="A2892" t="s">
        <v>2051</v>
      </c>
      <c r="B2892">
        <v>114</v>
      </c>
      <c r="C2892" t="s">
        <v>16</v>
      </c>
      <c r="D2892" s="12">
        <v>42520</v>
      </c>
      <c r="E2892">
        <v>3654</v>
      </c>
      <c r="F2892" t="s">
        <v>11</v>
      </c>
      <c r="G2892" t="s">
        <v>16</v>
      </c>
      <c r="H2892">
        <v>910</v>
      </c>
      <c r="I2892" s="12">
        <v>42522</v>
      </c>
      <c r="J2892">
        <v>6473</v>
      </c>
      <c r="K2892" t="str">
        <f t="shared" si="45"/>
        <v>FR - FR</v>
      </c>
      <c r="L2892">
        <f>COUNTIF(Table1[Merchant_ID],Table1[[#This Row],[Merchant_ID]])</f>
        <v>2</v>
      </c>
    </row>
    <row r="2893" spans="1:12" x14ac:dyDescent="0.35">
      <c r="A2893" t="s">
        <v>3546</v>
      </c>
      <c r="B2893">
        <v>114</v>
      </c>
      <c r="C2893" t="s">
        <v>26</v>
      </c>
      <c r="D2893" s="12">
        <v>42520</v>
      </c>
      <c r="E2893">
        <v>1903</v>
      </c>
      <c r="F2893" t="s">
        <v>11</v>
      </c>
      <c r="G2893" t="s">
        <v>26</v>
      </c>
      <c r="H2893">
        <v>19366</v>
      </c>
      <c r="I2893" s="12">
        <v>42522</v>
      </c>
      <c r="J2893">
        <v>3588</v>
      </c>
      <c r="K2893" t="str">
        <f t="shared" si="45"/>
        <v>ES - ES</v>
      </c>
      <c r="L2893">
        <f>COUNTIF(Table1[Merchant_ID],Table1[[#This Row],[Merchant_ID]])</f>
        <v>6</v>
      </c>
    </row>
    <row r="2894" spans="1:12" x14ac:dyDescent="0.35">
      <c r="A2894" t="s">
        <v>81</v>
      </c>
      <c r="B2894">
        <v>114</v>
      </c>
      <c r="C2894" t="s">
        <v>26</v>
      </c>
      <c r="D2894" s="12">
        <v>42520</v>
      </c>
      <c r="E2894">
        <v>2710</v>
      </c>
      <c r="F2894" t="s">
        <v>11</v>
      </c>
      <c r="G2894" t="s">
        <v>26</v>
      </c>
      <c r="H2894">
        <v>902850</v>
      </c>
      <c r="I2894" s="12">
        <v>42522</v>
      </c>
      <c r="J2894">
        <v>4953</v>
      </c>
      <c r="K2894" t="str">
        <f t="shared" si="45"/>
        <v>ES - ES</v>
      </c>
      <c r="L2894">
        <f>COUNTIF(Table1[Merchant_ID],Table1[[#This Row],[Merchant_ID]])</f>
        <v>4</v>
      </c>
    </row>
    <row r="2895" spans="1:12" x14ac:dyDescent="0.35">
      <c r="A2895" t="s">
        <v>2079</v>
      </c>
      <c r="B2895">
        <v>114</v>
      </c>
      <c r="C2895" t="s">
        <v>16</v>
      </c>
      <c r="D2895" s="12">
        <v>42520</v>
      </c>
      <c r="E2895">
        <v>298</v>
      </c>
      <c r="F2895" t="s">
        <v>11</v>
      </c>
      <c r="G2895" t="s">
        <v>14</v>
      </c>
      <c r="H2895">
        <v>21391</v>
      </c>
      <c r="I2895" s="12">
        <v>42522</v>
      </c>
      <c r="J2895">
        <v>777</v>
      </c>
      <c r="K2895" t="str">
        <f t="shared" si="45"/>
        <v>FR - NL</v>
      </c>
      <c r="L2895">
        <f>COUNTIF(Table1[Merchant_ID],Table1[[#This Row],[Merchant_ID]])</f>
        <v>1</v>
      </c>
    </row>
    <row r="2896" spans="1:12" x14ac:dyDescent="0.35">
      <c r="A2896" t="s">
        <v>3610</v>
      </c>
      <c r="B2896">
        <v>114</v>
      </c>
      <c r="C2896" t="s">
        <v>16</v>
      </c>
      <c r="D2896" s="12">
        <v>42520</v>
      </c>
      <c r="E2896">
        <v>6792</v>
      </c>
      <c r="F2896" t="s">
        <v>11</v>
      </c>
      <c r="G2896" t="s">
        <v>16</v>
      </c>
      <c r="H2896">
        <v>358899</v>
      </c>
      <c r="I2896" s="12">
        <v>42522</v>
      </c>
      <c r="J2896">
        <v>11749</v>
      </c>
      <c r="K2896" t="str">
        <f t="shared" si="45"/>
        <v>FR - FR</v>
      </c>
      <c r="L2896">
        <f>COUNTIF(Table1[Merchant_ID],Table1[[#This Row],[Merchant_ID]])</f>
        <v>5</v>
      </c>
    </row>
    <row r="2897" spans="1:12" x14ac:dyDescent="0.35">
      <c r="A2897" t="s">
        <v>1195</v>
      </c>
      <c r="B2897">
        <v>114</v>
      </c>
      <c r="C2897" t="s">
        <v>16</v>
      </c>
      <c r="D2897" s="12">
        <v>42520</v>
      </c>
      <c r="E2897">
        <v>609</v>
      </c>
      <c r="F2897" t="s">
        <v>11</v>
      </c>
      <c r="G2897" t="s">
        <v>16</v>
      </c>
      <c r="H2897">
        <v>36902</v>
      </c>
      <c r="I2897" s="12">
        <v>42522</v>
      </c>
      <c r="J2897">
        <v>1337</v>
      </c>
      <c r="K2897" t="str">
        <f t="shared" si="45"/>
        <v>FR - FR</v>
      </c>
      <c r="L2897">
        <f>COUNTIF(Table1[Merchant_ID],Table1[[#This Row],[Merchant_ID]])</f>
        <v>2</v>
      </c>
    </row>
    <row r="2898" spans="1:12" x14ac:dyDescent="0.35">
      <c r="A2898" t="s">
        <v>3661</v>
      </c>
      <c r="B2898">
        <v>114</v>
      </c>
      <c r="C2898" t="s">
        <v>21</v>
      </c>
      <c r="D2898" s="12">
        <v>42520</v>
      </c>
      <c r="E2898">
        <v>891</v>
      </c>
      <c r="F2898" t="s">
        <v>11</v>
      </c>
      <c r="G2898" t="s">
        <v>21</v>
      </c>
      <c r="H2898">
        <v>995599</v>
      </c>
      <c r="I2898" s="12">
        <v>42521</v>
      </c>
      <c r="J2898">
        <v>1830</v>
      </c>
      <c r="K2898" t="str">
        <f t="shared" si="45"/>
        <v>IT - IT</v>
      </c>
      <c r="L2898">
        <f>COUNTIF(Table1[Merchant_ID],Table1[[#This Row],[Merchant_ID]])</f>
        <v>2</v>
      </c>
    </row>
    <row r="2899" spans="1:12" x14ac:dyDescent="0.35">
      <c r="A2899" t="s">
        <v>326</v>
      </c>
      <c r="B2899">
        <v>114</v>
      </c>
      <c r="C2899" t="s">
        <v>16</v>
      </c>
      <c r="D2899" s="12">
        <v>42520</v>
      </c>
      <c r="E2899">
        <v>891</v>
      </c>
      <c r="F2899" t="s">
        <v>11</v>
      </c>
      <c r="G2899" t="s">
        <v>14</v>
      </c>
      <c r="H2899">
        <v>524319</v>
      </c>
      <c r="I2899" s="12">
        <v>42521</v>
      </c>
      <c r="J2899">
        <v>2194</v>
      </c>
      <c r="K2899" t="str">
        <f t="shared" si="45"/>
        <v>FR - NL</v>
      </c>
      <c r="L2899">
        <f>COUNTIF(Table1[Merchant_ID],Table1[[#This Row],[Merchant_ID]])</f>
        <v>1</v>
      </c>
    </row>
    <row r="2900" spans="1:12" x14ac:dyDescent="0.35">
      <c r="A2900" t="s">
        <v>3785</v>
      </c>
      <c r="B2900">
        <v>114</v>
      </c>
      <c r="C2900" t="s">
        <v>16</v>
      </c>
      <c r="D2900" s="12">
        <v>42520</v>
      </c>
      <c r="E2900">
        <v>7758</v>
      </c>
      <c r="F2900" t="s">
        <v>11</v>
      </c>
      <c r="G2900" t="s">
        <v>16</v>
      </c>
      <c r="H2900">
        <v>693199</v>
      </c>
      <c r="I2900" s="12">
        <v>42521</v>
      </c>
      <c r="J2900">
        <v>13226</v>
      </c>
      <c r="K2900" t="str">
        <f t="shared" si="45"/>
        <v>FR - FR</v>
      </c>
      <c r="L2900">
        <f>COUNTIF(Table1[Merchant_ID],Table1[[#This Row],[Merchant_ID]])</f>
        <v>8</v>
      </c>
    </row>
    <row r="2901" spans="1:12" x14ac:dyDescent="0.35">
      <c r="A2901" t="s">
        <v>2225</v>
      </c>
      <c r="B2901">
        <v>114</v>
      </c>
      <c r="C2901" t="s">
        <v>16</v>
      </c>
      <c r="D2901" s="12">
        <v>42520</v>
      </c>
      <c r="E2901">
        <v>1278</v>
      </c>
      <c r="F2901" t="s">
        <v>11</v>
      </c>
      <c r="G2901" t="s">
        <v>16</v>
      </c>
      <c r="H2901">
        <v>311439</v>
      </c>
      <c r="I2901" s="12">
        <v>42521</v>
      </c>
      <c r="J2901">
        <v>2674</v>
      </c>
      <c r="K2901" t="str">
        <f t="shared" si="45"/>
        <v>FR - FR</v>
      </c>
      <c r="L2901">
        <f>COUNTIF(Table1[Merchant_ID],Table1[[#This Row],[Merchant_ID]])</f>
        <v>3</v>
      </c>
    </row>
    <row r="2902" spans="1:12" x14ac:dyDescent="0.35">
      <c r="A2902" t="s">
        <v>3869</v>
      </c>
      <c r="B2902">
        <v>114</v>
      </c>
      <c r="C2902" t="s">
        <v>26</v>
      </c>
      <c r="D2902" s="12">
        <v>42520</v>
      </c>
      <c r="E2902">
        <v>990</v>
      </c>
      <c r="F2902" t="s">
        <v>11</v>
      </c>
      <c r="G2902" t="s">
        <v>26</v>
      </c>
      <c r="H2902">
        <v>342259</v>
      </c>
      <c r="I2902" s="12">
        <v>42521</v>
      </c>
      <c r="J2902">
        <v>2048</v>
      </c>
      <c r="K2902" t="str">
        <f t="shared" si="45"/>
        <v>ES - ES</v>
      </c>
      <c r="L2902">
        <f>COUNTIF(Table1[Merchant_ID],Table1[[#This Row],[Merchant_ID]])</f>
        <v>2</v>
      </c>
    </row>
    <row r="2903" spans="1:12" x14ac:dyDescent="0.35">
      <c r="A2903" t="s">
        <v>1310</v>
      </c>
      <c r="B2903">
        <v>114</v>
      </c>
      <c r="C2903" t="s">
        <v>16</v>
      </c>
      <c r="D2903" s="12">
        <v>42520</v>
      </c>
      <c r="E2903">
        <v>365</v>
      </c>
      <c r="F2903" t="s">
        <v>11</v>
      </c>
      <c r="G2903" t="s">
        <v>14</v>
      </c>
      <c r="H2903">
        <v>49990</v>
      </c>
      <c r="I2903" s="12">
        <v>42521</v>
      </c>
      <c r="J2903">
        <v>1042</v>
      </c>
      <c r="K2903" t="str">
        <f t="shared" si="45"/>
        <v>FR - NL</v>
      </c>
      <c r="L2903">
        <f>COUNTIF(Table1[Merchant_ID],Table1[[#This Row],[Merchant_ID]])</f>
        <v>1</v>
      </c>
    </row>
    <row r="2904" spans="1:12" x14ac:dyDescent="0.35">
      <c r="A2904" t="s">
        <v>2282</v>
      </c>
      <c r="B2904">
        <v>114</v>
      </c>
      <c r="C2904" t="s">
        <v>10</v>
      </c>
      <c r="D2904" s="12">
        <v>42520</v>
      </c>
      <c r="E2904">
        <v>374</v>
      </c>
      <c r="F2904" t="s">
        <v>11</v>
      </c>
      <c r="G2904" t="s">
        <v>14</v>
      </c>
      <c r="H2904">
        <v>23026</v>
      </c>
      <c r="I2904" s="12">
        <v>42521</v>
      </c>
      <c r="J2904">
        <v>999</v>
      </c>
      <c r="K2904" t="str">
        <f t="shared" si="45"/>
        <v>DE - NL</v>
      </c>
      <c r="L2904">
        <f>COUNTIF(Table1[Merchant_ID],Table1[[#This Row],[Merchant_ID]])</f>
        <v>2</v>
      </c>
    </row>
    <row r="2905" spans="1:12" x14ac:dyDescent="0.35">
      <c r="A2905" t="s">
        <v>3924</v>
      </c>
      <c r="B2905">
        <v>114</v>
      </c>
      <c r="C2905" t="s">
        <v>21</v>
      </c>
      <c r="D2905" s="12">
        <v>42520</v>
      </c>
      <c r="E2905">
        <v>10584</v>
      </c>
      <c r="F2905" t="s">
        <v>11</v>
      </c>
      <c r="G2905" t="s">
        <v>21</v>
      </c>
      <c r="H2905">
        <v>63596</v>
      </c>
      <c r="I2905" s="12">
        <v>42520</v>
      </c>
      <c r="J2905">
        <v>17588</v>
      </c>
      <c r="K2905" t="str">
        <f t="shared" si="45"/>
        <v>IT - IT</v>
      </c>
      <c r="L2905">
        <f>COUNTIF(Table1[Merchant_ID],Table1[[#This Row],[Merchant_ID]])</f>
        <v>1</v>
      </c>
    </row>
    <row r="2906" spans="1:12" x14ac:dyDescent="0.35">
      <c r="A2906" t="s">
        <v>3958</v>
      </c>
      <c r="B2906">
        <v>114</v>
      </c>
      <c r="C2906" t="s">
        <v>21</v>
      </c>
      <c r="D2906" s="12">
        <v>42520</v>
      </c>
      <c r="E2906">
        <v>4407</v>
      </c>
      <c r="F2906" t="s">
        <v>11</v>
      </c>
      <c r="G2906" t="s">
        <v>14</v>
      </c>
      <c r="H2906">
        <v>896419</v>
      </c>
      <c r="I2906" s="12">
        <v>42520</v>
      </c>
      <c r="J2906">
        <v>8735</v>
      </c>
      <c r="K2906" t="str">
        <f t="shared" si="45"/>
        <v>IT - NL</v>
      </c>
      <c r="L2906">
        <f>COUNTIF(Table1[Merchant_ID],Table1[[#This Row],[Merchant_ID]])</f>
        <v>4</v>
      </c>
    </row>
    <row r="2907" spans="1:12" x14ac:dyDescent="0.35">
      <c r="A2907" t="s">
        <v>4010</v>
      </c>
      <c r="B2907">
        <v>114</v>
      </c>
      <c r="C2907" t="s">
        <v>16</v>
      </c>
      <c r="D2907" s="12">
        <v>42520</v>
      </c>
      <c r="E2907">
        <v>2368</v>
      </c>
      <c r="F2907" t="s">
        <v>11</v>
      </c>
      <c r="G2907" t="s">
        <v>10</v>
      </c>
      <c r="H2907">
        <v>339259</v>
      </c>
      <c r="I2907" s="12">
        <v>42520</v>
      </c>
      <c r="J2907">
        <v>4362</v>
      </c>
      <c r="K2907" t="str">
        <f t="shared" si="45"/>
        <v>FR - DE</v>
      </c>
      <c r="L2907">
        <f>COUNTIF(Table1[Merchant_ID],Table1[[#This Row],[Merchant_ID]])</f>
        <v>2</v>
      </c>
    </row>
    <row r="2908" spans="1:12" x14ac:dyDescent="0.35">
      <c r="A2908" t="s">
        <v>2377</v>
      </c>
      <c r="B2908">
        <v>114</v>
      </c>
      <c r="C2908" t="s">
        <v>10</v>
      </c>
      <c r="D2908" s="12">
        <v>42520</v>
      </c>
      <c r="E2908">
        <v>7494</v>
      </c>
      <c r="F2908" t="s">
        <v>11</v>
      </c>
      <c r="G2908" t="s">
        <v>12</v>
      </c>
      <c r="H2908">
        <v>52989</v>
      </c>
      <c r="I2908" s="12">
        <v>42520</v>
      </c>
      <c r="J2908">
        <v>12945</v>
      </c>
      <c r="K2908" t="str">
        <f t="shared" si="45"/>
        <v>DE - PL &amp; Baltics</v>
      </c>
      <c r="L2908">
        <f>COUNTIF(Table1[Merchant_ID],Table1[[#This Row],[Merchant_ID]])</f>
        <v>11</v>
      </c>
    </row>
    <row r="2909" spans="1:12" x14ac:dyDescent="0.35">
      <c r="A2909" t="s">
        <v>1381</v>
      </c>
      <c r="B2909">
        <v>114</v>
      </c>
      <c r="C2909" t="s">
        <v>16</v>
      </c>
      <c r="D2909" s="12">
        <v>42520</v>
      </c>
      <c r="E2909">
        <v>1694</v>
      </c>
      <c r="F2909" t="s">
        <v>11</v>
      </c>
      <c r="G2909" t="s">
        <v>14</v>
      </c>
      <c r="H2909">
        <v>23858</v>
      </c>
      <c r="I2909" s="12">
        <v>42520</v>
      </c>
      <c r="J2909">
        <v>3238</v>
      </c>
      <c r="K2909" t="str">
        <f t="shared" si="45"/>
        <v>FR - NL</v>
      </c>
      <c r="L2909">
        <f>COUNTIF(Table1[Merchant_ID],Table1[[#This Row],[Merchant_ID]])</f>
        <v>1</v>
      </c>
    </row>
    <row r="2910" spans="1:12" x14ac:dyDescent="0.35">
      <c r="A2910" t="s">
        <v>301</v>
      </c>
      <c r="B2910">
        <v>114</v>
      </c>
      <c r="C2910" t="s">
        <v>16</v>
      </c>
      <c r="D2910" s="12">
        <v>42521</v>
      </c>
      <c r="E2910">
        <v>12330</v>
      </c>
      <c r="F2910" t="s">
        <v>11</v>
      </c>
      <c r="G2910" t="s">
        <v>26</v>
      </c>
      <c r="H2910">
        <v>949996</v>
      </c>
      <c r="I2910" s="12">
        <v>42607</v>
      </c>
      <c r="J2910">
        <v>15409</v>
      </c>
      <c r="K2910" t="str">
        <f t="shared" si="45"/>
        <v>FR - ES</v>
      </c>
      <c r="L2910">
        <f>COUNTIF(Table1[Merchant_ID],Table1[[#This Row],[Merchant_ID]])</f>
        <v>1</v>
      </c>
    </row>
    <row r="2911" spans="1:12" x14ac:dyDescent="0.35">
      <c r="A2911" t="s">
        <v>1814</v>
      </c>
      <c r="B2911">
        <v>114</v>
      </c>
      <c r="C2911" t="s">
        <v>16</v>
      </c>
      <c r="D2911" s="12">
        <v>42521</v>
      </c>
      <c r="E2911">
        <v>6528</v>
      </c>
      <c r="F2911" t="s">
        <v>11</v>
      </c>
      <c r="G2911" t="s">
        <v>14</v>
      </c>
      <c r="H2911">
        <v>604509</v>
      </c>
      <c r="I2911" s="12">
        <v>42576</v>
      </c>
      <c r="J2911">
        <v>10342</v>
      </c>
      <c r="K2911" t="str">
        <f t="shared" si="45"/>
        <v>FR - NL</v>
      </c>
      <c r="L2911">
        <f>COUNTIF(Table1[Merchant_ID],Table1[[#This Row],[Merchant_ID]])</f>
        <v>5</v>
      </c>
    </row>
    <row r="2912" spans="1:12" x14ac:dyDescent="0.35">
      <c r="A2912" t="s">
        <v>296</v>
      </c>
      <c r="B2912">
        <v>114</v>
      </c>
      <c r="C2912" t="s">
        <v>21</v>
      </c>
      <c r="D2912" s="12">
        <v>42521</v>
      </c>
      <c r="E2912">
        <v>6178</v>
      </c>
      <c r="F2912" t="s">
        <v>11</v>
      </c>
      <c r="G2912" t="s">
        <v>10</v>
      </c>
      <c r="H2912">
        <v>986042</v>
      </c>
      <c r="I2912" s="12">
        <v>42562</v>
      </c>
      <c r="J2912">
        <v>10483</v>
      </c>
      <c r="K2912" t="str">
        <f t="shared" si="45"/>
        <v>IT - DE</v>
      </c>
      <c r="L2912">
        <f>COUNTIF(Table1[Merchant_ID],Table1[[#This Row],[Merchant_ID]])</f>
        <v>1</v>
      </c>
    </row>
    <row r="2913" spans="1:12" x14ac:dyDescent="0.35">
      <c r="A2913" t="s">
        <v>1861</v>
      </c>
      <c r="B2913">
        <v>114</v>
      </c>
      <c r="C2913" t="s">
        <v>10</v>
      </c>
      <c r="D2913" s="12">
        <v>42521</v>
      </c>
      <c r="E2913">
        <v>649</v>
      </c>
      <c r="F2913" t="s">
        <v>11</v>
      </c>
      <c r="G2913" t="s">
        <v>12</v>
      </c>
      <c r="H2913">
        <v>56105</v>
      </c>
      <c r="I2913" s="12">
        <v>42548</v>
      </c>
      <c r="J2913">
        <v>2252</v>
      </c>
      <c r="K2913" t="str">
        <f t="shared" si="45"/>
        <v>DE - PL &amp; Baltics</v>
      </c>
      <c r="L2913">
        <f>COUNTIF(Table1[Merchant_ID],Table1[[#This Row],[Merchant_ID]])</f>
        <v>2</v>
      </c>
    </row>
    <row r="2914" spans="1:12" x14ac:dyDescent="0.35">
      <c r="A2914" t="s">
        <v>3289</v>
      </c>
      <c r="B2914">
        <v>114</v>
      </c>
      <c r="C2914" t="s">
        <v>16</v>
      </c>
      <c r="D2914" s="12">
        <v>42521</v>
      </c>
      <c r="E2914">
        <v>649</v>
      </c>
      <c r="F2914" t="s">
        <v>11</v>
      </c>
      <c r="G2914" t="s">
        <v>14</v>
      </c>
      <c r="H2914">
        <v>42088</v>
      </c>
      <c r="I2914" s="12">
        <v>42534</v>
      </c>
      <c r="J2914">
        <v>1337</v>
      </c>
      <c r="K2914" t="str">
        <f t="shared" si="45"/>
        <v>FR - NL</v>
      </c>
      <c r="L2914">
        <f>COUNTIF(Table1[Merchant_ID],Table1[[#This Row],[Merchant_ID]])</f>
        <v>1</v>
      </c>
    </row>
    <row r="2915" spans="1:12" x14ac:dyDescent="0.35">
      <c r="A2915" t="s">
        <v>1080</v>
      </c>
      <c r="B2915">
        <v>114</v>
      </c>
      <c r="C2915" t="s">
        <v>16</v>
      </c>
      <c r="D2915" s="12">
        <v>42521</v>
      </c>
      <c r="E2915">
        <v>4868</v>
      </c>
      <c r="F2915" t="s">
        <v>11</v>
      </c>
      <c r="G2915" t="s">
        <v>10</v>
      </c>
      <c r="H2915">
        <v>262399</v>
      </c>
      <c r="I2915" s="12">
        <v>42528</v>
      </c>
      <c r="J2915">
        <v>8231</v>
      </c>
      <c r="K2915" t="str">
        <f t="shared" si="45"/>
        <v>FR - DE</v>
      </c>
      <c r="L2915">
        <f>COUNTIF(Table1[Merchant_ID],Table1[[#This Row],[Merchant_ID]])</f>
        <v>2</v>
      </c>
    </row>
    <row r="2916" spans="1:12" x14ac:dyDescent="0.35">
      <c r="A2916" t="s">
        <v>3375</v>
      </c>
      <c r="B2916">
        <v>114</v>
      </c>
      <c r="C2916" t="s">
        <v>21</v>
      </c>
      <c r="D2916" s="12">
        <v>42521</v>
      </c>
      <c r="E2916">
        <v>1</v>
      </c>
      <c r="F2916" t="s">
        <v>13</v>
      </c>
      <c r="G2916" t="s">
        <v>14</v>
      </c>
      <c r="H2916">
        <v>299399</v>
      </c>
      <c r="I2916" s="12">
        <v>42527</v>
      </c>
      <c r="J2916">
        <v>120</v>
      </c>
      <c r="K2916" t="str">
        <f t="shared" si="45"/>
        <v>IT - NL</v>
      </c>
      <c r="L2916">
        <f>COUNTIF(Table1[Merchant_ID],Table1[[#This Row],[Merchant_ID]])</f>
        <v>1</v>
      </c>
    </row>
    <row r="2917" spans="1:12" x14ac:dyDescent="0.35">
      <c r="A2917" t="s">
        <v>3547</v>
      </c>
      <c r="B2917">
        <v>114</v>
      </c>
      <c r="C2917" t="s">
        <v>16</v>
      </c>
      <c r="D2917" s="12">
        <v>42521</v>
      </c>
      <c r="E2917">
        <v>4000</v>
      </c>
      <c r="F2917" t="s">
        <v>11</v>
      </c>
      <c r="G2917" t="s">
        <v>16</v>
      </c>
      <c r="H2917">
        <v>89804</v>
      </c>
      <c r="I2917" s="12">
        <v>42523</v>
      </c>
      <c r="J2917">
        <v>7035</v>
      </c>
      <c r="K2917" t="str">
        <f t="shared" si="45"/>
        <v>FR - FR</v>
      </c>
      <c r="L2917">
        <f>COUNTIF(Table1[Merchant_ID],Table1[[#This Row],[Merchant_ID]])</f>
        <v>1</v>
      </c>
    </row>
    <row r="2918" spans="1:12" x14ac:dyDescent="0.35">
      <c r="A2918" t="s">
        <v>3555</v>
      </c>
      <c r="B2918">
        <v>114</v>
      </c>
      <c r="C2918" t="s">
        <v>16</v>
      </c>
      <c r="D2918" s="12">
        <v>42521</v>
      </c>
      <c r="E2918">
        <v>11354</v>
      </c>
      <c r="F2918" t="s">
        <v>11</v>
      </c>
      <c r="G2918" t="s">
        <v>16</v>
      </c>
      <c r="H2918">
        <v>30585</v>
      </c>
      <c r="I2918" s="12">
        <v>42523</v>
      </c>
      <c r="J2918">
        <v>18714</v>
      </c>
      <c r="K2918" t="str">
        <f t="shared" si="45"/>
        <v>FR - FR</v>
      </c>
      <c r="L2918">
        <f>COUNTIF(Table1[Merchant_ID],Table1[[#This Row],[Merchant_ID]])</f>
        <v>1</v>
      </c>
    </row>
    <row r="2919" spans="1:12" x14ac:dyDescent="0.35">
      <c r="A2919" t="s">
        <v>1172</v>
      </c>
      <c r="B2919">
        <v>114</v>
      </c>
      <c r="C2919" t="s">
        <v>26</v>
      </c>
      <c r="D2919" s="12">
        <v>42521</v>
      </c>
      <c r="E2919">
        <v>1284</v>
      </c>
      <c r="F2919" t="s">
        <v>11</v>
      </c>
      <c r="G2919" t="s">
        <v>26</v>
      </c>
      <c r="H2919">
        <v>989189</v>
      </c>
      <c r="I2919" s="12">
        <v>42523</v>
      </c>
      <c r="J2919">
        <v>2336</v>
      </c>
      <c r="K2919" t="str">
        <f t="shared" si="45"/>
        <v>ES - ES</v>
      </c>
      <c r="L2919">
        <f>COUNTIF(Table1[Merchant_ID],Table1[[#This Row],[Merchant_ID]])</f>
        <v>9</v>
      </c>
    </row>
    <row r="2920" spans="1:12" x14ac:dyDescent="0.35">
      <c r="A2920" t="s">
        <v>3569</v>
      </c>
      <c r="B2920">
        <v>114</v>
      </c>
      <c r="C2920" t="s">
        <v>16</v>
      </c>
      <c r="D2920" s="12">
        <v>42521</v>
      </c>
      <c r="E2920">
        <v>224</v>
      </c>
      <c r="F2920" t="s">
        <v>11</v>
      </c>
      <c r="G2920" t="s">
        <v>10</v>
      </c>
      <c r="H2920">
        <v>693229</v>
      </c>
      <c r="I2920" s="12">
        <v>42523</v>
      </c>
      <c r="J2920">
        <v>634</v>
      </c>
      <c r="K2920" t="str">
        <f t="shared" si="45"/>
        <v>FR - DE</v>
      </c>
      <c r="L2920">
        <f>COUNTIF(Table1[Merchant_ID],Table1[[#This Row],[Merchant_ID]])</f>
        <v>1</v>
      </c>
    </row>
    <row r="2921" spans="1:12" x14ac:dyDescent="0.35">
      <c r="A2921" t="s">
        <v>2125</v>
      </c>
      <c r="B2921">
        <v>114</v>
      </c>
      <c r="C2921" t="s">
        <v>16</v>
      </c>
      <c r="D2921" s="12">
        <v>42521</v>
      </c>
      <c r="E2921">
        <v>5447</v>
      </c>
      <c r="F2921" t="s">
        <v>11</v>
      </c>
      <c r="G2921" t="s">
        <v>14</v>
      </c>
      <c r="H2921">
        <v>59303</v>
      </c>
      <c r="I2921" s="12">
        <v>42522</v>
      </c>
      <c r="J2921">
        <v>9380</v>
      </c>
      <c r="K2921" t="str">
        <f t="shared" si="45"/>
        <v>FR - NL</v>
      </c>
      <c r="L2921">
        <f>COUNTIF(Table1[Merchant_ID],Table1[[#This Row],[Merchant_ID]])</f>
        <v>8</v>
      </c>
    </row>
    <row r="2922" spans="1:12" x14ac:dyDescent="0.35">
      <c r="A2922" t="s">
        <v>3702</v>
      </c>
      <c r="B2922">
        <v>114</v>
      </c>
      <c r="C2922" t="s">
        <v>26</v>
      </c>
      <c r="D2922" s="12">
        <v>42521</v>
      </c>
      <c r="E2922">
        <v>261</v>
      </c>
      <c r="F2922" t="s">
        <v>11</v>
      </c>
      <c r="G2922" t="s">
        <v>26</v>
      </c>
      <c r="H2922">
        <v>921009</v>
      </c>
      <c r="I2922" s="12">
        <v>42522</v>
      </c>
      <c r="J2922">
        <v>1126</v>
      </c>
      <c r="K2922" t="str">
        <f t="shared" si="45"/>
        <v>ES - ES</v>
      </c>
      <c r="L2922">
        <f>COUNTIF(Table1[Merchant_ID],Table1[[#This Row],[Merchant_ID]])</f>
        <v>2</v>
      </c>
    </row>
    <row r="2923" spans="1:12" x14ac:dyDescent="0.35">
      <c r="A2923" t="s">
        <v>2189</v>
      </c>
      <c r="B2923">
        <v>114</v>
      </c>
      <c r="C2923" t="s">
        <v>16</v>
      </c>
      <c r="D2923" s="12">
        <v>42521</v>
      </c>
      <c r="E2923">
        <v>8375</v>
      </c>
      <c r="F2923" t="s">
        <v>11</v>
      </c>
      <c r="G2923" t="s">
        <v>16</v>
      </c>
      <c r="H2923">
        <v>535</v>
      </c>
      <c r="I2923" s="12">
        <v>42522</v>
      </c>
      <c r="J2923">
        <v>13930</v>
      </c>
      <c r="K2923" t="str">
        <f t="shared" si="45"/>
        <v>FR - FR</v>
      </c>
      <c r="L2923">
        <f>COUNTIF(Table1[Merchant_ID],Table1[[#This Row],[Merchant_ID]])</f>
        <v>2</v>
      </c>
    </row>
    <row r="2924" spans="1:12" x14ac:dyDescent="0.35">
      <c r="A2924" t="s">
        <v>3783</v>
      </c>
      <c r="B2924">
        <v>114</v>
      </c>
      <c r="C2924" t="s">
        <v>26</v>
      </c>
      <c r="D2924" s="12">
        <v>42521</v>
      </c>
      <c r="E2924">
        <v>9922</v>
      </c>
      <c r="F2924" t="s">
        <v>11</v>
      </c>
      <c r="G2924" t="s">
        <v>10</v>
      </c>
      <c r="H2924">
        <v>999680</v>
      </c>
      <c r="I2924" s="12">
        <v>42522</v>
      </c>
      <c r="J2924">
        <v>18291</v>
      </c>
      <c r="K2924" t="str">
        <f t="shared" si="45"/>
        <v>ES - DE</v>
      </c>
      <c r="L2924">
        <f>COUNTIF(Table1[Merchant_ID],Table1[[#This Row],[Merchant_ID]])</f>
        <v>1</v>
      </c>
    </row>
    <row r="2925" spans="1:12" x14ac:dyDescent="0.35">
      <c r="A2925" t="s">
        <v>1271</v>
      </c>
      <c r="B2925">
        <v>114</v>
      </c>
      <c r="C2925" t="s">
        <v>10</v>
      </c>
      <c r="D2925" s="12">
        <v>42521</v>
      </c>
      <c r="E2925">
        <v>3909</v>
      </c>
      <c r="F2925" t="s">
        <v>11</v>
      </c>
      <c r="G2925" t="s">
        <v>12</v>
      </c>
      <c r="H2925">
        <v>18635</v>
      </c>
      <c r="I2925" s="12">
        <v>42522</v>
      </c>
      <c r="J2925">
        <v>6965</v>
      </c>
      <c r="K2925" t="str">
        <f t="shared" si="45"/>
        <v>DE - PL &amp; Baltics</v>
      </c>
      <c r="L2925">
        <f>COUNTIF(Table1[Merchant_ID],Table1[[#This Row],[Merchant_ID]])</f>
        <v>2</v>
      </c>
    </row>
    <row r="2926" spans="1:12" x14ac:dyDescent="0.35">
      <c r="A2926" t="s">
        <v>3905</v>
      </c>
      <c r="B2926">
        <v>114</v>
      </c>
      <c r="C2926" t="s">
        <v>26</v>
      </c>
      <c r="D2926" s="12">
        <v>42521</v>
      </c>
      <c r="E2926">
        <v>9701</v>
      </c>
      <c r="F2926" t="s">
        <v>11</v>
      </c>
      <c r="G2926" t="s">
        <v>26</v>
      </c>
      <c r="H2926">
        <v>356189</v>
      </c>
      <c r="I2926" s="12">
        <v>42522</v>
      </c>
      <c r="J2926">
        <v>16744</v>
      </c>
      <c r="K2926" t="str">
        <f t="shared" si="45"/>
        <v>ES - ES</v>
      </c>
      <c r="L2926">
        <f>COUNTIF(Table1[Merchant_ID],Table1[[#This Row],[Merchant_ID]])</f>
        <v>2</v>
      </c>
    </row>
    <row r="2927" spans="1:12" x14ac:dyDescent="0.35">
      <c r="A2927" t="s">
        <v>3918</v>
      </c>
      <c r="B2927">
        <v>114</v>
      </c>
      <c r="C2927" t="s">
        <v>10</v>
      </c>
      <c r="D2927" s="12">
        <v>42521</v>
      </c>
      <c r="E2927">
        <v>2188</v>
      </c>
      <c r="F2927" t="s">
        <v>11</v>
      </c>
      <c r="G2927" t="s">
        <v>12</v>
      </c>
      <c r="H2927">
        <v>559999</v>
      </c>
      <c r="I2927" s="12">
        <v>42522</v>
      </c>
      <c r="J2927">
        <v>4151</v>
      </c>
      <c r="K2927" t="str">
        <f t="shared" si="45"/>
        <v>DE - PL &amp; Baltics</v>
      </c>
      <c r="L2927">
        <f>COUNTIF(Table1[Merchant_ID],Table1[[#This Row],[Merchant_ID]])</f>
        <v>2</v>
      </c>
    </row>
    <row r="2928" spans="1:12" x14ac:dyDescent="0.35">
      <c r="A2928" t="s">
        <v>1323</v>
      </c>
      <c r="B2928">
        <v>114</v>
      </c>
      <c r="C2928" t="s">
        <v>16</v>
      </c>
      <c r="D2928" s="12">
        <v>42521</v>
      </c>
      <c r="E2928">
        <v>14405</v>
      </c>
      <c r="F2928" t="s">
        <v>11</v>
      </c>
      <c r="G2928" t="s">
        <v>16</v>
      </c>
      <c r="H2928">
        <v>311</v>
      </c>
      <c r="I2928" s="12">
        <v>42521</v>
      </c>
      <c r="J2928">
        <v>23638</v>
      </c>
      <c r="K2928" t="str">
        <f t="shared" si="45"/>
        <v>FR - FR</v>
      </c>
      <c r="L2928">
        <f>COUNTIF(Table1[Merchant_ID],Table1[[#This Row],[Merchant_ID]])</f>
        <v>13</v>
      </c>
    </row>
    <row r="2929" spans="1:12" x14ac:dyDescent="0.35">
      <c r="A2929" t="s">
        <v>3946</v>
      </c>
      <c r="B2929">
        <v>114</v>
      </c>
      <c r="C2929" t="s">
        <v>16</v>
      </c>
      <c r="D2929" s="12">
        <v>42521</v>
      </c>
      <c r="E2929">
        <v>9524</v>
      </c>
      <c r="F2929" t="s">
        <v>11</v>
      </c>
      <c r="G2929" t="s">
        <v>16</v>
      </c>
      <c r="H2929">
        <v>28</v>
      </c>
      <c r="I2929" s="12">
        <v>42521</v>
      </c>
      <c r="J2929">
        <v>15337</v>
      </c>
      <c r="K2929" t="str">
        <f t="shared" si="45"/>
        <v>FR - FR</v>
      </c>
      <c r="L2929">
        <f>COUNTIF(Table1[Merchant_ID],Table1[[#This Row],[Merchant_ID]])</f>
        <v>23</v>
      </c>
    </row>
    <row r="2930" spans="1:12" x14ac:dyDescent="0.35">
      <c r="A2930" t="s">
        <v>1338</v>
      </c>
      <c r="B2930">
        <v>114</v>
      </c>
      <c r="C2930" t="s">
        <v>16</v>
      </c>
      <c r="D2930" s="12">
        <v>42521</v>
      </c>
      <c r="E2930">
        <v>17234</v>
      </c>
      <c r="F2930" t="s">
        <v>11</v>
      </c>
      <c r="G2930" t="s">
        <v>12</v>
      </c>
      <c r="H2930">
        <v>56559</v>
      </c>
      <c r="I2930" s="12">
        <v>42521</v>
      </c>
      <c r="J2930">
        <v>28140</v>
      </c>
      <c r="K2930" t="str">
        <f t="shared" si="45"/>
        <v>FR - PL &amp; Baltics</v>
      </c>
      <c r="L2930">
        <f>COUNTIF(Table1[Merchant_ID],Table1[[#This Row],[Merchant_ID]])</f>
        <v>1</v>
      </c>
    </row>
    <row r="2931" spans="1:12" x14ac:dyDescent="0.35">
      <c r="A2931" t="s">
        <v>1347</v>
      </c>
      <c r="B2931">
        <v>114</v>
      </c>
      <c r="C2931" t="s">
        <v>16</v>
      </c>
      <c r="D2931" s="12">
        <v>42521</v>
      </c>
      <c r="E2931">
        <v>18958</v>
      </c>
      <c r="F2931" t="s">
        <v>11</v>
      </c>
      <c r="G2931" t="s">
        <v>16</v>
      </c>
      <c r="H2931">
        <v>513</v>
      </c>
      <c r="I2931" s="12">
        <v>42521</v>
      </c>
      <c r="J2931">
        <v>31095</v>
      </c>
      <c r="K2931" t="str">
        <f t="shared" si="45"/>
        <v>FR - FR</v>
      </c>
      <c r="L2931">
        <f>COUNTIF(Table1[Merchant_ID],Table1[[#This Row],[Merchant_ID]])</f>
        <v>7</v>
      </c>
    </row>
    <row r="2932" spans="1:12" x14ac:dyDescent="0.35">
      <c r="A2932" t="s">
        <v>4110</v>
      </c>
      <c r="B2932">
        <v>114</v>
      </c>
      <c r="C2932" t="s">
        <v>21</v>
      </c>
      <c r="D2932" s="12">
        <v>42521</v>
      </c>
      <c r="E2932">
        <v>1262</v>
      </c>
      <c r="F2932" t="s">
        <v>11</v>
      </c>
      <c r="G2932" t="s">
        <v>10</v>
      </c>
      <c r="H2932">
        <v>66105</v>
      </c>
      <c r="I2932" s="12">
        <v>42521</v>
      </c>
      <c r="J2932">
        <v>2674</v>
      </c>
      <c r="K2932" t="str">
        <f t="shared" si="45"/>
        <v>IT - DE</v>
      </c>
      <c r="L2932">
        <f>COUNTIF(Table1[Merchant_ID],Table1[[#This Row],[Merchant_ID]])</f>
        <v>1</v>
      </c>
    </row>
    <row r="2933" spans="1:12" x14ac:dyDescent="0.35">
      <c r="A2933" t="s">
        <v>3029</v>
      </c>
      <c r="B2933">
        <v>114</v>
      </c>
      <c r="C2933" t="s">
        <v>16</v>
      </c>
      <c r="D2933" s="12">
        <v>42522</v>
      </c>
      <c r="E2933">
        <v>10408</v>
      </c>
      <c r="F2933" t="s">
        <v>11</v>
      </c>
      <c r="G2933" t="s">
        <v>16</v>
      </c>
      <c r="H2933">
        <v>585</v>
      </c>
      <c r="I2933" s="12">
        <v>42611</v>
      </c>
      <c r="J2933">
        <v>15477</v>
      </c>
      <c r="K2933" t="str">
        <f t="shared" si="45"/>
        <v>FR - FR</v>
      </c>
      <c r="L2933">
        <f>COUNTIF(Table1[Merchant_ID],Table1[[#This Row],[Merchant_ID]])</f>
        <v>6</v>
      </c>
    </row>
    <row r="2934" spans="1:12" x14ac:dyDescent="0.35">
      <c r="A2934" t="s">
        <v>984</v>
      </c>
      <c r="B2934">
        <v>114</v>
      </c>
      <c r="C2934" t="s">
        <v>16</v>
      </c>
      <c r="D2934" s="12">
        <v>42522</v>
      </c>
      <c r="E2934">
        <v>8684</v>
      </c>
      <c r="F2934" t="s">
        <v>11</v>
      </c>
      <c r="G2934" t="s">
        <v>10</v>
      </c>
      <c r="H2934">
        <v>989983</v>
      </c>
      <c r="I2934" s="12">
        <v>42608</v>
      </c>
      <c r="J2934">
        <v>11621</v>
      </c>
      <c r="K2934" t="str">
        <f t="shared" si="45"/>
        <v>FR - DE</v>
      </c>
      <c r="L2934">
        <f>COUNTIF(Table1[Merchant_ID],Table1[[#This Row],[Merchant_ID]])</f>
        <v>3</v>
      </c>
    </row>
    <row r="2935" spans="1:12" x14ac:dyDescent="0.35">
      <c r="A2935" t="s">
        <v>3358</v>
      </c>
      <c r="B2935">
        <v>114</v>
      </c>
      <c r="C2935" t="s">
        <v>16</v>
      </c>
      <c r="D2935" s="12">
        <v>42522</v>
      </c>
      <c r="E2935">
        <v>7494</v>
      </c>
      <c r="F2935" t="s">
        <v>11</v>
      </c>
      <c r="G2935" t="s">
        <v>12</v>
      </c>
      <c r="H2935">
        <v>265519</v>
      </c>
      <c r="I2935" s="12">
        <v>42529</v>
      </c>
      <c r="J2935">
        <v>13367</v>
      </c>
      <c r="K2935" t="str">
        <f t="shared" si="45"/>
        <v>FR - PL &amp; Baltics</v>
      </c>
      <c r="L2935">
        <f>COUNTIF(Table1[Merchant_ID],Table1[[#This Row],[Merchant_ID]])</f>
        <v>2</v>
      </c>
    </row>
    <row r="2936" spans="1:12" x14ac:dyDescent="0.35">
      <c r="A2936" t="s">
        <v>3365</v>
      </c>
      <c r="B2936">
        <v>114</v>
      </c>
      <c r="C2936" t="s">
        <v>16</v>
      </c>
      <c r="D2936" s="12">
        <v>42522</v>
      </c>
      <c r="E2936">
        <v>2448</v>
      </c>
      <c r="F2936" t="s">
        <v>11</v>
      </c>
      <c r="G2936" t="s">
        <v>10</v>
      </c>
      <c r="H2936">
        <v>25459</v>
      </c>
      <c r="I2936" s="12">
        <v>42529</v>
      </c>
      <c r="J2936">
        <v>4503</v>
      </c>
      <c r="K2936" t="str">
        <f t="shared" si="45"/>
        <v>FR - DE</v>
      </c>
      <c r="L2936">
        <f>COUNTIF(Table1[Merchant_ID],Table1[[#This Row],[Merchant_ID]])</f>
        <v>2</v>
      </c>
    </row>
    <row r="2937" spans="1:12" x14ac:dyDescent="0.35">
      <c r="A2937" t="s">
        <v>2053</v>
      </c>
      <c r="B2937">
        <v>114</v>
      </c>
      <c r="C2937" t="s">
        <v>16</v>
      </c>
      <c r="D2937" s="12">
        <v>42522</v>
      </c>
      <c r="E2937">
        <v>1</v>
      </c>
      <c r="F2937" t="s">
        <v>13</v>
      </c>
      <c r="G2937" t="s">
        <v>16</v>
      </c>
      <c r="H2937">
        <v>391</v>
      </c>
      <c r="I2937" s="12">
        <v>42524</v>
      </c>
      <c r="J2937">
        <v>71</v>
      </c>
      <c r="K2937" t="str">
        <f t="shared" si="45"/>
        <v>FR - FR</v>
      </c>
      <c r="L2937">
        <f>COUNTIF(Table1[Merchant_ID],Table1[[#This Row],[Merchant_ID]])</f>
        <v>4</v>
      </c>
    </row>
    <row r="2938" spans="1:12" x14ac:dyDescent="0.35">
      <c r="A2938" t="s">
        <v>1169</v>
      </c>
      <c r="B2938">
        <v>114</v>
      </c>
      <c r="C2938" t="s">
        <v>16</v>
      </c>
      <c r="D2938" s="12">
        <v>42522</v>
      </c>
      <c r="E2938">
        <v>5742</v>
      </c>
      <c r="F2938" t="s">
        <v>11</v>
      </c>
      <c r="G2938" t="s">
        <v>10</v>
      </c>
      <c r="H2938">
        <v>24948</v>
      </c>
      <c r="I2938" s="12">
        <v>42524</v>
      </c>
      <c r="J2938">
        <v>10087</v>
      </c>
      <c r="K2938" t="str">
        <f t="shared" si="45"/>
        <v>FR - DE</v>
      </c>
      <c r="L2938">
        <f>COUNTIF(Table1[Merchant_ID],Table1[[#This Row],[Merchant_ID]])</f>
        <v>29</v>
      </c>
    </row>
    <row r="2939" spans="1:12" x14ac:dyDescent="0.35">
      <c r="A2939" t="s">
        <v>2083</v>
      </c>
      <c r="B2939">
        <v>114</v>
      </c>
      <c r="C2939" t="s">
        <v>21</v>
      </c>
      <c r="D2939" s="12">
        <v>42522</v>
      </c>
      <c r="E2939">
        <v>1602</v>
      </c>
      <c r="F2939" t="s">
        <v>11</v>
      </c>
      <c r="G2939" t="s">
        <v>14</v>
      </c>
      <c r="H2939">
        <v>24392</v>
      </c>
      <c r="I2939" s="12">
        <v>42524</v>
      </c>
      <c r="J2939">
        <v>3518</v>
      </c>
      <c r="K2939" t="str">
        <f t="shared" si="45"/>
        <v>IT - NL</v>
      </c>
      <c r="L2939">
        <f>COUNTIF(Table1[Merchant_ID],Table1[[#This Row],[Merchant_ID]])</f>
        <v>4</v>
      </c>
    </row>
    <row r="2940" spans="1:12" x14ac:dyDescent="0.35">
      <c r="A2940" t="s">
        <v>3589</v>
      </c>
      <c r="B2940">
        <v>114</v>
      </c>
      <c r="C2940" t="s">
        <v>16</v>
      </c>
      <c r="D2940" s="12">
        <v>42522</v>
      </c>
      <c r="E2940">
        <v>16885</v>
      </c>
      <c r="F2940" t="s">
        <v>11</v>
      </c>
      <c r="G2940" t="s">
        <v>16</v>
      </c>
      <c r="H2940">
        <v>34559</v>
      </c>
      <c r="I2940" s="12">
        <v>42524</v>
      </c>
      <c r="J2940">
        <v>27718</v>
      </c>
      <c r="K2940" t="str">
        <f t="shared" si="45"/>
        <v>FR - FR</v>
      </c>
      <c r="L2940">
        <f>COUNTIF(Table1[Merchant_ID],Table1[[#This Row],[Merchant_ID]])</f>
        <v>5</v>
      </c>
    </row>
    <row r="2941" spans="1:12" x14ac:dyDescent="0.35">
      <c r="A2941" t="s">
        <v>1209</v>
      </c>
      <c r="B2941">
        <v>114</v>
      </c>
      <c r="C2941" t="s">
        <v>16</v>
      </c>
      <c r="D2941" s="12">
        <v>42522</v>
      </c>
      <c r="E2941">
        <v>528</v>
      </c>
      <c r="F2941" t="s">
        <v>11</v>
      </c>
      <c r="G2941" t="s">
        <v>17</v>
      </c>
      <c r="H2941">
        <v>931909</v>
      </c>
      <c r="I2941" s="12">
        <v>42523</v>
      </c>
      <c r="J2941">
        <v>1196</v>
      </c>
      <c r="K2941" t="str">
        <f t="shared" si="45"/>
        <v>FR - HU</v>
      </c>
      <c r="L2941">
        <f>COUNTIF(Table1[Merchant_ID],Table1[[#This Row],[Merchant_ID]])</f>
        <v>2</v>
      </c>
    </row>
    <row r="2942" spans="1:12" x14ac:dyDescent="0.35">
      <c r="A2942" t="s">
        <v>3695</v>
      </c>
      <c r="B2942">
        <v>114</v>
      </c>
      <c r="C2942" t="s">
        <v>26</v>
      </c>
      <c r="D2942" s="12">
        <v>42522</v>
      </c>
      <c r="E2942">
        <v>490</v>
      </c>
      <c r="F2942" t="s">
        <v>11</v>
      </c>
      <c r="G2942" t="s">
        <v>26</v>
      </c>
      <c r="H2942">
        <v>436599</v>
      </c>
      <c r="I2942" s="12">
        <v>42523</v>
      </c>
      <c r="J2942">
        <v>1133</v>
      </c>
      <c r="K2942" t="str">
        <f t="shared" si="45"/>
        <v>ES - ES</v>
      </c>
      <c r="L2942">
        <f>COUNTIF(Table1[Merchant_ID],Table1[[#This Row],[Merchant_ID]])</f>
        <v>5</v>
      </c>
    </row>
    <row r="2943" spans="1:12" x14ac:dyDescent="0.35">
      <c r="A2943" t="s">
        <v>2166</v>
      </c>
      <c r="B2943">
        <v>114</v>
      </c>
      <c r="C2943" t="s">
        <v>16</v>
      </c>
      <c r="D2943" s="12">
        <v>42522</v>
      </c>
      <c r="E2943">
        <v>9170</v>
      </c>
      <c r="F2943" t="s">
        <v>11</v>
      </c>
      <c r="G2943" t="s">
        <v>16</v>
      </c>
      <c r="H2943">
        <v>32390</v>
      </c>
      <c r="I2943" s="12">
        <v>42523</v>
      </c>
      <c r="J2943">
        <v>15618</v>
      </c>
      <c r="K2943" t="str">
        <f t="shared" si="45"/>
        <v>FR - FR</v>
      </c>
      <c r="L2943">
        <f>COUNTIF(Table1[Merchant_ID],Table1[[#This Row],[Merchant_ID]])</f>
        <v>3</v>
      </c>
    </row>
    <row r="2944" spans="1:12" x14ac:dyDescent="0.35">
      <c r="A2944" t="s">
        <v>2258</v>
      </c>
      <c r="B2944">
        <v>114</v>
      </c>
      <c r="C2944" t="s">
        <v>16</v>
      </c>
      <c r="D2944" s="12">
        <v>42522</v>
      </c>
      <c r="E2944">
        <v>396</v>
      </c>
      <c r="F2944" t="s">
        <v>11</v>
      </c>
      <c r="G2944" t="s">
        <v>14</v>
      </c>
      <c r="H2944">
        <v>449439</v>
      </c>
      <c r="I2944" s="12">
        <v>42523</v>
      </c>
      <c r="J2944">
        <v>845</v>
      </c>
      <c r="K2944" t="str">
        <f t="shared" si="45"/>
        <v>FR - NL</v>
      </c>
      <c r="L2944">
        <f>COUNTIF(Table1[Merchant_ID],Table1[[#This Row],[Merchant_ID]])</f>
        <v>3</v>
      </c>
    </row>
    <row r="2945" spans="1:12" x14ac:dyDescent="0.35">
      <c r="A2945" t="s">
        <v>1298</v>
      </c>
      <c r="B2945">
        <v>114</v>
      </c>
      <c r="C2945" t="s">
        <v>16</v>
      </c>
      <c r="D2945" s="12">
        <v>42522</v>
      </c>
      <c r="E2945">
        <v>21643</v>
      </c>
      <c r="F2945" t="s">
        <v>11</v>
      </c>
      <c r="G2945" t="s">
        <v>16</v>
      </c>
      <c r="H2945">
        <v>28</v>
      </c>
      <c r="I2945" s="12">
        <v>42523</v>
      </c>
      <c r="J2945">
        <v>35457</v>
      </c>
      <c r="K2945" t="str">
        <f t="shared" si="45"/>
        <v>FR - FR</v>
      </c>
      <c r="L2945">
        <f>COUNTIF(Table1[Merchant_ID],Table1[[#This Row],[Merchant_ID]])</f>
        <v>23</v>
      </c>
    </row>
    <row r="2946" spans="1:12" x14ac:dyDescent="0.35">
      <c r="A2946" t="s">
        <v>3895</v>
      </c>
      <c r="B2946">
        <v>114</v>
      </c>
      <c r="C2946" t="s">
        <v>16</v>
      </c>
      <c r="D2946" s="12">
        <v>42522</v>
      </c>
      <c r="E2946">
        <v>13694</v>
      </c>
      <c r="F2946" t="s">
        <v>11</v>
      </c>
      <c r="G2946" t="s">
        <v>16</v>
      </c>
      <c r="H2946">
        <v>94818</v>
      </c>
      <c r="I2946" s="12">
        <v>42523</v>
      </c>
      <c r="J2946">
        <v>22512</v>
      </c>
      <c r="K2946" t="str">
        <f t="shared" si="45"/>
        <v>FR - FR</v>
      </c>
      <c r="L2946">
        <f>COUNTIF(Table1[Merchant_ID],Table1[[#This Row],[Merchant_ID]])</f>
        <v>9</v>
      </c>
    </row>
    <row r="2947" spans="1:12" x14ac:dyDescent="0.35">
      <c r="A2947" t="s">
        <v>2283</v>
      </c>
      <c r="B2947">
        <v>114</v>
      </c>
      <c r="C2947" t="s">
        <v>16</v>
      </c>
      <c r="D2947" s="12">
        <v>42522</v>
      </c>
      <c r="E2947">
        <v>31625</v>
      </c>
      <c r="F2947" t="s">
        <v>11</v>
      </c>
      <c r="G2947" t="s">
        <v>16</v>
      </c>
      <c r="H2947">
        <v>21</v>
      </c>
      <c r="I2947" s="12">
        <v>42523</v>
      </c>
      <c r="J2947">
        <v>51215</v>
      </c>
      <c r="K2947" t="str">
        <f t="shared" ref="K2947:K3010" si="46">C2947&amp;" - "&amp;G2947</f>
        <v>FR - FR</v>
      </c>
      <c r="L2947">
        <f>COUNTIF(Table1[Merchant_ID],Table1[[#This Row],[Merchant_ID]])</f>
        <v>1</v>
      </c>
    </row>
    <row r="2948" spans="1:12" x14ac:dyDescent="0.35">
      <c r="A2948" t="s">
        <v>3043</v>
      </c>
      <c r="B2948">
        <v>114</v>
      </c>
      <c r="C2948" t="s">
        <v>16</v>
      </c>
      <c r="D2948" s="12">
        <v>42523</v>
      </c>
      <c r="E2948">
        <v>1843</v>
      </c>
      <c r="F2948" t="s">
        <v>11</v>
      </c>
      <c r="G2948" t="s">
        <v>14</v>
      </c>
      <c r="H2948">
        <v>23851</v>
      </c>
      <c r="I2948" s="12">
        <v>42604</v>
      </c>
      <c r="J2948">
        <v>3096</v>
      </c>
      <c r="K2948" t="str">
        <f t="shared" si="46"/>
        <v>FR - NL</v>
      </c>
      <c r="L2948">
        <f>COUNTIF(Table1[Merchant_ID],Table1[[#This Row],[Merchant_ID]])</f>
        <v>1</v>
      </c>
    </row>
    <row r="2949" spans="1:12" x14ac:dyDescent="0.35">
      <c r="A2949" t="s">
        <v>1842</v>
      </c>
      <c r="B2949">
        <v>114</v>
      </c>
      <c r="C2949" t="s">
        <v>26</v>
      </c>
      <c r="D2949" s="12">
        <v>42523</v>
      </c>
      <c r="E2949">
        <v>11472</v>
      </c>
      <c r="F2949" t="s">
        <v>11</v>
      </c>
      <c r="G2949" t="s">
        <v>26</v>
      </c>
      <c r="H2949">
        <v>908824</v>
      </c>
      <c r="I2949" s="12">
        <v>42559</v>
      </c>
      <c r="J2949">
        <v>19417</v>
      </c>
      <c r="K2949" t="str">
        <f t="shared" si="46"/>
        <v>ES - ES</v>
      </c>
      <c r="L2949">
        <f>COUNTIF(Table1[Merchant_ID],Table1[[#This Row],[Merchant_ID]])</f>
        <v>1</v>
      </c>
    </row>
    <row r="2950" spans="1:12" x14ac:dyDescent="0.35">
      <c r="A2950" t="s">
        <v>1848</v>
      </c>
      <c r="B2950">
        <v>114</v>
      </c>
      <c r="C2950" t="s">
        <v>16</v>
      </c>
      <c r="D2950" s="12">
        <v>42523</v>
      </c>
      <c r="E2950">
        <v>1072</v>
      </c>
      <c r="F2950" t="s">
        <v>11</v>
      </c>
      <c r="G2950" t="s">
        <v>16</v>
      </c>
      <c r="H2950">
        <v>36808</v>
      </c>
      <c r="I2950" s="12">
        <v>42556</v>
      </c>
      <c r="J2950">
        <v>1970</v>
      </c>
      <c r="K2950" t="str">
        <f t="shared" si="46"/>
        <v>FR - FR</v>
      </c>
      <c r="L2950">
        <f>COUNTIF(Table1[Merchant_ID],Table1[[#This Row],[Merchant_ID]])</f>
        <v>2</v>
      </c>
    </row>
    <row r="2951" spans="1:12" x14ac:dyDescent="0.35">
      <c r="A2951" t="s">
        <v>3205</v>
      </c>
      <c r="B2951">
        <v>114</v>
      </c>
      <c r="C2951" t="s">
        <v>16</v>
      </c>
      <c r="D2951" s="12">
        <v>42523</v>
      </c>
      <c r="E2951">
        <v>22450</v>
      </c>
      <c r="F2951" t="s">
        <v>11</v>
      </c>
      <c r="G2951" t="s">
        <v>21</v>
      </c>
      <c r="H2951">
        <v>63588</v>
      </c>
      <c r="I2951" s="12">
        <v>42550</v>
      </c>
      <c r="J2951">
        <v>36231</v>
      </c>
      <c r="K2951" t="str">
        <f t="shared" si="46"/>
        <v>FR - IT</v>
      </c>
      <c r="L2951">
        <f>COUNTIF(Table1[Merchant_ID],Table1[[#This Row],[Merchant_ID]])</f>
        <v>1</v>
      </c>
    </row>
    <row r="2952" spans="1:12" x14ac:dyDescent="0.35">
      <c r="A2952" t="s">
        <v>1901</v>
      </c>
      <c r="B2952">
        <v>114</v>
      </c>
      <c r="C2952" t="s">
        <v>16</v>
      </c>
      <c r="D2952" s="12">
        <v>42523</v>
      </c>
      <c r="E2952">
        <v>8772</v>
      </c>
      <c r="F2952" t="s">
        <v>11</v>
      </c>
      <c r="G2952" t="s">
        <v>16</v>
      </c>
      <c r="H2952">
        <v>62392</v>
      </c>
      <c r="I2952" s="12">
        <v>42536</v>
      </c>
      <c r="J2952">
        <v>14915</v>
      </c>
      <c r="K2952" t="str">
        <f t="shared" si="46"/>
        <v>FR - FR</v>
      </c>
      <c r="L2952">
        <f>COUNTIF(Table1[Merchant_ID],Table1[[#This Row],[Merchant_ID]])</f>
        <v>2</v>
      </c>
    </row>
    <row r="2953" spans="1:12" x14ac:dyDescent="0.35">
      <c r="A2953" t="s">
        <v>3291</v>
      </c>
      <c r="B2953">
        <v>114</v>
      </c>
      <c r="C2953" t="s">
        <v>16</v>
      </c>
      <c r="D2953" s="12">
        <v>42523</v>
      </c>
      <c r="E2953">
        <v>9214</v>
      </c>
      <c r="F2953" t="s">
        <v>11</v>
      </c>
      <c r="G2953" t="s">
        <v>16</v>
      </c>
      <c r="H2953">
        <v>94818</v>
      </c>
      <c r="I2953" s="12">
        <v>42535</v>
      </c>
      <c r="J2953">
        <v>18291</v>
      </c>
      <c r="K2953" t="str">
        <f t="shared" si="46"/>
        <v>FR - FR</v>
      </c>
      <c r="L2953">
        <f>COUNTIF(Table1[Merchant_ID],Table1[[#This Row],[Merchant_ID]])</f>
        <v>9</v>
      </c>
    </row>
    <row r="2954" spans="1:12" x14ac:dyDescent="0.35">
      <c r="A2954" t="s">
        <v>1085</v>
      </c>
      <c r="B2954">
        <v>114</v>
      </c>
      <c r="C2954" t="s">
        <v>16</v>
      </c>
      <c r="D2954" s="12">
        <v>42523</v>
      </c>
      <c r="E2954">
        <v>12804</v>
      </c>
      <c r="F2954" t="s">
        <v>11</v>
      </c>
      <c r="G2954" t="s">
        <v>16</v>
      </c>
      <c r="H2954">
        <v>9992</v>
      </c>
      <c r="I2954" s="12">
        <v>42529</v>
      </c>
      <c r="J2954">
        <v>21105</v>
      </c>
      <c r="K2954" t="str">
        <f t="shared" si="46"/>
        <v>FR - FR</v>
      </c>
      <c r="L2954">
        <f>COUNTIF(Table1[Merchant_ID],Table1[[#This Row],[Merchant_ID]])</f>
        <v>9</v>
      </c>
    </row>
    <row r="2955" spans="1:12" x14ac:dyDescent="0.35">
      <c r="A2955" t="s">
        <v>3385</v>
      </c>
      <c r="B2955">
        <v>114</v>
      </c>
      <c r="C2955" t="s">
        <v>26</v>
      </c>
      <c r="D2955" s="12">
        <v>42523</v>
      </c>
      <c r="E2955">
        <v>11029</v>
      </c>
      <c r="F2955" t="s">
        <v>11</v>
      </c>
      <c r="G2955" t="s">
        <v>26</v>
      </c>
      <c r="H2955">
        <v>92983</v>
      </c>
      <c r="I2955" s="12">
        <v>42528</v>
      </c>
      <c r="J2955">
        <v>18995</v>
      </c>
      <c r="K2955" t="str">
        <f t="shared" si="46"/>
        <v>ES - ES</v>
      </c>
      <c r="L2955">
        <f>COUNTIF(Table1[Merchant_ID],Table1[[#This Row],[Merchant_ID]])</f>
        <v>1</v>
      </c>
    </row>
    <row r="2956" spans="1:12" x14ac:dyDescent="0.35">
      <c r="A2956" t="s">
        <v>283</v>
      </c>
      <c r="B2956">
        <v>114</v>
      </c>
      <c r="C2956" t="s">
        <v>16</v>
      </c>
      <c r="D2956" s="12">
        <v>42523</v>
      </c>
      <c r="E2956">
        <v>5260</v>
      </c>
      <c r="F2956" t="s">
        <v>11</v>
      </c>
      <c r="G2956" t="s">
        <v>16</v>
      </c>
      <c r="H2956">
        <v>34484</v>
      </c>
      <c r="I2956" s="12">
        <v>42527</v>
      </c>
      <c r="J2956">
        <v>8935</v>
      </c>
      <c r="K2956" t="str">
        <f t="shared" si="46"/>
        <v>FR - FR</v>
      </c>
      <c r="L2956">
        <f>COUNTIF(Table1[Merchant_ID],Table1[[#This Row],[Merchant_ID]])</f>
        <v>32</v>
      </c>
    </row>
    <row r="2957" spans="1:12" x14ac:dyDescent="0.35">
      <c r="A2957" t="s">
        <v>2076</v>
      </c>
      <c r="B2957">
        <v>114</v>
      </c>
      <c r="C2957" t="s">
        <v>16</v>
      </c>
      <c r="D2957" s="12">
        <v>42523</v>
      </c>
      <c r="E2957">
        <v>6397</v>
      </c>
      <c r="F2957" t="s">
        <v>11</v>
      </c>
      <c r="G2957" t="s">
        <v>16</v>
      </c>
      <c r="H2957">
        <v>66419</v>
      </c>
      <c r="I2957" s="12">
        <v>42525</v>
      </c>
      <c r="J2957">
        <v>10905</v>
      </c>
      <c r="K2957" t="str">
        <f t="shared" si="46"/>
        <v>FR - FR</v>
      </c>
      <c r="L2957">
        <f>COUNTIF(Table1[Merchant_ID],Table1[[#This Row],[Merchant_ID]])</f>
        <v>2</v>
      </c>
    </row>
    <row r="2958" spans="1:12" x14ac:dyDescent="0.35">
      <c r="A2958" t="s">
        <v>1198</v>
      </c>
      <c r="B2958">
        <v>114</v>
      </c>
      <c r="C2958" t="s">
        <v>16</v>
      </c>
      <c r="D2958" s="12">
        <v>42523</v>
      </c>
      <c r="E2958">
        <v>3952</v>
      </c>
      <c r="F2958" t="s">
        <v>11</v>
      </c>
      <c r="G2958" t="s">
        <v>10</v>
      </c>
      <c r="H2958">
        <v>25290</v>
      </c>
      <c r="I2958" s="12">
        <v>42524</v>
      </c>
      <c r="J2958">
        <v>7176</v>
      </c>
      <c r="K2958" t="str">
        <f t="shared" si="46"/>
        <v>FR - DE</v>
      </c>
      <c r="L2958">
        <f>COUNTIF(Table1[Merchant_ID],Table1[[#This Row],[Merchant_ID]])</f>
        <v>2</v>
      </c>
    </row>
    <row r="2959" spans="1:12" x14ac:dyDescent="0.35">
      <c r="A2959" t="s">
        <v>4026</v>
      </c>
      <c r="B2959">
        <v>114</v>
      </c>
      <c r="C2959" t="s">
        <v>26</v>
      </c>
      <c r="D2959" s="12">
        <v>42523</v>
      </c>
      <c r="E2959">
        <v>7791</v>
      </c>
      <c r="F2959" t="s">
        <v>11</v>
      </c>
      <c r="G2959" t="s">
        <v>26</v>
      </c>
      <c r="H2959">
        <v>28940</v>
      </c>
      <c r="I2959" s="12">
        <v>42523</v>
      </c>
      <c r="J2959">
        <v>14070</v>
      </c>
      <c r="K2959" t="str">
        <f t="shared" si="46"/>
        <v>ES - ES</v>
      </c>
      <c r="L2959">
        <f>COUNTIF(Table1[Merchant_ID],Table1[[#This Row],[Merchant_ID]])</f>
        <v>2</v>
      </c>
    </row>
    <row r="2960" spans="1:12" x14ac:dyDescent="0.35">
      <c r="A2960" t="s">
        <v>1012</v>
      </c>
      <c r="B2960">
        <v>114</v>
      </c>
      <c r="C2960" t="s">
        <v>10</v>
      </c>
      <c r="D2960" s="12">
        <v>42524</v>
      </c>
      <c r="E2960">
        <v>5260</v>
      </c>
      <c r="F2960" t="s">
        <v>11</v>
      </c>
      <c r="G2960" t="s">
        <v>12</v>
      </c>
      <c r="H2960">
        <v>51118</v>
      </c>
      <c r="I2960" s="12">
        <v>42563</v>
      </c>
      <c r="J2960">
        <v>9076</v>
      </c>
      <c r="K2960" t="str">
        <f t="shared" si="46"/>
        <v>DE - PL &amp; Baltics</v>
      </c>
      <c r="L2960">
        <f>COUNTIF(Table1[Merchant_ID],Table1[[#This Row],[Merchant_ID]])</f>
        <v>1</v>
      </c>
    </row>
    <row r="2961" spans="1:12" x14ac:dyDescent="0.35">
      <c r="A2961" t="s">
        <v>3156</v>
      </c>
      <c r="B2961">
        <v>114</v>
      </c>
      <c r="C2961" t="s">
        <v>21</v>
      </c>
      <c r="D2961" s="12">
        <v>42524</v>
      </c>
      <c r="E2961">
        <v>2486</v>
      </c>
      <c r="F2961" t="s">
        <v>11</v>
      </c>
      <c r="G2961" t="s">
        <v>10</v>
      </c>
      <c r="H2961">
        <v>522369</v>
      </c>
      <c r="I2961" s="12">
        <v>42560</v>
      </c>
      <c r="J2961">
        <v>4503</v>
      </c>
      <c r="K2961" t="str">
        <f t="shared" si="46"/>
        <v>IT - DE</v>
      </c>
      <c r="L2961">
        <f>COUNTIF(Table1[Merchant_ID],Table1[[#This Row],[Merchant_ID]])</f>
        <v>2</v>
      </c>
    </row>
    <row r="2962" spans="1:12" x14ac:dyDescent="0.35">
      <c r="A2962" t="s">
        <v>1885</v>
      </c>
      <c r="B2962">
        <v>114</v>
      </c>
      <c r="C2962" t="s">
        <v>16</v>
      </c>
      <c r="D2962" s="12">
        <v>42524</v>
      </c>
      <c r="E2962">
        <v>2520</v>
      </c>
      <c r="F2962" t="s">
        <v>11</v>
      </c>
      <c r="G2962" t="s">
        <v>12</v>
      </c>
      <c r="H2962">
        <v>56925</v>
      </c>
      <c r="I2962" s="12">
        <v>42541</v>
      </c>
      <c r="J2962">
        <v>4995</v>
      </c>
      <c r="K2962" t="str">
        <f t="shared" si="46"/>
        <v>FR - PL &amp; Baltics</v>
      </c>
      <c r="L2962">
        <f>COUNTIF(Table1[Merchant_ID],Table1[[#This Row],[Merchant_ID]])</f>
        <v>1</v>
      </c>
    </row>
    <row r="2963" spans="1:12" x14ac:dyDescent="0.35">
      <c r="A2963" t="s">
        <v>3279</v>
      </c>
      <c r="B2963">
        <v>114</v>
      </c>
      <c r="C2963" t="s">
        <v>16</v>
      </c>
      <c r="D2963" s="12">
        <v>42524</v>
      </c>
      <c r="E2963">
        <v>629</v>
      </c>
      <c r="F2963" t="s">
        <v>11</v>
      </c>
      <c r="G2963" t="s">
        <v>14</v>
      </c>
      <c r="H2963">
        <v>936882</v>
      </c>
      <c r="I2963" s="12">
        <v>42538</v>
      </c>
      <c r="J2963">
        <v>1407</v>
      </c>
      <c r="K2963" t="str">
        <f t="shared" si="46"/>
        <v>FR - NL</v>
      </c>
      <c r="L2963">
        <f>COUNTIF(Table1[Merchant_ID],Table1[[#This Row],[Merchant_ID]])</f>
        <v>5</v>
      </c>
    </row>
    <row r="2964" spans="1:12" x14ac:dyDescent="0.35">
      <c r="A2964" t="s">
        <v>545</v>
      </c>
      <c r="B2964">
        <v>114</v>
      </c>
      <c r="C2964" t="s">
        <v>21</v>
      </c>
      <c r="D2964" s="12">
        <v>42524</v>
      </c>
      <c r="E2964">
        <v>4000</v>
      </c>
      <c r="F2964" t="s">
        <v>11</v>
      </c>
      <c r="G2964" t="s">
        <v>21</v>
      </c>
      <c r="H2964">
        <v>59521</v>
      </c>
      <c r="I2964" s="12">
        <v>42536</v>
      </c>
      <c r="J2964">
        <v>6754</v>
      </c>
      <c r="K2964" t="str">
        <f t="shared" si="46"/>
        <v>IT - IT</v>
      </c>
      <c r="L2964">
        <f>COUNTIF(Table1[Merchant_ID],Table1[[#This Row],[Merchant_ID]])</f>
        <v>2</v>
      </c>
    </row>
    <row r="2965" spans="1:12" x14ac:dyDescent="0.35">
      <c r="A2965" t="s">
        <v>1905</v>
      </c>
      <c r="B2965">
        <v>114</v>
      </c>
      <c r="C2965" t="s">
        <v>10</v>
      </c>
      <c r="D2965" s="12">
        <v>42524</v>
      </c>
      <c r="E2965">
        <v>230</v>
      </c>
      <c r="F2965" t="s">
        <v>11</v>
      </c>
      <c r="G2965" t="s">
        <v>12</v>
      </c>
      <c r="H2965">
        <v>52866</v>
      </c>
      <c r="I2965" s="12">
        <v>42536</v>
      </c>
      <c r="J2965">
        <v>1562</v>
      </c>
      <c r="K2965" t="str">
        <f t="shared" si="46"/>
        <v>DE - PL &amp; Baltics</v>
      </c>
      <c r="L2965">
        <f>COUNTIF(Table1[Merchant_ID],Table1[[#This Row],[Merchant_ID]])</f>
        <v>1</v>
      </c>
    </row>
    <row r="2966" spans="1:12" x14ac:dyDescent="0.35">
      <c r="A2966" t="s">
        <v>3301</v>
      </c>
      <c r="B2966">
        <v>114</v>
      </c>
      <c r="C2966" t="s">
        <v>16</v>
      </c>
      <c r="D2966" s="12">
        <v>42524</v>
      </c>
      <c r="E2966">
        <v>569</v>
      </c>
      <c r="F2966" t="s">
        <v>11</v>
      </c>
      <c r="G2966" t="s">
        <v>14</v>
      </c>
      <c r="H2966">
        <v>963629</v>
      </c>
      <c r="I2966" s="12">
        <v>42536</v>
      </c>
      <c r="J2966">
        <v>985</v>
      </c>
      <c r="K2966" t="str">
        <f t="shared" si="46"/>
        <v>FR - NL</v>
      </c>
      <c r="L2966">
        <f>COUNTIF(Table1[Merchant_ID],Table1[[#This Row],[Merchant_ID]])</f>
        <v>1</v>
      </c>
    </row>
    <row r="2967" spans="1:12" x14ac:dyDescent="0.35">
      <c r="A2967" t="s">
        <v>45</v>
      </c>
      <c r="B2967">
        <v>114</v>
      </c>
      <c r="C2967" t="s">
        <v>16</v>
      </c>
      <c r="D2967" s="12">
        <v>42524</v>
      </c>
      <c r="E2967">
        <v>6079</v>
      </c>
      <c r="F2967" t="s">
        <v>11</v>
      </c>
      <c r="G2967" t="s">
        <v>12</v>
      </c>
      <c r="H2967">
        <v>59308</v>
      </c>
      <c r="I2967" s="12">
        <v>42534</v>
      </c>
      <c r="J2967">
        <v>10395</v>
      </c>
      <c r="K2967" t="str">
        <f t="shared" si="46"/>
        <v>FR - PL &amp; Baltics</v>
      </c>
      <c r="L2967">
        <f>COUNTIF(Table1[Merchant_ID],Table1[[#This Row],[Merchant_ID]])</f>
        <v>6</v>
      </c>
    </row>
    <row r="2968" spans="1:12" x14ac:dyDescent="0.35">
      <c r="A2968" t="s">
        <v>1091</v>
      </c>
      <c r="B2968">
        <v>114</v>
      </c>
      <c r="C2968" t="s">
        <v>16</v>
      </c>
      <c r="D2968" s="12">
        <v>42524</v>
      </c>
      <c r="E2968">
        <v>7457</v>
      </c>
      <c r="F2968" t="s">
        <v>11</v>
      </c>
      <c r="G2968" t="s">
        <v>10</v>
      </c>
      <c r="H2968">
        <v>938223</v>
      </c>
      <c r="I2968" s="12">
        <v>42530</v>
      </c>
      <c r="J2968">
        <v>12523</v>
      </c>
      <c r="K2968" t="str">
        <f t="shared" si="46"/>
        <v>FR - DE</v>
      </c>
      <c r="L2968">
        <f>COUNTIF(Table1[Merchant_ID],Table1[[#This Row],[Merchant_ID]])</f>
        <v>1</v>
      </c>
    </row>
    <row r="2969" spans="1:12" x14ac:dyDescent="0.35">
      <c r="A2969" t="s">
        <v>565</v>
      </c>
      <c r="B2969">
        <v>114</v>
      </c>
      <c r="C2969" t="s">
        <v>16</v>
      </c>
      <c r="D2969" s="12">
        <v>42524</v>
      </c>
      <c r="E2969">
        <v>8023</v>
      </c>
      <c r="F2969" t="s">
        <v>11</v>
      </c>
      <c r="G2969" t="s">
        <v>16</v>
      </c>
      <c r="H2969">
        <v>34484</v>
      </c>
      <c r="I2969" s="12">
        <v>42528</v>
      </c>
      <c r="J2969">
        <v>13437</v>
      </c>
      <c r="K2969" t="str">
        <f t="shared" si="46"/>
        <v>FR - FR</v>
      </c>
      <c r="L2969">
        <f>COUNTIF(Table1[Merchant_ID],Table1[[#This Row],[Merchant_ID]])</f>
        <v>32</v>
      </c>
    </row>
    <row r="2970" spans="1:12" x14ac:dyDescent="0.35">
      <c r="A2970" t="s">
        <v>3434</v>
      </c>
      <c r="B2970">
        <v>114</v>
      </c>
      <c r="C2970" t="s">
        <v>26</v>
      </c>
      <c r="D2970" s="12">
        <v>42524</v>
      </c>
      <c r="E2970">
        <v>8110</v>
      </c>
      <c r="F2970" t="s">
        <v>11</v>
      </c>
      <c r="G2970" t="s">
        <v>26</v>
      </c>
      <c r="H2970">
        <v>250039</v>
      </c>
      <c r="I2970" s="12">
        <v>42528</v>
      </c>
      <c r="J2970">
        <v>14070</v>
      </c>
      <c r="K2970" t="str">
        <f t="shared" si="46"/>
        <v>ES - ES</v>
      </c>
      <c r="L2970">
        <f>COUNTIF(Table1[Merchant_ID],Table1[[#This Row],[Merchant_ID]])</f>
        <v>1</v>
      </c>
    </row>
    <row r="2971" spans="1:12" x14ac:dyDescent="0.35">
      <c r="A2971" t="s">
        <v>1994</v>
      </c>
      <c r="B2971">
        <v>114</v>
      </c>
      <c r="C2971" t="s">
        <v>10</v>
      </c>
      <c r="D2971" s="12">
        <v>42524</v>
      </c>
      <c r="E2971">
        <v>729</v>
      </c>
      <c r="F2971" t="s">
        <v>11</v>
      </c>
      <c r="G2971" t="s">
        <v>12</v>
      </c>
      <c r="H2971">
        <v>53949</v>
      </c>
      <c r="I2971" s="12">
        <v>42527</v>
      </c>
      <c r="J2971">
        <v>2041</v>
      </c>
      <c r="K2971" t="str">
        <f t="shared" si="46"/>
        <v>DE - PL &amp; Baltics</v>
      </c>
      <c r="L2971">
        <f>COUNTIF(Table1[Merchant_ID],Table1[[#This Row],[Merchant_ID]])</f>
        <v>2</v>
      </c>
    </row>
    <row r="2972" spans="1:12" x14ac:dyDescent="0.35">
      <c r="A2972" t="s">
        <v>2009</v>
      </c>
      <c r="B2972">
        <v>114</v>
      </c>
      <c r="C2972" t="s">
        <v>21</v>
      </c>
      <c r="D2972" s="12">
        <v>42524</v>
      </c>
      <c r="E2972">
        <v>1462</v>
      </c>
      <c r="F2972" t="s">
        <v>11</v>
      </c>
      <c r="G2972" t="s">
        <v>14</v>
      </c>
      <c r="H2972">
        <v>96061</v>
      </c>
      <c r="I2972" s="12">
        <v>42527</v>
      </c>
      <c r="J2972">
        <v>2660</v>
      </c>
      <c r="K2972" t="str">
        <f t="shared" si="46"/>
        <v>IT - NL</v>
      </c>
      <c r="L2972">
        <f>COUNTIF(Table1[Merchant_ID],Table1[[#This Row],[Merchant_ID]])</f>
        <v>1</v>
      </c>
    </row>
    <row r="2973" spans="1:12" x14ac:dyDescent="0.35">
      <c r="A2973" t="s">
        <v>3515</v>
      </c>
      <c r="B2973">
        <v>114</v>
      </c>
      <c r="C2973" t="s">
        <v>16</v>
      </c>
      <c r="D2973" s="12">
        <v>42524</v>
      </c>
      <c r="E2973">
        <v>2486</v>
      </c>
      <c r="F2973" t="s">
        <v>11</v>
      </c>
      <c r="G2973" t="s">
        <v>10</v>
      </c>
      <c r="H2973">
        <v>206919</v>
      </c>
      <c r="I2973" s="12">
        <v>42527</v>
      </c>
      <c r="J2973">
        <v>4503</v>
      </c>
      <c r="K2973" t="str">
        <f t="shared" si="46"/>
        <v>FR - DE</v>
      </c>
      <c r="L2973">
        <f>COUNTIF(Table1[Merchant_ID],Table1[[#This Row],[Merchant_ID]])</f>
        <v>2</v>
      </c>
    </row>
    <row r="2974" spans="1:12" x14ac:dyDescent="0.35">
      <c r="A2974" t="s">
        <v>1213</v>
      </c>
      <c r="B2974">
        <v>114</v>
      </c>
      <c r="C2974" t="s">
        <v>16</v>
      </c>
      <c r="D2974" s="12">
        <v>42524</v>
      </c>
      <c r="E2974">
        <v>1178</v>
      </c>
      <c r="F2974" t="s">
        <v>11</v>
      </c>
      <c r="G2974" t="s">
        <v>14</v>
      </c>
      <c r="H2974">
        <v>439449</v>
      </c>
      <c r="I2974" s="12">
        <v>42525</v>
      </c>
      <c r="J2974">
        <v>2336</v>
      </c>
      <c r="K2974" t="str">
        <f t="shared" si="46"/>
        <v>FR - NL</v>
      </c>
      <c r="L2974">
        <f>COUNTIF(Table1[Merchant_ID],Table1[[#This Row],[Merchant_ID]])</f>
        <v>2</v>
      </c>
    </row>
    <row r="2975" spans="1:12" x14ac:dyDescent="0.35">
      <c r="A2975" t="s">
        <v>2154</v>
      </c>
      <c r="B2975">
        <v>114</v>
      </c>
      <c r="C2975" t="s">
        <v>16</v>
      </c>
      <c r="D2975" s="12">
        <v>42524</v>
      </c>
      <c r="E2975">
        <v>1443</v>
      </c>
      <c r="F2975" t="s">
        <v>11</v>
      </c>
      <c r="G2975" t="s">
        <v>14</v>
      </c>
      <c r="H2975">
        <v>41999</v>
      </c>
      <c r="I2975" s="12">
        <v>42525</v>
      </c>
      <c r="J2975">
        <v>2814</v>
      </c>
      <c r="K2975" t="str">
        <f t="shared" si="46"/>
        <v>FR - NL</v>
      </c>
      <c r="L2975">
        <f>COUNTIF(Table1[Merchant_ID],Table1[[#This Row],[Merchant_ID]])</f>
        <v>2</v>
      </c>
    </row>
    <row r="2976" spans="1:12" x14ac:dyDescent="0.35">
      <c r="A2976" t="s">
        <v>2162</v>
      </c>
      <c r="B2976">
        <v>114</v>
      </c>
      <c r="C2976" t="s">
        <v>26</v>
      </c>
      <c r="D2976" s="12">
        <v>42524</v>
      </c>
      <c r="E2976">
        <v>336</v>
      </c>
      <c r="F2976" t="s">
        <v>11</v>
      </c>
      <c r="G2976" t="s">
        <v>26</v>
      </c>
      <c r="H2976">
        <v>594499</v>
      </c>
      <c r="I2976" s="12">
        <v>42525</v>
      </c>
      <c r="J2976">
        <v>1970</v>
      </c>
      <c r="K2976" t="str">
        <f t="shared" si="46"/>
        <v>ES - ES</v>
      </c>
      <c r="L2976">
        <f>COUNTIF(Table1[Merchant_ID],Table1[[#This Row],[Merchant_ID]])</f>
        <v>1</v>
      </c>
    </row>
    <row r="2977" spans="1:12" x14ac:dyDescent="0.35">
      <c r="A2977" t="s">
        <v>1240</v>
      </c>
      <c r="B2977">
        <v>114</v>
      </c>
      <c r="C2977" t="s">
        <v>16</v>
      </c>
      <c r="D2977" s="12">
        <v>42524</v>
      </c>
      <c r="E2977">
        <v>2924</v>
      </c>
      <c r="F2977" t="s">
        <v>11</v>
      </c>
      <c r="G2977" t="s">
        <v>16</v>
      </c>
      <c r="H2977">
        <v>40320</v>
      </c>
      <c r="I2977" s="12">
        <v>42525</v>
      </c>
      <c r="J2977">
        <v>6684</v>
      </c>
      <c r="K2977" t="str">
        <f t="shared" si="46"/>
        <v>FR - FR</v>
      </c>
      <c r="L2977">
        <f>COUNTIF(Table1[Merchant_ID],Table1[[#This Row],[Merchant_ID]])</f>
        <v>2</v>
      </c>
    </row>
    <row r="2978" spans="1:12" x14ac:dyDescent="0.35">
      <c r="A2978" t="s">
        <v>3752</v>
      </c>
      <c r="B2978">
        <v>114</v>
      </c>
      <c r="C2978" t="s">
        <v>16</v>
      </c>
      <c r="D2978" s="12">
        <v>42524</v>
      </c>
      <c r="E2978">
        <v>1196</v>
      </c>
      <c r="F2978" t="s">
        <v>11</v>
      </c>
      <c r="G2978" t="s">
        <v>14</v>
      </c>
      <c r="H2978">
        <v>469109</v>
      </c>
      <c r="I2978" s="12">
        <v>42525</v>
      </c>
      <c r="J2978">
        <v>2612</v>
      </c>
      <c r="K2978" t="str">
        <f t="shared" si="46"/>
        <v>FR - NL</v>
      </c>
      <c r="L2978">
        <f>COUNTIF(Table1[Merchant_ID],Table1[[#This Row],[Merchant_ID]])</f>
        <v>2</v>
      </c>
    </row>
    <row r="2979" spans="1:12" x14ac:dyDescent="0.35">
      <c r="A2979" t="s">
        <v>2199</v>
      </c>
      <c r="B2979">
        <v>114</v>
      </c>
      <c r="C2979" t="s">
        <v>21</v>
      </c>
      <c r="D2979" s="12">
        <v>42524</v>
      </c>
      <c r="E2979">
        <v>2315</v>
      </c>
      <c r="F2979" t="s">
        <v>11</v>
      </c>
      <c r="G2979" t="s">
        <v>14</v>
      </c>
      <c r="H2979">
        <v>59303</v>
      </c>
      <c r="I2979" s="12">
        <v>42525</v>
      </c>
      <c r="J2979">
        <v>4081</v>
      </c>
      <c r="K2979" t="str">
        <f t="shared" si="46"/>
        <v>IT - NL</v>
      </c>
      <c r="L2979">
        <f>COUNTIF(Table1[Merchant_ID],Table1[[#This Row],[Merchant_ID]])</f>
        <v>8</v>
      </c>
    </row>
    <row r="2980" spans="1:12" x14ac:dyDescent="0.35">
      <c r="A2980" t="s">
        <v>3801</v>
      </c>
      <c r="B2980">
        <v>114</v>
      </c>
      <c r="C2980" t="s">
        <v>16</v>
      </c>
      <c r="D2980" s="12">
        <v>42524</v>
      </c>
      <c r="E2980">
        <v>3779</v>
      </c>
      <c r="F2980" t="s">
        <v>11</v>
      </c>
      <c r="G2980" t="s">
        <v>16</v>
      </c>
      <c r="H2980">
        <v>3429</v>
      </c>
      <c r="I2980" s="12">
        <v>42525</v>
      </c>
      <c r="J2980">
        <v>7035</v>
      </c>
      <c r="K2980" t="str">
        <f t="shared" si="46"/>
        <v>FR - FR</v>
      </c>
      <c r="L2980">
        <f>COUNTIF(Table1[Merchant_ID],Table1[[#This Row],[Merchant_ID]])</f>
        <v>1</v>
      </c>
    </row>
    <row r="2981" spans="1:12" x14ac:dyDescent="0.35">
      <c r="A2981" t="s">
        <v>241</v>
      </c>
      <c r="B2981">
        <v>114</v>
      </c>
      <c r="C2981" t="s">
        <v>16</v>
      </c>
      <c r="D2981" s="12">
        <v>42524</v>
      </c>
      <c r="E2981">
        <v>1</v>
      </c>
      <c r="F2981" t="s">
        <v>13</v>
      </c>
      <c r="G2981" t="s">
        <v>16</v>
      </c>
      <c r="H2981">
        <v>496299</v>
      </c>
      <c r="I2981" s="12">
        <v>42525</v>
      </c>
      <c r="J2981">
        <v>141</v>
      </c>
      <c r="K2981" t="str">
        <f t="shared" si="46"/>
        <v>FR - FR</v>
      </c>
      <c r="L2981">
        <f>COUNTIF(Table1[Merchant_ID],Table1[[#This Row],[Merchant_ID]])</f>
        <v>2</v>
      </c>
    </row>
    <row r="2982" spans="1:12" x14ac:dyDescent="0.35">
      <c r="A2982" t="s">
        <v>3822</v>
      </c>
      <c r="B2982">
        <v>114</v>
      </c>
      <c r="C2982" t="s">
        <v>16</v>
      </c>
      <c r="D2982" s="12">
        <v>42524</v>
      </c>
      <c r="E2982">
        <v>1</v>
      </c>
      <c r="F2982" t="s">
        <v>13</v>
      </c>
      <c r="G2982" t="s">
        <v>14</v>
      </c>
      <c r="H2982">
        <v>95538</v>
      </c>
      <c r="I2982" s="12">
        <v>42525</v>
      </c>
      <c r="J2982">
        <v>469</v>
      </c>
      <c r="K2982" t="str">
        <f t="shared" si="46"/>
        <v>FR - NL</v>
      </c>
      <c r="L2982">
        <f>COUNTIF(Table1[Merchant_ID],Table1[[#This Row],[Merchant_ID]])</f>
        <v>4</v>
      </c>
    </row>
    <row r="2983" spans="1:12" x14ac:dyDescent="0.35">
      <c r="A2983" t="s">
        <v>3892</v>
      </c>
      <c r="B2983">
        <v>114</v>
      </c>
      <c r="C2983" t="s">
        <v>16</v>
      </c>
      <c r="D2983" s="12">
        <v>42524</v>
      </c>
      <c r="E2983">
        <v>2795</v>
      </c>
      <c r="F2983" t="s">
        <v>11</v>
      </c>
      <c r="G2983" t="s">
        <v>10</v>
      </c>
      <c r="H2983">
        <v>26583</v>
      </c>
      <c r="I2983" s="12">
        <v>42525</v>
      </c>
      <c r="J2983">
        <v>5347</v>
      </c>
      <c r="K2983" t="str">
        <f t="shared" si="46"/>
        <v>FR - DE</v>
      </c>
      <c r="L2983">
        <f>COUNTIF(Table1[Merchant_ID],Table1[[#This Row],[Merchant_ID]])</f>
        <v>3</v>
      </c>
    </row>
    <row r="2984" spans="1:12" x14ac:dyDescent="0.35">
      <c r="A2984" t="s">
        <v>247</v>
      </c>
      <c r="B2984">
        <v>114</v>
      </c>
      <c r="C2984" t="s">
        <v>16</v>
      </c>
      <c r="D2984" s="12">
        <v>42524</v>
      </c>
      <c r="E2984">
        <v>3740</v>
      </c>
      <c r="F2984" t="s">
        <v>11</v>
      </c>
      <c r="G2984" t="s">
        <v>16</v>
      </c>
      <c r="H2984">
        <v>31944</v>
      </c>
      <c r="I2984" s="12">
        <v>42525</v>
      </c>
      <c r="J2984">
        <v>6754</v>
      </c>
      <c r="K2984" t="str">
        <f t="shared" si="46"/>
        <v>FR - FR</v>
      </c>
      <c r="L2984">
        <f>COUNTIF(Table1[Merchant_ID],Table1[[#This Row],[Merchant_ID]])</f>
        <v>2</v>
      </c>
    </row>
    <row r="2985" spans="1:12" x14ac:dyDescent="0.35">
      <c r="A2985" t="s">
        <v>1312</v>
      </c>
      <c r="B2985">
        <v>114</v>
      </c>
      <c r="C2985" t="s">
        <v>21</v>
      </c>
      <c r="D2985" s="12">
        <v>42524</v>
      </c>
      <c r="E2985">
        <v>1553</v>
      </c>
      <c r="F2985" t="s">
        <v>11</v>
      </c>
      <c r="G2985" t="s">
        <v>10</v>
      </c>
      <c r="H2985">
        <v>22826</v>
      </c>
      <c r="I2985" s="12">
        <v>42525</v>
      </c>
      <c r="J2985">
        <v>3449</v>
      </c>
      <c r="K2985" t="str">
        <f t="shared" si="46"/>
        <v>IT - DE</v>
      </c>
      <c r="L2985">
        <f>COUNTIF(Table1[Merchant_ID],Table1[[#This Row],[Merchant_ID]])</f>
        <v>2</v>
      </c>
    </row>
    <row r="2986" spans="1:12" x14ac:dyDescent="0.35">
      <c r="A2986" t="s">
        <v>3930</v>
      </c>
      <c r="B2986">
        <v>114</v>
      </c>
      <c r="C2986" t="s">
        <v>26</v>
      </c>
      <c r="D2986" s="12">
        <v>42524</v>
      </c>
      <c r="E2986">
        <v>20533</v>
      </c>
      <c r="F2986" t="s">
        <v>11</v>
      </c>
      <c r="G2986" t="s">
        <v>26</v>
      </c>
      <c r="H2986">
        <v>28991</v>
      </c>
      <c r="I2986" s="12">
        <v>42524</v>
      </c>
      <c r="J2986">
        <v>32361</v>
      </c>
      <c r="K2986" t="str">
        <f t="shared" si="46"/>
        <v>ES - ES</v>
      </c>
      <c r="L2986">
        <f>COUNTIF(Table1[Merchant_ID],Table1[[#This Row],[Merchant_ID]])</f>
        <v>3</v>
      </c>
    </row>
    <row r="2987" spans="1:12" x14ac:dyDescent="0.35">
      <c r="A2987" t="s">
        <v>223</v>
      </c>
      <c r="B2987">
        <v>114</v>
      </c>
      <c r="C2987" t="s">
        <v>16</v>
      </c>
      <c r="D2987" s="12">
        <v>42524</v>
      </c>
      <c r="E2987">
        <v>3654</v>
      </c>
      <c r="F2987" t="s">
        <v>11</v>
      </c>
      <c r="G2987" t="s">
        <v>12</v>
      </c>
      <c r="H2987">
        <v>55502</v>
      </c>
      <c r="I2987" s="12">
        <v>42524</v>
      </c>
      <c r="J2987">
        <v>6754</v>
      </c>
      <c r="K2987" t="str">
        <f t="shared" si="46"/>
        <v>FR - PL &amp; Baltics</v>
      </c>
      <c r="L2987">
        <f>COUNTIF(Table1[Merchant_ID],Table1[[#This Row],[Merchant_ID]])</f>
        <v>1</v>
      </c>
    </row>
    <row r="2988" spans="1:12" x14ac:dyDescent="0.35">
      <c r="A2988" t="s">
        <v>2378</v>
      </c>
      <c r="B2988">
        <v>114</v>
      </c>
      <c r="C2988" t="s">
        <v>16</v>
      </c>
      <c r="D2988" s="12">
        <v>42524</v>
      </c>
      <c r="E2988">
        <v>8728</v>
      </c>
      <c r="F2988" t="s">
        <v>11</v>
      </c>
      <c r="G2988" t="s">
        <v>16</v>
      </c>
      <c r="H2988">
        <v>34414</v>
      </c>
      <c r="I2988" s="12">
        <v>42524</v>
      </c>
      <c r="J2988">
        <v>15055</v>
      </c>
      <c r="K2988" t="str">
        <f t="shared" si="46"/>
        <v>FR - FR</v>
      </c>
      <c r="L2988">
        <f>COUNTIF(Table1[Merchant_ID],Table1[[#This Row],[Merchant_ID]])</f>
        <v>2</v>
      </c>
    </row>
    <row r="2989" spans="1:12" x14ac:dyDescent="0.35">
      <c r="A2989" t="s">
        <v>2412</v>
      </c>
      <c r="B2989">
        <v>114</v>
      </c>
      <c r="C2989" t="s">
        <v>26</v>
      </c>
      <c r="D2989" s="12">
        <v>42524</v>
      </c>
      <c r="E2989">
        <v>3742</v>
      </c>
      <c r="F2989" t="s">
        <v>11</v>
      </c>
      <c r="G2989" t="s">
        <v>26</v>
      </c>
      <c r="H2989">
        <v>908356</v>
      </c>
      <c r="I2989" s="12">
        <v>42524</v>
      </c>
      <c r="J2989">
        <v>6754</v>
      </c>
      <c r="K2989" t="str">
        <f t="shared" si="46"/>
        <v>ES - ES</v>
      </c>
      <c r="L2989">
        <f>COUNTIF(Table1[Merchant_ID],Table1[[#This Row],[Merchant_ID]])</f>
        <v>2</v>
      </c>
    </row>
    <row r="2990" spans="1:12" x14ac:dyDescent="0.35">
      <c r="A2990" t="s">
        <v>4104</v>
      </c>
      <c r="B2990">
        <v>114</v>
      </c>
      <c r="C2990" t="s">
        <v>16</v>
      </c>
      <c r="D2990" s="12">
        <v>42524</v>
      </c>
      <c r="E2990">
        <v>10644</v>
      </c>
      <c r="F2990" t="s">
        <v>11</v>
      </c>
      <c r="G2990" t="s">
        <v>16</v>
      </c>
      <c r="H2990">
        <v>49428</v>
      </c>
      <c r="I2990" s="12">
        <v>42524</v>
      </c>
      <c r="J2990">
        <v>18010</v>
      </c>
      <c r="K2990" t="str">
        <f t="shared" si="46"/>
        <v>FR - FR</v>
      </c>
      <c r="L2990">
        <f>COUNTIF(Table1[Merchant_ID],Table1[[#This Row],[Merchant_ID]])</f>
        <v>9</v>
      </c>
    </row>
    <row r="2991" spans="1:12" x14ac:dyDescent="0.35">
      <c r="A2991" t="s">
        <v>3047</v>
      </c>
      <c r="B2991">
        <v>114</v>
      </c>
      <c r="C2991" t="s">
        <v>16</v>
      </c>
      <c r="D2991" s="12">
        <v>42525</v>
      </c>
      <c r="E2991">
        <v>2710</v>
      </c>
      <c r="F2991" t="s">
        <v>11</v>
      </c>
      <c r="G2991" t="s">
        <v>14</v>
      </c>
      <c r="H2991">
        <v>966349</v>
      </c>
      <c r="I2991" s="12">
        <v>42604</v>
      </c>
      <c r="J2991">
        <v>4292</v>
      </c>
      <c r="K2991" t="str">
        <f t="shared" si="46"/>
        <v>FR - NL</v>
      </c>
      <c r="L2991">
        <f>COUNTIF(Table1[Merchant_ID],Table1[[#This Row],[Merchant_ID]])</f>
        <v>1</v>
      </c>
    </row>
    <row r="2992" spans="1:12" x14ac:dyDescent="0.35">
      <c r="A2992" t="s">
        <v>66</v>
      </c>
      <c r="B2992">
        <v>114</v>
      </c>
      <c r="C2992" t="s">
        <v>10</v>
      </c>
      <c r="D2992" s="12">
        <v>42525</v>
      </c>
      <c r="E2992">
        <v>140</v>
      </c>
      <c r="F2992" t="s">
        <v>11</v>
      </c>
      <c r="G2992" t="s">
        <v>14</v>
      </c>
      <c r="H2992">
        <v>523939</v>
      </c>
      <c r="I2992" s="12">
        <v>42594</v>
      </c>
      <c r="J2992">
        <v>234</v>
      </c>
      <c r="K2992" t="str">
        <f t="shared" si="46"/>
        <v>DE - NL</v>
      </c>
      <c r="L2992">
        <f>COUNTIF(Table1[Merchant_ID],Table1[[#This Row],[Merchant_ID]])</f>
        <v>1</v>
      </c>
    </row>
    <row r="2993" spans="1:12" x14ac:dyDescent="0.35">
      <c r="A2993" t="s">
        <v>499</v>
      </c>
      <c r="B2993">
        <v>114</v>
      </c>
      <c r="C2993" t="s">
        <v>10</v>
      </c>
      <c r="D2993" s="12">
        <v>42525</v>
      </c>
      <c r="E2993">
        <v>529</v>
      </c>
      <c r="F2993" t="s">
        <v>11</v>
      </c>
      <c r="G2993" t="s">
        <v>14</v>
      </c>
      <c r="H2993">
        <v>316659</v>
      </c>
      <c r="I2993" s="12">
        <v>42580</v>
      </c>
      <c r="J2993">
        <v>774</v>
      </c>
      <c r="K2993" t="str">
        <f t="shared" si="46"/>
        <v>DE - NL</v>
      </c>
      <c r="L2993">
        <f>COUNTIF(Table1[Merchant_ID],Table1[[#This Row],[Merchant_ID]])</f>
        <v>1</v>
      </c>
    </row>
    <row r="2994" spans="1:12" x14ac:dyDescent="0.35">
      <c r="A2994" t="s">
        <v>3299</v>
      </c>
      <c r="B2994">
        <v>114</v>
      </c>
      <c r="C2994" t="s">
        <v>16</v>
      </c>
      <c r="D2994" s="12">
        <v>42525</v>
      </c>
      <c r="E2994">
        <v>7891</v>
      </c>
      <c r="F2994" t="s">
        <v>11</v>
      </c>
      <c r="G2994" t="s">
        <v>21</v>
      </c>
      <c r="H2994">
        <v>461169</v>
      </c>
      <c r="I2994" s="12">
        <v>42537</v>
      </c>
      <c r="J2994">
        <v>13648</v>
      </c>
      <c r="K2994" t="str">
        <f t="shared" si="46"/>
        <v>FR - IT</v>
      </c>
      <c r="L2994">
        <f>COUNTIF(Table1[Merchant_ID],Table1[[#This Row],[Merchant_ID]])</f>
        <v>3</v>
      </c>
    </row>
    <row r="2995" spans="1:12" x14ac:dyDescent="0.35">
      <c r="A2995" t="s">
        <v>2047</v>
      </c>
      <c r="B2995">
        <v>114</v>
      </c>
      <c r="C2995" t="s">
        <v>26</v>
      </c>
      <c r="D2995" s="12">
        <v>42525</v>
      </c>
      <c r="E2995">
        <v>1975</v>
      </c>
      <c r="F2995" t="s">
        <v>11</v>
      </c>
      <c r="G2995" t="s">
        <v>26</v>
      </c>
      <c r="H2995">
        <v>909349</v>
      </c>
      <c r="I2995" s="12">
        <v>42527</v>
      </c>
      <c r="J2995">
        <v>4010</v>
      </c>
      <c r="K2995" t="str">
        <f t="shared" si="46"/>
        <v>ES - ES</v>
      </c>
      <c r="L2995">
        <f>COUNTIF(Table1[Merchant_ID],Table1[[#This Row],[Merchant_ID]])</f>
        <v>1</v>
      </c>
    </row>
    <row r="2996" spans="1:12" x14ac:dyDescent="0.35">
      <c r="A2996" t="s">
        <v>594</v>
      </c>
      <c r="B2996">
        <v>114</v>
      </c>
      <c r="C2996" t="s">
        <v>16</v>
      </c>
      <c r="D2996" s="12">
        <v>42525</v>
      </c>
      <c r="E2996">
        <v>1638</v>
      </c>
      <c r="F2996" t="s">
        <v>11</v>
      </c>
      <c r="G2996" t="s">
        <v>14</v>
      </c>
      <c r="H2996">
        <v>959584</v>
      </c>
      <c r="I2996" s="12">
        <v>42527</v>
      </c>
      <c r="J2996">
        <v>2885</v>
      </c>
      <c r="K2996" t="str">
        <f t="shared" si="46"/>
        <v>FR - NL</v>
      </c>
      <c r="L2996">
        <f>COUNTIF(Table1[Merchant_ID],Table1[[#This Row],[Merchant_ID]])</f>
        <v>1</v>
      </c>
    </row>
    <row r="2997" spans="1:12" x14ac:dyDescent="0.35">
      <c r="A2997" t="s">
        <v>610</v>
      </c>
      <c r="B2997">
        <v>114</v>
      </c>
      <c r="C2997" t="s">
        <v>16</v>
      </c>
      <c r="D2997" s="12">
        <v>42525</v>
      </c>
      <c r="E2997">
        <v>13925</v>
      </c>
      <c r="F2997" t="s">
        <v>11</v>
      </c>
      <c r="G2997" t="s">
        <v>16</v>
      </c>
      <c r="H2997">
        <v>24</v>
      </c>
      <c r="I2997" s="12">
        <v>42527</v>
      </c>
      <c r="J2997">
        <v>23919</v>
      </c>
      <c r="K2997" t="str">
        <f t="shared" si="46"/>
        <v>FR - FR</v>
      </c>
      <c r="L2997">
        <f>COUNTIF(Table1[Merchant_ID],Table1[[#This Row],[Merchant_ID]])</f>
        <v>2</v>
      </c>
    </row>
    <row r="2998" spans="1:12" x14ac:dyDescent="0.35">
      <c r="A2998" t="s">
        <v>1183</v>
      </c>
      <c r="B2998">
        <v>114</v>
      </c>
      <c r="C2998" t="s">
        <v>16</v>
      </c>
      <c r="D2998" s="12">
        <v>42525</v>
      </c>
      <c r="E2998">
        <v>1</v>
      </c>
      <c r="F2998" t="s">
        <v>13</v>
      </c>
      <c r="G2998" t="s">
        <v>16</v>
      </c>
      <c r="H2998">
        <v>532</v>
      </c>
      <c r="I2998" s="12">
        <v>42527</v>
      </c>
      <c r="J2998">
        <v>122</v>
      </c>
      <c r="K2998" t="str">
        <f t="shared" si="46"/>
        <v>FR - FR</v>
      </c>
      <c r="L2998">
        <f>COUNTIF(Table1[Merchant_ID],Table1[[#This Row],[Merchant_ID]])</f>
        <v>4</v>
      </c>
    </row>
    <row r="2999" spans="1:12" x14ac:dyDescent="0.35">
      <c r="A2999" t="s">
        <v>1188</v>
      </c>
      <c r="B2999">
        <v>114</v>
      </c>
      <c r="C2999" t="s">
        <v>16</v>
      </c>
      <c r="D2999" s="12">
        <v>42525</v>
      </c>
      <c r="E2999">
        <v>15</v>
      </c>
      <c r="F2999" t="s">
        <v>13</v>
      </c>
      <c r="G2999" t="s">
        <v>14</v>
      </c>
      <c r="H2999">
        <v>232829</v>
      </c>
      <c r="I2999" s="12">
        <v>42527</v>
      </c>
      <c r="J2999">
        <v>375</v>
      </c>
      <c r="K2999" t="str">
        <f t="shared" si="46"/>
        <v>FR - NL</v>
      </c>
      <c r="L2999">
        <f>COUNTIF(Table1[Merchant_ID],Table1[[#This Row],[Merchant_ID]])</f>
        <v>2</v>
      </c>
    </row>
    <row r="3000" spans="1:12" x14ac:dyDescent="0.35">
      <c r="A3000" t="s">
        <v>3609</v>
      </c>
      <c r="B3000">
        <v>114</v>
      </c>
      <c r="C3000" t="s">
        <v>16</v>
      </c>
      <c r="D3000" s="12">
        <v>42525</v>
      </c>
      <c r="E3000">
        <v>569</v>
      </c>
      <c r="F3000" t="s">
        <v>11</v>
      </c>
      <c r="G3000" t="s">
        <v>16</v>
      </c>
      <c r="H3000">
        <v>88901</v>
      </c>
      <c r="I3000" s="12">
        <v>42527</v>
      </c>
      <c r="J3000">
        <v>2392</v>
      </c>
      <c r="K3000" t="str">
        <f t="shared" si="46"/>
        <v>FR - FR</v>
      </c>
      <c r="L3000">
        <f>COUNTIF(Table1[Merchant_ID],Table1[[#This Row],[Merchant_ID]])</f>
        <v>1</v>
      </c>
    </row>
    <row r="3001" spans="1:12" x14ac:dyDescent="0.35">
      <c r="A3001" t="s">
        <v>2291</v>
      </c>
      <c r="B3001">
        <v>114</v>
      </c>
      <c r="C3001" t="s">
        <v>16</v>
      </c>
      <c r="D3001" s="12">
        <v>42525</v>
      </c>
      <c r="E3001">
        <v>42625</v>
      </c>
      <c r="F3001" t="s">
        <v>11</v>
      </c>
      <c r="G3001" t="s">
        <v>10</v>
      </c>
      <c r="H3001">
        <v>19229</v>
      </c>
      <c r="I3001" s="12">
        <v>42525</v>
      </c>
      <c r="J3001">
        <v>68381</v>
      </c>
      <c r="K3001" t="str">
        <f t="shared" si="46"/>
        <v>FR - DE</v>
      </c>
      <c r="L3001">
        <f>COUNTIF(Table1[Merchant_ID],Table1[[#This Row],[Merchant_ID]])</f>
        <v>7</v>
      </c>
    </row>
    <row r="3002" spans="1:12" x14ac:dyDescent="0.35">
      <c r="A3002" t="s">
        <v>3938</v>
      </c>
      <c r="B3002">
        <v>114</v>
      </c>
      <c r="C3002" t="s">
        <v>16</v>
      </c>
      <c r="D3002" s="12">
        <v>42525</v>
      </c>
      <c r="E3002">
        <v>910</v>
      </c>
      <c r="F3002" t="s">
        <v>11</v>
      </c>
      <c r="G3002" t="s">
        <v>14</v>
      </c>
      <c r="H3002">
        <v>59919</v>
      </c>
      <c r="I3002" s="12">
        <v>42525</v>
      </c>
      <c r="J3002">
        <v>2181</v>
      </c>
      <c r="K3002" t="str">
        <f t="shared" si="46"/>
        <v>FR - NL</v>
      </c>
      <c r="L3002">
        <f>COUNTIF(Table1[Merchant_ID],Table1[[#This Row],[Merchant_ID]])</f>
        <v>5</v>
      </c>
    </row>
    <row r="3003" spans="1:12" x14ac:dyDescent="0.35">
      <c r="A3003" t="s">
        <v>2319</v>
      </c>
      <c r="B3003">
        <v>114</v>
      </c>
      <c r="C3003" t="s">
        <v>16</v>
      </c>
      <c r="D3003" s="12">
        <v>42525</v>
      </c>
      <c r="E3003">
        <v>5960</v>
      </c>
      <c r="F3003" t="s">
        <v>11</v>
      </c>
      <c r="G3003" t="s">
        <v>10</v>
      </c>
      <c r="H3003">
        <v>24986</v>
      </c>
      <c r="I3003" s="12">
        <v>42525</v>
      </c>
      <c r="J3003">
        <v>10131</v>
      </c>
      <c r="K3003" t="str">
        <f t="shared" si="46"/>
        <v>FR - DE</v>
      </c>
      <c r="L3003">
        <f>COUNTIF(Table1[Merchant_ID],Table1[[#This Row],[Merchant_ID]])</f>
        <v>2</v>
      </c>
    </row>
    <row r="3004" spans="1:12" x14ac:dyDescent="0.35">
      <c r="A3004" t="s">
        <v>3964</v>
      </c>
      <c r="B3004">
        <v>114</v>
      </c>
      <c r="C3004" t="s">
        <v>16</v>
      </c>
      <c r="D3004" s="12">
        <v>42525</v>
      </c>
      <c r="E3004">
        <v>5653</v>
      </c>
      <c r="F3004" t="s">
        <v>11</v>
      </c>
      <c r="G3004" t="s">
        <v>16</v>
      </c>
      <c r="H3004">
        <v>391889</v>
      </c>
      <c r="I3004" s="12">
        <v>42525</v>
      </c>
      <c r="J3004">
        <v>10272</v>
      </c>
      <c r="K3004" t="str">
        <f t="shared" si="46"/>
        <v>FR - FR</v>
      </c>
      <c r="L3004">
        <f>COUNTIF(Table1[Merchant_ID],Table1[[#This Row],[Merchant_ID]])</f>
        <v>2</v>
      </c>
    </row>
    <row r="3005" spans="1:12" x14ac:dyDescent="0.35">
      <c r="A3005" t="s">
        <v>4001</v>
      </c>
      <c r="B3005">
        <v>114</v>
      </c>
      <c r="C3005" t="s">
        <v>26</v>
      </c>
      <c r="D3005" s="12">
        <v>42525</v>
      </c>
      <c r="E3005">
        <v>2828</v>
      </c>
      <c r="F3005" t="s">
        <v>11</v>
      </c>
      <c r="G3005" t="s">
        <v>26</v>
      </c>
      <c r="H3005">
        <v>69041</v>
      </c>
      <c r="I3005" s="12">
        <v>42525</v>
      </c>
      <c r="J3005">
        <v>5066</v>
      </c>
      <c r="K3005" t="str">
        <f t="shared" si="46"/>
        <v>ES - ES</v>
      </c>
      <c r="L3005">
        <f>COUNTIF(Table1[Merchant_ID],Table1[[#This Row],[Merchant_ID]])</f>
        <v>1</v>
      </c>
    </row>
    <row r="3006" spans="1:12" x14ac:dyDescent="0.35">
      <c r="A3006" t="s">
        <v>4101</v>
      </c>
      <c r="B3006">
        <v>114</v>
      </c>
      <c r="C3006" t="s">
        <v>16</v>
      </c>
      <c r="D3006" s="12">
        <v>42525</v>
      </c>
      <c r="E3006">
        <v>1559</v>
      </c>
      <c r="F3006" t="s">
        <v>11</v>
      </c>
      <c r="G3006" t="s">
        <v>14</v>
      </c>
      <c r="H3006">
        <v>319159</v>
      </c>
      <c r="I3006" s="12">
        <v>42525</v>
      </c>
      <c r="J3006">
        <v>3239</v>
      </c>
      <c r="K3006" t="str">
        <f t="shared" si="46"/>
        <v>FR - NL</v>
      </c>
      <c r="L3006">
        <f>COUNTIF(Table1[Merchant_ID],Table1[[#This Row],[Merchant_ID]])</f>
        <v>1</v>
      </c>
    </row>
    <row r="3007" spans="1:12" x14ac:dyDescent="0.35">
      <c r="A3007" t="s">
        <v>3072</v>
      </c>
      <c r="B3007">
        <v>114</v>
      </c>
      <c r="C3007" t="s">
        <v>16</v>
      </c>
      <c r="D3007" s="12">
        <v>42527</v>
      </c>
      <c r="E3007">
        <v>609</v>
      </c>
      <c r="F3007" t="s">
        <v>11</v>
      </c>
      <c r="G3007" t="s">
        <v>17</v>
      </c>
      <c r="H3007">
        <v>213989</v>
      </c>
      <c r="I3007" s="12">
        <v>42586</v>
      </c>
      <c r="J3007">
        <v>1126</v>
      </c>
      <c r="K3007" t="str">
        <f t="shared" si="46"/>
        <v>FR - HU</v>
      </c>
      <c r="L3007">
        <f>COUNTIF(Table1[Merchant_ID],Table1[[#This Row],[Merchant_ID]])</f>
        <v>4</v>
      </c>
    </row>
    <row r="3008" spans="1:12" x14ac:dyDescent="0.35">
      <c r="A3008" t="s">
        <v>1047</v>
      </c>
      <c r="B3008">
        <v>114</v>
      </c>
      <c r="C3008" t="s">
        <v>16</v>
      </c>
      <c r="D3008" s="12">
        <v>42527</v>
      </c>
      <c r="E3008">
        <v>8958</v>
      </c>
      <c r="F3008" t="s">
        <v>11</v>
      </c>
      <c r="G3008" t="s">
        <v>16</v>
      </c>
      <c r="H3008">
        <v>462249</v>
      </c>
      <c r="I3008" s="12">
        <v>42544</v>
      </c>
      <c r="J3008">
        <v>14915</v>
      </c>
      <c r="K3008" t="str">
        <f t="shared" si="46"/>
        <v>FR - FR</v>
      </c>
      <c r="L3008">
        <f>COUNTIF(Table1[Merchant_ID],Table1[[#This Row],[Merchant_ID]])</f>
        <v>1</v>
      </c>
    </row>
    <row r="3009" spans="1:12" x14ac:dyDescent="0.35">
      <c r="A3009" t="s">
        <v>1915</v>
      </c>
      <c r="B3009">
        <v>114</v>
      </c>
      <c r="C3009" t="s">
        <v>16</v>
      </c>
      <c r="D3009" s="12">
        <v>42527</v>
      </c>
      <c r="E3009">
        <v>2230</v>
      </c>
      <c r="F3009" t="s">
        <v>11</v>
      </c>
      <c r="G3009" t="s">
        <v>10</v>
      </c>
      <c r="H3009">
        <v>206919</v>
      </c>
      <c r="I3009" s="12">
        <v>42538</v>
      </c>
      <c r="J3009">
        <v>3870</v>
      </c>
      <c r="K3009" t="str">
        <f t="shared" si="46"/>
        <v>FR - DE</v>
      </c>
      <c r="L3009">
        <f>COUNTIF(Table1[Merchant_ID],Table1[[#This Row],[Merchant_ID]])</f>
        <v>2</v>
      </c>
    </row>
    <row r="3010" spans="1:12" x14ac:dyDescent="0.35">
      <c r="A3010" t="s">
        <v>3412</v>
      </c>
      <c r="B3010">
        <v>114</v>
      </c>
      <c r="C3010" t="s">
        <v>26</v>
      </c>
      <c r="D3010" s="12">
        <v>42527</v>
      </c>
      <c r="E3010">
        <v>4781</v>
      </c>
      <c r="F3010" t="s">
        <v>11</v>
      </c>
      <c r="G3010" t="s">
        <v>26</v>
      </c>
      <c r="H3010">
        <v>923859</v>
      </c>
      <c r="I3010" s="12">
        <v>42531</v>
      </c>
      <c r="J3010">
        <v>7821</v>
      </c>
      <c r="K3010" t="str">
        <f t="shared" si="46"/>
        <v>ES - ES</v>
      </c>
      <c r="L3010">
        <f>COUNTIF(Table1[Merchant_ID],Table1[[#This Row],[Merchant_ID]])</f>
        <v>3</v>
      </c>
    </row>
    <row r="3011" spans="1:12" x14ac:dyDescent="0.35">
      <c r="A3011" t="s">
        <v>1123</v>
      </c>
      <c r="B3011">
        <v>114</v>
      </c>
      <c r="C3011" t="s">
        <v>16</v>
      </c>
      <c r="D3011" s="12">
        <v>42527</v>
      </c>
      <c r="E3011">
        <v>8427</v>
      </c>
      <c r="F3011" t="s">
        <v>11</v>
      </c>
      <c r="G3011" t="s">
        <v>10</v>
      </c>
      <c r="H3011">
        <v>989204</v>
      </c>
      <c r="I3011" s="12">
        <v>42530</v>
      </c>
      <c r="J3011">
        <v>14070</v>
      </c>
      <c r="K3011" t="str">
        <f t="shared" ref="K3011:K3074" si="47">C3011&amp;" - "&amp;G3011</f>
        <v>FR - DE</v>
      </c>
      <c r="L3011">
        <f>COUNTIF(Table1[Merchant_ID],Table1[[#This Row],[Merchant_ID]])</f>
        <v>3</v>
      </c>
    </row>
    <row r="3012" spans="1:12" x14ac:dyDescent="0.35">
      <c r="A3012" t="s">
        <v>3489</v>
      </c>
      <c r="B3012">
        <v>114</v>
      </c>
      <c r="C3012" t="s">
        <v>10</v>
      </c>
      <c r="D3012" s="12">
        <v>42527</v>
      </c>
      <c r="E3012">
        <v>3828</v>
      </c>
      <c r="F3012" t="s">
        <v>11</v>
      </c>
      <c r="G3012" t="s">
        <v>12</v>
      </c>
      <c r="H3012">
        <v>52229</v>
      </c>
      <c r="I3012" s="12">
        <v>42530</v>
      </c>
      <c r="J3012">
        <v>6754</v>
      </c>
      <c r="K3012" t="str">
        <f t="shared" si="47"/>
        <v>DE - PL &amp; Baltics</v>
      </c>
      <c r="L3012">
        <f>COUNTIF(Table1[Merchant_ID],Table1[[#This Row],[Merchant_ID]])</f>
        <v>7</v>
      </c>
    </row>
    <row r="3013" spans="1:12" x14ac:dyDescent="0.35">
      <c r="A3013" t="s">
        <v>3524</v>
      </c>
      <c r="B3013">
        <v>114</v>
      </c>
      <c r="C3013" t="s">
        <v>16</v>
      </c>
      <c r="D3013" s="12">
        <v>42527</v>
      </c>
      <c r="E3013">
        <v>1470</v>
      </c>
      <c r="F3013" t="s">
        <v>11</v>
      </c>
      <c r="G3013" t="s">
        <v>10</v>
      </c>
      <c r="H3013">
        <v>981250</v>
      </c>
      <c r="I3013" s="12">
        <v>42529</v>
      </c>
      <c r="J3013">
        <v>2814</v>
      </c>
      <c r="K3013" t="str">
        <f t="shared" si="47"/>
        <v>FR - DE</v>
      </c>
      <c r="L3013">
        <f>COUNTIF(Table1[Merchant_ID],Table1[[#This Row],[Merchant_ID]])</f>
        <v>2</v>
      </c>
    </row>
    <row r="3014" spans="1:12" x14ac:dyDescent="0.35">
      <c r="A3014" t="s">
        <v>1151</v>
      </c>
      <c r="B3014">
        <v>114</v>
      </c>
      <c r="C3014" t="s">
        <v>16</v>
      </c>
      <c r="D3014" s="12">
        <v>42527</v>
      </c>
      <c r="E3014">
        <v>10022</v>
      </c>
      <c r="F3014" t="s">
        <v>11</v>
      </c>
      <c r="G3014" t="s">
        <v>16</v>
      </c>
      <c r="H3014">
        <v>49284</v>
      </c>
      <c r="I3014" s="12">
        <v>42529</v>
      </c>
      <c r="J3014">
        <v>16603</v>
      </c>
      <c r="K3014" t="str">
        <f t="shared" si="47"/>
        <v>FR - FR</v>
      </c>
      <c r="L3014">
        <f>COUNTIF(Table1[Merchant_ID],Table1[[#This Row],[Merchant_ID]])</f>
        <v>2</v>
      </c>
    </row>
    <row r="3015" spans="1:12" x14ac:dyDescent="0.35">
      <c r="A3015" t="s">
        <v>1190</v>
      </c>
      <c r="B3015">
        <v>114</v>
      </c>
      <c r="C3015" t="s">
        <v>16</v>
      </c>
      <c r="D3015" s="12">
        <v>42527</v>
      </c>
      <c r="E3015">
        <v>4607</v>
      </c>
      <c r="F3015" t="s">
        <v>11</v>
      </c>
      <c r="G3015" t="s">
        <v>12</v>
      </c>
      <c r="H3015">
        <v>53951</v>
      </c>
      <c r="I3015" s="12">
        <v>42529</v>
      </c>
      <c r="J3015">
        <v>8020</v>
      </c>
      <c r="K3015" t="str">
        <f t="shared" si="47"/>
        <v>FR - PL &amp; Baltics</v>
      </c>
      <c r="L3015">
        <f>COUNTIF(Table1[Merchant_ID],Table1[[#This Row],[Merchant_ID]])</f>
        <v>2</v>
      </c>
    </row>
    <row r="3016" spans="1:12" x14ac:dyDescent="0.35">
      <c r="A3016" t="s">
        <v>635</v>
      </c>
      <c r="B3016">
        <v>114</v>
      </c>
      <c r="C3016" t="s">
        <v>21</v>
      </c>
      <c r="D3016" s="12">
        <v>42527</v>
      </c>
      <c r="E3016">
        <v>4781</v>
      </c>
      <c r="F3016" t="s">
        <v>11</v>
      </c>
      <c r="G3016" t="s">
        <v>21</v>
      </c>
      <c r="H3016">
        <v>558199</v>
      </c>
      <c r="I3016" s="12">
        <v>42528</v>
      </c>
      <c r="J3016">
        <v>8583</v>
      </c>
      <c r="K3016" t="str">
        <f t="shared" si="47"/>
        <v>IT - IT</v>
      </c>
      <c r="L3016">
        <f>COUNTIF(Table1[Merchant_ID],Table1[[#This Row],[Merchant_ID]])</f>
        <v>2</v>
      </c>
    </row>
    <row r="3017" spans="1:12" x14ac:dyDescent="0.35">
      <c r="A3017" t="s">
        <v>652</v>
      </c>
      <c r="B3017">
        <v>114</v>
      </c>
      <c r="C3017" t="s">
        <v>16</v>
      </c>
      <c r="D3017" s="12">
        <v>42527</v>
      </c>
      <c r="E3017">
        <v>6397</v>
      </c>
      <c r="F3017" t="s">
        <v>11</v>
      </c>
      <c r="G3017" t="s">
        <v>16</v>
      </c>
      <c r="H3017">
        <v>862309</v>
      </c>
      <c r="I3017" s="12">
        <v>42528</v>
      </c>
      <c r="J3017">
        <v>10483</v>
      </c>
      <c r="K3017" t="str">
        <f t="shared" si="47"/>
        <v>FR - FR</v>
      </c>
      <c r="L3017">
        <f>COUNTIF(Table1[Merchant_ID],Table1[[#This Row],[Merchant_ID]])</f>
        <v>1</v>
      </c>
    </row>
    <row r="3018" spans="1:12" x14ac:dyDescent="0.35">
      <c r="A3018" t="s">
        <v>3758</v>
      </c>
      <c r="B3018">
        <v>114</v>
      </c>
      <c r="C3018" t="s">
        <v>16</v>
      </c>
      <c r="D3018" s="12">
        <v>42527</v>
      </c>
      <c r="E3018">
        <v>7406</v>
      </c>
      <c r="F3018" t="s">
        <v>11</v>
      </c>
      <c r="G3018" t="s">
        <v>16</v>
      </c>
      <c r="H3018">
        <v>81322</v>
      </c>
      <c r="I3018" s="12">
        <v>42528</v>
      </c>
      <c r="J3018">
        <v>12804</v>
      </c>
      <c r="K3018" t="str">
        <f t="shared" si="47"/>
        <v>FR - FR</v>
      </c>
      <c r="L3018">
        <f>COUNTIF(Table1[Merchant_ID],Table1[[#This Row],[Merchant_ID]])</f>
        <v>9</v>
      </c>
    </row>
    <row r="3019" spans="1:12" x14ac:dyDescent="0.35">
      <c r="A3019" t="s">
        <v>3777</v>
      </c>
      <c r="B3019">
        <v>114</v>
      </c>
      <c r="C3019" t="s">
        <v>10</v>
      </c>
      <c r="D3019" s="12">
        <v>42527</v>
      </c>
      <c r="E3019">
        <v>261</v>
      </c>
      <c r="F3019" t="s">
        <v>11</v>
      </c>
      <c r="G3019" t="s">
        <v>10</v>
      </c>
      <c r="H3019">
        <v>443459</v>
      </c>
      <c r="I3019" s="12">
        <v>42528</v>
      </c>
      <c r="J3019">
        <v>704</v>
      </c>
      <c r="K3019" t="str">
        <f t="shared" si="47"/>
        <v>DE - DE</v>
      </c>
      <c r="L3019">
        <f>COUNTIF(Table1[Merchant_ID],Table1[[#This Row],[Merchant_ID]])</f>
        <v>1</v>
      </c>
    </row>
    <row r="3020" spans="1:12" x14ac:dyDescent="0.35">
      <c r="A3020" t="s">
        <v>2213</v>
      </c>
      <c r="B3020">
        <v>114</v>
      </c>
      <c r="C3020" t="s">
        <v>26</v>
      </c>
      <c r="D3020" s="12">
        <v>42527</v>
      </c>
      <c r="E3020">
        <v>3654</v>
      </c>
      <c r="F3020" t="s">
        <v>11</v>
      </c>
      <c r="G3020" t="s">
        <v>26</v>
      </c>
      <c r="H3020">
        <v>906912</v>
      </c>
      <c r="I3020" s="12">
        <v>42528</v>
      </c>
      <c r="J3020">
        <v>6543</v>
      </c>
      <c r="K3020" t="str">
        <f t="shared" si="47"/>
        <v>ES - ES</v>
      </c>
      <c r="L3020">
        <f>COUNTIF(Table1[Merchant_ID],Table1[[#This Row],[Merchant_ID]])</f>
        <v>1</v>
      </c>
    </row>
    <row r="3021" spans="1:12" x14ac:dyDescent="0.35">
      <c r="A3021" t="s">
        <v>2232</v>
      </c>
      <c r="B3021">
        <v>114</v>
      </c>
      <c r="C3021" t="s">
        <v>26</v>
      </c>
      <c r="D3021" s="12">
        <v>42527</v>
      </c>
      <c r="E3021">
        <v>117</v>
      </c>
      <c r="F3021" t="s">
        <v>11</v>
      </c>
      <c r="G3021" t="s">
        <v>26</v>
      </c>
      <c r="H3021">
        <v>965549</v>
      </c>
      <c r="I3021" s="12">
        <v>42528</v>
      </c>
      <c r="J3021">
        <v>576</v>
      </c>
      <c r="K3021" t="str">
        <f t="shared" si="47"/>
        <v>ES - ES</v>
      </c>
      <c r="L3021">
        <f>COUNTIF(Table1[Merchant_ID],Table1[[#This Row],[Merchant_ID]])</f>
        <v>7</v>
      </c>
    </row>
    <row r="3022" spans="1:12" x14ac:dyDescent="0.35">
      <c r="A3022" t="s">
        <v>3823</v>
      </c>
      <c r="B3022">
        <v>114</v>
      </c>
      <c r="C3022" t="s">
        <v>16</v>
      </c>
      <c r="D3022" s="12">
        <v>42527</v>
      </c>
      <c r="E3022">
        <v>1891</v>
      </c>
      <c r="F3022" t="s">
        <v>11</v>
      </c>
      <c r="G3022" t="s">
        <v>16</v>
      </c>
      <c r="H3022">
        <v>825539</v>
      </c>
      <c r="I3022" s="12">
        <v>42528</v>
      </c>
      <c r="J3022">
        <v>3659</v>
      </c>
      <c r="K3022" t="str">
        <f t="shared" si="47"/>
        <v>FR - FR</v>
      </c>
      <c r="L3022">
        <f>COUNTIF(Table1[Merchant_ID],Table1[[#This Row],[Merchant_ID]])</f>
        <v>9</v>
      </c>
    </row>
    <row r="3023" spans="1:12" x14ac:dyDescent="0.35">
      <c r="A3023" t="s">
        <v>1302</v>
      </c>
      <c r="B3023">
        <v>114</v>
      </c>
      <c r="C3023" t="s">
        <v>16</v>
      </c>
      <c r="D3023" s="12">
        <v>42527</v>
      </c>
      <c r="E3023">
        <v>12357</v>
      </c>
      <c r="F3023" t="s">
        <v>11</v>
      </c>
      <c r="G3023" t="s">
        <v>16</v>
      </c>
      <c r="H3023">
        <v>93266</v>
      </c>
      <c r="I3023" s="12">
        <v>42528</v>
      </c>
      <c r="J3023">
        <v>20683</v>
      </c>
      <c r="K3023" t="str">
        <f t="shared" si="47"/>
        <v>FR - FR</v>
      </c>
      <c r="L3023">
        <f>COUNTIF(Table1[Merchant_ID],Table1[[#This Row],[Merchant_ID]])</f>
        <v>12</v>
      </c>
    </row>
    <row r="3024" spans="1:12" x14ac:dyDescent="0.35">
      <c r="A3024" t="s">
        <v>2279</v>
      </c>
      <c r="B3024">
        <v>114</v>
      </c>
      <c r="C3024" t="s">
        <v>10</v>
      </c>
      <c r="D3024" s="12">
        <v>42527</v>
      </c>
      <c r="E3024">
        <v>374</v>
      </c>
      <c r="F3024" t="s">
        <v>11</v>
      </c>
      <c r="G3024" t="s">
        <v>14</v>
      </c>
      <c r="H3024">
        <v>41596</v>
      </c>
      <c r="I3024" s="12">
        <v>42528</v>
      </c>
      <c r="J3024">
        <v>1147</v>
      </c>
      <c r="K3024" t="str">
        <f t="shared" si="47"/>
        <v>DE - NL</v>
      </c>
      <c r="L3024">
        <f>COUNTIF(Table1[Merchant_ID],Table1[[#This Row],[Merchant_ID]])</f>
        <v>3</v>
      </c>
    </row>
    <row r="3025" spans="1:12" x14ac:dyDescent="0.35">
      <c r="A3025" t="s">
        <v>3933</v>
      </c>
      <c r="B3025">
        <v>114</v>
      </c>
      <c r="C3025" t="s">
        <v>21</v>
      </c>
      <c r="D3025" s="12">
        <v>42527</v>
      </c>
      <c r="E3025">
        <v>4694</v>
      </c>
      <c r="F3025" t="s">
        <v>11</v>
      </c>
      <c r="G3025" t="s">
        <v>21</v>
      </c>
      <c r="H3025">
        <v>60415</v>
      </c>
      <c r="I3025" s="12">
        <v>42527</v>
      </c>
      <c r="J3025">
        <v>8442</v>
      </c>
      <c r="K3025" t="str">
        <f t="shared" si="47"/>
        <v>IT - IT</v>
      </c>
      <c r="L3025">
        <f>COUNTIF(Table1[Merchant_ID],Table1[[#This Row],[Merchant_ID]])</f>
        <v>1</v>
      </c>
    </row>
    <row r="3026" spans="1:12" x14ac:dyDescent="0.35">
      <c r="A3026" t="s">
        <v>2382</v>
      </c>
      <c r="B3026">
        <v>114</v>
      </c>
      <c r="C3026" t="s">
        <v>16</v>
      </c>
      <c r="D3026" s="12">
        <v>42527</v>
      </c>
      <c r="E3026">
        <v>10644</v>
      </c>
      <c r="F3026" t="s">
        <v>11</v>
      </c>
      <c r="G3026" t="s">
        <v>16</v>
      </c>
      <c r="H3026">
        <v>899</v>
      </c>
      <c r="I3026" s="12">
        <v>42527</v>
      </c>
      <c r="J3026">
        <v>18151</v>
      </c>
      <c r="K3026" t="str">
        <f t="shared" si="47"/>
        <v>FR - FR</v>
      </c>
      <c r="L3026">
        <f>COUNTIF(Table1[Merchant_ID],Table1[[#This Row],[Merchant_ID]])</f>
        <v>4</v>
      </c>
    </row>
    <row r="3027" spans="1:12" x14ac:dyDescent="0.35">
      <c r="A3027" t="s">
        <v>179</v>
      </c>
      <c r="B3027">
        <v>114</v>
      </c>
      <c r="C3027" t="s">
        <v>16</v>
      </c>
      <c r="D3027" s="12">
        <v>42527</v>
      </c>
      <c r="E3027">
        <v>5961</v>
      </c>
      <c r="F3027" t="s">
        <v>11</v>
      </c>
      <c r="G3027" t="s">
        <v>16</v>
      </c>
      <c r="H3027">
        <v>449409</v>
      </c>
      <c r="I3027" s="12">
        <v>42527</v>
      </c>
      <c r="J3027">
        <v>10553</v>
      </c>
      <c r="K3027" t="str">
        <f t="shared" si="47"/>
        <v>FR - FR</v>
      </c>
      <c r="L3027">
        <f>COUNTIF(Table1[Merchant_ID],Table1[[#This Row],[Merchant_ID]])</f>
        <v>2</v>
      </c>
    </row>
    <row r="3028" spans="1:12" x14ac:dyDescent="0.35">
      <c r="A3028" t="s">
        <v>4075</v>
      </c>
      <c r="B3028">
        <v>114</v>
      </c>
      <c r="C3028" t="s">
        <v>16</v>
      </c>
      <c r="D3028" s="12">
        <v>42527</v>
      </c>
      <c r="E3028">
        <v>1377</v>
      </c>
      <c r="F3028" t="s">
        <v>11</v>
      </c>
      <c r="G3028" t="s">
        <v>14</v>
      </c>
      <c r="H3028">
        <v>562099</v>
      </c>
      <c r="I3028" s="12">
        <v>42527</v>
      </c>
      <c r="J3028">
        <v>2814</v>
      </c>
      <c r="K3028" t="str">
        <f t="shared" si="47"/>
        <v>FR - NL</v>
      </c>
      <c r="L3028">
        <f>COUNTIF(Table1[Merchant_ID],Table1[[#This Row],[Merchant_ID]])</f>
        <v>2</v>
      </c>
    </row>
    <row r="3029" spans="1:12" x14ac:dyDescent="0.35">
      <c r="A3029" t="s">
        <v>3053</v>
      </c>
      <c r="B3029">
        <v>114</v>
      </c>
      <c r="C3029" t="s">
        <v>16</v>
      </c>
      <c r="D3029" s="12">
        <v>42528</v>
      </c>
      <c r="E3029">
        <v>13516</v>
      </c>
      <c r="F3029" t="s">
        <v>11</v>
      </c>
      <c r="G3029" t="s">
        <v>10</v>
      </c>
      <c r="H3029">
        <v>604909</v>
      </c>
      <c r="I3029" s="12">
        <v>42604</v>
      </c>
      <c r="J3029">
        <v>21544</v>
      </c>
      <c r="K3029" t="str">
        <f t="shared" si="47"/>
        <v>FR - DE</v>
      </c>
      <c r="L3029">
        <f>COUNTIF(Table1[Merchant_ID],Table1[[#This Row],[Merchant_ID]])</f>
        <v>2</v>
      </c>
    </row>
    <row r="3030" spans="1:12" x14ac:dyDescent="0.35">
      <c r="A3030" t="s">
        <v>495</v>
      </c>
      <c r="B3030">
        <v>114</v>
      </c>
      <c r="C3030" t="s">
        <v>16</v>
      </c>
      <c r="D3030" s="12">
        <v>42528</v>
      </c>
      <c r="E3030">
        <v>2967</v>
      </c>
      <c r="F3030" t="s">
        <v>11</v>
      </c>
      <c r="G3030" t="s">
        <v>17</v>
      </c>
      <c r="H3030">
        <v>354089</v>
      </c>
      <c r="I3030" s="12">
        <v>42594</v>
      </c>
      <c r="J3030">
        <v>4928</v>
      </c>
      <c r="K3030" t="str">
        <f t="shared" si="47"/>
        <v>FR - HU</v>
      </c>
      <c r="L3030">
        <f>COUNTIF(Table1[Merchant_ID],Table1[[#This Row],[Merchant_ID]])</f>
        <v>2</v>
      </c>
    </row>
    <row r="3031" spans="1:12" x14ac:dyDescent="0.35">
      <c r="A3031" t="s">
        <v>3253</v>
      </c>
      <c r="B3031">
        <v>114</v>
      </c>
      <c r="C3031" t="s">
        <v>16</v>
      </c>
      <c r="D3031" s="12">
        <v>42528</v>
      </c>
      <c r="E3031">
        <v>1610</v>
      </c>
      <c r="F3031" t="s">
        <v>11</v>
      </c>
      <c r="G3031" t="s">
        <v>16</v>
      </c>
      <c r="H3031">
        <v>21691</v>
      </c>
      <c r="I3031" s="12">
        <v>42545</v>
      </c>
      <c r="J3031">
        <v>3096</v>
      </c>
      <c r="K3031" t="str">
        <f t="shared" si="47"/>
        <v>FR - FR</v>
      </c>
      <c r="L3031">
        <f>COUNTIF(Table1[Merchant_ID],Table1[[#This Row],[Merchant_ID]])</f>
        <v>3</v>
      </c>
    </row>
    <row r="3032" spans="1:12" x14ac:dyDescent="0.35">
      <c r="A3032" t="s">
        <v>3266</v>
      </c>
      <c r="B3032">
        <v>114</v>
      </c>
      <c r="C3032" t="s">
        <v>16</v>
      </c>
      <c r="D3032" s="12">
        <v>42528</v>
      </c>
      <c r="E3032">
        <v>11295</v>
      </c>
      <c r="F3032" t="s">
        <v>11</v>
      </c>
      <c r="G3032" t="s">
        <v>12</v>
      </c>
      <c r="H3032">
        <v>55921</v>
      </c>
      <c r="I3032" s="12">
        <v>42543</v>
      </c>
      <c r="J3032">
        <v>20402</v>
      </c>
      <c r="K3032" t="str">
        <f t="shared" si="47"/>
        <v>FR - PL &amp; Baltics</v>
      </c>
      <c r="L3032">
        <f>COUNTIF(Table1[Merchant_ID],Table1[[#This Row],[Merchant_ID]])</f>
        <v>2</v>
      </c>
    </row>
    <row r="3033" spans="1:12" x14ac:dyDescent="0.35">
      <c r="A3033" t="s">
        <v>2028</v>
      </c>
      <c r="B3033">
        <v>114</v>
      </c>
      <c r="C3033" t="s">
        <v>16</v>
      </c>
      <c r="D3033" s="12">
        <v>42528</v>
      </c>
      <c r="E3033">
        <v>1</v>
      </c>
      <c r="F3033" t="s">
        <v>13</v>
      </c>
      <c r="G3033" t="s">
        <v>10</v>
      </c>
      <c r="H3033">
        <v>558899</v>
      </c>
      <c r="I3033" s="12">
        <v>42531</v>
      </c>
      <c r="J3033">
        <v>120</v>
      </c>
      <c r="K3033" t="str">
        <f t="shared" si="47"/>
        <v>FR - DE</v>
      </c>
      <c r="L3033">
        <f>COUNTIF(Table1[Merchant_ID],Table1[[#This Row],[Merchant_ID]])</f>
        <v>3</v>
      </c>
    </row>
    <row r="3034" spans="1:12" x14ac:dyDescent="0.35">
      <c r="A3034" t="s">
        <v>3620</v>
      </c>
      <c r="B3034">
        <v>114</v>
      </c>
      <c r="C3034" t="s">
        <v>16</v>
      </c>
      <c r="D3034" s="12">
        <v>42528</v>
      </c>
      <c r="E3034">
        <v>4433</v>
      </c>
      <c r="F3034" t="s">
        <v>11</v>
      </c>
      <c r="G3034" t="s">
        <v>10</v>
      </c>
      <c r="H3034">
        <v>981158</v>
      </c>
      <c r="I3034" s="12">
        <v>42529</v>
      </c>
      <c r="J3034">
        <v>7739</v>
      </c>
      <c r="K3034" t="str">
        <f t="shared" si="47"/>
        <v>FR - DE</v>
      </c>
      <c r="L3034">
        <f>COUNTIF(Table1[Merchant_ID],Table1[[#This Row],[Merchant_ID]])</f>
        <v>2</v>
      </c>
    </row>
    <row r="3035" spans="1:12" x14ac:dyDescent="0.35">
      <c r="A3035" t="s">
        <v>2118</v>
      </c>
      <c r="B3035">
        <v>114</v>
      </c>
      <c r="C3035" t="s">
        <v>26</v>
      </c>
      <c r="D3035" s="12">
        <v>42528</v>
      </c>
      <c r="E3035">
        <v>6280</v>
      </c>
      <c r="F3035" t="s">
        <v>11</v>
      </c>
      <c r="G3035" t="s">
        <v>26</v>
      </c>
      <c r="H3035">
        <v>61613</v>
      </c>
      <c r="I3035" s="12">
        <v>42529</v>
      </c>
      <c r="J3035">
        <v>11397</v>
      </c>
      <c r="K3035" t="str">
        <f t="shared" si="47"/>
        <v>ES - ES</v>
      </c>
      <c r="L3035">
        <f>COUNTIF(Table1[Merchant_ID],Table1[[#This Row],[Merchant_ID]])</f>
        <v>1</v>
      </c>
    </row>
    <row r="3036" spans="1:12" x14ac:dyDescent="0.35">
      <c r="A3036" t="s">
        <v>3657</v>
      </c>
      <c r="B3036">
        <v>114</v>
      </c>
      <c r="C3036" t="s">
        <v>26</v>
      </c>
      <c r="D3036" s="12">
        <v>42528</v>
      </c>
      <c r="E3036">
        <v>117</v>
      </c>
      <c r="F3036" t="s">
        <v>11</v>
      </c>
      <c r="G3036" t="s">
        <v>26</v>
      </c>
      <c r="H3036">
        <v>99099</v>
      </c>
      <c r="I3036" s="12">
        <v>42529</v>
      </c>
      <c r="J3036">
        <v>774</v>
      </c>
      <c r="K3036" t="str">
        <f t="shared" si="47"/>
        <v>ES - ES</v>
      </c>
      <c r="L3036">
        <f>COUNTIF(Table1[Merchant_ID],Table1[[#This Row],[Merchant_ID]])</f>
        <v>6</v>
      </c>
    </row>
    <row r="3037" spans="1:12" x14ac:dyDescent="0.35">
      <c r="A3037" t="s">
        <v>644</v>
      </c>
      <c r="B3037">
        <v>114</v>
      </c>
      <c r="C3037" t="s">
        <v>26</v>
      </c>
      <c r="D3037" s="12">
        <v>42528</v>
      </c>
      <c r="E3037">
        <v>3432</v>
      </c>
      <c r="F3037" t="s">
        <v>11</v>
      </c>
      <c r="G3037" t="s">
        <v>26</v>
      </c>
      <c r="H3037">
        <v>23280</v>
      </c>
      <c r="I3037" s="12">
        <v>42529</v>
      </c>
      <c r="J3037">
        <v>6474</v>
      </c>
      <c r="K3037" t="str">
        <f t="shared" si="47"/>
        <v>ES - ES</v>
      </c>
      <c r="L3037">
        <f>COUNTIF(Table1[Merchant_ID],Table1[[#This Row],[Merchant_ID]])</f>
        <v>9</v>
      </c>
    </row>
    <row r="3038" spans="1:12" x14ac:dyDescent="0.35">
      <c r="A3038" t="s">
        <v>1245</v>
      </c>
      <c r="B3038">
        <v>114</v>
      </c>
      <c r="C3038" t="s">
        <v>16</v>
      </c>
      <c r="D3038" s="12">
        <v>42528</v>
      </c>
      <c r="E3038">
        <v>187</v>
      </c>
      <c r="F3038" t="s">
        <v>11</v>
      </c>
      <c r="G3038" t="s">
        <v>14</v>
      </c>
      <c r="H3038">
        <v>24512</v>
      </c>
      <c r="I3038" s="12">
        <v>42529</v>
      </c>
      <c r="J3038">
        <v>594</v>
      </c>
      <c r="K3038" t="str">
        <f t="shared" si="47"/>
        <v>FR - NL</v>
      </c>
      <c r="L3038">
        <f>COUNTIF(Table1[Merchant_ID],Table1[[#This Row],[Merchant_ID]])</f>
        <v>5</v>
      </c>
    </row>
    <row r="3039" spans="1:12" x14ac:dyDescent="0.35">
      <c r="A3039" t="s">
        <v>3754</v>
      </c>
      <c r="B3039">
        <v>114</v>
      </c>
      <c r="C3039" t="s">
        <v>10</v>
      </c>
      <c r="D3039" s="12">
        <v>42528</v>
      </c>
      <c r="E3039">
        <v>2710</v>
      </c>
      <c r="F3039" t="s">
        <v>11</v>
      </c>
      <c r="G3039" t="s">
        <v>12</v>
      </c>
      <c r="H3039">
        <v>56926</v>
      </c>
      <c r="I3039" s="12">
        <v>42529</v>
      </c>
      <c r="J3039">
        <v>4646</v>
      </c>
      <c r="K3039" t="str">
        <f t="shared" si="47"/>
        <v>DE - PL &amp; Baltics</v>
      </c>
      <c r="L3039">
        <f>COUNTIF(Table1[Merchant_ID],Table1[[#This Row],[Merchant_ID]])</f>
        <v>1</v>
      </c>
    </row>
    <row r="3040" spans="1:12" x14ac:dyDescent="0.35">
      <c r="A3040" t="s">
        <v>2236</v>
      </c>
      <c r="B3040">
        <v>114</v>
      </c>
      <c r="C3040" t="s">
        <v>26</v>
      </c>
      <c r="D3040" s="12">
        <v>42528</v>
      </c>
      <c r="E3040">
        <v>7055</v>
      </c>
      <c r="F3040" t="s">
        <v>11</v>
      </c>
      <c r="G3040" t="s">
        <v>26</v>
      </c>
      <c r="H3040">
        <v>23283</v>
      </c>
      <c r="I3040" s="12">
        <v>42529</v>
      </c>
      <c r="J3040">
        <v>12241</v>
      </c>
      <c r="K3040" t="str">
        <f t="shared" si="47"/>
        <v>ES - ES</v>
      </c>
      <c r="L3040">
        <f>COUNTIF(Table1[Merchant_ID],Table1[[#This Row],[Merchant_ID]])</f>
        <v>25</v>
      </c>
    </row>
    <row r="3041" spans="1:12" x14ac:dyDescent="0.35">
      <c r="A3041" t="s">
        <v>1288</v>
      </c>
      <c r="B3041">
        <v>114</v>
      </c>
      <c r="C3041" t="s">
        <v>16</v>
      </c>
      <c r="D3041" s="12">
        <v>42528</v>
      </c>
      <c r="E3041">
        <v>550</v>
      </c>
      <c r="F3041" t="s">
        <v>11</v>
      </c>
      <c r="G3041" t="s">
        <v>14</v>
      </c>
      <c r="H3041">
        <v>814699</v>
      </c>
      <c r="I3041" s="12">
        <v>42529</v>
      </c>
      <c r="J3041">
        <v>1619</v>
      </c>
      <c r="K3041" t="str">
        <f t="shared" si="47"/>
        <v>FR - NL</v>
      </c>
      <c r="L3041">
        <f>COUNTIF(Table1[Merchant_ID],Table1[[#This Row],[Merchant_ID]])</f>
        <v>5</v>
      </c>
    </row>
    <row r="3042" spans="1:12" x14ac:dyDescent="0.35">
      <c r="A3042" t="s">
        <v>3829</v>
      </c>
      <c r="B3042">
        <v>114</v>
      </c>
      <c r="C3042" t="s">
        <v>16</v>
      </c>
      <c r="D3042" s="12">
        <v>42528</v>
      </c>
      <c r="E3042">
        <v>224</v>
      </c>
      <c r="F3042" t="s">
        <v>11</v>
      </c>
      <c r="G3042" t="s">
        <v>14</v>
      </c>
      <c r="H3042">
        <v>466669</v>
      </c>
      <c r="I3042" s="12">
        <v>42529</v>
      </c>
      <c r="J3042">
        <v>704</v>
      </c>
      <c r="K3042" t="str">
        <f t="shared" si="47"/>
        <v>FR - NL</v>
      </c>
      <c r="L3042">
        <f>COUNTIF(Table1[Merchant_ID],Table1[[#This Row],[Merchant_ID]])</f>
        <v>1</v>
      </c>
    </row>
    <row r="3043" spans="1:12" x14ac:dyDescent="0.35">
      <c r="A3043" t="s">
        <v>3830</v>
      </c>
      <c r="B3043">
        <v>114</v>
      </c>
      <c r="C3043" t="s">
        <v>26</v>
      </c>
      <c r="D3043" s="12">
        <v>42528</v>
      </c>
      <c r="E3043">
        <v>2200</v>
      </c>
      <c r="F3043" t="s">
        <v>11</v>
      </c>
      <c r="G3043" t="s">
        <v>26</v>
      </c>
      <c r="H3043">
        <v>930082</v>
      </c>
      <c r="I3043" s="12">
        <v>42529</v>
      </c>
      <c r="J3043">
        <v>4362</v>
      </c>
      <c r="K3043" t="str">
        <f t="shared" si="47"/>
        <v>ES - ES</v>
      </c>
      <c r="L3043">
        <f>COUNTIF(Table1[Merchant_ID],Table1[[#This Row],[Merchant_ID]])</f>
        <v>1</v>
      </c>
    </row>
    <row r="3044" spans="1:12" x14ac:dyDescent="0.35">
      <c r="A3044" t="s">
        <v>2249</v>
      </c>
      <c r="B3044">
        <v>114</v>
      </c>
      <c r="C3044" t="s">
        <v>16</v>
      </c>
      <c r="D3044" s="12">
        <v>42528</v>
      </c>
      <c r="E3044">
        <v>1891</v>
      </c>
      <c r="F3044" t="s">
        <v>11</v>
      </c>
      <c r="G3044" t="s">
        <v>10</v>
      </c>
      <c r="H3044">
        <v>21929</v>
      </c>
      <c r="I3044" s="12">
        <v>42529</v>
      </c>
      <c r="J3044">
        <v>4503</v>
      </c>
      <c r="K3044" t="str">
        <f t="shared" si="47"/>
        <v>FR - DE</v>
      </c>
      <c r="L3044">
        <f>COUNTIF(Table1[Merchant_ID],Table1[[#This Row],[Merchant_ID]])</f>
        <v>1</v>
      </c>
    </row>
    <row r="3045" spans="1:12" x14ac:dyDescent="0.35">
      <c r="A3045" t="s">
        <v>3855</v>
      </c>
      <c r="B3045">
        <v>114</v>
      </c>
      <c r="C3045" t="s">
        <v>16</v>
      </c>
      <c r="D3045" s="12">
        <v>42528</v>
      </c>
      <c r="E3045">
        <v>529</v>
      </c>
      <c r="F3045" t="s">
        <v>11</v>
      </c>
      <c r="G3045" t="s">
        <v>14</v>
      </c>
      <c r="H3045">
        <v>44926</v>
      </c>
      <c r="I3045" s="12">
        <v>42529</v>
      </c>
      <c r="J3045">
        <v>1198</v>
      </c>
      <c r="K3045" t="str">
        <f t="shared" si="47"/>
        <v>FR - NL</v>
      </c>
      <c r="L3045">
        <f>COUNTIF(Table1[Merchant_ID],Table1[[#This Row],[Merchant_ID]])</f>
        <v>2</v>
      </c>
    </row>
    <row r="3046" spans="1:12" x14ac:dyDescent="0.35">
      <c r="A3046" t="s">
        <v>3857</v>
      </c>
      <c r="B3046">
        <v>114</v>
      </c>
      <c r="C3046" t="s">
        <v>16</v>
      </c>
      <c r="D3046" s="12">
        <v>42528</v>
      </c>
      <c r="E3046">
        <v>4781</v>
      </c>
      <c r="F3046" t="s">
        <v>11</v>
      </c>
      <c r="G3046" t="s">
        <v>17</v>
      </c>
      <c r="H3046">
        <v>930861</v>
      </c>
      <c r="I3046" s="12">
        <v>42529</v>
      </c>
      <c r="J3046">
        <v>8513</v>
      </c>
      <c r="K3046" t="str">
        <f t="shared" si="47"/>
        <v>FR - HU</v>
      </c>
      <c r="L3046">
        <f>COUNTIF(Table1[Merchant_ID],Table1[[#This Row],[Merchant_ID]])</f>
        <v>4</v>
      </c>
    </row>
    <row r="3047" spans="1:12" x14ac:dyDescent="0.35">
      <c r="A3047" t="s">
        <v>3926</v>
      </c>
      <c r="B3047">
        <v>114</v>
      </c>
      <c r="C3047" t="s">
        <v>16</v>
      </c>
      <c r="D3047" s="12">
        <v>42528</v>
      </c>
      <c r="E3047">
        <v>1518</v>
      </c>
      <c r="F3047" t="s">
        <v>11</v>
      </c>
      <c r="G3047" t="s">
        <v>14</v>
      </c>
      <c r="H3047">
        <v>46956</v>
      </c>
      <c r="I3047" s="12">
        <v>42528</v>
      </c>
      <c r="J3047">
        <v>3038</v>
      </c>
      <c r="K3047" t="str">
        <f t="shared" si="47"/>
        <v>FR - NL</v>
      </c>
      <c r="L3047">
        <f>COUNTIF(Table1[Merchant_ID],Table1[[#This Row],[Merchant_ID]])</f>
        <v>4</v>
      </c>
    </row>
    <row r="3048" spans="1:12" x14ac:dyDescent="0.35">
      <c r="A3048" t="s">
        <v>3945</v>
      </c>
      <c r="B3048">
        <v>114</v>
      </c>
      <c r="C3048" t="s">
        <v>16</v>
      </c>
      <c r="D3048" s="12">
        <v>42528</v>
      </c>
      <c r="E3048">
        <v>14583</v>
      </c>
      <c r="F3048" t="s">
        <v>11</v>
      </c>
      <c r="G3048" t="s">
        <v>16</v>
      </c>
      <c r="H3048">
        <v>38162</v>
      </c>
      <c r="I3048" s="12">
        <v>42528</v>
      </c>
      <c r="J3048">
        <v>23919</v>
      </c>
      <c r="K3048" t="str">
        <f t="shared" si="47"/>
        <v>FR - FR</v>
      </c>
      <c r="L3048">
        <f>COUNTIF(Table1[Merchant_ID],Table1[[#This Row],[Merchant_ID]])</f>
        <v>2</v>
      </c>
    </row>
    <row r="3049" spans="1:12" x14ac:dyDescent="0.35">
      <c r="A3049" t="s">
        <v>4038</v>
      </c>
      <c r="B3049">
        <v>114</v>
      </c>
      <c r="C3049" t="s">
        <v>10</v>
      </c>
      <c r="D3049" s="12">
        <v>42528</v>
      </c>
      <c r="E3049">
        <v>7934</v>
      </c>
      <c r="F3049" t="s">
        <v>11</v>
      </c>
      <c r="G3049" t="s">
        <v>12</v>
      </c>
      <c r="H3049">
        <v>55930</v>
      </c>
      <c r="I3049" s="12">
        <v>42528</v>
      </c>
      <c r="J3049">
        <v>13367</v>
      </c>
      <c r="K3049" t="str">
        <f t="shared" si="47"/>
        <v>DE - PL &amp; Baltics</v>
      </c>
      <c r="L3049">
        <f>COUNTIF(Table1[Merchant_ID],Table1[[#This Row],[Merchant_ID]])</f>
        <v>1</v>
      </c>
    </row>
    <row r="3050" spans="1:12" x14ac:dyDescent="0.35">
      <c r="A3050" t="s">
        <v>2420</v>
      </c>
      <c r="B3050">
        <v>114</v>
      </c>
      <c r="C3050" t="s">
        <v>26</v>
      </c>
      <c r="D3050" s="12">
        <v>42528</v>
      </c>
      <c r="E3050">
        <v>9933</v>
      </c>
      <c r="F3050" t="s">
        <v>11</v>
      </c>
      <c r="G3050" t="s">
        <v>26</v>
      </c>
      <c r="H3050">
        <v>23283</v>
      </c>
      <c r="I3050" s="12">
        <v>42528</v>
      </c>
      <c r="J3050">
        <v>16884</v>
      </c>
      <c r="K3050" t="str">
        <f t="shared" si="47"/>
        <v>ES - ES</v>
      </c>
      <c r="L3050">
        <f>COUNTIF(Table1[Merchant_ID],Table1[[#This Row],[Merchant_ID]])</f>
        <v>25</v>
      </c>
    </row>
    <row r="3051" spans="1:12" x14ac:dyDescent="0.35">
      <c r="A3051" t="s">
        <v>3064</v>
      </c>
      <c r="B3051">
        <v>114</v>
      </c>
      <c r="C3051" t="s">
        <v>26</v>
      </c>
      <c r="D3051" s="12">
        <v>42529</v>
      </c>
      <c r="E3051">
        <v>7231</v>
      </c>
      <c r="F3051" t="s">
        <v>11</v>
      </c>
      <c r="G3051" t="s">
        <v>26</v>
      </c>
      <c r="H3051">
        <v>928949</v>
      </c>
      <c r="I3051" s="12">
        <v>42594</v>
      </c>
      <c r="J3051">
        <v>12663</v>
      </c>
      <c r="K3051" t="str">
        <f t="shared" si="47"/>
        <v>ES - ES</v>
      </c>
      <c r="L3051">
        <f>COUNTIF(Table1[Merchant_ID],Table1[[#This Row],[Merchant_ID]])</f>
        <v>1</v>
      </c>
    </row>
    <row r="3052" spans="1:12" x14ac:dyDescent="0.35">
      <c r="A3052" t="s">
        <v>3116</v>
      </c>
      <c r="B3052">
        <v>114</v>
      </c>
      <c r="C3052" t="s">
        <v>16</v>
      </c>
      <c r="D3052" s="12">
        <v>42529</v>
      </c>
      <c r="E3052">
        <v>106</v>
      </c>
      <c r="F3052" t="s">
        <v>11</v>
      </c>
      <c r="G3052" t="s">
        <v>14</v>
      </c>
      <c r="H3052">
        <v>180839</v>
      </c>
      <c r="I3052" s="12">
        <v>42576</v>
      </c>
      <c r="J3052">
        <v>162</v>
      </c>
      <c r="K3052" t="str">
        <f t="shared" si="47"/>
        <v>FR - NL</v>
      </c>
      <c r="L3052">
        <f>COUNTIF(Table1[Merchant_ID],Table1[[#This Row],[Merchant_ID]])</f>
        <v>1</v>
      </c>
    </row>
    <row r="3053" spans="1:12" x14ac:dyDescent="0.35">
      <c r="A3053" t="s">
        <v>3137</v>
      </c>
      <c r="B3053">
        <v>114</v>
      </c>
      <c r="C3053" t="s">
        <v>21</v>
      </c>
      <c r="D3053" s="12">
        <v>42529</v>
      </c>
      <c r="E3053">
        <v>11916</v>
      </c>
      <c r="F3053" t="s">
        <v>11</v>
      </c>
      <c r="G3053" t="s">
        <v>14</v>
      </c>
      <c r="H3053">
        <v>963829</v>
      </c>
      <c r="I3053" s="12">
        <v>42571</v>
      </c>
      <c r="J3053">
        <v>19698</v>
      </c>
      <c r="K3053" t="str">
        <f t="shared" si="47"/>
        <v>IT - NL</v>
      </c>
      <c r="L3053">
        <f>COUNTIF(Table1[Merchant_ID],Table1[[#This Row],[Merchant_ID]])</f>
        <v>1</v>
      </c>
    </row>
    <row r="3054" spans="1:12" x14ac:dyDescent="0.35">
      <c r="A3054" t="s">
        <v>1893</v>
      </c>
      <c r="B3054">
        <v>114</v>
      </c>
      <c r="C3054" t="s">
        <v>21</v>
      </c>
      <c r="D3054" s="12">
        <v>42529</v>
      </c>
      <c r="E3054">
        <v>2486</v>
      </c>
      <c r="F3054" t="s">
        <v>11</v>
      </c>
      <c r="G3054" t="s">
        <v>21</v>
      </c>
      <c r="H3054">
        <v>491609</v>
      </c>
      <c r="I3054" s="12">
        <v>42543</v>
      </c>
      <c r="J3054">
        <v>4362</v>
      </c>
      <c r="K3054" t="str">
        <f t="shared" si="47"/>
        <v>IT - IT</v>
      </c>
      <c r="L3054">
        <f>COUNTIF(Table1[Merchant_ID],Table1[[#This Row],[Merchant_ID]])</f>
        <v>1</v>
      </c>
    </row>
    <row r="3055" spans="1:12" x14ac:dyDescent="0.35">
      <c r="A3055" t="s">
        <v>3395</v>
      </c>
      <c r="B3055">
        <v>114</v>
      </c>
      <c r="C3055" t="s">
        <v>26</v>
      </c>
      <c r="D3055" s="12">
        <v>42529</v>
      </c>
      <c r="E3055">
        <v>2030</v>
      </c>
      <c r="F3055" t="s">
        <v>11</v>
      </c>
      <c r="G3055" t="s">
        <v>26</v>
      </c>
      <c r="H3055">
        <v>99099</v>
      </c>
      <c r="I3055" s="12">
        <v>42534</v>
      </c>
      <c r="J3055">
        <v>3317</v>
      </c>
      <c r="K3055" t="str">
        <f t="shared" si="47"/>
        <v>ES - ES</v>
      </c>
      <c r="L3055">
        <f>COUNTIF(Table1[Merchant_ID],Table1[[#This Row],[Merchant_ID]])</f>
        <v>6</v>
      </c>
    </row>
    <row r="3056" spans="1:12" x14ac:dyDescent="0.35">
      <c r="A3056" t="s">
        <v>2040</v>
      </c>
      <c r="B3056">
        <v>114</v>
      </c>
      <c r="C3056" t="s">
        <v>16</v>
      </c>
      <c r="D3056" s="12">
        <v>42529</v>
      </c>
      <c r="E3056">
        <v>8163</v>
      </c>
      <c r="F3056" t="s">
        <v>11</v>
      </c>
      <c r="G3056" t="s">
        <v>16</v>
      </c>
      <c r="H3056">
        <v>445949</v>
      </c>
      <c r="I3056" s="12">
        <v>42531</v>
      </c>
      <c r="J3056">
        <v>12749</v>
      </c>
      <c r="K3056" t="str">
        <f t="shared" si="47"/>
        <v>FR - FR</v>
      </c>
      <c r="L3056">
        <f>COUNTIF(Table1[Merchant_ID],Table1[[#This Row],[Merchant_ID]])</f>
        <v>3</v>
      </c>
    </row>
    <row r="3057" spans="1:12" x14ac:dyDescent="0.35">
      <c r="A3057" t="s">
        <v>156</v>
      </c>
      <c r="B3057">
        <v>114</v>
      </c>
      <c r="C3057" t="s">
        <v>16</v>
      </c>
      <c r="D3057" s="12">
        <v>42529</v>
      </c>
      <c r="E3057">
        <v>490</v>
      </c>
      <c r="F3057" t="s">
        <v>11</v>
      </c>
      <c r="G3057" t="s">
        <v>14</v>
      </c>
      <c r="H3057">
        <v>44928</v>
      </c>
      <c r="I3057" s="12">
        <v>42531</v>
      </c>
      <c r="J3057">
        <v>1014</v>
      </c>
      <c r="K3057" t="str">
        <f t="shared" si="47"/>
        <v>FR - NL</v>
      </c>
      <c r="L3057">
        <f>COUNTIF(Table1[Merchant_ID],Table1[[#This Row],[Merchant_ID]])</f>
        <v>1</v>
      </c>
    </row>
    <row r="3058" spans="1:12" x14ac:dyDescent="0.35">
      <c r="A3058" t="s">
        <v>24</v>
      </c>
      <c r="B3058">
        <v>114</v>
      </c>
      <c r="C3058" t="s">
        <v>16</v>
      </c>
      <c r="D3058" s="12">
        <v>42529</v>
      </c>
      <c r="E3058">
        <v>917</v>
      </c>
      <c r="F3058" t="s">
        <v>11</v>
      </c>
      <c r="G3058" t="s">
        <v>14</v>
      </c>
      <c r="H3058">
        <v>49201</v>
      </c>
      <c r="I3058" s="12">
        <v>42531</v>
      </c>
      <c r="J3058">
        <v>2125</v>
      </c>
      <c r="K3058" t="str">
        <f t="shared" si="47"/>
        <v>FR - NL</v>
      </c>
      <c r="L3058">
        <f>COUNTIF(Table1[Merchant_ID],Table1[[#This Row],[Merchant_ID]])</f>
        <v>1</v>
      </c>
    </row>
    <row r="3059" spans="1:12" x14ac:dyDescent="0.35">
      <c r="A3059" t="s">
        <v>3604</v>
      </c>
      <c r="B3059">
        <v>114</v>
      </c>
      <c r="C3059" t="s">
        <v>10</v>
      </c>
      <c r="D3059" s="12">
        <v>42529</v>
      </c>
      <c r="E3059">
        <v>224</v>
      </c>
      <c r="F3059" t="s">
        <v>11</v>
      </c>
      <c r="G3059" t="s">
        <v>14</v>
      </c>
      <c r="H3059">
        <v>49628</v>
      </c>
      <c r="I3059" s="12">
        <v>42531</v>
      </c>
      <c r="J3059">
        <v>634</v>
      </c>
      <c r="K3059" t="str">
        <f t="shared" si="47"/>
        <v>DE - NL</v>
      </c>
      <c r="L3059">
        <f>COUNTIF(Table1[Merchant_ID],Table1[[#This Row],[Merchant_ID]])</f>
        <v>2</v>
      </c>
    </row>
    <row r="3060" spans="1:12" x14ac:dyDescent="0.35">
      <c r="A3060" t="s">
        <v>2123</v>
      </c>
      <c r="B3060">
        <v>114</v>
      </c>
      <c r="C3060" t="s">
        <v>16</v>
      </c>
      <c r="D3060" s="12">
        <v>42529</v>
      </c>
      <c r="E3060">
        <v>284</v>
      </c>
      <c r="F3060" t="s">
        <v>11</v>
      </c>
      <c r="G3060" t="s">
        <v>14</v>
      </c>
      <c r="H3060">
        <v>24382</v>
      </c>
      <c r="I3060" s="12">
        <v>42530</v>
      </c>
      <c r="J3060">
        <v>774</v>
      </c>
      <c r="K3060" t="str">
        <f t="shared" si="47"/>
        <v>FR - NL</v>
      </c>
      <c r="L3060">
        <f>COUNTIF(Table1[Merchant_ID],Table1[[#This Row],[Merchant_ID]])</f>
        <v>5</v>
      </c>
    </row>
    <row r="3061" spans="1:12" x14ac:dyDescent="0.35">
      <c r="A3061" t="s">
        <v>3740</v>
      </c>
      <c r="B3061">
        <v>114</v>
      </c>
      <c r="C3061" t="s">
        <v>16</v>
      </c>
      <c r="D3061" s="12">
        <v>42529</v>
      </c>
      <c r="E3061">
        <v>15476</v>
      </c>
      <c r="F3061" t="s">
        <v>11</v>
      </c>
      <c r="G3061" t="s">
        <v>10</v>
      </c>
      <c r="H3061">
        <v>14993</v>
      </c>
      <c r="I3061" s="12">
        <v>42530</v>
      </c>
      <c r="J3061">
        <v>25749</v>
      </c>
      <c r="K3061" t="str">
        <f t="shared" si="47"/>
        <v>FR - DE</v>
      </c>
      <c r="L3061">
        <f>COUNTIF(Table1[Merchant_ID],Table1[[#This Row],[Merchant_ID]])</f>
        <v>2</v>
      </c>
    </row>
    <row r="3062" spans="1:12" x14ac:dyDescent="0.35">
      <c r="A3062" t="s">
        <v>3761</v>
      </c>
      <c r="B3062">
        <v>114</v>
      </c>
      <c r="C3062" t="s">
        <v>16</v>
      </c>
      <c r="D3062" s="12">
        <v>42529</v>
      </c>
      <c r="E3062">
        <v>1432</v>
      </c>
      <c r="F3062" t="s">
        <v>11</v>
      </c>
      <c r="G3062" t="s">
        <v>14</v>
      </c>
      <c r="H3062">
        <v>49619</v>
      </c>
      <c r="I3062" s="12">
        <v>42530</v>
      </c>
      <c r="J3062">
        <v>3377</v>
      </c>
      <c r="K3062" t="str">
        <f t="shared" si="47"/>
        <v>FR - NL</v>
      </c>
      <c r="L3062">
        <f>COUNTIF(Table1[Merchant_ID],Table1[[#This Row],[Merchant_ID]])</f>
        <v>3</v>
      </c>
    </row>
    <row r="3063" spans="1:12" x14ac:dyDescent="0.35">
      <c r="A3063" t="s">
        <v>3897</v>
      </c>
      <c r="B3063">
        <v>114</v>
      </c>
      <c r="C3063" t="s">
        <v>16</v>
      </c>
      <c r="D3063" s="12">
        <v>42529</v>
      </c>
      <c r="E3063">
        <v>10538</v>
      </c>
      <c r="F3063" t="s">
        <v>11</v>
      </c>
      <c r="G3063" t="s">
        <v>16</v>
      </c>
      <c r="H3063">
        <v>39529</v>
      </c>
      <c r="I3063" s="12">
        <v>42530</v>
      </c>
      <c r="J3063">
        <v>18291</v>
      </c>
      <c r="K3063" t="str">
        <f t="shared" si="47"/>
        <v>FR - FR</v>
      </c>
      <c r="L3063">
        <f>COUNTIF(Table1[Merchant_ID],Table1[[#This Row],[Merchant_ID]])</f>
        <v>1</v>
      </c>
    </row>
    <row r="3064" spans="1:12" x14ac:dyDescent="0.35">
      <c r="A3064" t="s">
        <v>2318</v>
      </c>
      <c r="B3064">
        <v>114</v>
      </c>
      <c r="C3064" t="s">
        <v>16</v>
      </c>
      <c r="D3064" s="12">
        <v>42529</v>
      </c>
      <c r="E3064">
        <v>13871</v>
      </c>
      <c r="F3064" t="s">
        <v>11</v>
      </c>
      <c r="G3064" t="s">
        <v>16</v>
      </c>
      <c r="H3064">
        <v>89588</v>
      </c>
      <c r="I3064" s="12">
        <v>42529</v>
      </c>
      <c r="J3064">
        <v>22794</v>
      </c>
      <c r="K3064" t="str">
        <f t="shared" si="47"/>
        <v>FR - FR</v>
      </c>
      <c r="L3064">
        <f>COUNTIF(Table1[Merchant_ID],Table1[[#This Row],[Merchant_ID]])</f>
        <v>1</v>
      </c>
    </row>
    <row r="3065" spans="1:12" x14ac:dyDescent="0.35">
      <c r="A3065" t="s">
        <v>2350</v>
      </c>
      <c r="B3065">
        <v>114</v>
      </c>
      <c r="C3065" t="s">
        <v>26</v>
      </c>
      <c r="D3065" s="12">
        <v>42529</v>
      </c>
      <c r="E3065">
        <v>2915</v>
      </c>
      <c r="F3065" t="s">
        <v>11</v>
      </c>
      <c r="G3065" t="s">
        <v>26</v>
      </c>
      <c r="H3065">
        <v>564349</v>
      </c>
      <c r="I3065" s="12">
        <v>42529</v>
      </c>
      <c r="J3065">
        <v>6402</v>
      </c>
      <c r="K3065" t="str">
        <f t="shared" si="47"/>
        <v>ES - ES</v>
      </c>
      <c r="L3065">
        <f>COUNTIF(Table1[Merchant_ID],Table1[[#This Row],[Merchant_ID]])</f>
        <v>1</v>
      </c>
    </row>
    <row r="3066" spans="1:12" x14ac:dyDescent="0.35">
      <c r="A3066" t="s">
        <v>3997</v>
      </c>
      <c r="B3066">
        <v>114</v>
      </c>
      <c r="C3066" t="s">
        <v>16</v>
      </c>
      <c r="D3066" s="12">
        <v>42529</v>
      </c>
      <c r="E3066">
        <v>17331</v>
      </c>
      <c r="F3066" t="s">
        <v>11</v>
      </c>
      <c r="G3066" t="s">
        <v>16</v>
      </c>
      <c r="H3066">
        <v>99294</v>
      </c>
      <c r="I3066" s="12">
        <v>42529</v>
      </c>
      <c r="J3066">
        <v>28140</v>
      </c>
      <c r="K3066" t="str">
        <f t="shared" si="47"/>
        <v>FR - FR</v>
      </c>
      <c r="L3066">
        <f>COUNTIF(Table1[Merchant_ID],Table1[[#This Row],[Merchant_ID]])</f>
        <v>2</v>
      </c>
    </row>
    <row r="3067" spans="1:12" x14ac:dyDescent="0.35">
      <c r="A3067" t="s">
        <v>724</v>
      </c>
      <c r="B3067">
        <v>114</v>
      </c>
      <c r="C3067" t="s">
        <v>16</v>
      </c>
      <c r="D3067" s="12">
        <v>42529</v>
      </c>
      <c r="E3067">
        <v>1470</v>
      </c>
      <c r="F3067" t="s">
        <v>11</v>
      </c>
      <c r="G3067" t="s">
        <v>14</v>
      </c>
      <c r="H3067">
        <v>241959</v>
      </c>
      <c r="I3067" s="12">
        <v>42529</v>
      </c>
      <c r="J3067">
        <v>3096</v>
      </c>
      <c r="K3067" t="str">
        <f t="shared" si="47"/>
        <v>FR - NL</v>
      </c>
      <c r="L3067">
        <f>COUNTIF(Table1[Merchant_ID],Table1[[#This Row],[Merchant_ID]])</f>
        <v>1</v>
      </c>
    </row>
    <row r="3068" spans="1:12" x14ac:dyDescent="0.35">
      <c r="A3068" t="s">
        <v>2376</v>
      </c>
      <c r="B3068">
        <v>114</v>
      </c>
      <c r="C3068" t="s">
        <v>16</v>
      </c>
      <c r="D3068" s="12">
        <v>42529</v>
      </c>
      <c r="E3068">
        <v>10111</v>
      </c>
      <c r="F3068" t="s">
        <v>11</v>
      </c>
      <c r="G3068" t="s">
        <v>16</v>
      </c>
      <c r="H3068">
        <v>9992</v>
      </c>
      <c r="I3068" s="12">
        <v>42529</v>
      </c>
      <c r="J3068">
        <v>17166</v>
      </c>
      <c r="K3068" t="str">
        <f t="shared" si="47"/>
        <v>FR - FR</v>
      </c>
      <c r="L3068">
        <f>COUNTIF(Table1[Merchant_ID],Table1[[#This Row],[Merchant_ID]])</f>
        <v>9</v>
      </c>
    </row>
    <row r="3069" spans="1:12" x14ac:dyDescent="0.35">
      <c r="A3069" t="s">
        <v>2379</v>
      </c>
      <c r="B3069">
        <v>114</v>
      </c>
      <c r="C3069" t="s">
        <v>16</v>
      </c>
      <c r="D3069" s="12">
        <v>42529</v>
      </c>
      <c r="E3069">
        <v>1933</v>
      </c>
      <c r="F3069" t="s">
        <v>11</v>
      </c>
      <c r="G3069" t="s">
        <v>14</v>
      </c>
      <c r="H3069">
        <v>228499</v>
      </c>
      <c r="I3069" s="12">
        <v>42529</v>
      </c>
      <c r="J3069">
        <v>3870</v>
      </c>
      <c r="K3069" t="str">
        <f t="shared" si="47"/>
        <v>FR - NL</v>
      </c>
      <c r="L3069">
        <f>COUNTIF(Table1[Merchant_ID],Table1[[#This Row],[Merchant_ID]])</f>
        <v>1</v>
      </c>
    </row>
    <row r="3070" spans="1:12" x14ac:dyDescent="0.35">
      <c r="A3070" t="s">
        <v>493</v>
      </c>
      <c r="B3070">
        <v>114</v>
      </c>
      <c r="C3070" t="s">
        <v>21</v>
      </c>
      <c r="D3070" s="12">
        <v>42530</v>
      </c>
      <c r="E3070">
        <v>42</v>
      </c>
      <c r="F3070" t="s">
        <v>13</v>
      </c>
      <c r="G3070" t="s">
        <v>21</v>
      </c>
      <c r="H3070">
        <v>941502</v>
      </c>
      <c r="I3070" s="12">
        <v>42601</v>
      </c>
      <c r="J3070">
        <v>141</v>
      </c>
      <c r="K3070" t="str">
        <f t="shared" si="47"/>
        <v>IT - IT</v>
      </c>
      <c r="L3070">
        <f>COUNTIF(Table1[Merchant_ID],Table1[[#This Row],[Merchant_ID]])</f>
        <v>1</v>
      </c>
    </row>
    <row r="3071" spans="1:12" x14ac:dyDescent="0.35">
      <c r="A3071" t="s">
        <v>3109</v>
      </c>
      <c r="B3071">
        <v>114</v>
      </c>
      <c r="C3071" t="s">
        <v>16</v>
      </c>
      <c r="D3071" s="12">
        <v>42530</v>
      </c>
      <c r="E3071">
        <v>1137</v>
      </c>
      <c r="F3071" t="s">
        <v>11</v>
      </c>
      <c r="G3071" t="s">
        <v>10</v>
      </c>
      <c r="H3071">
        <v>981239</v>
      </c>
      <c r="I3071" s="12">
        <v>42578</v>
      </c>
      <c r="J3071">
        <v>1830</v>
      </c>
      <c r="K3071" t="str">
        <f t="shared" si="47"/>
        <v>FR - DE</v>
      </c>
      <c r="L3071">
        <f>COUNTIF(Table1[Merchant_ID],Table1[[#This Row],[Merchant_ID]])</f>
        <v>1</v>
      </c>
    </row>
    <row r="3072" spans="1:12" x14ac:dyDescent="0.35">
      <c r="A3072" t="s">
        <v>510</v>
      </c>
      <c r="B3072">
        <v>114</v>
      </c>
      <c r="C3072" t="s">
        <v>26</v>
      </c>
      <c r="D3072" s="12">
        <v>42530</v>
      </c>
      <c r="E3072">
        <v>7055</v>
      </c>
      <c r="F3072" t="s">
        <v>11</v>
      </c>
      <c r="G3072" t="s">
        <v>26</v>
      </c>
      <c r="H3072">
        <v>528199</v>
      </c>
      <c r="I3072" s="12">
        <v>42569</v>
      </c>
      <c r="J3072">
        <v>11679</v>
      </c>
      <c r="K3072" t="str">
        <f t="shared" si="47"/>
        <v>ES - ES</v>
      </c>
      <c r="L3072">
        <f>COUNTIF(Table1[Merchant_ID],Table1[[#This Row],[Merchant_ID]])</f>
        <v>1</v>
      </c>
    </row>
    <row r="3073" spans="1:12" x14ac:dyDescent="0.35">
      <c r="A3073" t="s">
        <v>3160</v>
      </c>
      <c r="B3073">
        <v>114</v>
      </c>
      <c r="C3073" t="s">
        <v>16</v>
      </c>
      <c r="D3073" s="12">
        <v>42530</v>
      </c>
      <c r="E3073">
        <v>260</v>
      </c>
      <c r="F3073" t="s">
        <v>11</v>
      </c>
      <c r="G3073" t="s">
        <v>14</v>
      </c>
      <c r="H3073">
        <v>432639</v>
      </c>
      <c r="I3073" s="12">
        <v>42566</v>
      </c>
      <c r="J3073">
        <v>703</v>
      </c>
      <c r="K3073" t="str">
        <f t="shared" si="47"/>
        <v>FR - NL</v>
      </c>
      <c r="L3073">
        <f>COUNTIF(Table1[Merchant_ID],Table1[[#This Row],[Merchant_ID]])</f>
        <v>1</v>
      </c>
    </row>
    <row r="3074" spans="1:12" x14ac:dyDescent="0.35">
      <c r="A3074" t="s">
        <v>1041</v>
      </c>
      <c r="B3074">
        <v>114</v>
      </c>
      <c r="C3074" t="s">
        <v>16</v>
      </c>
      <c r="D3074" s="12">
        <v>42530</v>
      </c>
      <c r="E3074">
        <v>1652</v>
      </c>
      <c r="F3074" t="s">
        <v>11</v>
      </c>
      <c r="G3074" t="s">
        <v>16</v>
      </c>
      <c r="H3074">
        <v>4254</v>
      </c>
      <c r="I3074" s="12">
        <v>42551</v>
      </c>
      <c r="J3074">
        <v>2639</v>
      </c>
      <c r="K3074" t="str">
        <f t="shared" si="47"/>
        <v>FR - FR</v>
      </c>
      <c r="L3074">
        <f>COUNTIF(Table1[Merchant_ID],Table1[[#This Row],[Merchant_ID]])</f>
        <v>1</v>
      </c>
    </row>
    <row r="3075" spans="1:12" x14ac:dyDescent="0.35">
      <c r="A3075" t="s">
        <v>533</v>
      </c>
      <c r="B3075">
        <v>114</v>
      </c>
      <c r="C3075" t="s">
        <v>16</v>
      </c>
      <c r="D3075" s="12">
        <v>42530</v>
      </c>
      <c r="E3075">
        <v>7054</v>
      </c>
      <c r="F3075" t="s">
        <v>11</v>
      </c>
      <c r="G3075" t="s">
        <v>16</v>
      </c>
      <c r="H3075">
        <v>686889</v>
      </c>
      <c r="I3075" s="12">
        <v>42548</v>
      </c>
      <c r="J3075">
        <v>10975</v>
      </c>
      <c r="K3075" t="str">
        <f t="shared" ref="K3075:K3138" si="48">C3075&amp;" - "&amp;G3075</f>
        <v>FR - FR</v>
      </c>
      <c r="L3075">
        <f>COUNTIF(Table1[Merchant_ID],Table1[[#This Row],[Merchant_ID]])</f>
        <v>5</v>
      </c>
    </row>
    <row r="3076" spans="1:12" x14ac:dyDescent="0.35">
      <c r="A3076" t="s">
        <v>554</v>
      </c>
      <c r="B3076">
        <v>114</v>
      </c>
      <c r="C3076" t="s">
        <v>16</v>
      </c>
      <c r="D3076" s="12">
        <v>42530</v>
      </c>
      <c r="E3076">
        <v>1834</v>
      </c>
      <c r="F3076" t="s">
        <v>11</v>
      </c>
      <c r="G3076" t="s">
        <v>14</v>
      </c>
      <c r="H3076">
        <v>45334</v>
      </c>
      <c r="I3076" s="12">
        <v>42537</v>
      </c>
      <c r="J3076">
        <v>3870</v>
      </c>
      <c r="K3076" t="str">
        <f t="shared" si="48"/>
        <v>FR - NL</v>
      </c>
      <c r="L3076">
        <f>COUNTIF(Table1[Merchant_ID],Table1[[#This Row],[Merchant_ID]])</f>
        <v>1</v>
      </c>
    </row>
    <row r="3077" spans="1:12" x14ac:dyDescent="0.35">
      <c r="A3077" t="s">
        <v>1963</v>
      </c>
      <c r="B3077">
        <v>114</v>
      </c>
      <c r="C3077" t="s">
        <v>26</v>
      </c>
      <c r="D3077" s="12">
        <v>42530</v>
      </c>
      <c r="E3077">
        <v>261</v>
      </c>
      <c r="F3077" t="s">
        <v>11</v>
      </c>
      <c r="G3077" t="s">
        <v>26</v>
      </c>
      <c r="H3077">
        <v>456509</v>
      </c>
      <c r="I3077" s="12">
        <v>42534</v>
      </c>
      <c r="J3077">
        <v>566</v>
      </c>
      <c r="K3077" t="str">
        <f t="shared" si="48"/>
        <v>ES - ES</v>
      </c>
      <c r="L3077">
        <f>COUNTIF(Table1[Merchant_ID],Table1[[#This Row],[Merchant_ID]])</f>
        <v>2</v>
      </c>
    </row>
    <row r="3078" spans="1:12" x14ac:dyDescent="0.35">
      <c r="A3078" t="s">
        <v>1102</v>
      </c>
      <c r="B3078">
        <v>114</v>
      </c>
      <c r="C3078" t="s">
        <v>16</v>
      </c>
      <c r="D3078" s="12">
        <v>42530</v>
      </c>
      <c r="E3078">
        <v>1</v>
      </c>
      <c r="F3078" t="s">
        <v>13</v>
      </c>
      <c r="G3078" t="s">
        <v>16</v>
      </c>
      <c r="H3078">
        <v>880</v>
      </c>
      <c r="I3078" s="12">
        <v>42534</v>
      </c>
      <c r="J3078">
        <v>120</v>
      </c>
      <c r="K3078" t="str">
        <f t="shared" si="48"/>
        <v>FR - FR</v>
      </c>
      <c r="L3078">
        <f>COUNTIF(Table1[Merchant_ID],Table1[[#This Row],[Merchant_ID]])</f>
        <v>3</v>
      </c>
    </row>
    <row r="3079" spans="1:12" x14ac:dyDescent="0.35">
      <c r="A3079" t="s">
        <v>3420</v>
      </c>
      <c r="B3079">
        <v>114</v>
      </c>
      <c r="C3079" t="s">
        <v>10</v>
      </c>
      <c r="D3079" s="12">
        <v>42530</v>
      </c>
      <c r="E3079">
        <v>2967</v>
      </c>
      <c r="F3079" t="s">
        <v>11</v>
      </c>
      <c r="G3079" t="s">
        <v>14</v>
      </c>
      <c r="H3079">
        <v>869129</v>
      </c>
      <c r="I3079" s="12">
        <v>42534</v>
      </c>
      <c r="J3079">
        <v>5347</v>
      </c>
      <c r="K3079" t="str">
        <f t="shared" si="48"/>
        <v>DE - NL</v>
      </c>
      <c r="L3079">
        <f>COUNTIF(Table1[Merchant_ID],Table1[[#This Row],[Merchant_ID]])</f>
        <v>1</v>
      </c>
    </row>
    <row r="3080" spans="1:12" x14ac:dyDescent="0.35">
      <c r="A3080" t="s">
        <v>2075</v>
      </c>
      <c r="B3080">
        <v>114</v>
      </c>
      <c r="C3080" t="s">
        <v>16</v>
      </c>
      <c r="D3080" s="12">
        <v>42530</v>
      </c>
      <c r="E3080">
        <v>1806</v>
      </c>
      <c r="F3080" t="s">
        <v>11</v>
      </c>
      <c r="G3080" t="s">
        <v>16</v>
      </c>
      <c r="H3080">
        <v>93664</v>
      </c>
      <c r="I3080" s="12">
        <v>42532</v>
      </c>
      <c r="J3080">
        <v>3518</v>
      </c>
      <c r="K3080" t="str">
        <f t="shared" si="48"/>
        <v>FR - FR</v>
      </c>
      <c r="L3080">
        <f>COUNTIF(Table1[Merchant_ID],Table1[[#This Row],[Merchant_ID]])</f>
        <v>1</v>
      </c>
    </row>
    <row r="3081" spans="1:12" x14ac:dyDescent="0.35">
      <c r="A3081" t="s">
        <v>3730</v>
      </c>
      <c r="B3081">
        <v>114</v>
      </c>
      <c r="C3081" t="s">
        <v>16</v>
      </c>
      <c r="D3081" s="12">
        <v>42530</v>
      </c>
      <c r="E3081">
        <v>1</v>
      </c>
      <c r="F3081" t="s">
        <v>13</v>
      </c>
      <c r="G3081" t="s">
        <v>16</v>
      </c>
      <c r="H3081">
        <v>950236</v>
      </c>
      <c r="I3081" s="12">
        <v>42531</v>
      </c>
      <c r="J3081">
        <v>78</v>
      </c>
      <c r="K3081" t="str">
        <f t="shared" si="48"/>
        <v>FR - FR</v>
      </c>
      <c r="L3081">
        <f>COUNTIF(Table1[Merchant_ID],Table1[[#This Row],[Merchant_ID]])</f>
        <v>3</v>
      </c>
    </row>
    <row r="3082" spans="1:12" x14ac:dyDescent="0.35">
      <c r="A3082" t="s">
        <v>3781</v>
      </c>
      <c r="B3082">
        <v>114</v>
      </c>
      <c r="C3082" t="s">
        <v>10</v>
      </c>
      <c r="D3082" s="12">
        <v>42530</v>
      </c>
      <c r="E3082">
        <v>7714</v>
      </c>
      <c r="F3082" t="s">
        <v>11</v>
      </c>
      <c r="G3082" t="s">
        <v>12</v>
      </c>
      <c r="H3082">
        <v>52248</v>
      </c>
      <c r="I3082" s="12">
        <v>42531</v>
      </c>
      <c r="J3082">
        <v>12804</v>
      </c>
      <c r="K3082" t="str">
        <f t="shared" si="48"/>
        <v>DE - PL &amp; Baltics</v>
      </c>
      <c r="L3082">
        <f>COUNTIF(Table1[Merchant_ID],Table1[[#This Row],[Merchant_ID]])</f>
        <v>3</v>
      </c>
    </row>
    <row r="3083" spans="1:12" x14ac:dyDescent="0.35">
      <c r="A3083" t="s">
        <v>2223</v>
      </c>
      <c r="B3083">
        <v>114</v>
      </c>
      <c r="C3083" t="s">
        <v>16</v>
      </c>
      <c r="D3083" s="12">
        <v>42530</v>
      </c>
      <c r="E3083">
        <v>73</v>
      </c>
      <c r="F3083" t="s">
        <v>11</v>
      </c>
      <c r="G3083" t="s">
        <v>14</v>
      </c>
      <c r="H3083">
        <v>250199</v>
      </c>
      <c r="I3083" s="12">
        <v>42531</v>
      </c>
      <c r="J3083">
        <v>493</v>
      </c>
      <c r="K3083" t="str">
        <f t="shared" si="48"/>
        <v>FR - NL</v>
      </c>
      <c r="L3083">
        <f>COUNTIF(Table1[Merchant_ID],Table1[[#This Row],[Merchant_ID]])</f>
        <v>1</v>
      </c>
    </row>
    <row r="3084" spans="1:12" x14ac:dyDescent="0.35">
      <c r="A3084" t="s">
        <v>3883</v>
      </c>
      <c r="B3084">
        <v>114</v>
      </c>
      <c r="C3084" t="s">
        <v>16</v>
      </c>
      <c r="D3084" s="12">
        <v>42530</v>
      </c>
      <c r="E3084">
        <v>336</v>
      </c>
      <c r="F3084" t="s">
        <v>11</v>
      </c>
      <c r="G3084" t="s">
        <v>14</v>
      </c>
      <c r="H3084">
        <v>331499</v>
      </c>
      <c r="I3084" s="12">
        <v>42531</v>
      </c>
      <c r="J3084">
        <v>901</v>
      </c>
      <c r="K3084" t="str">
        <f t="shared" si="48"/>
        <v>FR - NL</v>
      </c>
      <c r="L3084">
        <f>COUNTIF(Table1[Merchant_ID],Table1[[#This Row],[Merchant_ID]])</f>
        <v>1</v>
      </c>
    </row>
    <row r="3085" spans="1:12" x14ac:dyDescent="0.35">
      <c r="A3085" t="s">
        <v>292</v>
      </c>
      <c r="B3085">
        <v>114</v>
      </c>
      <c r="C3085" t="s">
        <v>16</v>
      </c>
      <c r="D3085" s="12">
        <v>42530</v>
      </c>
      <c r="E3085">
        <v>7986</v>
      </c>
      <c r="F3085" t="s">
        <v>11</v>
      </c>
      <c r="G3085" t="s">
        <v>10</v>
      </c>
      <c r="H3085">
        <v>998992</v>
      </c>
      <c r="I3085" s="12">
        <v>42530</v>
      </c>
      <c r="J3085">
        <v>13367</v>
      </c>
      <c r="K3085" t="str">
        <f t="shared" si="48"/>
        <v>FR - DE</v>
      </c>
      <c r="L3085">
        <f>COUNTIF(Table1[Merchant_ID],Table1[[#This Row],[Merchant_ID]])</f>
        <v>4</v>
      </c>
    </row>
    <row r="3086" spans="1:12" x14ac:dyDescent="0.35">
      <c r="A3086" t="s">
        <v>1330</v>
      </c>
      <c r="B3086">
        <v>114</v>
      </c>
      <c r="C3086" t="s">
        <v>16</v>
      </c>
      <c r="D3086" s="12">
        <v>42530</v>
      </c>
      <c r="E3086">
        <v>13249</v>
      </c>
      <c r="F3086" t="s">
        <v>11</v>
      </c>
      <c r="G3086" t="s">
        <v>16</v>
      </c>
      <c r="H3086">
        <v>28</v>
      </c>
      <c r="I3086" s="12">
        <v>42530</v>
      </c>
      <c r="J3086">
        <v>22512</v>
      </c>
      <c r="K3086" t="str">
        <f t="shared" si="48"/>
        <v>FR - FR</v>
      </c>
      <c r="L3086">
        <f>COUNTIF(Table1[Merchant_ID],Table1[[#This Row],[Merchant_ID]])</f>
        <v>23</v>
      </c>
    </row>
    <row r="3087" spans="1:12" x14ac:dyDescent="0.35">
      <c r="A3087" t="s">
        <v>2341</v>
      </c>
      <c r="B3087">
        <v>114</v>
      </c>
      <c r="C3087" t="s">
        <v>16</v>
      </c>
      <c r="D3087" s="12">
        <v>42530</v>
      </c>
      <c r="E3087">
        <v>8067</v>
      </c>
      <c r="F3087" t="s">
        <v>11</v>
      </c>
      <c r="G3087" t="s">
        <v>12</v>
      </c>
      <c r="H3087">
        <v>56693</v>
      </c>
      <c r="I3087" s="12">
        <v>42530</v>
      </c>
      <c r="J3087">
        <v>14056</v>
      </c>
      <c r="K3087" t="str">
        <f t="shared" si="48"/>
        <v>FR - PL &amp; Baltics</v>
      </c>
      <c r="L3087">
        <f>COUNTIF(Table1[Merchant_ID],Table1[[#This Row],[Merchant_ID]])</f>
        <v>2</v>
      </c>
    </row>
    <row r="3088" spans="1:12" x14ac:dyDescent="0.35">
      <c r="A3088" t="s">
        <v>1400</v>
      </c>
      <c r="B3088">
        <v>114</v>
      </c>
      <c r="C3088" t="s">
        <v>16</v>
      </c>
      <c r="D3088" s="12">
        <v>42530</v>
      </c>
      <c r="E3088">
        <v>8074</v>
      </c>
      <c r="F3088" t="s">
        <v>11</v>
      </c>
      <c r="G3088" t="s">
        <v>16</v>
      </c>
      <c r="H3088">
        <v>491</v>
      </c>
      <c r="I3088" s="12">
        <v>42530</v>
      </c>
      <c r="J3088">
        <v>13508</v>
      </c>
      <c r="K3088" t="str">
        <f t="shared" si="48"/>
        <v>FR - FR</v>
      </c>
      <c r="L3088">
        <f>COUNTIF(Table1[Merchant_ID],Table1[[#This Row],[Merchant_ID]])</f>
        <v>9</v>
      </c>
    </row>
    <row r="3089" spans="1:12" x14ac:dyDescent="0.35">
      <c r="A3089" t="s">
        <v>2421</v>
      </c>
      <c r="B3089">
        <v>114</v>
      </c>
      <c r="C3089" t="s">
        <v>26</v>
      </c>
      <c r="D3089" s="12">
        <v>42530</v>
      </c>
      <c r="E3089">
        <v>3025</v>
      </c>
      <c r="F3089" t="s">
        <v>11</v>
      </c>
      <c r="G3089" t="s">
        <v>26</v>
      </c>
      <c r="H3089">
        <v>61048</v>
      </c>
      <c r="I3089" s="12">
        <v>42530</v>
      </c>
      <c r="J3089">
        <v>6332</v>
      </c>
      <c r="K3089" t="str">
        <f t="shared" si="48"/>
        <v>ES - ES</v>
      </c>
      <c r="L3089">
        <f>COUNTIF(Table1[Merchant_ID],Table1[[#This Row],[Merchant_ID]])</f>
        <v>1</v>
      </c>
    </row>
    <row r="3090" spans="1:12" x14ac:dyDescent="0.35">
      <c r="A3090" t="s">
        <v>1011</v>
      </c>
      <c r="B3090">
        <v>114</v>
      </c>
      <c r="C3090" t="s">
        <v>16</v>
      </c>
      <c r="D3090" s="12">
        <v>42531</v>
      </c>
      <c r="E3090">
        <v>2743</v>
      </c>
      <c r="F3090" t="s">
        <v>11</v>
      </c>
      <c r="G3090" t="s">
        <v>10</v>
      </c>
      <c r="H3090">
        <v>24699</v>
      </c>
      <c r="I3090" s="12">
        <v>42570</v>
      </c>
      <c r="J3090">
        <v>4714</v>
      </c>
      <c r="K3090" t="str">
        <f t="shared" si="48"/>
        <v>FR - DE</v>
      </c>
      <c r="L3090">
        <f>COUNTIF(Table1[Merchant_ID],Table1[[#This Row],[Merchant_ID]])</f>
        <v>1</v>
      </c>
    </row>
    <row r="3091" spans="1:12" x14ac:dyDescent="0.35">
      <c r="A3091" t="s">
        <v>1057</v>
      </c>
      <c r="B3091">
        <v>114</v>
      </c>
      <c r="C3091" t="s">
        <v>26</v>
      </c>
      <c r="D3091" s="12">
        <v>42531</v>
      </c>
      <c r="E3091">
        <v>6926</v>
      </c>
      <c r="F3091" t="s">
        <v>11</v>
      </c>
      <c r="G3091" t="s">
        <v>26</v>
      </c>
      <c r="H3091">
        <v>62633</v>
      </c>
      <c r="I3091" s="12">
        <v>42545</v>
      </c>
      <c r="J3091">
        <v>11679</v>
      </c>
      <c r="K3091" t="str">
        <f t="shared" si="48"/>
        <v>ES - ES</v>
      </c>
      <c r="L3091">
        <f>COUNTIF(Table1[Merchant_ID],Table1[[#This Row],[Merchant_ID]])</f>
        <v>1</v>
      </c>
    </row>
    <row r="3092" spans="1:12" x14ac:dyDescent="0.35">
      <c r="A3092" t="s">
        <v>3298</v>
      </c>
      <c r="B3092">
        <v>114</v>
      </c>
      <c r="C3092" t="s">
        <v>16</v>
      </c>
      <c r="D3092" s="12">
        <v>42531</v>
      </c>
      <c r="E3092">
        <v>15017</v>
      </c>
      <c r="F3092" t="s">
        <v>11</v>
      </c>
      <c r="G3092" t="s">
        <v>10</v>
      </c>
      <c r="H3092">
        <v>933411</v>
      </c>
      <c r="I3092" s="12">
        <v>42543</v>
      </c>
      <c r="J3092">
        <v>25045</v>
      </c>
      <c r="K3092" t="str">
        <f t="shared" si="48"/>
        <v>FR - DE</v>
      </c>
      <c r="L3092">
        <f>COUNTIF(Table1[Merchant_ID],Table1[[#This Row],[Merchant_ID]])</f>
        <v>1</v>
      </c>
    </row>
    <row r="3093" spans="1:12" x14ac:dyDescent="0.35">
      <c r="A3093" t="s">
        <v>1068</v>
      </c>
      <c r="B3093">
        <v>114</v>
      </c>
      <c r="C3093" t="s">
        <v>16</v>
      </c>
      <c r="D3093" s="12">
        <v>42531</v>
      </c>
      <c r="E3093">
        <v>8066</v>
      </c>
      <c r="F3093" t="s">
        <v>11</v>
      </c>
      <c r="G3093" t="s">
        <v>16</v>
      </c>
      <c r="H3093">
        <v>89229</v>
      </c>
      <c r="I3093" s="12">
        <v>42541</v>
      </c>
      <c r="J3093">
        <v>13578</v>
      </c>
      <c r="K3093" t="str">
        <f t="shared" si="48"/>
        <v>FR - FR</v>
      </c>
      <c r="L3093">
        <f>COUNTIF(Table1[Merchant_ID],Table1[[#This Row],[Merchant_ID]])</f>
        <v>4</v>
      </c>
    </row>
    <row r="3094" spans="1:12" x14ac:dyDescent="0.35">
      <c r="A3094" t="s">
        <v>549</v>
      </c>
      <c r="B3094">
        <v>114</v>
      </c>
      <c r="C3094" t="s">
        <v>21</v>
      </c>
      <c r="D3094" s="12">
        <v>42531</v>
      </c>
      <c r="E3094">
        <v>1469</v>
      </c>
      <c r="F3094" t="s">
        <v>11</v>
      </c>
      <c r="G3094" t="s">
        <v>21</v>
      </c>
      <c r="H3094">
        <v>948202</v>
      </c>
      <c r="I3094" s="12">
        <v>42541</v>
      </c>
      <c r="J3094">
        <v>2814</v>
      </c>
      <c r="K3094" t="str">
        <f t="shared" si="48"/>
        <v>IT - IT</v>
      </c>
      <c r="L3094">
        <f>COUNTIF(Table1[Merchant_ID],Table1[[#This Row],[Merchant_ID]])</f>
        <v>2</v>
      </c>
    </row>
    <row r="3095" spans="1:12" x14ac:dyDescent="0.35">
      <c r="A3095" t="s">
        <v>3336</v>
      </c>
      <c r="B3095">
        <v>114</v>
      </c>
      <c r="C3095" t="s">
        <v>16</v>
      </c>
      <c r="D3095" s="12">
        <v>42531</v>
      </c>
      <c r="E3095">
        <v>3952</v>
      </c>
      <c r="F3095" t="s">
        <v>11</v>
      </c>
      <c r="G3095" t="s">
        <v>12</v>
      </c>
      <c r="H3095">
        <v>53951</v>
      </c>
      <c r="I3095" s="12">
        <v>42539</v>
      </c>
      <c r="J3095">
        <v>6895</v>
      </c>
      <c r="K3095" t="str">
        <f t="shared" si="48"/>
        <v>FR - PL &amp; Baltics</v>
      </c>
      <c r="L3095">
        <f>COUNTIF(Table1[Merchant_ID],Table1[[#This Row],[Merchant_ID]])</f>
        <v>2</v>
      </c>
    </row>
    <row r="3096" spans="1:12" x14ac:dyDescent="0.35">
      <c r="A3096" t="s">
        <v>3338</v>
      </c>
      <c r="B3096">
        <v>114</v>
      </c>
      <c r="C3096" t="s">
        <v>26</v>
      </c>
      <c r="D3096" s="12">
        <v>42531</v>
      </c>
      <c r="E3096">
        <v>2102</v>
      </c>
      <c r="F3096" t="s">
        <v>11</v>
      </c>
      <c r="G3096" t="s">
        <v>26</v>
      </c>
      <c r="H3096">
        <v>550289</v>
      </c>
      <c r="I3096" s="12">
        <v>42539</v>
      </c>
      <c r="J3096">
        <v>3479</v>
      </c>
      <c r="K3096" t="str">
        <f t="shared" si="48"/>
        <v>ES - ES</v>
      </c>
      <c r="L3096">
        <f>COUNTIF(Table1[Merchant_ID],Table1[[#This Row],[Merchant_ID]])</f>
        <v>4</v>
      </c>
    </row>
    <row r="3097" spans="1:12" x14ac:dyDescent="0.35">
      <c r="A3097" t="s">
        <v>3376</v>
      </c>
      <c r="B3097">
        <v>114</v>
      </c>
      <c r="C3097" t="s">
        <v>10</v>
      </c>
      <c r="D3097" s="12">
        <v>42531</v>
      </c>
      <c r="E3097">
        <v>106</v>
      </c>
      <c r="F3097" t="s">
        <v>11</v>
      </c>
      <c r="G3097" t="s">
        <v>10</v>
      </c>
      <c r="H3097">
        <v>466309</v>
      </c>
      <c r="I3097" s="12">
        <v>42537</v>
      </c>
      <c r="J3097">
        <v>338</v>
      </c>
      <c r="K3097" t="str">
        <f t="shared" si="48"/>
        <v>DE - DE</v>
      </c>
      <c r="L3097">
        <f>COUNTIF(Table1[Merchant_ID],Table1[[#This Row],[Merchant_ID]])</f>
        <v>4</v>
      </c>
    </row>
    <row r="3098" spans="1:12" x14ac:dyDescent="0.35">
      <c r="A3098" t="s">
        <v>3428</v>
      </c>
      <c r="B3098">
        <v>114</v>
      </c>
      <c r="C3098" t="s">
        <v>16</v>
      </c>
      <c r="D3098" s="12">
        <v>42531</v>
      </c>
      <c r="E3098">
        <v>336</v>
      </c>
      <c r="F3098" t="s">
        <v>11</v>
      </c>
      <c r="G3098" t="s">
        <v>14</v>
      </c>
      <c r="H3098">
        <v>261139</v>
      </c>
      <c r="I3098" s="12">
        <v>42535</v>
      </c>
      <c r="J3098">
        <v>863</v>
      </c>
      <c r="K3098" t="str">
        <f t="shared" si="48"/>
        <v>FR - NL</v>
      </c>
      <c r="L3098">
        <f>COUNTIF(Table1[Merchant_ID],Table1[[#This Row],[Merchant_ID]])</f>
        <v>1</v>
      </c>
    </row>
    <row r="3099" spans="1:12" x14ac:dyDescent="0.35">
      <c r="A3099" t="s">
        <v>1112</v>
      </c>
      <c r="B3099">
        <v>114</v>
      </c>
      <c r="C3099" t="s">
        <v>16</v>
      </c>
      <c r="D3099" s="12">
        <v>42531</v>
      </c>
      <c r="E3099">
        <v>4651</v>
      </c>
      <c r="F3099" t="s">
        <v>11</v>
      </c>
      <c r="G3099" t="s">
        <v>16</v>
      </c>
      <c r="H3099">
        <v>542519</v>
      </c>
      <c r="I3099" s="12">
        <v>42534</v>
      </c>
      <c r="J3099">
        <v>8091</v>
      </c>
      <c r="K3099" t="str">
        <f t="shared" si="48"/>
        <v>FR - FR</v>
      </c>
      <c r="L3099">
        <f>COUNTIF(Table1[Merchant_ID],Table1[[#This Row],[Merchant_ID]])</f>
        <v>1</v>
      </c>
    </row>
    <row r="3100" spans="1:12" x14ac:dyDescent="0.35">
      <c r="A3100" t="s">
        <v>1988</v>
      </c>
      <c r="B3100">
        <v>114</v>
      </c>
      <c r="C3100" t="s">
        <v>16</v>
      </c>
      <c r="D3100" s="12">
        <v>42531</v>
      </c>
      <c r="E3100">
        <v>15</v>
      </c>
      <c r="F3100" t="s">
        <v>13</v>
      </c>
      <c r="G3100" t="s">
        <v>16</v>
      </c>
      <c r="H3100">
        <v>950236</v>
      </c>
      <c r="I3100" s="12">
        <v>42534</v>
      </c>
      <c r="J3100">
        <v>113</v>
      </c>
      <c r="K3100" t="str">
        <f t="shared" si="48"/>
        <v>FR - FR</v>
      </c>
      <c r="L3100">
        <f>COUNTIF(Table1[Merchant_ID],Table1[[#This Row],[Merchant_ID]])</f>
        <v>3</v>
      </c>
    </row>
    <row r="3101" spans="1:12" x14ac:dyDescent="0.35">
      <c r="A3101" t="s">
        <v>3458</v>
      </c>
      <c r="B3101">
        <v>114</v>
      </c>
      <c r="C3101" t="s">
        <v>16</v>
      </c>
      <c r="D3101" s="12">
        <v>42531</v>
      </c>
      <c r="E3101">
        <v>2371</v>
      </c>
      <c r="F3101" t="s">
        <v>11</v>
      </c>
      <c r="G3101" t="s">
        <v>16</v>
      </c>
      <c r="H3101">
        <v>32008</v>
      </c>
      <c r="I3101" s="12">
        <v>42534</v>
      </c>
      <c r="J3101">
        <v>5488</v>
      </c>
      <c r="K3101" t="str">
        <f t="shared" si="48"/>
        <v>FR - FR</v>
      </c>
      <c r="L3101">
        <f>COUNTIF(Table1[Merchant_ID],Table1[[#This Row],[Merchant_ID]])</f>
        <v>1</v>
      </c>
    </row>
    <row r="3102" spans="1:12" x14ac:dyDescent="0.35">
      <c r="A3102" t="s">
        <v>258</v>
      </c>
      <c r="B3102">
        <v>114</v>
      </c>
      <c r="C3102" t="s">
        <v>10</v>
      </c>
      <c r="D3102" s="12">
        <v>42531</v>
      </c>
      <c r="E3102">
        <v>103</v>
      </c>
      <c r="F3102" t="s">
        <v>11</v>
      </c>
      <c r="G3102" t="s">
        <v>12</v>
      </c>
      <c r="H3102">
        <v>56105</v>
      </c>
      <c r="I3102" s="12">
        <v>42534</v>
      </c>
      <c r="J3102">
        <v>739</v>
      </c>
      <c r="K3102" t="str">
        <f t="shared" si="48"/>
        <v>DE - PL &amp; Baltics</v>
      </c>
      <c r="L3102">
        <f>COUNTIF(Table1[Merchant_ID],Table1[[#This Row],[Merchant_ID]])</f>
        <v>2</v>
      </c>
    </row>
    <row r="3103" spans="1:12" x14ac:dyDescent="0.35">
      <c r="A3103" t="s">
        <v>3470</v>
      </c>
      <c r="B3103">
        <v>114</v>
      </c>
      <c r="C3103" t="s">
        <v>16</v>
      </c>
      <c r="D3103" s="12">
        <v>42531</v>
      </c>
      <c r="E3103">
        <v>184</v>
      </c>
      <c r="F3103" t="s">
        <v>11</v>
      </c>
      <c r="G3103" t="s">
        <v>14</v>
      </c>
      <c r="H3103">
        <v>814699</v>
      </c>
      <c r="I3103" s="12">
        <v>42534</v>
      </c>
      <c r="J3103">
        <v>922</v>
      </c>
      <c r="K3103" t="str">
        <f t="shared" si="48"/>
        <v>FR - NL</v>
      </c>
      <c r="L3103">
        <f>COUNTIF(Table1[Merchant_ID],Table1[[#This Row],[Merchant_ID]])</f>
        <v>5</v>
      </c>
    </row>
    <row r="3104" spans="1:12" x14ac:dyDescent="0.35">
      <c r="A3104" t="s">
        <v>2138</v>
      </c>
      <c r="B3104">
        <v>114</v>
      </c>
      <c r="C3104" t="s">
        <v>16</v>
      </c>
      <c r="D3104" s="12">
        <v>42531</v>
      </c>
      <c r="E3104">
        <v>3310</v>
      </c>
      <c r="F3104" t="s">
        <v>11</v>
      </c>
      <c r="G3104" t="s">
        <v>10</v>
      </c>
      <c r="H3104">
        <v>431689</v>
      </c>
      <c r="I3104" s="12">
        <v>42532</v>
      </c>
      <c r="J3104">
        <v>5628</v>
      </c>
      <c r="K3104" t="str">
        <f t="shared" si="48"/>
        <v>FR - DE</v>
      </c>
      <c r="L3104">
        <f>COUNTIF(Table1[Merchant_ID],Table1[[#This Row],[Merchant_ID]])</f>
        <v>1</v>
      </c>
    </row>
    <row r="3105" spans="1:12" x14ac:dyDescent="0.35">
      <c r="A3105" t="s">
        <v>1321</v>
      </c>
      <c r="B3105">
        <v>114</v>
      </c>
      <c r="C3105" t="s">
        <v>26</v>
      </c>
      <c r="D3105" s="12">
        <v>42531</v>
      </c>
      <c r="E3105">
        <v>11000</v>
      </c>
      <c r="F3105" t="s">
        <v>11</v>
      </c>
      <c r="G3105" t="s">
        <v>26</v>
      </c>
      <c r="H3105">
        <v>62649</v>
      </c>
      <c r="I3105" s="12">
        <v>42531</v>
      </c>
      <c r="J3105">
        <v>18291</v>
      </c>
      <c r="K3105" t="str">
        <f t="shared" si="48"/>
        <v>ES - ES</v>
      </c>
      <c r="L3105">
        <f>COUNTIF(Table1[Merchant_ID],Table1[[#This Row],[Merchant_ID]])</f>
        <v>1</v>
      </c>
    </row>
    <row r="3106" spans="1:12" x14ac:dyDescent="0.35">
      <c r="A3106" t="s">
        <v>3932</v>
      </c>
      <c r="B3106">
        <v>114</v>
      </c>
      <c r="C3106" t="s">
        <v>16</v>
      </c>
      <c r="D3106" s="12">
        <v>42531</v>
      </c>
      <c r="E3106">
        <v>1637</v>
      </c>
      <c r="F3106" t="s">
        <v>11</v>
      </c>
      <c r="G3106" t="s">
        <v>14</v>
      </c>
      <c r="H3106">
        <v>24429</v>
      </c>
      <c r="I3106" s="12">
        <v>42531</v>
      </c>
      <c r="J3106">
        <v>3096</v>
      </c>
      <c r="K3106" t="str">
        <f t="shared" si="48"/>
        <v>FR - NL</v>
      </c>
      <c r="L3106">
        <f>COUNTIF(Table1[Merchant_ID],Table1[[#This Row],[Merchant_ID]])</f>
        <v>2</v>
      </c>
    </row>
    <row r="3107" spans="1:12" x14ac:dyDescent="0.35">
      <c r="A3107" t="s">
        <v>4062</v>
      </c>
      <c r="B3107">
        <v>114</v>
      </c>
      <c r="C3107" t="s">
        <v>16</v>
      </c>
      <c r="D3107" s="12">
        <v>42531</v>
      </c>
      <c r="E3107">
        <v>8904</v>
      </c>
      <c r="F3107" t="s">
        <v>11</v>
      </c>
      <c r="G3107" t="s">
        <v>16</v>
      </c>
      <c r="H3107">
        <v>89229</v>
      </c>
      <c r="I3107" s="12">
        <v>42531</v>
      </c>
      <c r="J3107">
        <v>14915</v>
      </c>
      <c r="K3107" t="str">
        <f t="shared" si="48"/>
        <v>FR - FR</v>
      </c>
      <c r="L3107">
        <f>COUNTIF(Table1[Merchant_ID],Table1[[#This Row],[Merchant_ID]])</f>
        <v>4</v>
      </c>
    </row>
    <row r="3108" spans="1:12" x14ac:dyDescent="0.35">
      <c r="A3108" t="s">
        <v>1390</v>
      </c>
      <c r="B3108">
        <v>114</v>
      </c>
      <c r="C3108" t="s">
        <v>16</v>
      </c>
      <c r="D3108" s="12">
        <v>42531</v>
      </c>
      <c r="E3108">
        <v>1806</v>
      </c>
      <c r="F3108" t="s">
        <v>11</v>
      </c>
      <c r="G3108" t="s">
        <v>14</v>
      </c>
      <c r="H3108">
        <v>49615</v>
      </c>
      <c r="I3108" s="12">
        <v>42531</v>
      </c>
      <c r="J3108">
        <v>3439</v>
      </c>
      <c r="K3108" t="str">
        <f t="shared" si="48"/>
        <v>FR - NL</v>
      </c>
      <c r="L3108">
        <f>COUNTIF(Table1[Merchant_ID],Table1[[#This Row],[Merchant_ID]])</f>
        <v>2</v>
      </c>
    </row>
    <row r="3109" spans="1:12" x14ac:dyDescent="0.35">
      <c r="A3109" t="s">
        <v>1398</v>
      </c>
      <c r="B3109">
        <v>114</v>
      </c>
      <c r="C3109" t="s">
        <v>26</v>
      </c>
      <c r="D3109" s="12">
        <v>42531</v>
      </c>
      <c r="E3109">
        <v>1361</v>
      </c>
      <c r="F3109" t="s">
        <v>11</v>
      </c>
      <c r="G3109" t="s">
        <v>26</v>
      </c>
      <c r="H3109">
        <v>19366</v>
      </c>
      <c r="I3109" s="12">
        <v>42531</v>
      </c>
      <c r="J3109">
        <v>3096</v>
      </c>
      <c r="K3109" t="str">
        <f t="shared" si="48"/>
        <v>ES - ES</v>
      </c>
      <c r="L3109">
        <f>COUNTIF(Table1[Merchant_ID],Table1[[#This Row],[Merchant_ID]])</f>
        <v>6</v>
      </c>
    </row>
    <row r="3110" spans="1:12" x14ac:dyDescent="0.35">
      <c r="A3110" t="s">
        <v>740</v>
      </c>
      <c r="B3110">
        <v>114</v>
      </c>
      <c r="C3110" t="s">
        <v>26</v>
      </c>
      <c r="D3110" s="12">
        <v>42531</v>
      </c>
      <c r="E3110">
        <v>2228</v>
      </c>
      <c r="F3110" t="s">
        <v>11</v>
      </c>
      <c r="G3110" t="s">
        <v>26</v>
      </c>
      <c r="H3110">
        <v>253369</v>
      </c>
      <c r="I3110" s="12">
        <v>42531</v>
      </c>
      <c r="J3110">
        <v>4081</v>
      </c>
      <c r="K3110" t="str">
        <f t="shared" si="48"/>
        <v>ES - ES</v>
      </c>
      <c r="L3110">
        <f>COUNTIF(Table1[Merchant_ID],Table1[[#This Row],[Merchant_ID]])</f>
        <v>2</v>
      </c>
    </row>
    <row r="3111" spans="1:12" x14ac:dyDescent="0.35">
      <c r="A3111" t="s">
        <v>494</v>
      </c>
      <c r="B3111">
        <v>114</v>
      </c>
      <c r="C3111" t="s">
        <v>16</v>
      </c>
      <c r="D3111" s="12">
        <v>42532</v>
      </c>
      <c r="E3111">
        <v>5741</v>
      </c>
      <c r="F3111" t="s">
        <v>11</v>
      </c>
      <c r="G3111" t="s">
        <v>16</v>
      </c>
      <c r="H3111">
        <v>92499</v>
      </c>
      <c r="I3111" s="12">
        <v>42599</v>
      </c>
      <c r="J3111">
        <v>9146</v>
      </c>
      <c r="K3111" t="str">
        <f t="shared" si="48"/>
        <v>FR - FR</v>
      </c>
      <c r="L3111">
        <f>COUNTIF(Table1[Merchant_ID],Table1[[#This Row],[Merchant_ID]])</f>
        <v>2</v>
      </c>
    </row>
    <row r="3112" spans="1:12" x14ac:dyDescent="0.35">
      <c r="A3112" t="s">
        <v>1851</v>
      </c>
      <c r="B3112">
        <v>114</v>
      </c>
      <c r="C3112" t="s">
        <v>21</v>
      </c>
      <c r="D3112" s="12">
        <v>42532</v>
      </c>
      <c r="E3112">
        <v>728</v>
      </c>
      <c r="F3112" t="s">
        <v>11</v>
      </c>
      <c r="G3112" t="s">
        <v>21</v>
      </c>
      <c r="H3112">
        <v>299259</v>
      </c>
      <c r="I3112" s="12">
        <v>42565</v>
      </c>
      <c r="J3112">
        <v>1337</v>
      </c>
      <c r="K3112" t="str">
        <f t="shared" si="48"/>
        <v>IT - IT</v>
      </c>
      <c r="L3112">
        <f>COUNTIF(Table1[Merchant_ID],Table1[[#This Row],[Merchant_ID]])</f>
        <v>1</v>
      </c>
    </row>
    <row r="3113" spans="1:12" x14ac:dyDescent="0.35">
      <c r="A3113" t="s">
        <v>3236</v>
      </c>
      <c r="B3113">
        <v>114</v>
      </c>
      <c r="C3113" t="s">
        <v>16</v>
      </c>
      <c r="D3113" s="12">
        <v>42532</v>
      </c>
      <c r="E3113">
        <v>6928</v>
      </c>
      <c r="F3113" t="s">
        <v>11</v>
      </c>
      <c r="G3113" t="s">
        <v>10</v>
      </c>
      <c r="H3113">
        <v>95400</v>
      </c>
      <c r="I3113" s="12">
        <v>42552</v>
      </c>
      <c r="J3113">
        <v>11679</v>
      </c>
      <c r="K3113" t="str">
        <f t="shared" si="48"/>
        <v>FR - DE</v>
      </c>
      <c r="L3113">
        <f>COUNTIF(Table1[Merchant_ID],Table1[[#This Row],[Merchant_ID]])</f>
        <v>1</v>
      </c>
    </row>
    <row r="3114" spans="1:12" x14ac:dyDescent="0.35">
      <c r="A3114" t="s">
        <v>3314</v>
      </c>
      <c r="B3114">
        <v>114</v>
      </c>
      <c r="C3114" t="s">
        <v>10</v>
      </c>
      <c r="D3114" s="12">
        <v>42532</v>
      </c>
      <c r="E3114">
        <v>9391</v>
      </c>
      <c r="F3114" t="s">
        <v>11</v>
      </c>
      <c r="G3114" t="s">
        <v>12</v>
      </c>
      <c r="H3114">
        <v>53996</v>
      </c>
      <c r="I3114" s="12">
        <v>42543</v>
      </c>
      <c r="J3114">
        <v>14995</v>
      </c>
      <c r="K3114" t="str">
        <f t="shared" si="48"/>
        <v>DE - PL &amp; Baltics</v>
      </c>
      <c r="L3114">
        <f>COUNTIF(Table1[Merchant_ID],Table1[[#This Row],[Merchant_ID]])</f>
        <v>2</v>
      </c>
    </row>
    <row r="3115" spans="1:12" x14ac:dyDescent="0.35">
      <c r="A3115" t="s">
        <v>1998</v>
      </c>
      <c r="B3115">
        <v>114</v>
      </c>
      <c r="C3115" t="s">
        <v>16</v>
      </c>
      <c r="D3115" s="12">
        <v>42532</v>
      </c>
      <c r="E3115">
        <v>6313</v>
      </c>
      <c r="F3115" t="s">
        <v>11</v>
      </c>
      <c r="G3115" t="s">
        <v>10</v>
      </c>
      <c r="H3115">
        <v>934553</v>
      </c>
      <c r="I3115" s="12">
        <v>42535</v>
      </c>
      <c r="J3115">
        <v>11397</v>
      </c>
      <c r="K3115" t="str">
        <f t="shared" si="48"/>
        <v>FR - DE</v>
      </c>
      <c r="L3115">
        <f>COUNTIF(Table1[Merchant_ID],Table1[[#This Row],[Merchant_ID]])</f>
        <v>1</v>
      </c>
    </row>
    <row r="3116" spans="1:12" x14ac:dyDescent="0.35">
      <c r="A3116" t="s">
        <v>1145</v>
      </c>
      <c r="B3116">
        <v>114</v>
      </c>
      <c r="C3116" t="s">
        <v>10</v>
      </c>
      <c r="D3116" s="12">
        <v>42532</v>
      </c>
      <c r="E3116">
        <v>629</v>
      </c>
      <c r="F3116" t="s">
        <v>11</v>
      </c>
      <c r="G3116" t="s">
        <v>14</v>
      </c>
      <c r="H3116">
        <v>256539</v>
      </c>
      <c r="I3116" s="12">
        <v>42534</v>
      </c>
      <c r="J3116">
        <v>1689</v>
      </c>
      <c r="K3116" t="str">
        <f t="shared" si="48"/>
        <v>DE - NL</v>
      </c>
      <c r="L3116">
        <f>COUNTIF(Table1[Merchant_ID],Table1[[#This Row],[Merchant_ID]])</f>
        <v>3</v>
      </c>
    </row>
    <row r="3117" spans="1:12" x14ac:dyDescent="0.35">
      <c r="A3117" t="s">
        <v>333</v>
      </c>
      <c r="B3117">
        <v>114</v>
      </c>
      <c r="C3117" t="s">
        <v>16</v>
      </c>
      <c r="D3117" s="12">
        <v>42532</v>
      </c>
      <c r="E3117">
        <v>2115</v>
      </c>
      <c r="F3117" t="s">
        <v>11</v>
      </c>
      <c r="G3117" t="s">
        <v>14</v>
      </c>
      <c r="H3117">
        <v>49949</v>
      </c>
      <c r="I3117" s="12">
        <v>42534</v>
      </c>
      <c r="J3117">
        <v>4033</v>
      </c>
      <c r="K3117" t="str">
        <f t="shared" si="48"/>
        <v>FR - NL</v>
      </c>
      <c r="L3117">
        <f>COUNTIF(Table1[Merchant_ID],Table1[[#This Row],[Merchant_ID]])</f>
        <v>3</v>
      </c>
    </row>
    <row r="3118" spans="1:12" x14ac:dyDescent="0.35">
      <c r="A3118" t="s">
        <v>1157</v>
      </c>
      <c r="B3118">
        <v>114</v>
      </c>
      <c r="C3118" t="s">
        <v>16</v>
      </c>
      <c r="D3118" s="12">
        <v>42532</v>
      </c>
      <c r="E3118">
        <v>932</v>
      </c>
      <c r="F3118" t="s">
        <v>11</v>
      </c>
      <c r="G3118" t="s">
        <v>10</v>
      </c>
      <c r="H3118">
        <v>404189</v>
      </c>
      <c r="I3118" s="12">
        <v>42534</v>
      </c>
      <c r="J3118">
        <v>2041</v>
      </c>
      <c r="K3118" t="str">
        <f t="shared" si="48"/>
        <v>FR - DE</v>
      </c>
      <c r="L3118">
        <f>COUNTIF(Table1[Merchant_ID],Table1[[#This Row],[Merchant_ID]])</f>
        <v>2</v>
      </c>
    </row>
    <row r="3119" spans="1:12" x14ac:dyDescent="0.35">
      <c r="A3119" t="s">
        <v>68</v>
      </c>
      <c r="B3119">
        <v>114</v>
      </c>
      <c r="C3119" t="s">
        <v>16</v>
      </c>
      <c r="D3119" s="12">
        <v>42532</v>
      </c>
      <c r="E3119">
        <v>6313</v>
      </c>
      <c r="F3119" t="s">
        <v>11</v>
      </c>
      <c r="G3119" t="s">
        <v>14</v>
      </c>
      <c r="H3119">
        <v>493189</v>
      </c>
      <c r="I3119" s="12">
        <v>42534</v>
      </c>
      <c r="J3119">
        <v>10975</v>
      </c>
      <c r="K3119" t="str">
        <f t="shared" si="48"/>
        <v>FR - NL</v>
      </c>
      <c r="L3119">
        <f>COUNTIF(Table1[Merchant_ID],Table1[[#This Row],[Merchant_ID]])</f>
        <v>2</v>
      </c>
    </row>
    <row r="3120" spans="1:12" x14ac:dyDescent="0.35">
      <c r="A3120" t="s">
        <v>82</v>
      </c>
      <c r="B3120">
        <v>114</v>
      </c>
      <c r="C3120" t="s">
        <v>16</v>
      </c>
      <c r="D3120" s="12">
        <v>42532</v>
      </c>
      <c r="E3120">
        <v>910</v>
      </c>
      <c r="F3120" t="s">
        <v>11</v>
      </c>
      <c r="G3120" t="s">
        <v>14</v>
      </c>
      <c r="H3120">
        <v>959689</v>
      </c>
      <c r="I3120" s="12">
        <v>42534</v>
      </c>
      <c r="J3120">
        <v>2111</v>
      </c>
      <c r="K3120" t="str">
        <f t="shared" si="48"/>
        <v>FR - NL</v>
      </c>
      <c r="L3120">
        <f>COUNTIF(Table1[Merchant_ID],Table1[[#This Row],[Merchant_ID]])</f>
        <v>1</v>
      </c>
    </row>
    <row r="3121" spans="1:12" x14ac:dyDescent="0.35">
      <c r="A3121" t="s">
        <v>2073</v>
      </c>
      <c r="B3121">
        <v>114</v>
      </c>
      <c r="C3121" t="s">
        <v>16</v>
      </c>
      <c r="D3121" s="12">
        <v>42532</v>
      </c>
      <c r="E3121">
        <v>2200</v>
      </c>
      <c r="F3121" t="s">
        <v>11</v>
      </c>
      <c r="G3121" t="s">
        <v>14</v>
      </c>
      <c r="H3121">
        <v>50915</v>
      </c>
      <c r="I3121" s="12">
        <v>42534</v>
      </c>
      <c r="J3121">
        <v>4221</v>
      </c>
      <c r="K3121" t="str">
        <f t="shared" si="48"/>
        <v>FR - NL</v>
      </c>
      <c r="L3121">
        <f>COUNTIF(Table1[Merchant_ID],Table1[[#This Row],[Merchant_ID]])</f>
        <v>5</v>
      </c>
    </row>
    <row r="3122" spans="1:12" x14ac:dyDescent="0.35">
      <c r="A3122" t="s">
        <v>3575</v>
      </c>
      <c r="B3122">
        <v>114</v>
      </c>
      <c r="C3122" t="s">
        <v>10</v>
      </c>
      <c r="D3122" s="12">
        <v>42532</v>
      </c>
      <c r="E3122">
        <v>688</v>
      </c>
      <c r="F3122" t="s">
        <v>11</v>
      </c>
      <c r="G3122" t="s">
        <v>14</v>
      </c>
      <c r="H3122">
        <v>41830</v>
      </c>
      <c r="I3122" s="12">
        <v>42534</v>
      </c>
      <c r="J3122">
        <v>1900</v>
      </c>
      <c r="K3122" t="str">
        <f t="shared" si="48"/>
        <v>DE - NL</v>
      </c>
      <c r="L3122">
        <f>COUNTIF(Table1[Merchant_ID],Table1[[#This Row],[Merchant_ID]])</f>
        <v>1</v>
      </c>
    </row>
    <row r="3123" spans="1:12" x14ac:dyDescent="0.35">
      <c r="A3123" t="s">
        <v>1179</v>
      </c>
      <c r="B3123">
        <v>114</v>
      </c>
      <c r="C3123" t="s">
        <v>16</v>
      </c>
      <c r="D3123" s="12">
        <v>42532</v>
      </c>
      <c r="E3123">
        <v>14049</v>
      </c>
      <c r="F3123" t="s">
        <v>11</v>
      </c>
      <c r="G3123" t="s">
        <v>16</v>
      </c>
      <c r="H3123">
        <v>91669</v>
      </c>
      <c r="I3123" s="12">
        <v>42534</v>
      </c>
      <c r="J3123">
        <v>23357</v>
      </c>
      <c r="K3123" t="str">
        <f t="shared" si="48"/>
        <v>FR - FR</v>
      </c>
      <c r="L3123">
        <f>COUNTIF(Table1[Merchant_ID],Table1[[#This Row],[Merchant_ID]])</f>
        <v>6</v>
      </c>
    </row>
    <row r="3124" spans="1:12" x14ac:dyDescent="0.35">
      <c r="A3124" t="s">
        <v>3603</v>
      </c>
      <c r="B3124">
        <v>114</v>
      </c>
      <c r="C3124" t="s">
        <v>26</v>
      </c>
      <c r="D3124" s="12">
        <v>42532</v>
      </c>
      <c r="E3124">
        <v>3942</v>
      </c>
      <c r="F3124" t="s">
        <v>11</v>
      </c>
      <c r="G3124" t="s">
        <v>26</v>
      </c>
      <c r="H3124">
        <v>23283</v>
      </c>
      <c r="I3124" s="12">
        <v>42534</v>
      </c>
      <c r="J3124">
        <v>6332</v>
      </c>
      <c r="K3124" t="str">
        <f t="shared" si="48"/>
        <v>ES - ES</v>
      </c>
      <c r="L3124">
        <f>COUNTIF(Table1[Merchant_ID],Table1[[#This Row],[Merchant_ID]])</f>
        <v>25</v>
      </c>
    </row>
    <row r="3125" spans="1:12" x14ac:dyDescent="0.35">
      <c r="A3125" t="s">
        <v>1192</v>
      </c>
      <c r="B3125">
        <v>114</v>
      </c>
      <c r="C3125" t="s">
        <v>16</v>
      </c>
      <c r="D3125" s="12">
        <v>42532</v>
      </c>
      <c r="E3125">
        <v>629</v>
      </c>
      <c r="F3125" t="s">
        <v>11</v>
      </c>
      <c r="G3125" t="s">
        <v>16</v>
      </c>
      <c r="H3125">
        <v>203269</v>
      </c>
      <c r="I3125" s="12">
        <v>42534</v>
      </c>
      <c r="J3125">
        <v>1407</v>
      </c>
      <c r="K3125" t="str">
        <f t="shared" si="48"/>
        <v>FR - FR</v>
      </c>
      <c r="L3125">
        <f>COUNTIF(Table1[Merchant_ID],Table1[[#This Row],[Merchant_ID]])</f>
        <v>3</v>
      </c>
    </row>
    <row r="3126" spans="1:12" x14ac:dyDescent="0.35">
      <c r="A3126" t="s">
        <v>3130</v>
      </c>
      <c r="B3126">
        <v>114</v>
      </c>
      <c r="C3126" t="s">
        <v>21</v>
      </c>
      <c r="D3126" s="12">
        <v>42534</v>
      </c>
      <c r="E3126">
        <v>2454</v>
      </c>
      <c r="F3126" t="s">
        <v>11</v>
      </c>
      <c r="G3126" t="s">
        <v>10</v>
      </c>
      <c r="H3126">
        <v>21486</v>
      </c>
      <c r="I3126" s="12">
        <v>42577</v>
      </c>
      <c r="J3126">
        <v>3940</v>
      </c>
      <c r="K3126" t="str">
        <f t="shared" si="48"/>
        <v>IT - DE</v>
      </c>
      <c r="L3126">
        <f>COUNTIF(Table1[Merchant_ID],Table1[[#This Row],[Merchant_ID]])</f>
        <v>1</v>
      </c>
    </row>
    <row r="3127" spans="1:12" x14ac:dyDescent="0.35">
      <c r="A3127" t="s">
        <v>3261</v>
      </c>
      <c r="B3127">
        <v>114</v>
      </c>
      <c r="C3127" t="s">
        <v>21</v>
      </c>
      <c r="D3127" s="12">
        <v>42534</v>
      </c>
      <c r="E3127">
        <v>2529</v>
      </c>
      <c r="F3127" t="s">
        <v>11</v>
      </c>
      <c r="G3127" t="s">
        <v>12</v>
      </c>
      <c r="H3127">
        <v>52168</v>
      </c>
      <c r="I3127" s="12">
        <v>42550</v>
      </c>
      <c r="J3127">
        <v>4573</v>
      </c>
      <c r="K3127" t="str">
        <f t="shared" si="48"/>
        <v>IT - PL &amp; Baltics</v>
      </c>
      <c r="L3127">
        <f>COUNTIF(Table1[Merchant_ID],Table1[[#This Row],[Merchant_ID]])</f>
        <v>3</v>
      </c>
    </row>
    <row r="3128" spans="1:12" x14ac:dyDescent="0.35">
      <c r="A3128" t="s">
        <v>3318</v>
      </c>
      <c r="B3128">
        <v>114</v>
      </c>
      <c r="C3128" t="s">
        <v>16</v>
      </c>
      <c r="D3128" s="12">
        <v>42534</v>
      </c>
      <c r="E3128">
        <v>5172</v>
      </c>
      <c r="F3128" t="s">
        <v>11</v>
      </c>
      <c r="G3128" t="s">
        <v>10</v>
      </c>
      <c r="H3128">
        <v>24948</v>
      </c>
      <c r="I3128" s="12">
        <v>42544</v>
      </c>
      <c r="J3128">
        <v>9287</v>
      </c>
      <c r="K3128" t="str">
        <f t="shared" si="48"/>
        <v>FR - DE</v>
      </c>
      <c r="L3128">
        <f>COUNTIF(Table1[Merchant_ID],Table1[[#This Row],[Merchant_ID]])</f>
        <v>29</v>
      </c>
    </row>
    <row r="3129" spans="1:12" x14ac:dyDescent="0.35">
      <c r="A3129" t="s">
        <v>3366</v>
      </c>
      <c r="B3129">
        <v>114</v>
      </c>
      <c r="C3129" t="s">
        <v>16</v>
      </c>
      <c r="D3129" s="12">
        <v>42534</v>
      </c>
      <c r="E3129">
        <v>3396</v>
      </c>
      <c r="F3129" t="s">
        <v>11</v>
      </c>
      <c r="G3129" t="s">
        <v>14</v>
      </c>
      <c r="H3129">
        <v>95663</v>
      </c>
      <c r="I3129" s="12">
        <v>42541</v>
      </c>
      <c r="J3129">
        <v>6051</v>
      </c>
      <c r="K3129" t="str">
        <f t="shared" si="48"/>
        <v>FR - NL</v>
      </c>
      <c r="L3129">
        <f>COUNTIF(Table1[Merchant_ID],Table1[[#This Row],[Merchant_ID]])</f>
        <v>2</v>
      </c>
    </row>
    <row r="3130" spans="1:12" x14ac:dyDescent="0.35">
      <c r="A3130" t="s">
        <v>3401</v>
      </c>
      <c r="B3130">
        <v>114</v>
      </c>
      <c r="C3130" t="s">
        <v>16</v>
      </c>
      <c r="D3130" s="12">
        <v>42534</v>
      </c>
      <c r="E3130">
        <v>1742</v>
      </c>
      <c r="F3130" t="s">
        <v>11</v>
      </c>
      <c r="G3130" t="s">
        <v>16</v>
      </c>
      <c r="H3130">
        <v>529909</v>
      </c>
      <c r="I3130" s="12">
        <v>42538</v>
      </c>
      <c r="J3130">
        <v>3462</v>
      </c>
      <c r="K3130" t="str">
        <f t="shared" si="48"/>
        <v>FR - FR</v>
      </c>
      <c r="L3130">
        <f>COUNTIF(Table1[Merchant_ID],Table1[[#This Row],[Merchant_ID]])</f>
        <v>1</v>
      </c>
    </row>
    <row r="3131" spans="1:12" x14ac:dyDescent="0.35">
      <c r="A3131" t="s">
        <v>3425</v>
      </c>
      <c r="B3131">
        <v>114</v>
      </c>
      <c r="C3131" t="s">
        <v>26</v>
      </c>
      <c r="D3131" s="12">
        <v>42534</v>
      </c>
      <c r="E3131">
        <v>4781</v>
      </c>
      <c r="F3131" t="s">
        <v>11</v>
      </c>
      <c r="G3131" t="s">
        <v>26</v>
      </c>
      <c r="H3131">
        <v>409313</v>
      </c>
      <c r="I3131" s="12">
        <v>42538</v>
      </c>
      <c r="J3131">
        <v>7821</v>
      </c>
      <c r="K3131" t="str">
        <f t="shared" si="48"/>
        <v>ES - ES</v>
      </c>
      <c r="L3131">
        <f>COUNTIF(Table1[Merchant_ID],Table1[[#This Row],[Merchant_ID]])</f>
        <v>1</v>
      </c>
    </row>
    <row r="3132" spans="1:12" x14ac:dyDescent="0.35">
      <c r="A3132" t="s">
        <v>3496</v>
      </c>
      <c r="B3132">
        <v>114</v>
      </c>
      <c r="C3132" t="s">
        <v>26</v>
      </c>
      <c r="D3132" s="12">
        <v>42534</v>
      </c>
      <c r="E3132">
        <v>19250</v>
      </c>
      <c r="F3132" t="s">
        <v>11</v>
      </c>
      <c r="G3132" t="s">
        <v>26</v>
      </c>
      <c r="H3132">
        <v>482539</v>
      </c>
      <c r="I3132" s="12">
        <v>42537</v>
      </c>
      <c r="J3132">
        <v>31658</v>
      </c>
      <c r="K3132" t="str">
        <f t="shared" si="48"/>
        <v>ES - ES</v>
      </c>
      <c r="L3132">
        <f>COUNTIF(Table1[Merchant_ID],Table1[[#This Row],[Merchant_ID]])</f>
        <v>1</v>
      </c>
    </row>
    <row r="3133" spans="1:12" x14ac:dyDescent="0.35">
      <c r="A3133" t="s">
        <v>3498</v>
      </c>
      <c r="B3133">
        <v>114</v>
      </c>
      <c r="C3133" t="s">
        <v>16</v>
      </c>
      <c r="D3133" s="12">
        <v>42534</v>
      </c>
      <c r="E3133">
        <v>3044</v>
      </c>
      <c r="F3133" t="s">
        <v>11</v>
      </c>
      <c r="G3133" t="s">
        <v>10</v>
      </c>
      <c r="H3133">
        <v>62986</v>
      </c>
      <c r="I3133" s="12">
        <v>42537</v>
      </c>
      <c r="J3133">
        <v>5530</v>
      </c>
      <c r="K3133" t="str">
        <f t="shared" si="48"/>
        <v>FR - DE</v>
      </c>
      <c r="L3133">
        <f>COUNTIF(Table1[Merchant_ID],Table1[[#This Row],[Merchant_ID]])</f>
        <v>1</v>
      </c>
    </row>
    <row r="3134" spans="1:12" x14ac:dyDescent="0.35">
      <c r="A3134" t="s">
        <v>603</v>
      </c>
      <c r="B3134">
        <v>114</v>
      </c>
      <c r="C3134" t="s">
        <v>16</v>
      </c>
      <c r="D3134" s="12">
        <v>42534</v>
      </c>
      <c r="E3134">
        <v>6134</v>
      </c>
      <c r="F3134" t="s">
        <v>11</v>
      </c>
      <c r="G3134" t="s">
        <v>16</v>
      </c>
      <c r="H3134">
        <v>19891</v>
      </c>
      <c r="I3134" s="12">
        <v>42536</v>
      </c>
      <c r="J3134">
        <v>9568</v>
      </c>
      <c r="K3134" t="str">
        <f t="shared" si="48"/>
        <v>FR - FR</v>
      </c>
      <c r="L3134">
        <f>COUNTIF(Table1[Merchant_ID],Table1[[#This Row],[Merchant_ID]])</f>
        <v>5</v>
      </c>
    </row>
    <row r="3135" spans="1:12" x14ac:dyDescent="0.35">
      <c r="A3135" t="s">
        <v>611</v>
      </c>
      <c r="B3135">
        <v>114</v>
      </c>
      <c r="C3135" t="s">
        <v>26</v>
      </c>
      <c r="D3135" s="12">
        <v>42534</v>
      </c>
      <c r="E3135">
        <v>261</v>
      </c>
      <c r="F3135" t="s">
        <v>11</v>
      </c>
      <c r="G3135" t="s">
        <v>26</v>
      </c>
      <c r="H3135">
        <v>559909</v>
      </c>
      <c r="I3135" s="12">
        <v>42536</v>
      </c>
      <c r="J3135">
        <v>717</v>
      </c>
      <c r="K3135" t="str">
        <f t="shared" si="48"/>
        <v>ES - ES</v>
      </c>
      <c r="L3135">
        <f>COUNTIF(Table1[Merchant_ID],Table1[[#This Row],[Merchant_ID]])</f>
        <v>1</v>
      </c>
    </row>
    <row r="3136" spans="1:12" x14ac:dyDescent="0.35">
      <c r="A3136" t="s">
        <v>3794</v>
      </c>
      <c r="B3136">
        <v>114</v>
      </c>
      <c r="C3136" t="s">
        <v>26</v>
      </c>
      <c r="D3136" s="12">
        <v>42534</v>
      </c>
      <c r="E3136">
        <v>1903</v>
      </c>
      <c r="F3136" t="s">
        <v>11</v>
      </c>
      <c r="G3136" t="s">
        <v>26</v>
      </c>
      <c r="H3136">
        <v>23220</v>
      </c>
      <c r="I3136" s="12">
        <v>42535</v>
      </c>
      <c r="J3136">
        <v>3588</v>
      </c>
      <c r="K3136" t="str">
        <f t="shared" si="48"/>
        <v>ES - ES</v>
      </c>
      <c r="L3136">
        <f>COUNTIF(Table1[Merchant_ID],Table1[[#This Row],[Merchant_ID]])</f>
        <v>1</v>
      </c>
    </row>
    <row r="3137" spans="1:12" x14ac:dyDescent="0.35">
      <c r="A3137" t="s">
        <v>3889</v>
      </c>
      <c r="B3137">
        <v>114</v>
      </c>
      <c r="C3137" t="s">
        <v>16</v>
      </c>
      <c r="D3137" s="12">
        <v>42534</v>
      </c>
      <c r="E3137">
        <v>451</v>
      </c>
      <c r="F3137" t="s">
        <v>11</v>
      </c>
      <c r="G3137" t="s">
        <v>14</v>
      </c>
      <c r="H3137">
        <v>49189</v>
      </c>
      <c r="I3137" s="12">
        <v>42535</v>
      </c>
      <c r="J3137">
        <v>1737</v>
      </c>
      <c r="K3137" t="str">
        <f t="shared" si="48"/>
        <v>FR - NL</v>
      </c>
      <c r="L3137">
        <f>COUNTIF(Table1[Merchant_ID],Table1[[#This Row],[Merchant_ID]])</f>
        <v>2</v>
      </c>
    </row>
    <row r="3138" spans="1:12" x14ac:dyDescent="0.35">
      <c r="A3138" t="s">
        <v>2281</v>
      </c>
      <c r="B3138">
        <v>114</v>
      </c>
      <c r="C3138" t="s">
        <v>21</v>
      </c>
      <c r="D3138" s="12">
        <v>42534</v>
      </c>
      <c r="E3138">
        <v>1764</v>
      </c>
      <c r="F3138" t="s">
        <v>11</v>
      </c>
      <c r="G3138" t="s">
        <v>14</v>
      </c>
      <c r="H3138">
        <v>268609</v>
      </c>
      <c r="I3138" s="12">
        <v>42535</v>
      </c>
      <c r="J3138">
        <v>3166</v>
      </c>
      <c r="K3138" t="str">
        <f t="shared" si="48"/>
        <v>IT - NL</v>
      </c>
      <c r="L3138">
        <f>COUNTIF(Table1[Merchant_ID],Table1[[#This Row],[Merchant_ID]])</f>
        <v>1</v>
      </c>
    </row>
    <row r="3139" spans="1:12" x14ac:dyDescent="0.35">
      <c r="A3139" t="s">
        <v>1325</v>
      </c>
      <c r="B3139">
        <v>114</v>
      </c>
      <c r="C3139" t="s">
        <v>26</v>
      </c>
      <c r="D3139" s="12">
        <v>42534</v>
      </c>
      <c r="E3139">
        <v>14622</v>
      </c>
      <c r="F3139" t="s">
        <v>11</v>
      </c>
      <c r="G3139" t="s">
        <v>26</v>
      </c>
      <c r="H3139">
        <v>69646</v>
      </c>
      <c r="I3139" s="12">
        <v>42534</v>
      </c>
      <c r="J3139">
        <v>23919</v>
      </c>
      <c r="K3139" t="str">
        <f t="shared" ref="K3139:K3202" si="49">C3139&amp;" - "&amp;G3139</f>
        <v>ES - ES</v>
      </c>
      <c r="L3139">
        <f>COUNTIF(Table1[Merchant_ID],Table1[[#This Row],[Merchant_ID]])</f>
        <v>1</v>
      </c>
    </row>
    <row r="3140" spans="1:12" x14ac:dyDescent="0.35">
      <c r="A3140" t="s">
        <v>115</v>
      </c>
      <c r="B3140">
        <v>114</v>
      </c>
      <c r="C3140" t="s">
        <v>16</v>
      </c>
      <c r="D3140" s="12">
        <v>42534</v>
      </c>
      <c r="E3140">
        <v>10021</v>
      </c>
      <c r="F3140" t="s">
        <v>11</v>
      </c>
      <c r="G3140" t="s">
        <v>10</v>
      </c>
      <c r="H3140">
        <v>998524</v>
      </c>
      <c r="I3140" s="12">
        <v>42534</v>
      </c>
      <c r="J3140">
        <v>16603</v>
      </c>
      <c r="K3140" t="str">
        <f t="shared" si="49"/>
        <v>FR - DE</v>
      </c>
      <c r="L3140">
        <f>COUNTIF(Table1[Merchant_ID],Table1[[#This Row],[Merchant_ID]])</f>
        <v>1</v>
      </c>
    </row>
    <row r="3141" spans="1:12" x14ac:dyDescent="0.35">
      <c r="A3141" t="s">
        <v>4039</v>
      </c>
      <c r="B3141">
        <v>114</v>
      </c>
      <c r="C3141" t="s">
        <v>21</v>
      </c>
      <c r="D3141" s="12">
        <v>42534</v>
      </c>
      <c r="E3141">
        <v>6062</v>
      </c>
      <c r="F3141" t="s">
        <v>11</v>
      </c>
      <c r="G3141" t="s">
        <v>17</v>
      </c>
      <c r="H3141">
        <v>939911</v>
      </c>
      <c r="I3141" s="12">
        <v>42534</v>
      </c>
      <c r="J3141">
        <v>10148</v>
      </c>
      <c r="K3141" t="str">
        <f t="shared" si="49"/>
        <v>IT - HU</v>
      </c>
      <c r="L3141">
        <f>COUNTIF(Table1[Merchant_ID],Table1[[#This Row],[Merchant_ID]])</f>
        <v>3</v>
      </c>
    </row>
    <row r="3142" spans="1:12" x14ac:dyDescent="0.35">
      <c r="A3142" t="s">
        <v>4041</v>
      </c>
      <c r="B3142">
        <v>114</v>
      </c>
      <c r="C3142" t="s">
        <v>16</v>
      </c>
      <c r="D3142" s="12">
        <v>42534</v>
      </c>
      <c r="E3142">
        <v>12466</v>
      </c>
      <c r="F3142" t="s">
        <v>11</v>
      </c>
      <c r="G3142" t="s">
        <v>16</v>
      </c>
      <c r="H3142">
        <v>950899</v>
      </c>
      <c r="I3142" s="12">
        <v>42534</v>
      </c>
      <c r="J3142">
        <v>20683</v>
      </c>
      <c r="K3142" t="str">
        <f t="shared" si="49"/>
        <v>FR - FR</v>
      </c>
      <c r="L3142">
        <f>COUNTIF(Table1[Merchant_ID],Table1[[#This Row],[Merchant_ID]])</f>
        <v>3</v>
      </c>
    </row>
    <row r="3143" spans="1:12" x14ac:dyDescent="0.35">
      <c r="A3143" t="s">
        <v>4063</v>
      </c>
      <c r="B3143">
        <v>114</v>
      </c>
      <c r="C3143" t="s">
        <v>16</v>
      </c>
      <c r="D3143" s="12">
        <v>42534</v>
      </c>
      <c r="E3143">
        <v>12845</v>
      </c>
      <c r="F3143" t="s">
        <v>11</v>
      </c>
      <c r="G3143" t="s">
        <v>16</v>
      </c>
      <c r="H3143">
        <v>269529</v>
      </c>
      <c r="I3143" s="12">
        <v>42534</v>
      </c>
      <c r="J3143">
        <v>22090</v>
      </c>
      <c r="K3143" t="str">
        <f t="shared" si="49"/>
        <v>FR - FR</v>
      </c>
      <c r="L3143">
        <f>COUNTIF(Table1[Merchant_ID],Table1[[#This Row],[Merchant_ID]])</f>
        <v>6</v>
      </c>
    </row>
    <row r="3144" spans="1:12" x14ac:dyDescent="0.35">
      <c r="A3144" t="s">
        <v>1798</v>
      </c>
      <c r="B3144">
        <v>114</v>
      </c>
      <c r="C3144" t="s">
        <v>16</v>
      </c>
      <c r="D3144" s="12">
        <v>42535</v>
      </c>
      <c r="E3144">
        <v>1891</v>
      </c>
      <c r="F3144" t="s">
        <v>11</v>
      </c>
      <c r="G3144" t="s">
        <v>16</v>
      </c>
      <c r="H3144">
        <v>34666</v>
      </c>
      <c r="I3144" s="12">
        <v>42605</v>
      </c>
      <c r="J3144">
        <v>3033</v>
      </c>
      <c r="K3144" t="str">
        <f t="shared" si="49"/>
        <v>FR - FR</v>
      </c>
      <c r="L3144">
        <f>COUNTIF(Table1[Merchant_ID],Table1[[#This Row],[Merchant_ID]])</f>
        <v>3</v>
      </c>
    </row>
    <row r="3145" spans="1:12" x14ac:dyDescent="0.35">
      <c r="A3145" t="s">
        <v>3071</v>
      </c>
      <c r="B3145">
        <v>114</v>
      </c>
      <c r="C3145" t="s">
        <v>26</v>
      </c>
      <c r="D3145" s="12">
        <v>42535</v>
      </c>
      <c r="E3145">
        <v>789</v>
      </c>
      <c r="F3145" t="s">
        <v>11</v>
      </c>
      <c r="G3145" t="s">
        <v>26</v>
      </c>
      <c r="H3145">
        <v>262099</v>
      </c>
      <c r="I3145" s="12">
        <v>42595</v>
      </c>
      <c r="J3145">
        <v>1564</v>
      </c>
      <c r="K3145" t="str">
        <f t="shared" si="49"/>
        <v>ES - ES</v>
      </c>
      <c r="L3145">
        <f>COUNTIF(Table1[Merchant_ID],Table1[[#This Row],[Merchant_ID]])</f>
        <v>1</v>
      </c>
    </row>
    <row r="3146" spans="1:12" x14ac:dyDescent="0.35">
      <c r="A3146" t="s">
        <v>1812</v>
      </c>
      <c r="B3146">
        <v>114</v>
      </c>
      <c r="C3146" t="s">
        <v>21</v>
      </c>
      <c r="D3146" s="12">
        <v>42535</v>
      </c>
      <c r="E3146">
        <v>210</v>
      </c>
      <c r="F3146" t="s">
        <v>11</v>
      </c>
      <c r="G3146" t="s">
        <v>10</v>
      </c>
      <c r="H3146">
        <v>242489</v>
      </c>
      <c r="I3146" s="12">
        <v>42591</v>
      </c>
      <c r="J3146">
        <v>282</v>
      </c>
      <c r="K3146" t="str">
        <f t="shared" si="49"/>
        <v>IT - DE</v>
      </c>
      <c r="L3146">
        <f>COUNTIF(Table1[Merchant_ID],Table1[[#This Row],[Merchant_ID]])</f>
        <v>1</v>
      </c>
    </row>
    <row r="3147" spans="1:12" x14ac:dyDescent="0.35">
      <c r="A3147" t="s">
        <v>1817</v>
      </c>
      <c r="B3147">
        <v>114</v>
      </c>
      <c r="C3147" t="s">
        <v>16</v>
      </c>
      <c r="D3147" s="12">
        <v>42535</v>
      </c>
      <c r="E3147">
        <v>5260</v>
      </c>
      <c r="F3147" t="s">
        <v>11</v>
      </c>
      <c r="G3147" t="s">
        <v>12</v>
      </c>
      <c r="H3147">
        <v>55953</v>
      </c>
      <c r="I3147" s="12">
        <v>42587</v>
      </c>
      <c r="J3147">
        <v>8796</v>
      </c>
      <c r="K3147" t="str">
        <f t="shared" si="49"/>
        <v>FR - PL &amp; Baltics</v>
      </c>
      <c r="L3147">
        <f>COUNTIF(Table1[Merchant_ID],Table1[[#This Row],[Merchant_ID]])</f>
        <v>4</v>
      </c>
    </row>
    <row r="3148" spans="1:12" x14ac:dyDescent="0.35">
      <c r="A3148" t="s">
        <v>3112</v>
      </c>
      <c r="B3148">
        <v>114</v>
      </c>
      <c r="C3148" t="s">
        <v>21</v>
      </c>
      <c r="D3148" s="12">
        <v>42535</v>
      </c>
      <c r="E3148">
        <v>4730</v>
      </c>
      <c r="F3148" t="s">
        <v>11</v>
      </c>
      <c r="G3148" t="s">
        <v>21</v>
      </c>
      <c r="H3148">
        <v>359049</v>
      </c>
      <c r="I3148" s="12">
        <v>42583</v>
      </c>
      <c r="J3148">
        <v>8161</v>
      </c>
      <c r="K3148" t="str">
        <f t="shared" si="49"/>
        <v>IT - IT</v>
      </c>
      <c r="L3148">
        <f>COUNTIF(Table1[Merchant_ID],Table1[[#This Row],[Merchant_ID]])</f>
        <v>1</v>
      </c>
    </row>
    <row r="3149" spans="1:12" x14ac:dyDescent="0.35">
      <c r="A3149" t="s">
        <v>1831</v>
      </c>
      <c r="B3149">
        <v>114</v>
      </c>
      <c r="C3149" t="s">
        <v>16</v>
      </c>
      <c r="D3149" s="12">
        <v>42535</v>
      </c>
      <c r="E3149">
        <v>4387</v>
      </c>
      <c r="F3149" t="s">
        <v>11</v>
      </c>
      <c r="G3149" t="s">
        <v>16</v>
      </c>
      <c r="H3149">
        <v>35900</v>
      </c>
      <c r="I3149" s="12">
        <v>42578</v>
      </c>
      <c r="J3149">
        <v>7317</v>
      </c>
      <c r="K3149" t="str">
        <f t="shared" si="49"/>
        <v>FR - FR</v>
      </c>
      <c r="L3149">
        <f>COUNTIF(Table1[Merchant_ID],Table1[[#This Row],[Merchant_ID]])</f>
        <v>4</v>
      </c>
    </row>
    <row r="3150" spans="1:12" x14ac:dyDescent="0.35">
      <c r="A3150" t="s">
        <v>3163</v>
      </c>
      <c r="B3150">
        <v>114</v>
      </c>
      <c r="C3150" t="s">
        <v>26</v>
      </c>
      <c r="D3150" s="12">
        <v>42535</v>
      </c>
      <c r="E3150">
        <v>2743</v>
      </c>
      <c r="F3150" t="s">
        <v>11</v>
      </c>
      <c r="G3150" t="s">
        <v>26</v>
      </c>
      <c r="H3150">
        <v>494109</v>
      </c>
      <c r="I3150" s="12">
        <v>42570</v>
      </c>
      <c r="J3150">
        <v>4351</v>
      </c>
      <c r="K3150" t="str">
        <f t="shared" si="49"/>
        <v>ES - ES</v>
      </c>
      <c r="L3150">
        <f>COUNTIF(Table1[Merchant_ID],Table1[[#This Row],[Merchant_ID]])</f>
        <v>3</v>
      </c>
    </row>
    <row r="3151" spans="1:12" x14ac:dyDescent="0.35">
      <c r="A3151" t="s">
        <v>1015</v>
      </c>
      <c r="B3151">
        <v>114</v>
      </c>
      <c r="C3151" t="s">
        <v>26</v>
      </c>
      <c r="D3151" s="12">
        <v>42535</v>
      </c>
      <c r="E3151">
        <v>1375</v>
      </c>
      <c r="F3151" t="s">
        <v>11</v>
      </c>
      <c r="G3151" t="s">
        <v>26</v>
      </c>
      <c r="H3151">
        <v>551339</v>
      </c>
      <c r="I3151" s="12">
        <v>42569</v>
      </c>
      <c r="J3151">
        <v>2146</v>
      </c>
      <c r="K3151" t="str">
        <f t="shared" si="49"/>
        <v>ES - ES</v>
      </c>
      <c r="L3151">
        <f>COUNTIF(Table1[Merchant_ID],Table1[[#This Row],[Merchant_ID]])</f>
        <v>12</v>
      </c>
    </row>
    <row r="3152" spans="1:12" x14ac:dyDescent="0.35">
      <c r="A3152" t="s">
        <v>3225</v>
      </c>
      <c r="B3152">
        <v>114</v>
      </c>
      <c r="C3152" t="s">
        <v>16</v>
      </c>
      <c r="D3152" s="12">
        <v>42535</v>
      </c>
      <c r="E3152">
        <v>490</v>
      </c>
      <c r="F3152" t="s">
        <v>11</v>
      </c>
      <c r="G3152" t="s">
        <v>14</v>
      </c>
      <c r="H3152">
        <v>41938</v>
      </c>
      <c r="I3152" s="12">
        <v>42557</v>
      </c>
      <c r="J3152">
        <v>985</v>
      </c>
      <c r="K3152" t="str">
        <f t="shared" si="49"/>
        <v>FR - NL</v>
      </c>
      <c r="L3152">
        <f>COUNTIF(Table1[Merchant_ID],Table1[[#This Row],[Merchant_ID]])</f>
        <v>3</v>
      </c>
    </row>
    <row r="3153" spans="1:12" x14ac:dyDescent="0.35">
      <c r="A3153" t="s">
        <v>3316</v>
      </c>
      <c r="B3153">
        <v>114</v>
      </c>
      <c r="C3153" t="s">
        <v>16</v>
      </c>
      <c r="D3153" s="12">
        <v>42535</v>
      </c>
      <c r="E3153">
        <v>1402</v>
      </c>
      <c r="F3153" t="s">
        <v>11</v>
      </c>
      <c r="G3153" t="s">
        <v>16</v>
      </c>
      <c r="H3153">
        <v>256939</v>
      </c>
      <c r="I3153" s="12">
        <v>42545</v>
      </c>
      <c r="J3153">
        <v>2603</v>
      </c>
      <c r="K3153" t="str">
        <f t="shared" si="49"/>
        <v>FR - FR</v>
      </c>
      <c r="L3153">
        <f>COUNTIF(Table1[Merchant_ID],Table1[[#This Row],[Merchant_ID]])</f>
        <v>2</v>
      </c>
    </row>
    <row r="3154" spans="1:12" x14ac:dyDescent="0.35">
      <c r="A3154" t="s">
        <v>3319</v>
      </c>
      <c r="B3154">
        <v>114</v>
      </c>
      <c r="C3154" t="s">
        <v>16</v>
      </c>
      <c r="D3154" s="12">
        <v>42535</v>
      </c>
      <c r="E3154">
        <v>7055</v>
      </c>
      <c r="F3154" t="s">
        <v>11</v>
      </c>
      <c r="G3154" t="s">
        <v>16</v>
      </c>
      <c r="H3154">
        <v>84329</v>
      </c>
      <c r="I3154" s="12">
        <v>42545</v>
      </c>
      <c r="J3154">
        <v>11960</v>
      </c>
      <c r="K3154" t="str">
        <f t="shared" si="49"/>
        <v>FR - FR</v>
      </c>
      <c r="L3154">
        <f>COUNTIF(Table1[Merchant_ID],Table1[[#This Row],[Merchant_ID]])</f>
        <v>2</v>
      </c>
    </row>
    <row r="3155" spans="1:12" x14ac:dyDescent="0.35">
      <c r="A3155" t="s">
        <v>325</v>
      </c>
      <c r="B3155">
        <v>114</v>
      </c>
      <c r="C3155" t="s">
        <v>21</v>
      </c>
      <c r="D3155" s="12">
        <v>42535</v>
      </c>
      <c r="E3155">
        <v>2454</v>
      </c>
      <c r="F3155" t="s">
        <v>11</v>
      </c>
      <c r="G3155" t="s">
        <v>21</v>
      </c>
      <c r="H3155">
        <v>893269</v>
      </c>
      <c r="I3155" s="12">
        <v>42544</v>
      </c>
      <c r="J3155">
        <v>4503</v>
      </c>
      <c r="K3155" t="str">
        <f t="shared" si="49"/>
        <v>IT - IT</v>
      </c>
      <c r="L3155">
        <f>COUNTIF(Table1[Merchant_ID],Table1[[#This Row],[Merchant_ID]])</f>
        <v>1</v>
      </c>
    </row>
    <row r="3156" spans="1:12" x14ac:dyDescent="0.35">
      <c r="A3156" t="s">
        <v>1928</v>
      </c>
      <c r="B3156">
        <v>114</v>
      </c>
      <c r="C3156" t="s">
        <v>16</v>
      </c>
      <c r="D3156" s="12">
        <v>42535</v>
      </c>
      <c r="E3156">
        <v>6616</v>
      </c>
      <c r="F3156" t="s">
        <v>11</v>
      </c>
      <c r="G3156" t="s">
        <v>16</v>
      </c>
      <c r="H3156">
        <v>406</v>
      </c>
      <c r="I3156" s="12">
        <v>42544</v>
      </c>
      <c r="J3156">
        <v>11256</v>
      </c>
      <c r="K3156" t="str">
        <f t="shared" si="49"/>
        <v>FR - FR</v>
      </c>
      <c r="L3156">
        <f>COUNTIF(Table1[Merchant_ID],Table1[[#This Row],[Merchant_ID]])</f>
        <v>3</v>
      </c>
    </row>
    <row r="3157" spans="1:12" x14ac:dyDescent="0.35">
      <c r="A3157" t="s">
        <v>1084</v>
      </c>
      <c r="B3157">
        <v>114</v>
      </c>
      <c r="C3157" t="s">
        <v>16</v>
      </c>
      <c r="D3157" s="12">
        <v>42535</v>
      </c>
      <c r="E3157">
        <v>3310</v>
      </c>
      <c r="F3157" t="s">
        <v>11</v>
      </c>
      <c r="G3157" t="s">
        <v>17</v>
      </c>
      <c r="H3157">
        <v>635099</v>
      </c>
      <c r="I3157" s="12">
        <v>42541</v>
      </c>
      <c r="J3157">
        <v>5910</v>
      </c>
      <c r="K3157" t="str">
        <f t="shared" si="49"/>
        <v>FR - HU</v>
      </c>
      <c r="L3157">
        <f>COUNTIF(Table1[Merchant_ID],Table1[[#This Row],[Merchant_ID]])</f>
        <v>1</v>
      </c>
    </row>
    <row r="3158" spans="1:12" x14ac:dyDescent="0.35">
      <c r="A3158" t="s">
        <v>1144</v>
      </c>
      <c r="B3158">
        <v>114</v>
      </c>
      <c r="C3158" t="s">
        <v>16</v>
      </c>
      <c r="D3158" s="12">
        <v>42535</v>
      </c>
      <c r="E3158">
        <v>2710</v>
      </c>
      <c r="F3158" t="s">
        <v>11</v>
      </c>
      <c r="G3158" t="s">
        <v>14</v>
      </c>
      <c r="H3158">
        <v>969499</v>
      </c>
      <c r="I3158" s="12">
        <v>42537</v>
      </c>
      <c r="J3158">
        <v>4749</v>
      </c>
      <c r="K3158" t="str">
        <f t="shared" si="49"/>
        <v>FR - NL</v>
      </c>
      <c r="L3158">
        <f>COUNTIF(Table1[Merchant_ID],Table1[[#This Row],[Merchant_ID]])</f>
        <v>8</v>
      </c>
    </row>
    <row r="3159" spans="1:12" x14ac:dyDescent="0.35">
      <c r="A3159" t="s">
        <v>2035</v>
      </c>
      <c r="B3159">
        <v>114</v>
      </c>
      <c r="C3159" t="s">
        <v>26</v>
      </c>
      <c r="D3159" s="12">
        <v>42535</v>
      </c>
      <c r="E3159">
        <v>317</v>
      </c>
      <c r="F3159" t="s">
        <v>11</v>
      </c>
      <c r="G3159" t="s">
        <v>26</v>
      </c>
      <c r="H3159">
        <v>450889</v>
      </c>
      <c r="I3159" s="12">
        <v>42537</v>
      </c>
      <c r="J3159">
        <v>929</v>
      </c>
      <c r="K3159" t="str">
        <f t="shared" si="49"/>
        <v>ES - ES</v>
      </c>
      <c r="L3159">
        <f>COUNTIF(Table1[Merchant_ID],Table1[[#This Row],[Merchant_ID]])</f>
        <v>2</v>
      </c>
    </row>
    <row r="3160" spans="1:12" x14ac:dyDescent="0.35">
      <c r="A3160" t="s">
        <v>1159</v>
      </c>
      <c r="B3160">
        <v>114</v>
      </c>
      <c r="C3160" t="s">
        <v>26</v>
      </c>
      <c r="D3160" s="12">
        <v>42535</v>
      </c>
      <c r="E3160">
        <v>1806</v>
      </c>
      <c r="F3160" t="s">
        <v>11</v>
      </c>
      <c r="G3160" t="s">
        <v>26</v>
      </c>
      <c r="H3160">
        <v>525919</v>
      </c>
      <c r="I3160" s="12">
        <v>42537</v>
      </c>
      <c r="J3160">
        <v>3518</v>
      </c>
      <c r="K3160" t="str">
        <f t="shared" si="49"/>
        <v>ES - ES</v>
      </c>
      <c r="L3160">
        <f>COUNTIF(Table1[Merchant_ID],Table1[[#This Row],[Merchant_ID]])</f>
        <v>2</v>
      </c>
    </row>
    <row r="3161" spans="1:12" x14ac:dyDescent="0.35">
      <c r="A3161" t="s">
        <v>2055</v>
      </c>
      <c r="B3161">
        <v>114</v>
      </c>
      <c r="C3161" t="s">
        <v>26</v>
      </c>
      <c r="D3161" s="12">
        <v>42535</v>
      </c>
      <c r="E3161">
        <v>7143</v>
      </c>
      <c r="F3161" t="s">
        <v>11</v>
      </c>
      <c r="G3161" t="s">
        <v>26</v>
      </c>
      <c r="H3161">
        <v>69128</v>
      </c>
      <c r="I3161" s="12">
        <v>42537</v>
      </c>
      <c r="J3161">
        <v>12241</v>
      </c>
      <c r="K3161" t="str">
        <f t="shared" si="49"/>
        <v>ES - ES</v>
      </c>
      <c r="L3161">
        <f>COUNTIF(Table1[Merchant_ID],Table1[[#This Row],[Merchant_ID]])</f>
        <v>8</v>
      </c>
    </row>
    <row r="3162" spans="1:12" x14ac:dyDescent="0.35">
      <c r="A3162" t="s">
        <v>1164</v>
      </c>
      <c r="B3162">
        <v>114</v>
      </c>
      <c r="C3162" t="s">
        <v>16</v>
      </c>
      <c r="D3162" s="12">
        <v>42535</v>
      </c>
      <c r="E3162">
        <v>917</v>
      </c>
      <c r="F3162" t="s">
        <v>11</v>
      </c>
      <c r="G3162" t="s">
        <v>16</v>
      </c>
      <c r="H3162">
        <v>95636</v>
      </c>
      <c r="I3162" s="12">
        <v>42537</v>
      </c>
      <c r="J3162">
        <v>1900</v>
      </c>
      <c r="K3162" t="str">
        <f t="shared" si="49"/>
        <v>FR - FR</v>
      </c>
      <c r="L3162">
        <f>COUNTIF(Table1[Merchant_ID],Table1[[#This Row],[Merchant_ID]])</f>
        <v>2</v>
      </c>
    </row>
    <row r="3163" spans="1:12" x14ac:dyDescent="0.35">
      <c r="A3163" t="s">
        <v>3612</v>
      </c>
      <c r="B3163">
        <v>114</v>
      </c>
      <c r="C3163" t="s">
        <v>16</v>
      </c>
      <c r="D3163" s="12">
        <v>42535</v>
      </c>
      <c r="E3163">
        <v>1778</v>
      </c>
      <c r="F3163" t="s">
        <v>11</v>
      </c>
      <c r="G3163" t="s">
        <v>16</v>
      </c>
      <c r="H3163">
        <v>95636</v>
      </c>
      <c r="I3163" s="12">
        <v>42537</v>
      </c>
      <c r="J3163">
        <v>3377</v>
      </c>
      <c r="K3163" t="str">
        <f t="shared" si="49"/>
        <v>FR - FR</v>
      </c>
      <c r="L3163">
        <f>COUNTIF(Table1[Merchant_ID],Table1[[#This Row],[Merchant_ID]])</f>
        <v>2</v>
      </c>
    </row>
    <row r="3164" spans="1:12" x14ac:dyDescent="0.35">
      <c r="A3164" t="s">
        <v>3636</v>
      </c>
      <c r="B3164">
        <v>114</v>
      </c>
      <c r="C3164" t="s">
        <v>26</v>
      </c>
      <c r="D3164" s="12">
        <v>42535</v>
      </c>
      <c r="E3164">
        <v>1137</v>
      </c>
      <c r="F3164" t="s">
        <v>11</v>
      </c>
      <c r="G3164" t="s">
        <v>26</v>
      </c>
      <c r="H3164">
        <v>204899</v>
      </c>
      <c r="I3164" s="12">
        <v>42536</v>
      </c>
      <c r="J3164">
        <v>2744</v>
      </c>
      <c r="K3164" t="str">
        <f t="shared" si="49"/>
        <v>ES - ES</v>
      </c>
      <c r="L3164">
        <f>COUNTIF(Table1[Merchant_ID],Table1[[#This Row],[Merchant_ID]])</f>
        <v>1</v>
      </c>
    </row>
    <row r="3165" spans="1:12" x14ac:dyDescent="0.35">
      <c r="A3165" t="s">
        <v>3641</v>
      </c>
      <c r="B3165">
        <v>114</v>
      </c>
      <c r="C3165" t="s">
        <v>26</v>
      </c>
      <c r="D3165" s="12">
        <v>42535</v>
      </c>
      <c r="E3165">
        <v>2284</v>
      </c>
      <c r="F3165" t="s">
        <v>11</v>
      </c>
      <c r="G3165" t="s">
        <v>26</v>
      </c>
      <c r="H3165">
        <v>19366</v>
      </c>
      <c r="I3165" s="12">
        <v>42536</v>
      </c>
      <c r="J3165">
        <v>4299</v>
      </c>
      <c r="K3165" t="str">
        <f t="shared" si="49"/>
        <v>ES - ES</v>
      </c>
      <c r="L3165">
        <f>COUNTIF(Table1[Merchant_ID],Table1[[#This Row],[Merchant_ID]])</f>
        <v>6</v>
      </c>
    </row>
    <row r="3166" spans="1:12" x14ac:dyDescent="0.35">
      <c r="A3166" t="s">
        <v>3659</v>
      </c>
      <c r="B3166">
        <v>114</v>
      </c>
      <c r="C3166" t="s">
        <v>26</v>
      </c>
      <c r="D3166" s="12">
        <v>42535</v>
      </c>
      <c r="E3166">
        <v>4561</v>
      </c>
      <c r="F3166" t="s">
        <v>11</v>
      </c>
      <c r="G3166" t="s">
        <v>26</v>
      </c>
      <c r="H3166">
        <v>243999</v>
      </c>
      <c r="I3166" s="12">
        <v>42536</v>
      </c>
      <c r="J3166">
        <v>8178</v>
      </c>
      <c r="K3166" t="str">
        <f t="shared" si="49"/>
        <v>ES - ES</v>
      </c>
      <c r="L3166">
        <f>COUNTIF(Table1[Merchant_ID],Table1[[#This Row],[Merchant_ID]])</f>
        <v>3</v>
      </c>
    </row>
    <row r="3167" spans="1:12" x14ac:dyDescent="0.35">
      <c r="A3167" t="s">
        <v>3724</v>
      </c>
      <c r="B3167">
        <v>114</v>
      </c>
      <c r="C3167" t="s">
        <v>16</v>
      </c>
      <c r="D3167" s="12">
        <v>42535</v>
      </c>
      <c r="E3167">
        <v>3052</v>
      </c>
      <c r="F3167" t="s">
        <v>11</v>
      </c>
      <c r="G3167" t="s">
        <v>16</v>
      </c>
      <c r="H3167">
        <v>930900</v>
      </c>
      <c r="I3167" s="12">
        <v>42536</v>
      </c>
      <c r="J3167">
        <v>6684</v>
      </c>
      <c r="K3167" t="str">
        <f t="shared" si="49"/>
        <v>FR - FR</v>
      </c>
      <c r="L3167">
        <f>COUNTIF(Table1[Merchant_ID],Table1[[#This Row],[Merchant_ID]])</f>
        <v>1</v>
      </c>
    </row>
    <row r="3168" spans="1:12" x14ac:dyDescent="0.35">
      <c r="A3168" t="s">
        <v>3779</v>
      </c>
      <c r="B3168">
        <v>114</v>
      </c>
      <c r="C3168" t="s">
        <v>16</v>
      </c>
      <c r="D3168" s="12">
        <v>42535</v>
      </c>
      <c r="E3168">
        <v>7975</v>
      </c>
      <c r="F3168" t="s">
        <v>11</v>
      </c>
      <c r="G3168" t="s">
        <v>16</v>
      </c>
      <c r="H3168">
        <v>14038</v>
      </c>
      <c r="I3168" s="12">
        <v>42536</v>
      </c>
      <c r="J3168">
        <v>15055</v>
      </c>
      <c r="K3168" t="str">
        <f t="shared" si="49"/>
        <v>FR - FR</v>
      </c>
      <c r="L3168">
        <f>COUNTIF(Table1[Merchant_ID],Table1[[#This Row],[Merchant_ID]])</f>
        <v>10</v>
      </c>
    </row>
    <row r="3169" spans="1:12" x14ac:dyDescent="0.35">
      <c r="A3169" t="s">
        <v>2227</v>
      </c>
      <c r="B3169">
        <v>114</v>
      </c>
      <c r="C3169" t="s">
        <v>16</v>
      </c>
      <c r="D3169" s="12">
        <v>42535</v>
      </c>
      <c r="E3169">
        <v>1680</v>
      </c>
      <c r="F3169" t="s">
        <v>11</v>
      </c>
      <c r="G3169" t="s">
        <v>16</v>
      </c>
      <c r="H3169">
        <v>218949</v>
      </c>
      <c r="I3169" s="12">
        <v>42536</v>
      </c>
      <c r="J3169">
        <v>4221</v>
      </c>
      <c r="K3169" t="str">
        <f t="shared" si="49"/>
        <v>FR - FR</v>
      </c>
      <c r="L3169">
        <f>COUNTIF(Table1[Merchant_ID],Table1[[#This Row],[Merchant_ID]])</f>
        <v>1</v>
      </c>
    </row>
    <row r="3170" spans="1:12" x14ac:dyDescent="0.35">
      <c r="A3170" t="s">
        <v>3824</v>
      </c>
      <c r="B3170">
        <v>114</v>
      </c>
      <c r="C3170" t="s">
        <v>16</v>
      </c>
      <c r="D3170" s="12">
        <v>42535</v>
      </c>
      <c r="E3170">
        <v>1638</v>
      </c>
      <c r="F3170" t="s">
        <v>11</v>
      </c>
      <c r="G3170" t="s">
        <v>10</v>
      </c>
      <c r="H3170">
        <v>553209</v>
      </c>
      <c r="I3170" s="12">
        <v>42536</v>
      </c>
      <c r="J3170">
        <v>2955</v>
      </c>
      <c r="K3170" t="str">
        <f t="shared" si="49"/>
        <v>FR - DE</v>
      </c>
      <c r="L3170">
        <f>COUNTIF(Table1[Merchant_ID],Table1[[#This Row],[Merchant_ID]])</f>
        <v>1</v>
      </c>
    </row>
    <row r="3171" spans="1:12" x14ac:dyDescent="0.35">
      <c r="A3171" t="s">
        <v>3843</v>
      </c>
      <c r="B3171">
        <v>114</v>
      </c>
      <c r="C3171" t="s">
        <v>16</v>
      </c>
      <c r="D3171" s="12">
        <v>42535</v>
      </c>
      <c r="E3171">
        <v>261</v>
      </c>
      <c r="F3171" t="s">
        <v>11</v>
      </c>
      <c r="G3171" t="s">
        <v>14</v>
      </c>
      <c r="H3171">
        <v>650099</v>
      </c>
      <c r="I3171" s="12">
        <v>42536</v>
      </c>
      <c r="J3171">
        <v>708</v>
      </c>
      <c r="K3171" t="str">
        <f t="shared" si="49"/>
        <v>FR - NL</v>
      </c>
      <c r="L3171">
        <f>COUNTIF(Table1[Merchant_ID],Table1[[#This Row],[Merchant_ID]])</f>
        <v>2</v>
      </c>
    </row>
    <row r="3172" spans="1:12" x14ac:dyDescent="0.35">
      <c r="A3172" t="s">
        <v>3871</v>
      </c>
      <c r="B3172">
        <v>114</v>
      </c>
      <c r="C3172" t="s">
        <v>16</v>
      </c>
      <c r="D3172" s="12">
        <v>42535</v>
      </c>
      <c r="E3172">
        <v>336</v>
      </c>
      <c r="F3172" t="s">
        <v>11</v>
      </c>
      <c r="G3172" t="s">
        <v>10</v>
      </c>
      <c r="H3172">
        <v>316639</v>
      </c>
      <c r="I3172" s="12">
        <v>42536</v>
      </c>
      <c r="J3172">
        <v>704</v>
      </c>
      <c r="K3172" t="str">
        <f t="shared" si="49"/>
        <v>FR - DE</v>
      </c>
      <c r="L3172">
        <f>COUNTIF(Table1[Merchant_ID],Table1[[#This Row],[Merchant_ID]])</f>
        <v>2</v>
      </c>
    </row>
    <row r="3173" spans="1:12" x14ac:dyDescent="0.35">
      <c r="A3173" t="s">
        <v>698</v>
      </c>
      <c r="B3173">
        <v>114</v>
      </c>
      <c r="C3173" t="s">
        <v>16</v>
      </c>
      <c r="D3173" s="12">
        <v>42535</v>
      </c>
      <c r="E3173">
        <v>2115</v>
      </c>
      <c r="F3173" t="s">
        <v>11</v>
      </c>
      <c r="G3173" t="s">
        <v>16</v>
      </c>
      <c r="H3173">
        <v>38429</v>
      </c>
      <c r="I3173" s="12">
        <v>42536</v>
      </c>
      <c r="J3173">
        <v>4221</v>
      </c>
      <c r="K3173" t="str">
        <f t="shared" si="49"/>
        <v>FR - FR</v>
      </c>
      <c r="L3173">
        <f>COUNTIF(Table1[Merchant_ID],Table1[[#This Row],[Merchant_ID]])</f>
        <v>9</v>
      </c>
    </row>
    <row r="3174" spans="1:12" x14ac:dyDescent="0.35">
      <c r="A3174" t="s">
        <v>3909</v>
      </c>
      <c r="B3174">
        <v>114</v>
      </c>
      <c r="C3174" t="s">
        <v>16</v>
      </c>
      <c r="D3174" s="12">
        <v>42535</v>
      </c>
      <c r="E3174">
        <v>106</v>
      </c>
      <c r="F3174" t="s">
        <v>11</v>
      </c>
      <c r="G3174" t="s">
        <v>16</v>
      </c>
      <c r="H3174">
        <v>91603</v>
      </c>
      <c r="I3174" s="12">
        <v>42536</v>
      </c>
      <c r="J3174">
        <v>432</v>
      </c>
      <c r="K3174" t="str">
        <f t="shared" si="49"/>
        <v>FR - FR</v>
      </c>
      <c r="L3174">
        <f>COUNTIF(Table1[Merchant_ID],Table1[[#This Row],[Merchant_ID]])</f>
        <v>1</v>
      </c>
    </row>
    <row r="3175" spans="1:12" x14ac:dyDescent="0.35">
      <c r="A3175" t="s">
        <v>2315</v>
      </c>
      <c r="B3175">
        <v>114</v>
      </c>
      <c r="C3175" t="s">
        <v>26</v>
      </c>
      <c r="D3175" s="12">
        <v>42535</v>
      </c>
      <c r="E3175">
        <v>4038</v>
      </c>
      <c r="F3175" t="s">
        <v>11</v>
      </c>
      <c r="G3175" t="s">
        <v>26</v>
      </c>
      <c r="H3175">
        <v>69128</v>
      </c>
      <c r="I3175" s="12">
        <v>42535</v>
      </c>
      <c r="J3175">
        <v>7739</v>
      </c>
      <c r="K3175" t="str">
        <f t="shared" si="49"/>
        <v>ES - ES</v>
      </c>
      <c r="L3175">
        <f>COUNTIF(Table1[Merchant_ID],Table1[[#This Row],[Merchant_ID]])</f>
        <v>8</v>
      </c>
    </row>
    <row r="3176" spans="1:12" x14ac:dyDescent="0.35">
      <c r="A3176" t="s">
        <v>3962</v>
      </c>
      <c r="B3176">
        <v>114</v>
      </c>
      <c r="C3176" t="s">
        <v>26</v>
      </c>
      <c r="D3176" s="12">
        <v>42535</v>
      </c>
      <c r="E3176">
        <v>2540</v>
      </c>
      <c r="F3176" t="s">
        <v>11</v>
      </c>
      <c r="G3176" t="s">
        <v>26</v>
      </c>
      <c r="H3176">
        <v>92921</v>
      </c>
      <c r="I3176" s="12">
        <v>42535</v>
      </c>
      <c r="J3176">
        <v>4798</v>
      </c>
      <c r="K3176" t="str">
        <f t="shared" si="49"/>
        <v>ES - ES</v>
      </c>
      <c r="L3176">
        <f>COUNTIF(Table1[Merchant_ID],Table1[[#This Row],[Merchant_ID]])</f>
        <v>1</v>
      </c>
    </row>
    <row r="3177" spans="1:12" x14ac:dyDescent="0.35">
      <c r="A3177" t="s">
        <v>3969</v>
      </c>
      <c r="B3177">
        <v>114</v>
      </c>
      <c r="C3177" t="s">
        <v>26</v>
      </c>
      <c r="D3177" s="12">
        <v>42535</v>
      </c>
      <c r="E3177">
        <v>2017</v>
      </c>
      <c r="F3177" t="s">
        <v>11</v>
      </c>
      <c r="G3177" t="s">
        <v>26</v>
      </c>
      <c r="H3177">
        <v>253369</v>
      </c>
      <c r="I3177" s="12">
        <v>42535</v>
      </c>
      <c r="J3177">
        <v>3799</v>
      </c>
      <c r="K3177" t="str">
        <f t="shared" si="49"/>
        <v>ES - ES</v>
      </c>
      <c r="L3177">
        <f>COUNTIF(Table1[Merchant_ID],Table1[[#This Row],[Merchant_ID]])</f>
        <v>2</v>
      </c>
    </row>
    <row r="3178" spans="1:12" x14ac:dyDescent="0.35">
      <c r="A3178" t="s">
        <v>716</v>
      </c>
      <c r="B3178">
        <v>114</v>
      </c>
      <c r="C3178" t="s">
        <v>16</v>
      </c>
      <c r="D3178" s="12">
        <v>42535</v>
      </c>
      <c r="E3178">
        <v>17885</v>
      </c>
      <c r="F3178" t="s">
        <v>11</v>
      </c>
      <c r="G3178" t="s">
        <v>16</v>
      </c>
      <c r="H3178">
        <v>89229</v>
      </c>
      <c r="I3178" s="12">
        <v>42535</v>
      </c>
      <c r="J3178">
        <v>29125</v>
      </c>
      <c r="K3178" t="str">
        <f t="shared" si="49"/>
        <v>FR - FR</v>
      </c>
      <c r="L3178">
        <f>COUNTIF(Table1[Merchant_ID],Table1[[#This Row],[Merchant_ID]])</f>
        <v>4</v>
      </c>
    </row>
    <row r="3179" spans="1:12" x14ac:dyDescent="0.35">
      <c r="A3179" t="s">
        <v>4008</v>
      </c>
      <c r="B3179">
        <v>114</v>
      </c>
      <c r="C3179" t="s">
        <v>16</v>
      </c>
      <c r="D3179" s="12">
        <v>42535</v>
      </c>
      <c r="E3179">
        <v>4735</v>
      </c>
      <c r="F3179" t="s">
        <v>11</v>
      </c>
      <c r="G3179" t="s">
        <v>14</v>
      </c>
      <c r="H3179">
        <v>939533</v>
      </c>
      <c r="I3179" s="12">
        <v>42535</v>
      </c>
      <c r="J3179">
        <v>8161</v>
      </c>
      <c r="K3179" t="str">
        <f t="shared" si="49"/>
        <v>FR - NL</v>
      </c>
      <c r="L3179">
        <f>COUNTIF(Table1[Merchant_ID],Table1[[#This Row],[Merchant_ID]])</f>
        <v>4</v>
      </c>
    </row>
    <row r="3180" spans="1:12" x14ac:dyDescent="0.35">
      <c r="A3180" t="s">
        <v>4080</v>
      </c>
      <c r="B3180">
        <v>114</v>
      </c>
      <c r="C3180" t="s">
        <v>16</v>
      </c>
      <c r="D3180" s="12">
        <v>42535</v>
      </c>
      <c r="E3180">
        <v>12697</v>
      </c>
      <c r="F3180" t="s">
        <v>11</v>
      </c>
      <c r="G3180" t="s">
        <v>16</v>
      </c>
      <c r="H3180">
        <v>88695</v>
      </c>
      <c r="I3180" s="12">
        <v>42535</v>
      </c>
      <c r="J3180">
        <v>20838</v>
      </c>
      <c r="K3180" t="str">
        <f t="shared" si="49"/>
        <v>FR - FR</v>
      </c>
      <c r="L3180">
        <f>COUNTIF(Table1[Merchant_ID],Table1[[#This Row],[Merchant_ID]])</f>
        <v>2</v>
      </c>
    </row>
    <row r="3181" spans="1:12" x14ac:dyDescent="0.35">
      <c r="A3181" t="s">
        <v>744</v>
      </c>
      <c r="B3181">
        <v>114</v>
      </c>
      <c r="C3181" t="s">
        <v>16</v>
      </c>
      <c r="D3181" s="12">
        <v>42535</v>
      </c>
      <c r="E3181">
        <v>3087</v>
      </c>
      <c r="F3181" t="s">
        <v>11</v>
      </c>
      <c r="G3181" t="s">
        <v>10</v>
      </c>
      <c r="H3181">
        <v>494849</v>
      </c>
      <c r="I3181" s="12">
        <v>42535</v>
      </c>
      <c r="J3181">
        <v>6473</v>
      </c>
      <c r="K3181" t="str">
        <f t="shared" si="49"/>
        <v>FR - DE</v>
      </c>
      <c r="L3181">
        <f>COUNTIF(Table1[Merchant_ID],Table1[[#This Row],[Merchant_ID]])</f>
        <v>2</v>
      </c>
    </row>
    <row r="3182" spans="1:12" x14ac:dyDescent="0.35">
      <c r="A3182" t="s">
        <v>1036</v>
      </c>
      <c r="B3182">
        <v>114</v>
      </c>
      <c r="C3182" t="s">
        <v>26</v>
      </c>
      <c r="D3182" s="12">
        <v>42536</v>
      </c>
      <c r="E3182">
        <v>1192</v>
      </c>
      <c r="F3182" t="s">
        <v>11</v>
      </c>
      <c r="G3182" t="s">
        <v>26</v>
      </c>
      <c r="H3182">
        <v>463249</v>
      </c>
      <c r="I3182" s="12">
        <v>42559</v>
      </c>
      <c r="J3182">
        <v>4221</v>
      </c>
      <c r="K3182" t="str">
        <f t="shared" si="49"/>
        <v>ES - ES</v>
      </c>
      <c r="L3182">
        <f>COUNTIF(Table1[Merchant_ID],Table1[[#This Row],[Merchant_ID]])</f>
        <v>2</v>
      </c>
    </row>
    <row r="3183" spans="1:12" x14ac:dyDescent="0.35">
      <c r="A3183" t="s">
        <v>3254</v>
      </c>
      <c r="B3183">
        <v>114</v>
      </c>
      <c r="C3183" t="s">
        <v>26</v>
      </c>
      <c r="D3183" s="12">
        <v>42536</v>
      </c>
      <c r="E3183">
        <v>1470</v>
      </c>
      <c r="F3183" t="s">
        <v>11</v>
      </c>
      <c r="G3183" t="s">
        <v>26</v>
      </c>
      <c r="H3183">
        <v>69996</v>
      </c>
      <c r="I3183" s="12">
        <v>42552</v>
      </c>
      <c r="J3183">
        <v>3117</v>
      </c>
      <c r="K3183" t="str">
        <f t="shared" si="49"/>
        <v>ES - ES</v>
      </c>
      <c r="L3183">
        <f>COUNTIF(Table1[Merchant_ID],Table1[[#This Row],[Merchant_ID]])</f>
        <v>3</v>
      </c>
    </row>
    <row r="3184" spans="1:12" x14ac:dyDescent="0.35">
      <c r="A3184" t="s">
        <v>1955</v>
      </c>
      <c r="B3184">
        <v>114</v>
      </c>
      <c r="C3184" t="s">
        <v>16</v>
      </c>
      <c r="D3184" s="12">
        <v>42536</v>
      </c>
      <c r="E3184">
        <v>7055</v>
      </c>
      <c r="F3184" t="s">
        <v>11</v>
      </c>
      <c r="G3184" t="s">
        <v>16</v>
      </c>
      <c r="H3184">
        <v>9992</v>
      </c>
      <c r="I3184" s="12">
        <v>42541</v>
      </c>
      <c r="J3184">
        <v>11960</v>
      </c>
      <c r="K3184" t="str">
        <f t="shared" si="49"/>
        <v>FR - FR</v>
      </c>
      <c r="L3184">
        <f>COUNTIF(Table1[Merchant_ID],Table1[[#This Row],[Merchant_ID]])</f>
        <v>9</v>
      </c>
    </row>
    <row r="3185" spans="1:12" x14ac:dyDescent="0.35">
      <c r="A3185" t="s">
        <v>3394</v>
      </c>
      <c r="B3185">
        <v>114</v>
      </c>
      <c r="C3185" t="s">
        <v>26</v>
      </c>
      <c r="D3185" s="12">
        <v>42536</v>
      </c>
      <c r="E3185">
        <v>15543</v>
      </c>
      <c r="F3185" t="s">
        <v>11</v>
      </c>
      <c r="G3185" t="s">
        <v>12</v>
      </c>
      <c r="H3185">
        <v>828099</v>
      </c>
      <c r="I3185" s="12">
        <v>42541</v>
      </c>
      <c r="J3185">
        <v>24201</v>
      </c>
      <c r="K3185" t="str">
        <f t="shared" si="49"/>
        <v>ES - PL &amp; Baltics</v>
      </c>
      <c r="L3185">
        <f>COUNTIF(Table1[Merchant_ID],Table1[[#This Row],[Merchant_ID]])</f>
        <v>1</v>
      </c>
    </row>
    <row r="3186" spans="1:12" x14ac:dyDescent="0.35">
      <c r="A3186" t="s">
        <v>3503</v>
      </c>
      <c r="B3186">
        <v>114</v>
      </c>
      <c r="C3186" t="s">
        <v>16</v>
      </c>
      <c r="D3186" s="12">
        <v>42536</v>
      </c>
      <c r="E3186">
        <v>3568</v>
      </c>
      <c r="F3186" t="s">
        <v>11</v>
      </c>
      <c r="G3186" t="s">
        <v>14</v>
      </c>
      <c r="H3186">
        <v>664929</v>
      </c>
      <c r="I3186" s="12">
        <v>42539</v>
      </c>
      <c r="J3186">
        <v>6404</v>
      </c>
      <c r="K3186" t="str">
        <f t="shared" si="49"/>
        <v>FR - NL</v>
      </c>
      <c r="L3186">
        <f>COUNTIF(Table1[Merchant_ID],Table1[[#This Row],[Merchant_ID]])</f>
        <v>2</v>
      </c>
    </row>
    <row r="3187" spans="1:12" x14ac:dyDescent="0.35">
      <c r="A3187" t="s">
        <v>1162</v>
      </c>
      <c r="B3187">
        <v>114</v>
      </c>
      <c r="C3187" t="s">
        <v>16</v>
      </c>
      <c r="D3187" s="12">
        <v>42536</v>
      </c>
      <c r="E3187">
        <v>22</v>
      </c>
      <c r="F3187" t="s">
        <v>13</v>
      </c>
      <c r="G3187" t="s">
        <v>16</v>
      </c>
      <c r="H3187">
        <v>636949</v>
      </c>
      <c r="I3187" s="12">
        <v>42538</v>
      </c>
      <c r="J3187">
        <v>99</v>
      </c>
      <c r="K3187" t="str">
        <f t="shared" si="49"/>
        <v>FR - FR</v>
      </c>
      <c r="L3187">
        <f>COUNTIF(Table1[Merchant_ID],Table1[[#This Row],[Merchant_ID]])</f>
        <v>1</v>
      </c>
    </row>
    <row r="3188" spans="1:12" x14ac:dyDescent="0.35">
      <c r="A3188" t="s">
        <v>3570</v>
      </c>
      <c r="B3188">
        <v>114</v>
      </c>
      <c r="C3188" t="s">
        <v>16</v>
      </c>
      <c r="D3188" s="12">
        <v>42536</v>
      </c>
      <c r="E3188">
        <v>396</v>
      </c>
      <c r="F3188" t="s">
        <v>11</v>
      </c>
      <c r="G3188" t="s">
        <v>10</v>
      </c>
      <c r="H3188">
        <v>26800</v>
      </c>
      <c r="I3188" s="12">
        <v>42538</v>
      </c>
      <c r="J3188">
        <v>862</v>
      </c>
      <c r="K3188" t="str">
        <f t="shared" si="49"/>
        <v>FR - DE</v>
      </c>
      <c r="L3188">
        <f>COUNTIF(Table1[Merchant_ID],Table1[[#This Row],[Merchant_ID]])</f>
        <v>10</v>
      </c>
    </row>
    <row r="3189" spans="1:12" x14ac:dyDescent="0.35">
      <c r="A3189" t="s">
        <v>51</v>
      </c>
      <c r="B3189">
        <v>114</v>
      </c>
      <c r="C3189" t="s">
        <v>16</v>
      </c>
      <c r="D3189" s="12">
        <v>42536</v>
      </c>
      <c r="E3189">
        <v>1055</v>
      </c>
      <c r="F3189" t="s">
        <v>11</v>
      </c>
      <c r="G3189" t="s">
        <v>10</v>
      </c>
      <c r="H3189">
        <v>522369</v>
      </c>
      <c r="I3189" s="12">
        <v>42537</v>
      </c>
      <c r="J3189">
        <v>2392</v>
      </c>
      <c r="K3189" t="str">
        <f t="shared" si="49"/>
        <v>FR - DE</v>
      </c>
      <c r="L3189">
        <f>COUNTIF(Table1[Merchant_ID],Table1[[#This Row],[Merchant_ID]])</f>
        <v>2</v>
      </c>
    </row>
    <row r="3190" spans="1:12" x14ac:dyDescent="0.35">
      <c r="A3190" t="s">
        <v>2145</v>
      </c>
      <c r="B3190">
        <v>114</v>
      </c>
      <c r="C3190" t="s">
        <v>16</v>
      </c>
      <c r="D3190" s="12">
        <v>42536</v>
      </c>
      <c r="E3190">
        <v>187</v>
      </c>
      <c r="F3190" t="s">
        <v>11</v>
      </c>
      <c r="G3190" t="s">
        <v>14</v>
      </c>
      <c r="H3190">
        <v>234219</v>
      </c>
      <c r="I3190" s="12">
        <v>42537</v>
      </c>
      <c r="J3190">
        <v>535</v>
      </c>
      <c r="K3190" t="str">
        <f t="shared" si="49"/>
        <v>FR - NL</v>
      </c>
      <c r="L3190">
        <f>COUNTIF(Table1[Merchant_ID],Table1[[#This Row],[Merchant_ID]])</f>
        <v>1</v>
      </c>
    </row>
    <row r="3191" spans="1:12" x14ac:dyDescent="0.35">
      <c r="A3191" t="s">
        <v>1221</v>
      </c>
      <c r="B3191">
        <v>114</v>
      </c>
      <c r="C3191" t="s">
        <v>26</v>
      </c>
      <c r="D3191" s="12">
        <v>42536</v>
      </c>
      <c r="E3191">
        <v>490</v>
      </c>
      <c r="F3191" t="s">
        <v>11</v>
      </c>
      <c r="G3191" t="s">
        <v>26</v>
      </c>
      <c r="H3191">
        <v>903084</v>
      </c>
      <c r="I3191" s="12">
        <v>42537</v>
      </c>
      <c r="J3191">
        <v>1208</v>
      </c>
      <c r="K3191" t="str">
        <f t="shared" si="49"/>
        <v>ES - ES</v>
      </c>
      <c r="L3191">
        <f>COUNTIF(Table1[Merchant_ID],Table1[[#This Row],[Merchant_ID]])</f>
        <v>2</v>
      </c>
    </row>
    <row r="3192" spans="1:12" x14ac:dyDescent="0.35">
      <c r="A3192" t="s">
        <v>2188</v>
      </c>
      <c r="B3192">
        <v>114</v>
      </c>
      <c r="C3192" t="s">
        <v>16</v>
      </c>
      <c r="D3192" s="12">
        <v>42536</v>
      </c>
      <c r="E3192">
        <v>3117</v>
      </c>
      <c r="F3192" t="s">
        <v>11</v>
      </c>
      <c r="G3192" t="s">
        <v>10</v>
      </c>
      <c r="H3192">
        <v>25459</v>
      </c>
      <c r="I3192" s="12">
        <v>42537</v>
      </c>
      <c r="J3192">
        <v>5973</v>
      </c>
      <c r="K3192" t="str">
        <f t="shared" si="49"/>
        <v>FR - DE</v>
      </c>
      <c r="L3192">
        <f>COUNTIF(Table1[Merchant_ID],Table1[[#This Row],[Merchant_ID]])</f>
        <v>2</v>
      </c>
    </row>
    <row r="3193" spans="1:12" x14ac:dyDescent="0.35">
      <c r="A3193" t="s">
        <v>3751</v>
      </c>
      <c r="B3193">
        <v>114</v>
      </c>
      <c r="C3193" t="s">
        <v>16</v>
      </c>
      <c r="D3193" s="12">
        <v>42536</v>
      </c>
      <c r="E3193">
        <v>15</v>
      </c>
      <c r="F3193" t="s">
        <v>13</v>
      </c>
      <c r="G3193" t="s">
        <v>14</v>
      </c>
      <c r="H3193">
        <v>41596</v>
      </c>
      <c r="I3193" s="12">
        <v>42537</v>
      </c>
      <c r="J3193">
        <v>282</v>
      </c>
      <c r="K3193" t="str">
        <f t="shared" si="49"/>
        <v>FR - NL</v>
      </c>
      <c r="L3193">
        <f>COUNTIF(Table1[Merchant_ID],Table1[[#This Row],[Merchant_ID]])</f>
        <v>3</v>
      </c>
    </row>
    <row r="3194" spans="1:12" x14ac:dyDescent="0.35">
      <c r="A3194" t="s">
        <v>3788</v>
      </c>
      <c r="B3194">
        <v>114</v>
      </c>
      <c r="C3194" t="s">
        <v>16</v>
      </c>
      <c r="D3194" s="12">
        <v>42536</v>
      </c>
      <c r="E3194">
        <v>2030</v>
      </c>
      <c r="F3194" t="s">
        <v>11</v>
      </c>
      <c r="G3194" t="s">
        <v>14</v>
      </c>
      <c r="H3194">
        <v>41601</v>
      </c>
      <c r="I3194" s="12">
        <v>42537</v>
      </c>
      <c r="J3194">
        <v>4238</v>
      </c>
      <c r="K3194" t="str">
        <f t="shared" si="49"/>
        <v>FR - NL</v>
      </c>
      <c r="L3194">
        <f>COUNTIF(Table1[Merchant_ID],Table1[[#This Row],[Merchant_ID]])</f>
        <v>1</v>
      </c>
    </row>
    <row r="3195" spans="1:12" x14ac:dyDescent="0.35">
      <c r="A3195" t="s">
        <v>3819</v>
      </c>
      <c r="B3195">
        <v>114</v>
      </c>
      <c r="C3195" t="s">
        <v>16</v>
      </c>
      <c r="D3195" s="12">
        <v>42536</v>
      </c>
      <c r="E3195">
        <v>4346</v>
      </c>
      <c r="F3195" t="s">
        <v>11</v>
      </c>
      <c r="G3195" t="s">
        <v>10</v>
      </c>
      <c r="H3195">
        <v>934951</v>
      </c>
      <c r="I3195" s="12">
        <v>42537</v>
      </c>
      <c r="J3195">
        <v>7880</v>
      </c>
      <c r="K3195" t="str">
        <f t="shared" si="49"/>
        <v>FR - DE</v>
      </c>
      <c r="L3195">
        <f>COUNTIF(Table1[Merchant_ID],Table1[[#This Row],[Merchant_ID]])</f>
        <v>1</v>
      </c>
    </row>
    <row r="3196" spans="1:12" x14ac:dyDescent="0.35">
      <c r="A3196" t="s">
        <v>3850</v>
      </c>
      <c r="B3196">
        <v>114</v>
      </c>
      <c r="C3196" t="s">
        <v>16</v>
      </c>
      <c r="D3196" s="12">
        <v>42536</v>
      </c>
      <c r="E3196">
        <v>3914</v>
      </c>
      <c r="F3196" t="s">
        <v>11</v>
      </c>
      <c r="G3196" t="s">
        <v>16</v>
      </c>
      <c r="H3196">
        <v>698639</v>
      </c>
      <c r="I3196" s="12">
        <v>42537</v>
      </c>
      <c r="J3196">
        <v>7458</v>
      </c>
      <c r="K3196" t="str">
        <f t="shared" si="49"/>
        <v>FR - FR</v>
      </c>
      <c r="L3196">
        <f>COUNTIF(Table1[Merchant_ID],Table1[[#This Row],[Merchant_ID]])</f>
        <v>1</v>
      </c>
    </row>
    <row r="3197" spans="1:12" x14ac:dyDescent="0.35">
      <c r="A3197" t="s">
        <v>2295</v>
      </c>
      <c r="B3197">
        <v>114</v>
      </c>
      <c r="C3197" t="s">
        <v>26</v>
      </c>
      <c r="D3197" s="12">
        <v>42536</v>
      </c>
      <c r="E3197">
        <v>1552</v>
      </c>
      <c r="F3197" t="s">
        <v>11</v>
      </c>
      <c r="G3197" t="s">
        <v>16</v>
      </c>
      <c r="H3197">
        <v>36395</v>
      </c>
      <c r="I3197" s="12">
        <v>42536</v>
      </c>
      <c r="J3197">
        <v>3448</v>
      </c>
      <c r="K3197" t="str">
        <f t="shared" si="49"/>
        <v>ES - FR</v>
      </c>
      <c r="L3197">
        <f>COUNTIF(Table1[Merchant_ID],Table1[[#This Row],[Merchant_ID]])</f>
        <v>3</v>
      </c>
    </row>
    <row r="3198" spans="1:12" x14ac:dyDescent="0.35">
      <c r="A3198" t="s">
        <v>1334</v>
      </c>
      <c r="B3198">
        <v>114</v>
      </c>
      <c r="C3198" t="s">
        <v>16</v>
      </c>
      <c r="D3198" s="12">
        <v>42536</v>
      </c>
      <c r="E3198">
        <v>13249</v>
      </c>
      <c r="F3198" t="s">
        <v>11</v>
      </c>
      <c r="G3198" t="s">
        <v>14</v>
      </c>
      <c r="H3198">
        <v>62346</v>
      </c>
      <c r="I3198" s="12">
        <v>42536</v>
      </c>
      <c r="J3198">
        <v>24201</v>
      </c>
      <c r="K3198" t="str">
        <f t="shared" si="49"/>
        <v>FR - NL</v>
      </c>
      <c r="L3198">
        <f>COUNTIF(Table1[Merchant_ID],Table1[[#This Row],[Merchant_ID]])</f>
        <v>13</v>
      </c>
    </row>
    <row r="3199" spans="1:12" x14ac:dyDescent="0.35">
      <c r="A3199" t="s">
        <v>2317</v>
      </c>
      <c r="B3199">
        <v>114</v>
      </c>
      <c r="C3199" t="s">
        <v>16</v>
      </c>
      <c r="D3199" s="12">
        <v>42536</v>
      </c>
      <c r="E3199">
        <v>4038</v>
      </c>
      <c r="F3199" t="s">
        <v>11</v>
      </c>
      <c r="G3199" t="s">
        <v>16</v>
      </c>
      <c r="H3199">
        <v>81322</v>
      </c>
      <c r="I3199" s="12">
        <v>42536</v>
      </c>
      <c r="J3199">
        <v>7739</v>
      </c>
      <c r="K3199" t="str">
        <f t="shared" si="49"/>
        <v>FR - FR</v>
      </c>
      <c r="L3199">
        <f>COUNTIF(Table1[Merchant_ID],Table1[[#This Row],[Merchant_ID]])</f>
        <v>9</v>
      </c>
    </row>
    <row r="3200" spans="1:12" x14ac:dyDescent="0.35">
      <c r="A3200" t="s">
        <v>4046</v>
      </c>
      <c r="B3200">
        <v>114</v>
      </c>
      <c r="C3200" t="s">
        <v>21</v>
      </c>
      <c r="D3200" s="12">
        <v>42536</v>
      </c>
      <c r="E3200">
        <v>5786</v>
      </c>
      <c r="F3200" t="s">
        <v>11</v>
      </c>
      <c r="G3200" t="s">
        <v>21</v>
      </c>
      <c r="H3200">
        <v>945921</v>
      </c>
      <c r="I3200" s="12">
        <v>42536</v>
      </c>
      <c r="J3200">
        <v>10272</v>
      </c>
      <c r="K3200" t="str">
        <f t="shared" si="49"/>
        <v>IT - IT</v>
      </c>
      <c r="L3200">
        <f>COUNTIF(Table1[Merchant_ID],Table1[[#This Row],[Merchant_ID]])</f>
        <v>1</v>
      </c>
    </row>
    <row r="3201" spans="1:12" x14ac:dyDescent="0.35">
      <c r="A3201" t="s">
        <v>4053</v>
      </c>
      <c r="B3201">
        <v>114</v>
      </c>
      <c r="C3201" t="s">
        <v>16</v>
      </c>
      <c r="D3201" s="12">
        <v>42536</v>
      </c>
      <c r="E3201">
        <v>2315</v>
      </c>
      <c r="F3201" t="s">
        <v>11</v>
      </c>
      <c r="G3201" t="s">
        <v>16</v>
      </c>
      <c r="H3201">
        <v>34059</v>
      </c>
      <c r="I3201" s="12">
        <v>42536</v>
      </c>
      <c r="J3201">
        <v>5206</v>
      </c>
      <c r="K3201" t="str">
        <f t="shared" si="49"/>
        <v>FR - FR</v>
      </c>
      <c r="L3201">
        <f>COUNTIF(Table1[Merchant_ID],Table1[[#This Row],[Merchant_ID]])</f>
        <v>2</v>
      </c>
    </row>
    <row r="3202" spans="1:12" x14ac:dyDescent="0.35">
      <c r="A3202" t="s">
        <v>2400</v>
      </c>
      <c r="B3202">
        <v>114</v>
      </c>
      <c r="C3202" t="s">
        <v>16</v>
      </c>
      <c r="D3202" s="12">
        <v>42536</v>
      </c>
      <c r="E3202">
        <v>51</v>
      </c>
      <c r="F3202" t="s">
        <v>13</v>
      </c>
      <c r="G3202" t="s">
        <v>16</v>
      </c>
      <c r="H3202">
        <v>22564</v>
      </c>
      <c r="I3202" s="12">
        <v>42536</v>
      </c>
      <c r="J3202">
        <v>85</v>
      </c>
      <c r="K3202" t="str">
        <f t="shared" si="49"/>
        <v>FR - FR</v>
      </c>
      <c r="L3202">
        <f>COUNTIF(Table1[Merchant_ID],Table1[[#This Row],[Merchant_ID]])</f>
        <v>3</v>
      </c>
    </row>
    <row r="3203" spans="1:12" x14ac:dyDescent="0.35">
      <c r="A3203" t="s">
        <v>4073</v>
      </c>
      <c r="B3203">
        <v>114</v>
      </c>
      <c r="C3203" t="s">
        <v>16</v>
      </c>
      <c r="D3203" s="12">
        <v>42536</v>
      </c>
      <c r="E3203">
        <v>1260</v>
      </c>
      <c r="F3203" t="s">
        <v>11</v>
      </c>
      <c r="G3203" t="s">
        <v>12</v>
      </c>
      <c r="H3203">
        <v>432499</v>
      </c>
      <c r="I3203" s="12">
        <v>42536</v>
      </c>
      <c r="J3203">
        <v>2463</v>
      </c>
      <c r="K3203" t="str">
        <f t="shared" ref="K3203:K3266" si="50">C3203&amp;" - "&amp;G3203</f>
        <v>FR - PL &amp; Baltics</v>
      </c>
      <c r="L3203">
        <f>COUNTIF(Table1[Merchant_ID],Table1[[#This Row],[Merchant_ID]])</f>
        <v>1</v>
      </c>
    </row>
    <row r="3204" spans="1:12" x14ac:dyDescent="0.35">
      <c r="A3204" t="s">
        <v>2406</v>
      </c>
      <c r="B3204">
        <v>114</v>
      </c>
      <c r="C3204" t="s">
        <v>26</v>
      </c>
      <c r="D3204" s="12">
        <v>42536</v>
      </c>
      <c r="E3204">
        <v>16959</v>
      </c>
      <c r="F3204" t="s">
        <v>11</v>
      </c>
      <c r="G3204" t="s">
        <v>26</v>
      </c>
      <c r="H3204">
        <v>91080</v>
      </c>
      <c r="I3204" s="12">
        <v>42536</v>
      </c>
      <c r="J3204">
        <v>27718</v>
      </c>
      <c r="K3204" t="str">
        <f t="shared" si="50"/>
        <v>ES - ES</v>
      </c>
      <c r="L3204">
        <f>COUNTIF(Table1[Merchant_ID],Table1[[#This Row],[Merchant_ID]])</f>
        <v>3</v>
      </c>
    </row>
    <row r="3205" spans="1:12" x14ac:dyDescent="0.35">
      <c r="A3205" t="s">
        <v>197</v>
      </c>
      <c r="B3205">
        <v>114</v>
      </c>
      <c r="C3205" t="s">
        <v>16</v>
      </c>
      <c r="D3205" s="12">
        <v>42537</v>
      </c>
      <c r="E3205">
        <v>9048</v>
      </c>
      <c r="F3205" t="s">
        <v>11</v>
      </c>
      <c r="G3205" t="s">
        <v>16</v>
      </c>
      <c r="H3205">
        <v>28</v>
      </c>
      <c r="I3205" s="12">
        <v>42591</v>
      </c>
      <c r="J3205">
        <v>14704</v>
      </c>
      <c r="K3205" t="str">
        <f t="shared" si="50"/>
        <v>FR - FR</v>
      </c>
      <c r="L3205">
        <f>COUNTIF(Table1[Merchant_ID],Table1[[#This Row],[Merchant_ID]])</f>
        <v>23</v>
      </c>
    </row>
    <row r="3206" spans="1:12" x14ac:dyDescent="0.35">
      <c r="A3206" t="s">
        <v>3228</v>
      </c>
      <c r="B3206">
        <v>114</v>
      </c>
      <c r="C3206" t="s">
        <v>16</v>
      </c>
      <c r="D3206" s="12">
        <v>42537</v>
      </c>
      <c r="E3206">
        <v>8339</v>
      </c>
      <c r="F3206" t="s">
        <v>11</v>
      </c>
      <c r="G3206" t="s">
        <v>16</v>
      </c>
      <c r="H3206">
        <v>312929</v>
      </c>
      <c r="I3206" s="12">
        <v>42559</v>
      </c>
      <c r="J3206">
        <v>13719</v>
      </c>
      <c r="K3206" t="str">
        <f t="shared" si="50"/>
        <v>FR - FR</v>
      </c>
      <c r="L3206">
        <f>COUNTIF(Table1[Merchant_ID],Table1[[#This Row],[Merchant_ID]])</f>
        <v>1</v>
      </c>
    </row>
    <row r="3207" spans="1:12" x14ac:dyDescent="0.35">
      <c r="A3207" t="s">
        <v>310</v>
      </c>
      <c r="B3207">
        <v>114</v>
      </c>
      <c r="C3207" t="s">
        <v>16</v>
      </c>
      <c r="D3207" s="12">
        <v>42537</v>
      </c>
      <c r="E3207">
        <v>5125</v>
      </c>
      <c r="F3207" t="s">
        <v>11</v>
      </c>
      <c r="G3207" t="s">
        <v>10</v>
      </c>
      <c r="H3207">
        <v>989893</v>
      </c>
      <c r="I3207" s="12">
        <v>42555</v>
      </c>
      <c r="J3207">
        <v>8865</v>
      </c>
      <c r="K3207" t="str">
        <f t="shared" si="50"/>
        <v>FR - DE</v>
      </c>
      <c r="L3207">
        <f>COUNTIF(Table1[Merchant_ID],Table1[[#This Row],[Merchant_ID]])</f>
        <v>2</v>
      </c>
    </row>
    <row r="3208" spans="1:12" x14ac:dyDescent="0.35">
      <c r="A3208" t="s">
        <v>3247</v>
      </c>
      <c r="B3208">
        <v>114</v>
      </c>
      <c r="C3208" t="s">
        <v>16</v>
      </c>
      <c r="D3208" s="12">
        <v>42537</v>
      </c>
      <c r="E3208">
        <v>1527</v>
      </c>
      <c r="F3208" t="s">
        <v>11</v>
      </c>
      <c r="G3208" t="s">
        <v>16</v>
      </c>
      <c r="H3208">
        <v>944</v>
      </c>
      <c r="I3208" s="12">
        <v>42555</v>
      </c>
      <c r="J3208">
        <v>2603</v>
      </c>
      <c r="K3208" t="str">
        <f t="shared" si="50"/>
        <v>FR - FR</v>
      </c>
      <c r="L3208">
        <f>COUNTIF(Table1[Merchant_ID],Table1[[#This Row],[Merchant_ID]])</f>
        <v>1</v>
      </c>
    </row>
    <row r="3209" spans="1:12" x14ac:dyDescent="0.35">
      <c r="A3209" t="s">
        <v>3304</v>
      </c>
      <c r="B3209">
        <v>114</v>
      </c>
      <c r="C3209" t="s">
        <v>16</v>
      </c>
      <c r="D3209" s="12">
        <v>42537</v>
      </c>
      <c r="E3209">
        <v>3209</v>
      </c>
      <c r="F3209" t="s">
        <v>11</v>
      </c>
      <c r="G3209" t="s">
        <v>10</v>
      </c>
      <c r="H3209">
        <v>24926</v>
      </c>
      <c r="I3209" s="12">
        <v>42548</v>
      </c>
      <c r="J3209">
        <v>5980</v>
      </c>
      <c r="K3209" t="str">
        <f t="shared" si="50"/>
        <v>FR - DE</v>
      </c>
      <c r="L3209">
        <f>COUNTIF(Table1[Merchant_ID],Table1[[#This Row],[Merchant_ID]])</f>
        <v>1</v>
      </c>
    </row>
    <row r="3210" spans="1:12" x14ac:dyDescent="0.35">
      <c r="A3210" t="s">
        <v>1108</v>
      </c>
      <c r="B3210">
        <v>114</v>
      </c>
      <c r="C3210" t="s">
        <v>26</v>
      </c>
      <c r="D3210" s="12">
        <v>42537</v>
      </c>
      <c r="E3210">
        <v>869</v>
      </c>
      <c r="F3210" t="s">
        <v>11</v>
      </c>
      <c r="G3210" t="s">
        <v>26</v>
      </c>
      <c r="H3210">
        <v>481509</v>
      </c>
      <c r="I3210" s="12">
        <v>42541</v>
      </c>
      <c r="J3210">
        <v>1582</v>
      </c>
      <c r="K3210" t="str">
        <f t="shared" si="50"/>
        <v>ES - ES</v>
      </c>
      <c r="L3210">
        <f>COUNTIF(Table1[Merchant_ID],Table1[[#This Row],[Merchant_ID]])</f>
        <v>1</v>
      </c>
    </row>
    <row r="3211" spans="1:12" x14ac:dyDescent="0.35">
      <c r="A3211" t="s">
        <v>3436</v>
      </c>
      <c r="B3211">
        <v>114</v>
      </c>
      <c r="C3211" t="s">
        <v>16</v>
      </c>
      <c r="D3211" s="12">
        <v>42537</v>
      </c>
      <c r="E3211">
        <v>6178</v>
      </c>
      <c r="F3211" t="s">
        <v>11</v>
      </c>
      <c r="G3211" t="s">
        <v>16</v>
      </c>
      <c r="H3211">
        <v>433069</v>
      </c>
      <c r="I3211" s="12">
        <v>42541</v>
      </c>
      <c r="J3211">
        <v>9730</v>
      </c>
      <c r="K3211" t="str">
        <f t="shared" si="50"/>
        <v>FR - FR</v>
      </c>
      <c r="L3211">
        <f>COUNTIF(Table1[Merchant_ID],Table1[[#This Row],[Merchant_ID]])</f>
        <v>1</v>
      </c>
    </row>
    <row r="3212" spans="1:12" x14ac:dyDescent="0.35">
      <c r="A3212" t="s">
        <v>3634</v>
      </c>
      <c r="B3212">
        <v>114</v>
      </c>
      <c r="C3212" t="s">
        <v>26</v>
      </c>
      <c r="D3212" s="12">
        <v>42537</v>
      </c>
      <c r="E3212">
        <v>490</v>
      </c>
      <c r="F3212" t="s">
        <v>11</v>
      </c>
      <c r="G3212" t="s">
        <v>26</v>
      </c>
      <c r="H3212">
        <v>401693</v>
      </c>
      <c r="I3212" s="12">
        <v>42538</v>
      </c>
      <c r="J3212">
        <v>1196</v>
      </c>
      <c r="K3212" t="str">
        <f t="shared" si="50"/>
        <v>ES - ES</v>
      </c>
      <c r="L3212">
        <f>COUNTIF(Table1[Merchant_ID],Table1[[#This Row],[Merchant_ID]])</f>
        <v>1</v>
      </c>
    </row>
    <row r="3213" spans="1:12" x14ac:dyDescent="0.35">
      <c r="A3213" t="s">
        <v>1247</v>
      </c>
      <c r="B3213">
        <v>114</v>
      </c>
      <c r="C3213" t="s">
        <v>16</v>
      </c>
      <c r="D3213" s="12">
        <v>42537</v>
      </c>
      <c r="E3213">
        <v>51</v>
      </c>
      <c r="F3213" t="s">
        <v>13</v>
      </c>
      <c r="G3213" t="s">
        <v>16</v>
      </c>
      <c r="H3213">
        <v>99316</v>
      </c>
      <c r="I3213" s="12">
        <v>42538</v>
      </c>
      <c r="J3213">
        <v>352</v>
      </c>
      <c r="K3213" t="str">
        <f t="shared" si="50"/>
        <v>FR - FR</v>
      </c>
      <c r="L3213">
        <f>COUNTIF(Table1[Merchant_ID],Table1[[#This Row],[Merchant_ID]])</f>
        <v>1</v>
      </c>
    </row>
    <row r="3214" spans="1:12" x14ac:dyDescent="0.35">
      <c r="A3214" t="s">
        <v>2204</v>
      </c>
      <c r="B3214">
        <v>114</v>
      </c>
      <c r="C3214" t="s">
        <v>16</v>
      </c>
      <c r="D3214" s="12">
        <v>42537</v>
      </c>
      <c r="E3214">
        <v>4868</v>
      </c>
      <c r="F3214" t="s">
        <v>11</v>
      </c>
      <c r="G3214" t="s">
        <v>16</v>
      </c>
      <c r="H3214">
        <v>505449</v>
      </c>
      <c r="I3214" s="12">
        <v>42538</v>
      </c>
      <c r="J3214">
        <v>8724</v>
      </c>
      <c r="K3214" t="str">
        <f t="shared" si="50"/>
        <v>FR - FR</v>
      </c>
      <c r="L3214">
        <f>COUNTIF(Table1[Merchant_ID],Table1[[#This Row],[Merchant_ID]])</f>
        <v>1</v>
      </c>
    </row>
    <row r="3215" spans="1:12" x14ac:dyDescent="0.35">
      <c r="A3215" t="s">
        <v>2212</v>
      </c>
      <c r="B3215">
        <v>114</v>
      </c>
      <c r="C3215" t="s">
        <v>26</v>
      </c>
      <c r="D3215" s="12">
        <v>42537</v>
      </c>
      <c r="E3215">
        <v>2742</v>
      </c>
      <c r="F3215" t="s">
        <v>11</v>
      </c>
      <c r="G3215" t="s">
        <v>26</v>
      </c>
      <c r="H3215">
        <v>69901</v>
      </c>
      <c r="I3215" s="12">
        <v>42538</v>
      </c>
      <c r="J3215">
        <v>4925</v>
      </c>
      <c r="K3215" t="str">
        <f t="shared" si="50"/>
        <v>ES - ES</v>
      </c>
      <c r="L3215">
        <f>COUNTIF(Table1[Merchant_ID],Table1[[#This Row],[Merchant_ID]])</f>
        <v>2</v>
      </c>
    </row>
    <row r="3216" spans="1:12" x14ac:dyDescent="0.35">
      <c r="A3216" t="s">
        <v>1269</v>
      </c>
      <c r="B3216">
        <v>114</v>
      </c>
      <c r="C3216" t="s">
        <v>16</v>
      </c>
      <c r="D3216" s="12">
        <v>42537</v>
      </c>
      <c r="E3216">
        <v>4000</v>
      </c>
      <c r="F3216" t="s">
        <v>11</v>
      </c>
      <c r="G3216" t="s">
        <v>16</v>
      </c>
      <c r="H3216">
        <v>24562</v>
      </c>
      <c r="I3216" s="12">
        <v>42538</v>
      </c>
      <c r="J3216">
        <v>7317</v>
      </c>
      <c r="K3216" t="str">
        <f t="shared" si="50"/>
        <v>FR - FR</v>
      </c>
      <c r="L3216">
        <f>COUNTIF(Table1[Merchant_ID],Table1[[#This Row],[Merchant_ID]])</f>
        <v>1</v>
      </c>
    </row>
    <row r="3217" spans="1:12" x14ac:dyDescent="0.35">
      <c r="A3217" t="s">
        <v>3816</v>
      </c>
      <c r="B3217">
        <v>114</v>
      </c>
      <c r="C3217" t="s">
        <v>21</v>
      </c>
      <c r="D3217" s="12">
        <v>42537</v>
      </c>
      <c r="E3217">
        <v>2315</v>
      </c>
      <c r="F3217" t="s">
        <v>11</v>
      </c>
      <c r="G3217" t="s">
        <v>14</v>
      </c>
      <c r="H3217">
        <v>59303</v>
      </c>
      <c r="I3217" s="12">
        <v>42538</v>
      </c>
      <c r="J3217">
        <v>3940</v>
      </c>
      <c r="K3217" t="str">
        <f t="shared" si="50"/>
        <v>IT - NL</v>
      </c>
      <c r="L3217">
        <f>COUNTIF(Table1[Merchant_ID],Table1[[#This Row],[Merchant_ID]])</f>
        <v>8</v>
      </c>
    </row>
    <row r="3218" spans="1:12" x14ac:dyDescent="0.35">
      <c r="A3218" t="s">
        <v>1328</v>
      </c>
      <c r="B3218">
        <v>114</v>
      </c>
      <c r="C3218" t="s">
        <v>16</v>
      </c>
      <c r="D3218" s="12">
        <v>42537</v>
      </c>
      <c r="E3218">
        <v>6616</v>
      </c>
      <c r="F3218" t="s">
        <v>11</v>
      </c>
      <c r="G3218" t="s">
        <v>10</v>
      </c>
      <c r="H3218">
        <v>934910</v>
      </c>
      <c r="I3218" s="12">
        <v>42537</v>
      </c>
      <c r="J3218">
        <v>11538</v>
      </c>
      <c r="K3218" t="str">
        <f t="shared" si="50"/>
        <v>FR - DE</v>
      </c>
      <c r="L3218">
        <f>COUNTIF(Table1[Merchant_ID],Table1[[#This Row],[Merchant_ID]])</f>
        <v>1</v>
      </c>
    </row>
    <row r="3219" spans="1:12" x14ac:dyDescent="0.35">
      <c r="A3219" t="s">
        <v>1331</v>
      </c>
      <c r="B3219">
        <v>114</v>
      </c>
      <c r="C3219" t="s">
        <v>16</v>
      </c>
      <c r="D3219" s="12">
        <v>42537</v>
      </c>
      <c r="E3219">
        <v>597</v>
      </c>
      <c r="F3219" t="s">
        <v>11</v>
      </c>
      <c r="G3219" t="s">
        <v>14</v>
      </c>
      <c r="H3219">
        <v>44898</v>
      </c>
      <c r="I3219" s="12">
        <v>42537</v>
      </c>
      <c r="J3219">
        <v>1317</v>
      </c>
      <c r="K3219" t="str">
        <f t="shared" si="50"/>
        <v>FR - NL</v>
      </c>
      <c r="L3219">
        <f>COUNTIF(Table1[Merchant_ID],Table1[[#This Row],[Merchant_ID]])</f>
        <v>1</v>
      </c>
    </row>
    <row r="3220" spans="1:12" x14ac:dyDescent="0.35">
      <c r="A3220" t="s">
        <v>714</v>
      </c>
      <c r="B3220">
        <v>114</v>
      </c>
      <c r="C3220" t="s">
        <v>10</v>
      </c>
      <c r="D3220" s="12">
        <v>42537</v>
      </c>
      <c r="E3220">
        <v>2750</v>
      </c>
      <c r="F3220" t="s">
        <v>11</v>
      </c>
      <c r="G3220" t="s">
        <v>12</v>
      </c>
      <c r="H3220">
        <v>52229</v>
      </c>
      <c r="I3220" s="12">
        <v>42537</v>
      </c>
      <c r="J3220">
        <v>5488</v>
      </c>
      <c r="K3220" t="str">
        <f t="shared" si="50"/>
        <v>DE - PL &amp; Baltics</v>
      </c>
      <c r="L3220">
        <f>COUNTIF(Table1[Merchant_ID],Table1[[#This Row],[Merchant_ID]])</f>
        <v>7</v>
      </c>
    </row>
    <row r="3221" spans="1:12" x14ac:dyDescent="0.35">
      <c r="A3221" t="s">
        <v>2368</v>
      </c>
      <c r="B3221">
        <v>114</v>
      </c>
      <c r="C3221" t="s">
        <v>16</v>
      </c>
      <c r="D3221" s="12">
        <v>42537</v>
      </c>
      <c r="E3221">
        <v>459</v>
      </c>
      <c r="F3221" t="s">
        <v>11</v>
      </c>
      <c r="G3221" t="s">
        <v>14</v>
      </c>
      <c r="H3221">
        <v>312359</v>
      </c>
      <c r="I3221" s="12">
        <v>42537</v>
      </c>
      <c r="J3221">
        <v>1126</v>
      </c>
      <c r="K3221" t="str">
        <f t="shared" si="50"/>
        <v>FR - NL</v>
      </c>
      <c r="L3221">
        <f>COUNTIF(Table1[Merchant_ID],Table1[[#This Row],[Merchant_ID]])</f>
        <v>1</v>
      </c>
    </row>
    <row r="3222" spans="1:12" x14ac:dyDescent="0.35">
      <c r="A3222" t="s">
        <v>4043</v>
      </c>
      <c r="B3222">
        <v>114</v>
      </c>
      <c r="C3222" t="s">
        <v>16</v>
      </c>
      <c r="D3222" s="12">
        <v>42537</v>
      </c>
      <c r="E3222">
        <v>28101</v>
      </c>
      <c r="F3222" t="s">
        <v>11</v>
      </c>
      <c r="G3222" t="s">
        <v>16</v>
      </c>
      <c r="H3222">
        <v>40026</v>
      </c>
      <c r="I3222" s="12">
        <v>42537</v>
      </c>
      <c r="J3222">
        <v>45447</v>
      </c>
      <c r="K3222" t="str">
        <f t="shared" si="50"/>
        <v>FR - FR</v>
      </c>
      <c r="L3222">
        <f>COUNTIF(Table1[Merchant_ID],Table1[[#This Row],[Merchant_ID]])</f>
        <v>3</v>
      </c>
    </row>
    <row r="3223" spans="1:12" x14ac:dyDescent="0.35">
      <c r="A3223" t="s">
        <v>4049</v>
      </c>
      <c r="B3223">
        <v>114</v>
      </c>
      <c r="C3223" t="s">
        <v>16</v>
      </c>
      <c r="D3223" s="12">
        <v>42537</v>
      </c>
      <c r="E3223">
        <v>187</v>
      </c>
      <c r="F3223" t="s">
        <v>11</v>
      </c>
      <c r="G3223" t="s">
        <v>14</v>
      </c>
      <c r="H3223">
        <v>41596</v>
      </c>
      <c r="I3223" s="12">
        <v>42537</v>
      </c>
      <c r="J3223">
        <v>781</v>
      </c>
      <c r="K3223" t="str">
        <f t="shared" si="50"/>
        <v>FR - NL</v>
      </c>
      <c r="L3223">
        <f>COUNTIF(Table1[Merchant_ID],Table1[[#This Row],[Merchant_ID]])</f>
        <v>3</v>
      </c>
    </row>
    <row r="3224" spans="1:12" x14ac:dyDescent="0.35">
      <c r="A3224" t="s">
        <v>2389</v>
      </c>
      <c r="B3224">
        <v>114</v>
      </c>
      <c r="C3224" t="s">
        <v>16</v>
      </c>
      <c r="D3224" s="12">
        <v>42537</v>
      </c>
      <c r="E3224">
        <v>2384</v>
      </c>
      <c r="F3224" t="s">
        <v>11</v>
      </c>
      <c r="G3224" t="s">
        <v>10</v>
      </c>
      <c r="H3224">
        <v>21535</v>
      </c>
      <c r="I3224" s="12">
        <v>42537</v>
      </c>
      <c r="J3224">
        <v>4503</v>
      </c>
      <c r="K3224" t="str">
        <f t="shared" si="50"/>
        <v>FR - DE</v>
      </c>
      <c r="L3224">
        <f>COUNTIF(Table1[Merchant_ID],Table1[[#This Row],[Merchant_ID]])</f>
        <v>2</v>
      </c>
    </row>
    <row r="3225" spans="1:12" x14ac:dyDescent="0.35">
      <c r="A3225" t="s">
        <v>4107</v>
      </c>
      <c r="B3225">
        <v>114</v>
      </c>
      <c r="C3225" t="s">
        <v>16</v>
      </c>
      <c r="D3225" s="12">
        <v>42537</v>
      </c>
      <c r="E3225">
        <v>8904</v>
      </c>
      <c r="F3225" t="s">
        <v>11</v>
      </c>
      <c r="G3225" t="s">
        <v>16</v>
      </c>
      <c r="H3225">
        <v>491</v>
      </c>
      <c r="I3225" s="12">
        <v>42537</v>
      </c>
      <c r="J3225">
        <v>14915</v>
      </c>
      <c r="K3225" t="str">
        <f t="shared" si="50"/>
        <v>FR - FR</v>
      </c>
      <c r="L3225">
        <f>COUNTIF(Table1[Merchant_ID],Table1[[#This Row],[Merchant_ID]])</f>
        <v>9</v>
      </c>
    </row>
    <row r="3226" spans="1:12" x14ac:dyDescent="0.35">
      <c r="A3226" t="s">
        <v>1832</v>
      </c>
      <c r="B3226">
        <v>114</v>
      </c>
      <c r="C3226" t="s">
        <v>16</v>
      </c>
      <c r="D3226" s="12">
        <v>42538</v>
      </c>
      <c r="E3226">
        <v>20747</v>
      </c>
      <c r="F3226" t="s">
        <v>11</v>
      </c>
      <c r="G3226" t="s">
        <v>16</v>
      </c>
      <c r="H3226">
        <v>693199</v>
      </c>
      <c r="I3226" s="12">
        <v>42577</v>
      </c>
      <c r="J3226">
        <v>34064</v>
      </c>
      <c r="K3226" t="str">
        <f t="shared" si="50"/>
        <v>FR - FR</v>
      </c>
      <c r="L3226">
        <f>COUNTIF(Table1[Merchant_ID],Table1[[#This Row],[Merchant_ID]])</f>
        <v>8</v>
      </c>
    </row>
    <row r="3227" spans="1:12" x14ac:dyDescent="0.35">
      <c r="A3227" t="s">
        <v>1881</v>
      </c>
      <c r="B3227">
        <v>114</v>
      </c>
      <c r="C3227" t="s">
        <v>16</v>
      </c>
      <c r="D3227" s="12">
        <v>42538</v>
      </c>
      <c r="E3227">
        <v>1</v>
      </c>
      <c r="F3227" t="s">
        <v>13</v>
      </c>
      <c r="G3227" t="s">
        <v>16</v>
      </c>
      <c r="H3227">
        <v>688499</v>
      </c>
      <c r="I3227" s="12">
        <v>42556</v>
      </c>
      <c r="J3227">
        <v>120</v>
      </c>
      <c r="K3227" t="str">
        <f t="shared" si="50"/>
        <v>FR - FR</v>
      </c>
      <c r="L3227">
        <f>COUNTIF(Table1[Merchant_ID],Table1[[#This Row],[Merchant_ID]])</f>
        <v>1</v>
      </c>
    </row>
    <row r="3228" spans="1:12" x14ac:dyDescent="0.35">
      <c r="A3228" t="s">
        <v>1061</v>
      </c>
      <c r="B3228">
        <v>114</v>
      </c>
      <c r="C3228" t="s">
        <v>16</v>
      </c>
      <c r="D3228" s="12">
        <v>42538</v>
      </c>
      <c r="E3228">
        <v>451</v>
      </c>
      <c r="F3228" t="s">
        <v>11</v>
      </c>
      <c r="G3228" t="s">
        <v>16</v>
      </c>
      <c r="H3228">
        <v>635629</v>
      </c>
      <c r="I3228" s="12">
        <v>42551</v>
      </c>
      <c r="J3228">
        <v>985</v>
      </c>
      <c r="K3228" t="str">
        <f t="shared" si="50"/>
        <v>FR - FR</v>
      </c>
      <c r="L3228">
        <f>COUNTIF(Table1[Merchant_ID],Table1[[#This Row],[Merchant_ID]])</f>
        <v>5</v>
      </c>
    </row>
    <row r="3229" spans="1:12" x14ac:dyDescent="0.35">
      <c r="A3229" t="s">
        <v>3354</v>
      </c>
      <c r="B3229">
        <v>114</v>
      </c>
      <c r="C3229" t="s">
        <v>16</v>
      </c>
      <c r="D3229" s="12">
        <v>42538</v>
      </c>
      <c r="E3229">
        <v>15386</v>
      </c>
      <c r="F3229" t="s">
        <v>11</v>
      </c>
      <c r="G3229" t="s">
        <v>26</v>
      </c>
      <c r="H3229">
        <v>923609</v>
      </c>
      <c r="I3229" s="12">
        <v>42545</v>
      </c>
      <c r="J3229">
        <v>25186</v>
      </c>
      <c r="K3229" t="str">
        <f t="shared" si="50"/>
        <v>FR - ES</v>
      </c>
      <c r="L3229">
        <f>COUNTIF(Table1[Merchant_ID],Table1[[#This Row],[Merchant_ID]])</f>
        <v>1</v>
      </c>
    </row>
    <row r="3230" spans="1:12" x14ac:dyDescent="0.35">
      <c r="A3230" t="s">
        <v>1947</v>
      </c>
      <c r="B3230">
        <v>114</v>
      </c>
      <c r="C3230" t="s">
        <v>16</v>
      </c>
      <c r="D3230" s="12">
        <v>42538</v>
      </c>
      <c r="E3230">
        <v>2967</v>
      </c>
      <c r="F3230" t="s">
        <v>11</v>
      </c>
      <c r="G3230" t="s">
        <v>16</v>
      </c>
      <c r="H3230">
        <v>249589</v>
      </c>
      <c r="I3230" s="12">
        <v>42544</v>
      </c>
      <c r="J3230">
        <v>5347</v>
      </c>
      <c r="K3230" t="str">
        <f t="shared" si="50"/>
        <v>FR - FR</v>
      </c>
      <c r="L3230">
        <f>COUNTIF(Table1[Merchant_ID],Table1[[#This Row],[Merchant_ID]])</f>
        <v>1</v>
      </c>
    </row>
    <row r="3231" spans="1:12" x14ac:dyDescent="0.35">
      <c r="A3231" t="s">
        <v>1088</v>
      </c>
      <c r="B3231">
        <v>114</v>
      </c>
      <c r="C3231" t="s">
        <v>26</v>
      </c>
      <c r="D3231" s="12">
        <v>42538</v>
      </c>
      <c r="E3231">
        <v>2693</v>
      </c>
      <c r="F3231" t="s">
        <v>11</v>
      </c>
      <c r="G3231" t="s">
        <v>26</v>
      </c>
      <c r="H3231">
        <v>338249</v>
      </c>
      <c r="I3231" s="12">
        <v>42544</v>
      </c>
      <c r="J3231">
        <v>5023</v>
      </c>
      <c r="K3231" t="str">
        <f t="shared" si="50"/>
        <v>ES - ES</v>
      </c>
      <c r="L3231">
        <f>COUNTIF(Table1[Merchant_ID],Table1[[#This Row],[Merchant_ID]])</f>
        <v>2</v>
      </c>
    </row>
    <row r="3232" spans="1:12" x14ac:dyDescent="0.35">
      <c r="A3232" t="s">
        <v>1089</v>
      </c>
      <c r="B3232">
        <v>114</v>
      </c>
      <c r="C3232" t="s">
        <v>26</v>
      </c>
      <c r="D3232" s="12">
        <v>42538</v>
      </c>
      <c r="E3232">
        <v>2521</v>
      </c>
      <c r="F3232" t="s">
        <v>11</v>
      </c>
      <c r="G3232" t="s">
        <v>26</v>
      </c>
      <c r="H3232">
        <v>461509</v>
      </c>
      <c r="I3232" s="12">
        <v>42544</v>
      </c>
      <c r="J3232">
        <v>4116</v>
      </c>
      <c r="K3232" t="str">
        <f t="shared" si="50"/>
        <v>ES - ES</v>
      </c>
      <c r="L3232">
        <f>COUNTIF(Table1[Merchant_ID],Table1[[#This Row],[Merchant_ID]])</f>
        <v>1</v>
      </c>
    </row>
    <row r="3233" spans="1:12" x14ac:dyDescent="0.35">
      <c r="A3233" t="s">
        <v>3388</v>
      </c>
      <c r="B3233">
        <v>114</v>
      </c>
      <c r="C3233" t="s">
        <v>16</v>
      </c>
      <c r="D3233" s="12">
        <v>42538</v>
      </c>
      <c r="E3233">
        <v>4346</v>
      </c>
      <c r="F3233" t="s">
        <v>11</v>
      </c>
      <c r="G3233" t="s">
        <v>16</v>
      </c>
      <c r="H3233">
        <v>9992</v>
      </c>
      <c r="I3233" s="12">
        <v>42543</v>
      </c>
      <c r="J3233">
        <v>7598</v>
      </c>
      <c r="K3233" t="str">
        <f t="shared" si="50"/>
        <v>FR - FR</v>
      </c>
      <c r="L3233">
        <f>COUNTIF(Table1[Merchant_ID],Table1[[#This Row],[Merchant_ID]])</f>
        <v>9</v>
      </c>
    </row>
    <row r="3234" spans="1:12" x14ac:dyDescent="0.35">
      <c r="A3234" t="s">
        <v>3432</v>
      </c>
      <c r="B3234">
        <v>114</v>
      </c>
      <c r="C3234" t="s">
        <v>16</v>
      </c>
      <c r="D3234" s="12">
        <v>42538</v>
      </c>
      <c r="E3234">
        <v>850</v>
      </c>
      <c r="F3234" t="s">
        <v>11</v>
      </c>
      <c r="G3234" t="s">
        <v>16</v>
      </c>
      <c r="H3234">
        <v>455</v>
      </c>
      <c r="I3234" s="12">
        <v>42542</v>
      </c>
      <c r="J3234">
        <v>1619</v>
      </c>
      <c r="K3234" t="str">
        <f t="shared" si="50"/>
        <v>FR - FR</v>
      </c>
      <c r="L3234">
        <f>COUNTIF(Table1[Merchant_ID],Table1[[#This Row],[Merchant_ID]])</f>
        <v>1</v>
      </c>
    </row>
    <row r="3235" spans="1:12" x14ac:dyDescent="0.35">
      <c r="A3235" t="s">
        <v>3445</v>
      </c>
      <c r="B3235">
        <v>114</v>
      </c>
      <c r="C3235" t="s">
        <v>21</v>
      </c>
      <c r="D3235" s="12">
        <v>42538</v>
      </c>
      <c r="E3235">
        <v>950</v>
      </c>
      <c r="F3235" t="s">
        <v>11</v>
      </c>
      <c r="G3235" t="s">
        <v>14</v>
      </c>
      <c r="H3235">
        <v>15085</v>
      </c>
      <c r="I3235" s="12">
        <v>42541</v>
      </c>
      <c r="J3235">
        <v>1837</v>
      </c>
      <c r="K3235" t="str">
        <f t="shared" si="50"/>
        <v>IT - NL</v>
      </c>
      <c r="L3235">
        <f>COUNTIF(Table1[Merchant_ID],Table1[[#This Row],[Merchant_ID]])</f>
        <v>2</v>
      </c>
    </row>
    <row r="3236" spans="1:12" x14ac:dyDescent="0.35">
      <c r="A3236" t="s">
        <v>3450</v>
      </c>
      <c r="B3236">
        <v>114</v>
      </c>
      <c r="C3236" t="s">
        <v>16</v>
      </c>
      <c r="D3236" s="12">
        <v>42538</v>
      </c>
      <c r="E3236">
        <v>398</v>
      </c>
      <c r="F3236" t="s">
        <v>11</v>
      </c>
      <c r="G3236" t="s">
        <v>16</v>
      </c>
      <c r="H3236">
        <v>219949</v>
      </c>
      <c r="I3236" s="12">
        <v>42541</v>
      </c>
      <c r="J3236">
        <v>1267</v>
      </c>
      <c r="K3236" t="str">
        <f t="shared" si="50"/>
        <v>FR - FR</v>
      </c>
      <c r="L3236">
        <f>COUNTIF(Table1[Merchant_ID],Table1[[#This Row],[Merchant_ID]])</f>
        <v>2</v>
      </c>
    </row>
    <row r="3237" spans="1:12" x14ac:dyDescent="0.35">
      <c r="A3237" t="s">
        <v>1120</v>
      </c>
      <c r="B3237">
        <v>114</v>
      </c>
      <c r="C3237" t="s">
        <v>16</v>
      </c>
      <c r="D3237" s="12">
        <v>42538</v>
      </c>
      <c r="E3237">
        <v>1722</v>
      </c>
      <c r="F3237" t="s">
        <v>11</v>
      </c>
      <c r="G3237" t="s">
        <v>16</v>
      </c>
      <c r="H3237">
        <v>400</v>
      </c>
      <c r="I3237" s="12">
        <v>42541</v>
      </c>
      <c r="J3237">
        <v>3096</v>
      </c>
      <c r="K3237" t="str">
        <f t="shared" si="50"/>
        <v>FR - FR</v>
      </c>
      <c r="L3237">
        <f>COUNTIF(Table1[Merchant_ID],Table1[[#This Row],[Merchant_ID]])</f>
        <v>2</v>
      </c>
    </row>
    <row r="3238" spans="1:12" x14ac:dyDescent="0.35">
      <c r="A3238" t="s">
        <v>3644</v>
      </c>
      <c r="B3238">
        <v>114</v>
      </c>
      <c r="C3238" t="s">
        <v>16</v>
      </c>
      <c r="D3238" s="12">
        <v>42538</v>
      </c>
      <c r="E3238">
        <v>2967</v>
      </c>
      <c r="F3238" t="s">
        <v>11</v>
      </c>
      <c r="G3238" t="s">
        <v>10</v>
      </c>
      <c r="H3238">
        <v>26800</v>
      </c>
      <c r="I3238" s="12">
        <v>42539</v>
      </c>
      <c r="J3238">
        <v>5350</v>
      </c>
      <c r="K3238" t="str">
        <f t="shared" si="50"/>
        <v>FR - DE</v>
      </c>
      <c r="L3238">
        <f>COUNTIF(Table1[Merchant_ID],Table1[[#This Row],[Merchant_ID]])</f>
        <v>10</v>
      </c>
    </row>
    <row r="3239" spans="1:12" x14ac:dyDescent="0.35">
      <c r="A3239" t="s">
        <v>2127</v>
      </c>
      <c r="B3239">
        <v>114</v>
      </c>
      <c r="C3239" t="s">
        <v>16</v>
      </c>
      <c r="D3239" s="12">
        <v>42538</v>
      </c>
      <c r="E3239">
        <v>1610</v>
      </c>
      <c r="F3239" t="s">
        <v>11</v>
      </c>
      <c r="G3239" t="s">
        <v>16</v>
      </c>
      <c r="H3239">
        <v>99899</v>
      </c>
      <c r="I3239" s="12">
        <v>42539</v>
      </c>
      <c r="J3239">
        <v>3127</v>
      </c>
      <c r="K3239" t="str">
        <f t="shared" si="50"/>
        <v>FR - FR</v>
      </c>
      <c r="L3239">
        <f>COUNTIF(Table1[Merchant_ID],Table1[[#This Row],[Merchant_ID]])</f>
        <v>2</v>
      </c>
    </row>
    <row r="3240" spans="1:12" x14ac:dyDescent="0.35">
      <c r="A3240" t="s">
        <v>1211</v>
      </c>
      <c r="B3240">
        <v>114</v>
      </c>
      <c r="C3240" t="s">
        <v>26</v>
      </c>
      <c r="D3240" s="12">
        <v>42538</v>
      </c>
      <c r="E3240">
        <v>2529</v>
      </c>
      <c r="F3240" t="s">
        <v>11</v>
      </c>
      <c r="G3240" t="s">
        <v>26</v>
      </c>
      <c r="H3240">
        <v>403939</v>
      </c>
      <c r="I3240" s="12">
        <v>42539</v>
      </c>
      <c r="J3240">
        <v>4925</v>
      </c>
      <c r="K3240" t="str">
        <f t="shared" si="50"/>
        <v>ES - ES</v>
      </c>
      <c r="L3240">
        <f>COUNTIF(Table1[Merchant_ID],Table1[[#This Row],[Merchant_ID]])</f>
        <v>2</v>
      </c>
    </row>
    <row r="3241" spans="1:12" x14ac:dyDescent="0.35">
      <c r="A3241" t="s">
        <v>1215</v>
      </c>
      <c r="B3241">
        <v>114</v>
      </c>
      <c r="C3241" t="s">
        <v>16</v>
      </c>
      <c r="D3241" s="12">
        <v>42538</v>
      </c>
      <c r="E3241">
        <v>1806</v>
      </c>
      <c r="F3241" t="s">
        <v>11</v>
      </c>
      <c r="G3241" t="s">
        <v>14</v>
      </c>
      <c r="H3241">
        <v>558999</v>
      </c>
      <c r="I3241" s="12">
        <v>42539</v>
      </c>
      <c r="J3241">
        <v>3391</v>
      </c>
      <c r="K3241" t="str">
        <f t="shared" si="50"/>
        <v>FR - NL</v>
      </c>
      <c r="L3241">
        <f>COUNTIF(Table1[Merchant_ID],Table1[[#This Row],[Merchant_ID]])</f>
        <v>1</v>
      </c>
    </row>
    <row r="3242" spans="1:12" x14ac:dyDescent="0.35">
      <c r="A3242" t="s">
        <v>2141</v>
      </c>
      <c r="B3242">
        <v>114</v>
      </c>
      <c r="C3242" t="s">
        <v>16</v>
      </c>
      <c r="D3242" s="12">
        <v>42538</v>
      </c>
      <c r="E3242">
        <v>4433</v>
      </c>
      <c r="F3242" t="s">
        <v>11</v>
      </c>
      <c r="G3242" t="s">
        <v>14</v>
      </c>
      <c r="H3242">
        <v>930909</v>
      </c>
      <c r="I3242" s="12">
        <v>42539</v>
      </c>
      <c r="J3242">
        <v>7739</v>
      </c>
      <c r="K3242" t="str">
        <f t="shared" si="50"/>
        <v>FR - NL</v>
      </c>
      <c r="L3242">
        <f>COUNTIF(Table1[Merchant_ID],Table1[[#This Row],[Merchant_ID]])</f>
        <v>1</v>
      </c>
    </row>
    <row r="3243" spans="1:12" x14ac:dyDescent="0.35">
      <c r="A3243" t="s">
        <v>1224</v>
      </c>
      <c r="B3243">
        <v>114</v>
      </c>
      <c r="C3243" t="s">
        <v>16</v>
      </c>
      <c r="D3243" s="12">
        <v>42538</v>
      </c>
      <c r="E3243">
        <v>15386</v>
      </c>
      <c r="F3243" t="s">
        <v>11</v>
      </c>
      <c r="G3243" t="s">
        <v>16</v>
      </c>
      <c r="H3243">
        <v>28</v>
      </c>
      <c r="I3243" s="12">
        <v>42539</v>
      </c>
      <c r="J3243">
        <v>25608</v>
      </c>
      <c r="K3243" t="str">
        <f t="shared" si="50"/>
        <v>FR - FR</v>
      </c>
      <c r="L3243">
        <f>COUNTIF(Table1[Merchant_ID],Table1[[#This Row],[Merchant_ID]])</f>
        <v>23</v>
      </c>
    </row>
    <row r="3244" spans="1:12" x14ac:dyDescent="0.35">
      <c r="A3244" t="s">
        <v>3756</v>
      </c>
      <c r="B3244">
        <v>114</v>
      </c>
      <c r="C3244" t="s">
        <v>16</v>
      </c>
      <c r="D3244" s="12">
        <v>42538</v>
      </c>
      <c r="E3244">
        <v>2384</v>
      </c>
      <c r="F3244" t="s">
        <v>11</v>
      </c>
      <c r="G3244" t="s">
        <v>14</v>
      </c>
      <c r="H3244">
        <v>48695</v>
      </c>
      <c r="I3244" s="12">
        <v>42539</v>
      </c>
      <c r="J3244">
        <v>5213</v>
      </c>
      <c r="K3244" t="str">
        <f t="shared" si="50"/>
        <v>FR - NL</v>
      </c>
      <c r="L3244">
        <f>COUNTIF(Table1[Merchant_ID],Table1[[#This Row],[Merchant_ID]])</f>
        <v>2</v>
      </c>
    </row>
    <row r="3245" spans="1:12" x14ac:dyDescent="0.35">
      <c r="A3245" t="s">
        <v>2214</v>
      </c>
      <c r="B3245">
        <v>114</v>
      </c>
      <c r="C3245" t="s">
        <v>16</v>
      </c>
      <c r="D3245" s="12">
        <v>42538</v>
      </c>
      <c r="E3245">
        <v>1443</v>
      </c>
      <c r="F3245" t="s">
        <v>11</v>
      </c>
      <c r="G3245" t="s">
        <v>17</v>
      </c>
      <c r="H3245">
        <v>391929</v>
      </c>
      <c r="I3245" s="12">
        <v>42539</v>
      </c>
      <c r="J3245">
        <v>3124</v>
      </c>
      <c r="K3245" t="str">
        <f t="shared" si="50"/>
        <v>FR - HU</v>
      </c>
      <c r="L3245">
        <f>COUNTIF(Table1[Merchant_ID],Table1[[#This Row],[Merchant_ID]])</f>
        <v>1</v>
      </c>
    </row>
    <row r="3246" spans="1:12" x14ac:dyDescent="0.35">
      <c r="A3246" t="s">
        <v>3795</v>
      </c>
      <c r="B3246">
        <v>114</v>
      </c>
      <c r="C3246" t="s">
        <v>16</v>
      </c>
      <c r="D3246" s="12">
        <v>42538</v>
      </c>
      <c r="E3246">
        <v>969</v>
      </c>
      <c r="F3246" t="s">
        <v>11</v>
      </c>
      <c r="G3246" t="s">
        <v>10</v>
      </c>
      <c r="H3246">
        <v>681699</v>
      </c>
      <c r="I3246" s="12">
        <v>42539</v>
      </c>
      <c r="J3246">
        <v>2674</v>
      </c>
      <c r="K3246" t="str">
        <f t="shared" si="50"/>
        <v>FR - DE</v>
      </c>
      <c r="L3246">
        <f>COUNTIF(Table1[Merchant_ID],Table1[[#This Row],[Merchant_ID]])</f>
        <v>1</v>
      </c>
    </row>
    <row r="3247" spans="1:12" x14ac:dyDescent="0.35">
      <c r="A3247" t="s">
        <v>1332</v>
      </c>
      <c r="B3247">
        <v>114</v>
      </c>
      <c r="C3247" t="s">
        <v>26</v>
      </c>
      <c r="D3247" s="12">
        <v>42538</v>
      </c>
      <c r="E3247">
        <v>1469</v>
      </c>
      <c r="F3247" t="s">
        <v>11</v>
      </c>
      <c r="G3247" t="s">
        <v>26</v>
      </c>
      <c r="H3247">
        <v>529639</v>
      </c>
      <c r="I3247" s="12">
        <v>42538</v>
      </c>
      <c r="J3247">
        <v>2816</v>
      </c>
      <c r="K3247" t="str">
        <f t="shared" si="50"/>
        <v>ES - ES</v>
      </c>
      <c r="L3247">
        <f>COUNTIF(Table1[Merchant_ID],Table1[[#This Row],[Merchant_ID]])</f>
        <v>4</v>
      </c>
    </row>
    <row r="3248" spans="1:12" x14ac:dyDescent="0.35">
      <c r="A3248" t="s">
        <v>3948</v>
      </c>
      <c r="B3248">
        <v>114</v>
      </c>
      <c r="C3248" t="s">
        <v>16</v>
      </c>
      <c r="D3248" s="12">
        <v>42538</v>
      </c>
      <c r="E3248">
        <v>2967</v>
      </c>
      <c r="F3248" t="s">
        <v>11</v>
      </c>
      <c r="G3248" t="s">
        <v>10</v>
      </c>
      <c r="H3248">
        <v>630419</v>
      </c>
      <c r="I3248" s="12">
        <v>42538</v>
      </c>
      <c r="J3248">
        <v>5628</v>
      </c>
      <c r="K3248" t="str">
        <f t="shared" si="50"/>
        <v>FR - DE</v>
      </c>
      <c r="L3248">
        <f>COUNTIF(Table1[Merchant_ID],Table1[[#This Row],[Merchant_ID]])</f>
        <v>1</v>
      </c>
    </row>
    <row r="3249" spans="1:12" x14ac:dyDescent="0.35">
      <c r="A3249" t="s">
        <v>245</v>
      </c>
      <c r="B3249">
        <v>114</v>
      </c>
      <c r="C3249" t="s">
        <v>10</v>
      </c>
      <c r="D3249" s="12">
        <v>42538</v>
      </c>
      <c r="E3249">
        <v>1680</v>
      </c>
      <c r="F3249" t="s">
        <v>11</v>
      </c>
      <c r="G3249" t="s">
        <v>12</v>
      </c>
      <c r="H3249">
        <v>52230</v>
      </c>
      <c r="I3249" s="12">
        <v>42538</v>
      </c>
      <c r="J3249">
        <v>3518</v>
      </c>
      <c r="K3249" t="str">
        <f t="shared" si="50"/>
        <v>DE - PL &amp; Baltics</v>
      </c>
      <c r="L3249">
        <f>COUNTIF(Table1[Merchant_ID],Table1[[#This Row],[Merchant_ID]])</f>
        <v>2</v>
      </c>
    </row>
    <row r="3250" spans="1:12" x14ac:dyDescent="0.35">
      <c r="A3250" t="s">
        <v>2342</v>
      </c>
      <c r="B3250">
        <v>114</v>
      </c>
      <c r="C3250" t="s">
        <v>16</v>
      </c>
      <c r="D3250" s="12">
        <v>42538</v>
      </c>
      <c r="E3250">
        <v>301</v>
      </c>
      <c r="F3250" t="s">
        <v>11</v>
      </c>
      <c r="G3250" t="s">
        <v>14</v>
      </c>
      <c r="H3250">
        <v>406199</v>
      </c>
      <c r="I3250" s="12">
        <v>42538</v>
      </c>
      <c r="J3250">
        <v>781</v>
      </c>
      <c r="K3250" t="str">
        <f t="shared" si="50"/>
        <v>FR - NL</v>
      </c>
      <c r="L3250">
        <f>COUNTIF(Table1[Merchant_ID],Table1[[#This Row],[Merchant_ID]])</f>
        <v>1</v>
      </c>
    </row>
    <row r="3251" spans="1:12" x14ac:dyDescent="0.35">
      <c r="A3251" t="s">
        <v>4009</v>
      </c>
      <c r="B3251">
        <v>114</v>
      </c>
      <c r="C3251" t="s">
        <v>16</v>
      </c>
      <c r="D3251" s="12">
        <v>42538</v>
      </c>
      <c r="E3251">
        <v>23435</v>
      </c>
      <c r="F3251" t="s">
        <v>11</v>
      </c>
      <c r="G3251" t="s">
        <v>12</v>
      </c>
      <c r="H3251">
        <v>59083</v>
      </c>
      <c r="I3251" s="12">
        <v>42538</v>
      </c>
      <c r="J3251">
        <v>38271</v>
      </c>
      <c r="K3251" t="str">
        <f t="shared" si="50"/>
        <v>FR - PL &amp; Baltics</v>
      </c>
      <c r="L3251">
        <f>COUNTIF(Table1[Merchant_ID],Table1[[#This Row],[Merchant_ID]])</f>
        <v>3</v>
      </c>
    </row>
    <row r="3252" spans="1:12" x14ac:dyDescent="0.35">
      <c r="A3252" t="s">
        <v>2371</v>
      </c>
      <c r="B3252">
        <v>114</v>
      </c>
      <c r="C3252" t="s">
        <v>16</v>
      </c>
      <c r="D3252" s="12">
        <v>42538</v>
      </c>
      <c r="E3252">
        <v>3865</v>
      </c>
      <c r="F3252" t="s">
        <v>11</v>
      </c>
      <c r="G3252" t="s">
        <v>12</v>
      </c>
      <c r="H3252">
        <v>52395</v>
      </c>
      <c r="I3252" s="12">
        <v>42538</v>
      </c>
      <c r="J3252">
        <v>7035</v>
      </c>
      <c r="K3252" t="str">
        <f t="shared" si="50"/>
        <v>FR - PL &amp; Baltics</v>
      </c>
      <c r="L3252">
        <f>COUNTIF(Table1[Merchant_ID],Table1[[#This Row],[Merchant_ID]])</f>
        <v>3</v>
      </c>
    </row>
    <row r="3253" spans="1:12" x14ac:dyDescent="0.35">
      <c r="A3253" t="s">
        <v>3088</v>
      </c>
      <c r="B3253">
        <v>114</v>
      </c>
      <c r="C3253" t="s">
        <v>10</v>
      </c>
      <c r="D3253" s="12">
        <v>42539</v>
      </c>
      <c r="E3253">
        <v>2710</v>
      </c>
      <c r="F3253" t="s">
        <v>11</v>
      </c>
      <c r="G3253" t="s">
        <v>14</v>
      </c>
      <c r="H3253">
        <v>50494</v>
      </c>
      <c r="I3253" s="12">
        <v>42593</v>
      </c>
      <c r="J3253">
        <v>4223</v>
      </c>
      <c r="K3253" t="str">
        <f t="shared" si="50"/>
        <v>DE - NL</v>
      </c>
      <c r="L3253">
        <f>COUNTIF(Table1[Merchant_ID],Table1[[#This Row],[Merchant_ID]])</f>
        <v>1</v>
      </c>
    </row>
    <row r="3254" spans="1:12" x14ac:dyDescent="0.35">
      <c r="A3254" t="s">
        <v>3094</v>
      </c>
      <c r="B3254">
        <v>114</v>
      </c>
      <c r="C3254" t="s">
        <v>10</v>
      </c>
      <c r="D3254" s="12">
        <v>42539</v>
      </c>
      <c r="E3254">
        <v>1443</v>
      </c>
      <c r="F3254" t="s">
        <v>11</v>
      </c>
      <c r="G3254" t="s">
        <v>12</v>
      </c>
      <c r="H3254">
        <v>55499</v>
      </c>
      <c r="I3254" s="12">
        <v>42591</v>
      </c>
      <c r="J3254">
        <v>2392</v>
      </c>
      <c r="K3254" t="str">
        <f t="shared" si="50"/>
        <v>DE - PL &amp; Baltics</v>
      </c>
      <c r="L3254">
        <f>COUNTIF(Table1[Merchant_ID],Table1[[#This Row],[Merchant_ID]])</f>
        <v>1</v>
      </c>
    </row>
    <row r="3255" spans="1:12" x14ac:dyDescent="0.35">
      <c r="A3255" t="s">
        <v>3234</v>
      </c>
      <c r="B3255">
        <v>114</v>
      </c>
      <c r="C3255" t="s">
        <v>16</v>
      </c>
      <c r="D3255" s="12">
        <v>42539</v>
      </c>
      <c r="E3255">
        <v>4898</v>
      </c>
      <c r="F3255" t="s">
        <v>11</v>
      </c>
      <c r="G3255" t="s">
        <v>16</v>
      </c>
      <c r="H3255">
        <v>5968</v>
      </c>
      <c r="I3255" s="12">
        <v>42559</v>
      </c>
      <c r="J3255">
        <v>8935</v>
      </c>
      <c r="K3255" t="str">
        <f t="shared" si="50"/>
        <v>FR - FR</v>
      </c>
      <c r="L3255">
        <f>COUNTIF(Table1[Merchant_ID],Table1[[#This Row],[Merchant_ID]])</f>
        <v>1</v>
      </c>
    </row>
    <row r="3256" spans="1:12" x14ac:dyDescent="0.35">
      <c r="A3256" t="s">
        <v>3295</v>
      </c>
      <c r="B3256">
        <v>114</v>
      </c>
      <c r="C3256" t="s">
        <v>16</v>
      </c>
      <c r="D3256" s="12">
        <v>42539</v>
      </c>
      <c r="E3256">
        <v>6528</v>
      </c>
      <c r="F3256" t="s">
        <v>11</v>
      </c>
      <c r="G3256" t="s">
        <v>16</v>
      </c>
      <c r="H3256">
        <v>91305</v>
      </c>
      <c r="I3256" s="12">
        <v>42551</v>
      </c>
      <c r="J3256">
        <v>11116</v>
      </c>
      <c r="K3256" t="str">
        <f t="shared" si="50"/>
        <v>FR - FR</v>
      </c>
      <c r="L3256">
        <f>COUNTIF(Table1[Merchant_ID],Table1[[#This Row],[Merchant_ID]])</f>
        <v>2</v>
      </c>
    </row>
    <row r="3257" spans="1:12" x14ac:dyDescent="0.35">
      <c r="A3257" t="s">
        <v>3426</v>
      </c>
      <c r="B3257">
        <v>114</v>
      </c>
      <c r="C3257" t="s">
        <v>16</v>
      </c>
      <c r="D3257" s="12">
        <v>42539</v>
      </c>
      <c r="E3257">
        <v>3173</v>
      </c>
      <c r="F3257" t="s">
        <v>11</v>
      </c>
      <c r="G3257" t="s">
        <v>10</v>
      </c>
      <c r="H3257">
        <v>935132</v>
      </c>
      <c r="I3257" s="12">
        <v>42543</v>
      </c>
      <c r="J3257">
        <v>5769</v>
      </c>
      <c r="K3257" t="str">
        <f t="shared" si="50"/>
        <v>FR - DE</v>
      </c>
      <c r="L3257">
        <f>COUNTIF(Table1[Merchant_ID],Table1[[#This Row],[Merchant_ID]])</f>
        <v>2</v>
      </c>
    </row>
    <row r="3258" spans="1:12" x14ac:dyDescent="0.35">
      <c r="A3258" t="s">
        <v>2037</v>
      </c>
      <c r="B3258">
        <v>114</v>
      </c>
      <c r="C3258" t="s">
        <v>26</v>
      </c>
      <c r="D3258" s="12">
        <v>42539</v>
      </c>
      <c r="E3258">
        <v>6397</v>
      </c>
      <c r="F3258" t="s">
        <v>11</v>
      </c>
      <c r="G3258" t="s">
        <v>26</v>
      </c>
      <c r="H3258">
        <v>69998</v>
      </c>
      <c r="I3258" s="12">
        <v>42541</v>
      </c>
      <c r="J3258">
        <v>10905</v>
      </c>
      <c r="K3258" t="str">
        <f t="shared" si="50"/>
        <v>ES - ES</v>
      </c>
      <c r="L3258">
        <f>COUNTIF(Table1[Merchant_ID],Table1[[#This Row],[Merchant_ID]])</f>
        <v>1</v>
      </c>
    </row>
    <row r="3259" spans="1:12" x14ac:dyDescent="0.35">
      <c r="A3259" t="s">
        <v>2041</v>
      </c>
      <c r="B3259">
        <v>114</v>
      </c>
      <c r="C3259" t="s">
        <v>16</v>
      </c>
      <c r="D3259" s="12">
        <v>42539</v>
      </c>
      <c r="E3259">
        <v>451</v>
      </c>
      <c r="F3259" t="s">
        <v>11</v>
      </c>
      <c r="G3259" t="s">
        <v>14</v>
      </c>
      <c r="H3259">
        <v>49325</v>
      </c>
      <c r="I3259" s="12">
        <v>42541</v>
      </c>
      <c r="J3259">
        <v>1060</v>
      </c>
      <c r="K3259" t="str">
        <f t="shared" si="50"/>
        <v>FR - NL</v>
      </c>
      <c r="L3259">
        <f>COUNTIF(Table1[Merchant_ID],Table1[[#This Row],[Merchant_ID]])</f>
        <v>2</v>
      </c>
    </row>
    <row r="3260" spans="1:12" x14ac:dyDescent="0.35">
      <c r="A3260" t="s">
        <v>599</v>
      </c>
      <c r="B3260">
        <v>114</v>
      </c>
      <c r="C3260" t="s">
        <v>16</v>
      </c>
      <c r="D3260" s="12">
        <v>42539</v>
      </c>
      <c r="E3260">
        <v>5766</v>
      </c>
      <c r="F3260" t="s">
        <v>11</v>
      </c>
      <c r="G3260" t="s">
        <v>12</v>
      </c>
      <c r="H3260">
        <v>53993</v>
      </c>
      <c r="I3260" s="12">
        <v>42541</v>
      </c>
      <c r="J3260">
        <v>11186</v>
      </c>
      <c r="K3260" t="str">
        <f t="shared" si="50"/>
        <v>FR - PL &amp; Baltics</v>
      </c>
      <c r="L3260">
        <f>COUNTIF(Table1[Merchant_ID],Table1[[#This Row],[Merchant_ID]])</f>
        <v>1</v>
      </c>
    </row>
    <row r="3261" spans="1:12" x14ac:dyDescent="0.35">
      <c r="A3261" t="s">
        <v>1168</v>
      </c>
      <c r="B3261">
        <v>114</v>
      </c>
      <c r="C3261" t="s">
        <v>21</v>
      </c>
      <c r="D3261" s="12">
        <v>42539</v>
      </c>
      <c r="E3261">
        <v>106</v>
      </c>
      <c r="F3261" t="s">
        <v>11</v>
      </c>
      <c r="G3261" t="s">
        <v>14</v>
      </c>
      <c r="H3261">
        <v>210949</v>
      </c>
      <c r="I3261" s="12">
        <v>42541</v>
      </c>
      <c r="J3261">
        <v>704</v>
      </c>
      <c r="K3261" t="str">
        <f t="shared" si="50"/>
        <v>IT - NL</v>
      </c>
      <c r="L3261">
        <f>COUNTIF(Table1[Merchant_ID],Table1[[#This Row],[Merchant_ID]])</f>
        <v>1</v>
      </c>
    </row>
    <row r="3262" spans="1:12" x14ac:dyDescent="0.35">
      <c r="A3262" t="s">
        <v>609</v>
      </c>
      <c r="B3262">
        <v>114</v>
      </c>
      <c r="C3262" t="s">
        <v>16</v>
      </c>
      <c r="D3262" s="12">
        <v>42539</v>
      </c>
      <c r="E3262">
        <v>649</v>
      </c>
      <c r="F3262" t="s">
        <v>11</v>
      </c>
      <c r="G3262" t="s">
        <v>10</v>
      </c>
      <c r="H3262">
        <v>295689</v>
      </c>
      <c r="I3262" s="12">
        <v>42541</v>
      </c>
      <c r="J3262">
        <v>1267</v>
      </c>
      <c r="K3262" t="str">
        <f t="shared" si="50"/>
        <v>FR - DE</v>
      </c>
      <c r="L3262">
        <f>COUNTIF(Table1[Merchant_ID],Table1[[#This Row],[Merchant_ID]])</f>
        <v>2</v>
      </c>
    </row>
    <row r="3263" spans="1:12" x14ac:dyDescent="0.35">
      <c r="A3263" t="s">
        <v>612</v>
      </c>
      <c r="B3263">
        <v>114</v>
      </c>
      <c r="C3263" t="s">
        <v>16</v>
      </c>
      <c r="D3263" s="12">
        <v>42539</v>
      </c>
      <c r="E3263">
        <v>5522</v>
      </c>
      <c r="F3263" t="s">
        <v>11</v>
      </c>
      <c r="G3263" t="s">
        <v>16</v>
      </c>
      <c r="H3263">
        <v>9992</v>
      </c>
      <c r="I3263" s="12">
        <v>42541</v>
      </c>
      <c r="J3263">
        <v>9709</v>
      </c>
      <c r="K3263" t="str">
        <f t="shared" si="50"/>
        <v>FR - FR</v>
      </c>
      <c r="L3263">
        <f>COUNTIF(Table1[Merchant_ID],Table1[[#This Row],[Merchant_ID]])</f>
        <v>9</v>
      </c>
    </row>
    <row r="3264" spans="1:12" x14ac:dyDescent="0.35">
      <c r="A3264" t="s">
        <v>3954</v>
      </c>
      <c r="B3264">
        <v>114</v>
      </c>
      <c r="C3264" t="s">
        <v>16</v>
      </c>
      <c r="D3264" s="12">
        <v>42539</v>
      </c>
      <c r="E3264">
        <v>629</v>
      </c>
      <c r="F3264" t="s">
        <v>11</v>
      </c>
      <c r="G3264" t="s">
        <v>14</v>
      </c>
      <c r="H3264">
        <v>62346</v>
      </c>
      <c r="I3264" s="12">
        <v>42539</v>
      </c>
      <c r="J3264">
        <v>1548</v>
      </c>
      <c r="K3264" t="str">
        <f t="shared" si="50"/>
        <v>FR - NL</v>
      </c>
      <c r="L3264">
        <f>COUNTIF(Table1[Merchant_ID],Table1[[#This Row],[Merchant_ID]])</f>
        <v>13</v>
      </c>
    </row>
    <row r="3265" spans="1:12" x14ac:dyDescent="0.35">
      <c r="A3265" t="s">
        <v>504</v>
      </c>
      <c r="B3265">
        <v>114</v>
      </c>
      <c r="C3265" t="s">
        <v>16</v>
      </c>
      <c r="D3265" s="12">
        <v>42541</v>
      </c>
      <c r="E3265">
        <v>869</v>
      </c>
      <c r="F3265" t="s">
        <v>11</v>
      </c>
      <c r="G3265" t="s">
        <v>17</v>
      </c>
      <c r="H3265">
        <v>931656</v>
      </c>
      <c r="I3265" s="12">
        <v>42591</v>
      </c>
      <c r="J3265">
        <v>1337</v>
      </c>
      <c r="K3265" t="str">
        <f t="shared" si="50"/>
        <v>FR - HU</v>
      </c>
      <c r="L3265">
        <f>COUNTIF(Table1[Merchant_ID],Table1[[#This Row],[Merchant_ID]])</f>
        <v>2</v>
      </c>
    </row>
    <row r="3266" spans="1:12" x14ac:dyDescent="0.35">
      <c r="A3266" t="s">
        <v>1840</v>
      </c>
      <c r="B3266">
        <v>114</v>
      </c>
      <c r="C3266" t="s">
        <v>16</v>
      </c>
      <c r="D3266" s="12">
        <v>42541</v>
      </c>
      <c r="E3266">
        <v>1778</v>
      </c>
      <c r="F3266" t="s">
        <v>11</v>
      </c>
      <c r="G3266" t="s">
        <v>10</v>
      </c>
      <c r="H3266">
        <v>393569</v>
      </c>
      <c r="I3266" s="12">
        <v>42578</v>
      </c>
      <c r="J3266">
        <v>3096</v>
      </c>
      <c r="K3266" t="str">
        <f t="shared" si="50"/>
        <v>FR - DE</v>
      </c>
      <c r="L3266">
        <f>COUNTIF(Table1[Merchant_ID],Table1[[#This Row],[Merchant_ID]])</f>
        <v>1</v>
      </c>
    </row>
    <row r="3267" spans="1:12" x14ac:dyDescent="0.35">
      <c r="A3267" t="s">
        <v>3226</v>
      </c>
      <c r="B3267">
        <v>114</v>
      </c>
      <c r="C3267" t="s">
        <v>10</v>
      </c>
      <c r="D3267" s="12">
        <v>42541</v>
      </c>
      <c r="E3267">
        <v>2315</v>
      </c>
      <c r="F3267" t="s">
        <v>11</v>
      </c>
      <c r="G3267" t="s">
        <v>12</v>
      </c>
      <c r="H3267">
        <v>559999</v>
      </c>
      <c r="I3267" s="12">
        <v>42563</v>
      </c>
      <c r="J3267">
        <v>4081</v>
      </c>
      <c r="K3267" t="str">
        <f t="shared" ref="K3267:K3330" si="51">C3267&amp;" - "&amp;G3267</f>
        <v>DE - PL &amp; Baltics</v>
      </c>
      <c r="L3267">
        <f>COUNTIF(Table1[Merchant_ID],Table1[[#This Row],[Merchant_ID]])</f>
        <v>2</v>
      </c>
    </row>
    <row r="3268" spans="1:12" x14ac:dyDescent="0.35">
      <c r="A3268" t="s">
        <v>1927</v>
      </c>
      <c r="B3268">
        <v>114</v>
      </c>
      <c r="C3268" t="s">
        <v>16</v>
      </c>
      <c r="D3268" s="12">
        <v>42541</v>
      </c>
      <c r="E3268">
        <v>17171</v>
      </c>
      <c r="F3268" t="s">
        <v>11</v>
      </c>
      <c r="G3268" t="s">
        <v>16</v>
      </c>
      <c r="H3268">
        <v>95291</v>
      </c>
      <c r="I3268" s="12">
        <v>42550</v>
      </c>
      <c r="J3268">
        <v>28000</v>
      </c>
      <c r="K3268" t="str">
        <f t="shared" si="51"/>
        <v>FR - FR</v>
      </c>
      <c r="L3268">
        <f>COUNTIF(Table1[Merchant_ID],Table1[[#This Row],[Merchant_ID]])</f>
        <v>2</v>
      </c>
    </row>
    <row r="3269" spans="1:12" x14ac:dyDescent="0.35">
      <c r="A3269" t="s">
        <v>1978</v>
      </c>
      <c r="B3269">
        <v>114</v>
      </c>
      <c r="C3269" t="s">
        <v>16</v>
      </c>
      <c r="D3269" s="12">
        <v>42541</v>
      </c>
      <c r="E3269">
        <v>9170</v>
      </c>
      <c r="F3269" t="s">
        <v>11</v>
      </c>
      <c r="G3269" t="s">
        <v>16</v>
      </c>
      <c r="H3269">
        <v>34484</v>
      </c>
      <c r="I3269" s="12">
        <v>42545</v>
      </c>
      <c r="J3269">
        <v>15759</v>
      </c>
      <c r="K3269" t="str">
        <f t="shared" si="51"/>
        <v>FR - FR</v>
      </c>
      <c r="L3269">
        <f>COUNTIF(Table1[Merchant_ID],Table1[[#This Row],[Merchant_ID]])</f>
        <v>32</v>
      </c>
    </row>
    <row r="3270" spans="1:12" x14ac:dyDescent="0.35">
      <c r="A3270" t="s">
        <v>2012</v>
      </c>
      <c r="B3270">
        <v>114</v>
      </c>
      <c r="C3270" t="s">
        <v>16</v>
      </c>
      <c r="D3270" s="12">
        <v>42541</v>
      </c>
      <c r="E3270">
        <v>4933</v>
      </c>
      <c r="F3270" t="s">
        <v>11</v>
      </c>
      <c r="G3270" t="s">
        <v>16</v>
      </c>
      <c r="H3270">
        <v>38429</v>
      </c>
      <c r="I3270" s="12">
        <v>42544</v>
      </c>
      <c r="J3270">
        <v>9885</v>
      </c>
      <c r="K3270" t="str">
        <f t="shared" si="51"/>
        <v>FR - FR</v>
      </c>
      <c r="L3270">
        <f>COUNTIF(Table1[Merchant_ID],Table1[[#This Row],[Merchant_ID]])</f>
        <v>9</v>
      </c>
    </row>
    <row r="3271" spans="1:12" x14ac:dyDescent="0.35">
      <c r="A3271" t="s">
        <v>1150</v>
      </c>
      <c r="B3271">
        <v>114</v>
      </c>
      <c r="C3271" t="s">
        <v>16</v>
      </c>
      <c r="D3271" s="12">
        <v>42541</v>
      </c>
      <c r="E3271">
        <v>5610</v>
      </c>
      <c r="F3271" t="s">
        <v>11</v>
      </c>
      <c r="G3271" t="s">
        <v>12</v>
      </c>
      <c r="H3271">
        <v>52419</v>
      </c>
      <c r="I3271" s="12">
        <v>42543</v>
      </c>
      <c r="J3271">
        <v>9568</v>
      </c>
      <c r="K3271" t="str">
        <f t="shared" si="51"/>
        <v>FR - PL &amp; Baltics</v>
      </c>
      <c r="L3271">
        <f>COUNTIF(Table1[Merchant_ID],Table1[[#This Row],[Merchant_ID]])</f>
        <v>2</v>
      </c>
    </row>
    <row r="3272" spans="1:12" x14ac:dyDescent="0.35">
      <c r="A3272" t="s">
        <v>2067</v>
      </c>
      <c r="B3272">
        <v>114</v>
      </c>
      <c r="C3272" t="s">
        <v>16</v>
      </c>
      <c r="D3272" s="12">
        <v>42541</v>
      </c>
      <c r="E3272">
        <v>810</v>
      </c>
      <c r="F3272" t="s">
        <v>11</v>
      </c>
      <c r="G3272" t="s">
        <v>12</v>
      </c>
      <c r="H3272">
        <v>58342</v>
      </c>
      <c r="I3272" s="12">
        <v>42543</v>
      </c>
      <c r="J3272">
        <v>1689</v>
      </c>
      <c r="K3272" t="str">
        <f t="shared" si="51"/>
        <v>FR - PL &amp; Baltics</v>
      </c>
      <c r="L3272">
        <f>COUNTIF(Table1[Merchant_ID],Table1[[#This Row],[Merchant_ID]])</f>
        <v>1</v>
      </c>
    </row>
    <row r="3273" spans="1:12" x14ac:dyDescent="0.35">
      <c r="A3273" t="s">
        <v>606</v>
      </c>
      <c r="B3273">
        <v>114</v>
      </c>
      <c r="C3273" t="s">
        <v>16</v>
      </c>
      <c r="D3273" s="12">
        <v>42541</v>
      </c>
      <c r="E3273">
        <v>2581</v>
      </c>
      <c r="F3273" t="s">
        <v>11</v>
      </c>
      <c r="G3273" t="s">
        <v>16</v>
      </c>
      <c r="H3273">
        <v>81125</v>
      </c>
      <c r="I3273" s="12">
        <v>42543</v>
      </c>
      <c r="J3273">
        <v>4714</v>
      </c>
      <c r="K3273" t="str">
        <f t="shared" si="51"/>
        <v>FR - FR</v>
      </c>
      <c r="L3273">
        <f>COUNTIF(Table1[Merchant_ID],Table1[[#This Row],[Merchant_ID]])</f>
        <v>2</v>
      </c>
    </row>
    <row r="3274" spans="1:12" x14ac:dyDescent="0.35">
      <c r="A3274" t="s">
        <v>3614</v>
      </c>
      <c r="B3274">
        <v>114</v>
      </c>
      <c r="C3274" t="s">
        <v>26</v>
      </c>
      <c r="D3274" s="12">
        <v>42541</v>
      </c>
      <c r="E3274">
        <v>3606</v>
      </c>
      <c r="F3274" t="s">
        <v>11</v>
      </c>
      <c r="G3274" t="s">
        <v>26</v>
      </c>
      <c r="H3274">
        <v>69896</v>
      </c>
      <c r="I3274" s="12">
        <v>42543</v>
      </c>
      <c r="J3274">
        <v>6473</v>
      </c>
      <c r="K3274" t="str">
        <f t="shared" si="51"/>
        <v>ES - ES</v>
      </c>
      <c r="L3274">
        <f>COUNTIF(Table1[Merchant_ID],Table1[[#This Row],[Merchant_ID]])</f>
        <v>3</v>
      </c>
    </row>
    <row r="3275" spans="1:12" x14ac:dyDescent="0.35">
      <c r="A3275" t="s">
        <v>3680</v>
      </c>
      <c r="B3275">
        <v>114</v>
      </c>
      <c r="C3275" t="s">
        <v>26</v>
      </c>
      <c r="D3275" s="12">
        <v>42541</v>
      </c>
      <c r="E3275">
        <v>6704</v>
      </c>
      <c r="F3275" t="s">
        <v>11</v>
      </c>
      <c r="G3275" t="s">
        <v>26</v>
      </c>
      <c r="H3275">
        <v>23280</v>
      </c>
      <c r="I3275" s="12">
        <v>42542</v>
      </c>
      <c r="J3275">
        <v>10695</v>
      </c>
      <c r="K3275" t="str">
        <f t="shared" si="51"/>
        <v>ES - ES</v>
      </c>
      <c r="L3275">
        <f>COUNTIF(Table1[Merchant_ID],Table1[[#This Row],[Merchant_ID]])</f>
        <v>9</v>
      </c>
    </row>
    <row r="3276" spans="1:12" x14ac:dyDescent="0.35">
      <c r="A3276" t="s">
        <v>3690</v>
      </c>
      <c r="B3276">
        <v>114</v>
      </c>
      <c r="C3276" t="s">
        <v>16</v>
      </c>
      <c r="D3276" s="12">
        <v>42541</v>
      </c>
      <c r="E3276">
        <v>891</v>
      </c>
      <c r="F3276" t="s">
        <v>11</v>
      </c>
      <c r="G3276" t="s">
        <v>16</v>
      </c>
      <c r="H3276">
        <v>889</v>
      </c>
      <c r="I3276" s="12">
        <v>42542</v>
      </c>
      <c r="J3276">
        <v>2115</v>
      </c>
      <c r="K3276" t="str">
        <f t="shared" si="51"/>
        <v>FR - FR</v>
      </c>
      <c r="L3276">
        <f>COUNTIF(Table1[Merchant_ID],Table1[[#This Row],[Merchant_ID]])</f>
        <v>2</v>
      </c>
    </row>
    <row r="3277" spans="1:12" x14ac:dyDescent="0.35">
      <c r="A3277" t="s">
        <v>1264</v>
      </c>
      <c r="B3277">
        <v>114</v>
      </c>
      <c r="C3277" t="s">
        <v>16</v>
      </c>
      <c r="D3277" s="12">
        <v>42541</v>
      </c>
      <c r="E3277">
        <v>2831</v>
      </c>
      <c r="F3277" t="s">
        <v>11</v>
      </c>
      <c r="G3277" t="s">
        <v>14</v>
      </c>
      <c r="H3277">
        <v>96898</v>
      </c>
      <c r="I3277" s="12">
        <v>42542</v>
      </c>
      <c r="J3277">
        <v>5630</v>
      </c>
      <c r="K3277" t="str">
        <f t="shared" si="51"/>
        <v>FR - NL</v>
      </c>
      <c r="L3277">
        <f>COUNTIF(Table1[Merchant_ID],Table1[[#This Row],[Merchant_ID]])</f>
        <v>2</v>
      </c>
    </row>
    <row r="3278" spans="1:12" x14ac:dyDescent="0.35">
      <c r="A3278" t="s">
        <v>1270</v>
      </c>
      <c r="B3278">
        <v>114</v>
      </c>
      <c r="C3278" t="s">
        <v>26</v>
      </c>
      <c r="D3278" s="12">
        <v>42541</v>
      </c>
      <c r="E3278">
        <v>3432</v>
      </c>
      <c r="F3278" t="s">
        <v>11</v>
      </c>
      <c r="G3278" t="s">
        <v>26</v>
      </c>
      <c r="H3278">
        <v>965549</v>
      </c>
      <c r="I3278" s="12">
        <v>42542</v>
      </c>
      <c r="J3278">
        <v>6063</v>
      </c>
      <c r="K3278" t="str">
        <f t="shared" si="51"/>
        <v>ES - ES</v>
      </c>
      <c r="L3278">
        <f>COUNTIF(Table1[Merchant_ID],Table1[[#This Row],[Merchant_ID]])</f>
        <v>7</v>
      </c>
    </row>
    <row r="3279" spans="1:12" x14ac:dyDescent="0.35">
      <c r="A3279" t="s">
        <v>1299</v>
      </c>
      <c r="B3279">
        <v>114</v>
      </c>
      <c r="C3279" t="s">
        <v>16</v>
      </c>
      <c r="D3279" s="12">
        <v>42541</v>
      </c>
      <c r="E3279">
        <v>11117</v>
      </c>
      <c r="F3279" t="s">
        <v>11</v>
      </c>
      <c r="G3279" t="s">
        <v>12</v>
      </c>
      <c r="H3279">
        <v>58483</v>
      </c>
      <c r="I3279" s="12">
        <v>42542</v>
      </c>
      <c r="J3279">
        <v>18432</v>
      </c>
      <c r="K3279" t="str">
        <f t="shared" si="51"/>
        <v>FR - PL &amp; Baltics</v>
      </c>
      <c r="L3279">
        <f>COUNTIF(Table1[Merchant_ID],Table1[[#This Row],[Merchant_ID]])</f>
        <v>1</v>
      </c>
    </row>
    <row r="3280" spans="1:12" x14ac:dyDescent="0.35">
      <c r="A3280" t="s">
        <v>3877</v>
      </c>
      <c r="B3280">
        <v>114</v>
      </c>
      <c r="C3280" t="s">
        <v>16</v>
      </c>
      <c r="D3280" s="12">
        <v>42541</v>
      </c>
      <c r="E3280">
        <v>9225</v>
      </c>
      <c r="F3280" t="s">
        <v>11</v>
      </c>
      <c r="G3280" t="s">
        <v>12</v>
      </c>
      <c r="H3280">
        <v>882909</v>
      </c>
      <c r="I3280" s="12">
        <v>42542</v>
      </c>
      <c r="J3280">
        <v>15759</v>
      </c>
      <c r="K3280" t="str">
        <f t="shared" si="51"/>
        <v>FR - PL &amp; Baltics</v>
      </c>
      <c r="L3280">
        <f>COUNTIF(Table1[Merchant_ID],Table1[[#This Row],[Merchant_ID]])</f>
        <v>1</v>
      </c>
    </row>
    <row r="3281" spans="1:12" x14ac:dyDescent="0.35">
      <c r="A3281" t="s">
        <v>2270</v>
      </c>
      <c r="B3281">
        <v>114</v>
      </c>
      <c r="C3281" t="s">
        <v>16</v>
      </c>
      <c r="D3281" s="12">
        <v>42541</v>
      </c>
      <c r="E3281">
        <v>1</v>
      </c>
      <c r="F3281" t="s">
        <v>13</v>
      </c>
      <c r="G3281" t="s">
        <v>10</v>
      </c>
      <c r="H3281">
        <v>493549</v>
      </c>
      <c r="I3281" s="12">
        <v>42542</v>
      </c>
      <c r="J3281">
        <v>71</v>
      </c>
      <c r="K3281" t="str">
        <f t="shared" si="51"/>
        <v>FR - DE</v>
      </c>
      <c r="L3281">
        <f>COUNTIF(Table1[Merchant_ID],Table1[[#This Row],[Merchant_ID]])</f>
        <v>2</v>
      </c>
    </row>
    <row r="3282" spans="1:12" x14ac:dyDescent="0.35">
      <c r="A3282" t="s">
        <v>1314</v>
      </c>
      <c r="B3282">
        <v>114</v>
      </c>
      <c r="C3282" t="s">
        <v>16</v>
      </c>
      <c r="D3282" s="12">
        <v>42541</v>
      </c>
      <c r="E3282">
        <v>3980</v>
      </c>
      <c r="F3282" t="s">
        <v>11</v>
      </c>
      <c r="G3282" t="s">
        <v>17</v>
      </c>
      <c r="H3282">
        <v>939909</v>
      </c>
      <c r="I3282" s="12">
        <v>42542</v>
      </c>
      <c r="J3282">
        <v>7739</v>
      </c>
      <c r="K3282" t="str">
        <f t="shared" si="51"/>
        <v>FR - HU</v>
      </c>
      <c r="L3282">
        <f>COUNTIF(Table1[Merchant_ID],Table1[[#This Row],[Merchant_ID]])</f>
        <v>2</v>
      </c>
    </row>
    <row r="3283" spans="1:12" x14ac:dyDescent="0.35">
      <c r="A3283" t="s">
        <v>3903</v>
      </c>
      <c r="B3283">
        <v>114</v>
      </c>
      <c r="C3283" t="s">
        <v>26</v>
      </c>
      <c r="D3283" s="12">
        <v>42541</v>
      </c>
      <c r="E3283">
        <v>4564</v>
      </c>
      <c r="F3283" t="s">
        <v>11</v>
      </c>
      <c r="G3283" t="s">
        <v>26</v>
      </c>
      <c r="H3283">
        <v>923859</v>
      </c>
      <c r="I3283" s="12">
        <v>42542</v>
      </c>
      <c r="J3283">
        <v>9582</v>
      </c>
      <c r="K3283" t="str">
        <f t="shared" si="51"/>
        <v>ES - ES</v>
      </c>
      <c r="L3283">
        <f>COUNTIF(Table1[Merchant_ID],Table1[[#This Row],[Merchant_ID]])</f>
        <v>3</v>
      </c>
    </row>
    <row r="3284" spans="1:12" x14ac:dyDescent="0.35">
      <c r="A3284" t="s">
        <v>3956</v>
      </c>
      <c r="B3284">
        <v>114</v>
      </c>
      <c r="C3284" t="s">
        <v>16</v>
      </c>
      <c r="D3284" s="12">
        <v>42541</v>
      </c>
      <c r="E3284">
        <v>15386</v>
      </c>
      <c r="F3284" t="s">
        <v>11</v>
      </c>
      <c r="G3284" t="s">
        <v>12</v>
      </c>
      <c r="H3284">
        <v>56596</v>
      </c>
      <c r="I3284" s="12">
        <v>42541</v>
      </c>
      <c r="J3284">
        <v>25749</v>
      </c>
      <c r="K3284" t="str">
        <f t="shared" si="51"/>
        <v>FR - PL &amp; Baltics</v>
      </c>
      <c r="L3284">
        <f>COUNTIF(Table1[Merchant_ID],Table1[[#This Row],[Merchant_ID]])</f>
        <v>1</v>
      </c>
    </row>
    <row r="3285" spans="1:12" x14ac:dyDescent="0.35">
      <c r="A3285" t="s">
        <v>3968</v>
      </c>
      <c r="B3285">
        <v>114</v>
      </c>
      <c r="C3285" t="s">
        <v>26</v>
      </c>
      <c r="D3285" s="12">
        <v>42541</v>
      </c>
      <c r="E3285">
        <v>7333</v>
      </c>
      <c r="F3285" t="s">
        <v>11</v>
      </c>
      <c r="G3285" t="s">
        <v>26</v>
      </c>
      <c r="H3285">
        <v>69128</v>
      </c>
      <c r="I3285" s="12">
        <v>42541</v>
      </c>
      <c r="J3285">
        <v>12406</v>
      </c>
      <c r="K3285" t="str">
        <f t="shared" si="51"/>
        <v>ES - ES</v>
      </c>
      <c r="L3285">
        <f>COUNTIF(Table1[Merchant_ID],Table1[[#This Row],[Merchant_ID]])</f>
        <v>8</v>
      </c>
    </row>
    <row r="3286" spans="1:12" x14ac:dyDescent="0.35">
      <c r="A3286" t="s">
        <v>76</v>
      </c>
      <c r="B3286">
        <v>114</v>
      </c>
      <c r="C3286" t="s">
        <v>16</v>
      </c>
      <c r="D3286" s="12">
        <v>42541</v>
      </c>
      <c r="E3286">
        <v>14203</v>
      </c>
      <c r="F3286" t="s">
        <v>11</v>
      </c>
      <c r="G3286" t="s">
        <v>16</v>
      </c>
      <c r="H3286">
        <v>311</v>
      </c>
      <c r="I3286" s="12">
        <v>42541</v>
      </c>
      <c r="J3286">
        <v>23216</v>
      </c>
      <c r="K3286" t="str">
        <f t="shared" si="51"/>
        <v>FR - FR</v>
      </c>
      <c r="L3286">
        <f>COUNTIF(Table1[Merchant_ID],Table1[[#This Row],[Merchant_ID]])</f>
        <v>13</v>
      </c>
    </row>
    <row r="3287" spans="1:12" x14ac:dyDescent="0.35">
      <c r="A3287" t="s">
        <v>736</v>
      </c>
      <c r="B3287">
        <v>114</v>
      </c>
      <c r="C3287" t="s">
        <v>16</v>
      </c>
      <c r="D3287" s="12">
        <v>42541</v>
      </c>
      <c r="E3287">
        <v>32083</v>
      </c>
      <c r="F3287" t="s">
        <v>11</v>
      </c>
      <c r="G3287" t="s">
        <v>16</v>
      </c>
      <c r="H3287">
        <v>311</v>
      </c>
      <c r="I3287" s="12">
        <v>42541</v>
      </c>
      <c r="J3287">
        <v>51356</v>
      </c>
      <c r="K3287" t="str">
        <f t="shared" si="51"/>
        <v>FR - FR</v>
      </c>
      <c r="L3287">
        <f>COUNTIF(Table1[Merchant_ID],Table1[[#This Row],[Merchant_ID]])</f>
        <v>13</v>
      </c>
    </row>
    <row r="3288" spans="1:12" x14ac:dyDescent="0.35">
      <c r="A3288" t="s">
        <v>2404</v>
      </c>
      <c r="B3288">
        <v>114</v>
      </c>
      <c r="C3288" t="s">
        <v>16</v>
      </c>
      <c r="D3288" s="12">
        <v>42541</v>
      </c>
      <c r="E3288">
        <v>3914</v>
      </c>
      <c r="F3288" t="s">
        <v>11</v>
      </c>
      <c r="G3288" t="s">
        <v>14</v>
      </c>
      <c r="H3288">
        <v>49569</v>
      </c>
      <c r="I3288" s="12">
        <v>42541</v>
      </c>
      <c r="J3288">
        <v>7106</v>
      </c>
      <c r="K3288" t="str">
        <f t="shared" si="51"/>
        <v>FR - NL</v>
      </c>
      <c r="L3288">
        <f>COUNTIF(Table1[Merchant_ID],Table1[[#This Row],[Merchant_ID]])</f>
        <v>6</v>
      </c>
    </row>
    <row r="3289" spans="1:12" x14ac:dyDescent="0.35">
      <c r="A3289" t="s">
        <v>4085</v>
      </c>
      <c r="B3289">
        <v>114</v>
      </c>
      <c r="C3289" t="s">
        <v>16</v>
      </c>
      <c r="D3289" s="12">
        <v>42541</v>
      </c>
      <c r="E3289">
        <v>17331</v>
      </c>
      <c r="F3289" t="s">
        <v>11</v>
      </c>
      <c r="G3289" t="s">
        <v>10</v>
      </c>
      <c r="H3289">
        <v>938315</v>
      </c>
      <c r="I3289" s="12">
        <v>42541</v>
      </c>
      <c r="J3289">
        <v>28140</v>
      </c>
      <c r="K3289" t="str">
        <f t="shared" si="51"/>
        <v>FR - DE</v>
      </c>
      <c r="L3289">
        <f>COUNTIF(Table1[Merchant_ID],Table1[[#This Row],[Merchant_ID]])</f>
        <v>1</v>
      </c>
    </row>
    <row r="3290" spans="1:12" x14ac:dyDescent="0.35">
      <c r="A3290" t="s">
        <v>498</v>
      </c>
      <c r="B3290">
        <v>114</v>
      </c>
      <c r="C3290" t="s">
        <v>16</v>
      </c>
      <c r="D3290" s="12">
        <v>42542</v>
      </c>
      <c r="E3290">
        <v>3346</v>
      </c>
      <c r="F3290" t="s">
        <v>11</v>
      </c>
      <c r="G3290" t="s">
        <v>14</v>
      </c>
      <c r="H3290">
        <v>609539</v>
      </c>
      <c r="I3290" s="12">
        <v>42598</v>
      </c>
      <c r="J3290">
        <v>5769</v>
      </c>
      <c r="K3290" t="str">
        <f t="shared" si="51"/>
        <v>FR - NL</v>
      </c>
      <c r="L3290">
        <f>COUNTIF(Table1[Merchant_ID],Table1[[#This Row],[Merchant_ID]])</f>
        <v>1</v>
      </c>
    </row>
    <row r="3291" spans="1:12" x14ac:dyDescent="0.35">
      <c r="A3291" t="s">
        <v>507</v>
      </c>
      <c r="B3291">
        <v>114</v>
      </c>
      <c r="C3291" t="s">
        <v>10</v>
      </c>
      <c r="D3291" s="12">
        <v>42542</v>
      </c>
      <c r="E3291">
        <v>3173</v>
      </c>
      <c r="F3291" t="s">
        <v>11</v>
      </c>
      <c r="G3291" t="s">
        <v>12</v>
      </c>
      <c r="H3291">
        <v>881449</v>
      </c>
      <c r="I3291" s="12">
        <v>42585</v>
      </c>
      <c r="J3291">
        <v>4995</v>
      </c>
      <c r="K3291" t="str">
        <f t="shared" si="51"/>
        <v>DE - PL &amp; Baltics</v>
      </c>
      <c r="L3291">
        <f>COUNTIF(Table1[Merchant_ID],Table1[[#This Row],[Merchant_ID]])</f>
        <v>1</v>
      </c>
    </row>
    <row r="3292" spans="1:12" x14ac:dyDescent="0.35">
      <c r="A3292" t="s">
        <v>1837</v>
      </c>
      <c r="B3292">
        <v>114</v>
      </c>
      <c r="C3292" t="s">
        <v>16</v>
      </c>
      <c r="D3292" s="12">
        <v>42542</v>
      </c>
      <c r="E3292">
        <v>1975</v>
      </c>
      <c r="F3292" t="s">
        <v>11</v>
      </c>
      <c r="G3292" t="s">
        <v>14</v>
      </c>
      <c r="H3292">
        <v>939989</v>
      </c>
      <c r="I3292" s="12">
        <v>42580</v>
      </c>
      <c r="J3292">
        <v>3518</v>
      </c>
      <c r="K3292" t="str">
        <f t="shared" si="51"/>
        <v>FR - NL</v>
      </c>
      <c r="L3292">
        <f>COUNTIF(Table1[Merchant_ID],Table1[[#This Row],[Merchant_ID]])</f>
        <v>1</v>
      </c>
    </row>
    <row r="3293" spans="1:12" x14ac:dyDescent="0.35">
      <c r="A3293" t="s">
        <v>1838</v>
      </c>
      <c r="B3293">
        <v>114</v>
      </c>
      <c r="C3293" t="s">
        <v>16</v>
      </c>
      <c r="D3293" s="12">
        <v>42542</v>
      </c>
      <c r="E3293">
        <v>1861</v>
      </c>
      <c r="F3293" t="s">
        <v>11</v>
      </c>
      <c r="G3293" t="s">
        <v>16</v>
      </c>
      <c r="H3293">
        <v>31089</v>
      </c>
      <c r="I3293" s="12">
        <v>42580</v>
      </c>
      <c r="J3293">
        <v>2997</v>
      </c>
      <c r="K3293" t="str">
        <f t="shared" si="51"/>
        <v>FR - FR</v>
      </c>
      <c r="L3293">
        <f>COUNTIF(Table1[Merchant_ID],Table1[[#This Row],[Merchant_ID]])</f>
        <v>1</v>
      </c>
    </row>
    <row r="3294" spans="1:12" x14ac:dyDescent="0.35">
      <c r="A3294" t="s">
        <v>2045</v>
      </c>
      <c r="B3294">
        <v>114</v>
      </c>
      <c r="C3294" t="s">
        <v>16</v>
      </c>
      <c r="D3294" s="12">
        <v>42542</v>
      </c>
      <c r="E3294">
        <v>1055</v>
      </c>
      <c r="F3294" t="s">
        <v>11</v>
      </c>
      <c r="G3294" t="s">
        <v>16</v>
      </c>
      <c r="H3294">
        <v>38429</v>
      </c>
      <c r="I3294" s="12">
        <v>42544</v>
      </c>
      <c r="J3294">
        <v>1970</v>
      </c>
      <c r="K3294" t="str">
        <f t="shared" si="51"/>
        <v>FR - FR</v>
      </c>
      <c r="L3294">
        <f>COUNTIF(Table1[Merchant_ID],Table1[[#This Row],[Merchant_ID]])</f>
        <v>9</v>
      </c>
    </row>
    <row r="3295" spans="1:12" x14ac:dyDescent="0.35">
      <c r="A3295" t="s">
        <v>3594</v>
      </c>
      <c r="B3295">
        <v>114</v>
      </c>
      <c r="C3295" t="s">
        <v>26</v>
      </c>
      <c r="D3295" s="12">
        <v>42542</v>
      </c>
      <c r="E3295">
        <v>1192</v>
      </c>
      <c r="F3295" t="s">
        <v>11</v>
      </c>
      <c r="G3295" t="s">
        <v>26</v>
      </c>
      <c r="H3295">
        <v>904655</v>
      </c>
      <c r="I3295" s="12">
        <v>42544</v>
      </c>
      <c r="J3295">
        <v>2491</v>
      </c>
      <c r="K3295" t="str">
        <f t="shared" si="51"/>
        <v>ES - ES</v>
      </c>
      <c r="L3295">
        <f>COUNTIF(Table1[Merchant_ID],Table1[[#This Row],[Merchant_ID]])</f>
        <v>3</v>
      </c>
    </row>
    <row r="3296" spans="1:12" x14ac:dyDescent="0.35">
      <c r="A3296" t="s">
        <v>3697</v>
      </c>
      <c r="B3296">
        <v>114</v>
      </c>
      <c r="C3296" t="s">
        <v>16</v>
      </c>
      <c r="D3296" s="12">
        <v>42542</v>
      </c>
      <c r="E3296">
        <v>2030</v>
      </c>
      <c r="F3296" t="s">
        <v>11</v>
      </c>
      <c r="G3296" t="s">
        <v>14</v>
      </c>
      <c r="H3296">
        <v>814699</v>
      </c>
      <c r="I3296" s="12">
        <v>42543</v>
      </c>
      <c r="J3296">
        <v>3799</v>
      </c>
      <c r="K3296" t="str">
        <f t="shared" si="51"/>
        <v>FR - NL</v>
      </c>
      <c r="L3296">
        <f>COUNTIF(Table1[Merchant_ID],Table1[[#This Row],[Merchant_ID]])</f>
        <v>5</v>
      </c>
    </row>
    <row r="3297" spans="1:12" x14ac:dyDescent="0.35">
      <c r="A3297" t="s">
        <v>2186</v>
      </c>
      <c r="B3297">
        <v>114</v>
      </c>
      <c r="C3297" t="s">
        <v>26</v>
      </c>
      <c r="D3297" s="12">
        <v>42542</v>
      </c>
      <c r="E3297">
        <v>6875</v>
      </c>
      <c r="F3297" t="s">
        <v>11</v>
      </c>
      <c r="G3297" t="s">
        <v>26</v>
      </c>
      <c r="H3297">
        <v>456509</v>
      </c>
      <c r="I3297" s="12">
        <v>42543</v>
      </c>
      <c r="J3297">
        <v>11866</v>
      </c>
      <c r="K3297" t="str">
        <f t="shared" si="51"/>
        <v>ES - ES</v>
      </c>
      <c r="L3297">
        <f>COUNTIF(Table1[Merchant_ID],Table1[[#This Row],[Merchant_ID]])</f>
        <v>2</v>
      </c>
    </row>
    <row r="3298" spans="1:12" x14ac:dyDescent="0.35">
      <c r="A3298" t="s">
        <v>3778</v>
      </c>
      <c r="B3298">
        <v>114</v>
      </c>
      <c r="C3298" t="s">
        <v>16</v>
      </c>
      <c r="D3298" s="12">
        <v>42542</v>
      </c>
      <c r="E3298">
        <v>4309</v>
      </c>
      <c r="F3298" t="s">
        <v>11</v>
      </c>
      <c r="G3298" t="s">
        <v>14</v>
      </c>
      <c r="H3298">
        <v>939494</v>
      </c>
      <c r="I3298" s="12">
        <v>42543</v>
      </c>
      <c r="J3298">
        <v>7598</v>
      </c>
      <c r="K3298" t="str">
        <f t="shared" si="51"/>
        <v>FR - NL</v>
      </c>
      <c r="L3298">
        <f>COUNTIF(Table1[Merchant_ID],Table1[[#This Row],[Merchant_ID]])</f>
        <v>3</v>
      </c>
    </row>
    <row r="3299" spans="1:12" x14ac:dyDescent="0.35">
      <c r="A3299" t="s">
        <v>2210</v>
      </c>
      <c r="B3299">
        <v>114</v>
      </c>
      <c r="C3299" t="s">
        <v>21</v>
      </c>
      <c r="D3299" s="12">
        <v>42542</v>
      </c>
      <c r="E3299">
        <v>2497</v>
      </c>
      <c r="F3299" t="s">
        <v>11</v>
      </c>
      <c r="G3299" t="s">
        <v>21</v>
      </c>
      <c r="H3299">
        <v>625929</v>
      </c>
      <c r="I3299" s="12">
        <v>42543</v>
      </c>
      <c r="J3299">
        <v>4714</v>
      </c>
      <c r="K3299" t="str">
        <f t="shared" si="51"/>
        <v>IT - IT</v>
      </c>
      <c r="L3299">
        <f>COUNTIF(Table1[Merchant_ID],Table1[[#This Row],[Merchant_ID]])</f>
        <v>3</v>
      </c>
    </row>
    <row r="3300" spans="1:12" x14ac:dyDescent="0.35">
      <c r="A3300" t="s">
        <v>3818</v>
      </c>
      <c r="B3300">
        <v>114</v>
      </c>
      <c r="C3300" t="s">
        <v>16</v>
      </c>
      <c r="D3300" s="12">
        <v>42542</v>
      </c>
      <c r="E3300">
        <v>1</v>
      </c>
      <c r="F3300" t="s">
        <v>13</v>
      </c>
      <c r="G3300" t="s">
        <v>16</v>
      </c>
      <c r="H3300">
        <v>569499</v>
      </c>
      <c r="I3300" s="12">
        <v>42543</v>
      </c>
      <c r="J3300">
        <v>141</v>
      </c>
      <c r="K3300" t="str">
        <f t="shared" si="51"/>
        <v>FR - FR</v>
      </c>
      <c r="L3300">
        <f>COUNTIF(Table1[Merchant_ID],Table1[[#This Row],[Merchant_ID]])</f>
        <v>1</v>
      </c>
    </row>
    <row r="3301" spans="1:12" x14ac:dyDescent="0.35">
      <c r="A3301" t="s">
        <v>3835</v>
      </c>
      <c r="B3301">
        <v>114</v>
      </c>
      <c r="C3301" t="s">
        <v>16</v>
      </c>
      <c r="D3301" s="12">
        <v>42542</v>
      </c>
      <c r="E3301">
        <v>2271</v>
      </c>
      <c r="F3301" t="s">
        <v>11</v>
      </c>
      <c r="G3301" t="s">
        <v>10</v>
      </c>
      <c r="H3301">
        <v>493549</v>
      </c>
      <c r="I3301" s="12">
        <v>42543</v>
      </c>
      <c r="J3301">
        <v>4925</v>
      </c>
      <c r="K3301" t="str">
        <f t="shared" si="51"/>
        <v>FR - DE</v>
      </c>
      <c r="L3301">
        <f>COUNTIF(Table1[Merchant_ID],Table1[[#This Row],[Merchant_ID]])</f>
        <v>2</v>
      </c>
    </row>
    <row r="3302" spans="1:12" x14ac:dyDescent="0.35">
      <c r="A3302" t="s">
        <v>693</v>
      </c>
      <c r="B3302">
        <v>114</v>
      </c>
      <c r="C3302" t="s">
        <v>16</v>
      </c>
      <c r="D3302" s="12">
        <v>42542</v>
      </c>
      <c r="E3302">
        <v>2838</v>
      </c>
      <c r="F3302" t="s">
        <v>11</v>
      </c>
      <c r="G3302" t="s">
        <v>16</v>
      </c>
      <c r="H3302">
        <v>214549</v>
      </c>
      <c r="I3302" s="12">
        <v>42543</v>
      </c>
      <c r="J3302">
        <v>5208</v>
      </c>
      <c r="K3302" t="str">
        <f t="shared" si="51"/>
        <v>FR - FR</v>
      </c>
      <c r="L3302">
        <f>COUNTIF(Table1[Merchant_ID],Table1[[#This Row],[Merchant_ID]])</f>
        <v>3</v>
      </c>
    </row>
    <row r="3303" spans="1:12" x14ac:dyDescent="0.35">
      <c r="A3303" t="s">
        <v>694</v>
      </c>
      <c r="B3303">
        <v>114</v>
      </c>
      <c r="C3303" t="s">
        <v>16</v>
      </c>
      <c r="D3303" s="12">
        <v>42542</v>
      </c>
      <c r="E3303">
        <v>1834</v>
      </c>
      <c r="F3303" t="s">
        <v>11</v>
      </c>
      <c r="G3303" t="s">
        <v>14</v>
      </c>
      <c r="H3303">
        <v>214639</v>
      </c>
      <c r="I3303" s="12">
        <v>42543</v>
      </c>
      <c r="J3303">
        <v>3659</v>
      </c>
      <c r="K3303" t="str">
        <f t="shared" si="51"/>
        <v>FR - NL</v>
      </c>
      <c r="L3303">
        <f>COUNTIF(Table1[Merchant_ID],Table1[[#This Row],[Merchant_ID]])</f>
        <v>1</v>
      </c>
    </row>
    <row r="3304" spans="1:12" x14ac:dyDescent="0.35">
      <c r="A3304" t="s">
        <v>696</v>
      </c>
      <c r="B3304">
        <v>114</v>
      </c>
      <c r="C3304" t="s">
        <v>16</v>
      </c>
      <c r="D3304" s="12">
        <v>42542</v>
      </c>
      <c r="E3304">
        <v>1055</v>
      </c>
      <c r="F3304" t="s">
        <v>11</v>
      </c>
      <c r="G3304" t="s">
        <v>17</v>
      </c>
      <c r="H3304">
        <v>939939</v>
      </c>
      <c r="I3304" s="12">
        <v>42543</v>
      </c>
      <c r="J3304">
        <v>2287</v>
      </c>
      <c r="K3304" t="str">
        <f t="shared" si="51"/>
        <v>FR - HU</v>
      </c>
      <c r="L3304">
        <f>COUNTIF(Table1[Merchant_ID],Table1[[#This Row],[Merchant_ID]])</f>
        <v>1</v>
      </c>
    </row>
    <row r="3305" spans="1:12" x14ac:dyDescent="0.35">
      <c r="A3305" t="s">
        <v>1315</v>
      </c>
      <c r="B3305">
        <v>114</v>
      </c>
      <c r="C3305" t="s">
        <v>16</v>
      </c>
      <c r="D3305" s="12">
        <v>42542</v>
      </c>
      <c r="E3305">
        <v>5786</v>
      </c>
      <c r="F3305" t="s">
        <v>11</v>
      </c>
      <c r="G3305" t="s">
        <v>16</v>
      </c>
      <c r="H3305">
        <v>399649</v>
      </c>
      <c r="I3305" s="12">
        <v>42543</v>
      </c>
      <c r="J3305">
        <v>9650</v>
      </c>
      <c r="K3305" t="str">
        <f t="shared" si="51"/>
        <v>FR - FR</v>
      </c>
      <c r="L3305">
        <f>COUNTIF(Table1[Merchant_ID],Table1[[#This Row],[Merchant_ID]])</f>
        <v>2</v>
      </c>
    </row>
    <row r="3306" spans="1:12" x14ac:dyDescent="0.35">
      <c r="A3306" t="s">
        <v>1318</v>
      </c>
      <c r="B3306">
        <v>114</v>
      </c>
      <c r="C3306" t="s">
        <v>26</v>
      </c>
      <c r="D3306" s="12">
        <v>42542</v>
      </c>
      <c r="E3306">
        <v>4813</v>
      </c>
      <c r="F3306" t="s">
        <v>11</v>
      </c>
      <c r="G3306" t="s">
        <v>10</v>
      </c>
      <c r="H3306">
        <v>983896</v>
      </c>
      <c r="I3306" s="12">
        <v>42542</v>
      </c>
      <c r="J3306">
        <v>8724</v>
      </c>
      <c r="K3306" t="str">
        <f t="shared" si="51"/>
        <v>ES - DE</v>
      </c>
      <c r="L3306">
        <f>COUNTIF(Table1[Merchant_ID],Table1[[#This Row],[Merchant_ID]])</f>
        <v>1</v>
      </c>
    </row>
    <row r="3307" spans="1:12" x14ac:dyDescent="0.35">
      <c r="A3307" t="s">
        <v>3994</v>
      </c>
      <c r="B3307">
        <v>114</v>
      </c>
      <c r="C3307" t="s">
        <v>21</v>
      </c>
      <c r="D3307" s="12">
        <v>42542</v>
      </c>
      <c r="E3307">
        <v>3259</v>
      </c>
      <c r="F3307" t="s">
        <v>11</v>
      </c>
      <c r="G3307" t="s">
        <v>10</v>
      </c>
      <c r="H3307">
        <v>290519</v>
      </c>
      <c r="I3307" s="12">
        <v>42542</v>
      </c>
      <c r="J3307">
        <v>6051</v>
      </c>
      <c r="K3307" t="str">
        <f t="shared" si="51"/>
        <v>IT - DE</v>
      </c>
      <c r="L3307">
        <f>COUNTIF(Table1[Merchant_ID],Table1[[#This Row],[Merchant_ID]])</f>
        <v>1</v>
      </c>
    </row>
    <row r="3308" spans="1:12" x14ac:dyDescent="0.35">
      <c r="A3308" t="s">
        <v>1371</v>
      </c>
      <c r="B3308">
        <v>114</v>
      </c>
      <c r="C3308" t="s">
        <v>21</v>
      </c>
      <c r="D3308" s="12">
        <v>42542</v>
      </c>
      <c r="E3308">
        <v>9082</v>
      </c>
      <c r="F3308" t="s">
        <v>11</v>
      </c>
      <c r="G3308" t="s">
        <v>16</v>
      </c>
      <c r="H3308">
        <v>32390</v>
      </c>
      <c r="I3308" s="12">
        <v>42542</v>
      </c>
      <c r="J3308">
        <v>16040</v>
      </c>
      <c r="K3308" t="str">
        <f t="shared" si="51"/>
        <v>IT - FR</v>
      </c>
      <c r="L3308">
        <f>COUNTIF(Table1[Merchant_ID],Table1[[#This Row],[Merchant_ID]])</f>
        <v>3</v>
      </c>
    </row>
    <row r="3309" spans="1:12" x14ac:dyDescent="0.35">
      <c r="A3309" t="s">
        <v>3535</v>
      </c>
      <c r="B3309">
        <v>114</v>
      </c>
      <c r="C3309" t="s">
        <v>16</v>
      </c>
      <c r="D3309" s="12">
        <v>42543</v>
      </c>
      <c r="E3309">
        <v>4912</v>
      </c>
      <c r="F3309" t="s">
        <v>11</v>
      </c>
      <c r="G3309" t="s">
        <v>16</v>
      </c>
      <c r="H3309">
        <v>62338</v>
      </c>
      <c r="I3309" s="12">
        <v>42545</v>
      </c>
      <c r="J3309">
        <v>8442</v>
      </c>
      <c r="K3309" t="str">
        <f t="shared" si="51"/>
        <v>FR - FR</v>
      </c>
      <c r="L3309">
        <f>COUNTIF(Table1[Merchant_ID],Table1[[#This Row],[Merchant_ID]])</f>
        <v>7</v>
      </c>
    </row>
    <row r="3310" spans="1:12" x14ac:dyDescent="0.35">
      <c r="A3310" t="s">
        <v>3583</v>
      </c>
      <c r="B3310">
        <v>114</v>
      </c>
      <c r="C3310" t="s">
        <v>26</v>
      </c>
      <c r="D3310" s="12">
        <v>42543</v>
      </c>
      <c r="E3310">
        <v>2795</v>
      </c>
      <c r="F3310" t="s">
        <v>11</v>
      </c>
      <c r="G3310" t="s">
        <v>26</v>
      </c>
      <c r="H3310">
        <v>923859</v>
      </c>
      <c r="I3310" s="12">
        <v>42545</v>
      </c>
      <c r="J3310">
        <v>5066</v>
      </c>
      <c r="K3310" t="str">
        <f t="shared" si="51"/>
        <v>ES - ES</v>
      </c>
      <c r="L3310">
        <f>COUNTIF(Table1[Merchant_ID],Table1[[#This Row],[Merchant_ID]])</f>
        <v>3</v>
      </c>
    </row>
    <row r="3311" spans="1:12" x14ac:dyDescent="0.35">
      <c r="A3311" t="s">
        <v>139</v>
      </c>
      <c r="B3311">
        <v>114</v>
      </c>
      <c r="C3311" t="s">
        <v>16</v>
      </c>
      <c r="D3311" s="12">
        <v>42543</v>
      </c>
      <c r="E3311">
        <v>2915</v>
      </c>
      <c r="F3311" t="s">
        <v>11</v>
      </c>
      <c r="G3311" t="s">
        <v>16</v>
      </c>
      <c r="H3311">
        <v>9992</v>
      </c>
      <c r="I3311" s="12">
        <v>42545</v>
      </c>
      <c r="J3311">
        <v>5417</v>
      </c>
      <c r="K3311" t="str">
        <f t="shared" si="51"/>
        <v>FR - FR</v>
      </c>
      <c r="L3311">
        <f>COUNTIF(Table1[Merchant_ID],Table1[[#This Row],[Merchant_ID]])</f>
        <v>9</v>
      </c>
    </row>
    <row r="3312" spans="1:12" x14ac:dyDescent="0.35">
      <c r="A3312" t="s">
        <v>2115</v>
      </c>
      <c r="B3312">
        <v>114</v>
      </c>
      <c r="C3312" t="s">
        <v>21</v>
      </c>
      <c r="D3312" s="12">
        <v>42543</v>
      </c>
      <c r="E3312">
        <v>3568</v>
      </c>
      <c r="F3312" t="s">
        <v>11</v>
      </c>
      <c r="G3312" t="s">
        <v>14</v>
      </c>
      <c r="H3312">
        <v>939092</v>
      </c>
      <c r="I3312" s="12">
        <v>42544</v>
      </c>
      <c r="J3312">
        <v>6262</v>
      </c>
      <c r="K3312" t="str">
        <f t="shared" si="51"/>
        <v>IT - NL</v>
      </c>
      <c r="L3312">
        <f>COUNTIF(Table1[Merchant_ID],Table1[[#This Row],[Merchant_ID]])</f>
        <v>4</v>
      </c>
    </row>
    <row r="3313" spans="1:12" x14ac:dyDescent="0.35">
      <c r="A3313" t="s">
        <v>626</v>
      </c>
      <c r="B3313">
        <v>114</v>
      </c>
      <c r="C3313" t="s">
        <v>16</v>
      </c>
      <c r="D3313" s="12">
        <v>42543</v>
      </c>
      <c r="E3313">
        <v>3654</v>
      </c>
      <c r="F3313" t="s">
        <v>11</v>
      </c>
      <c r="G3313" t="s">
        <v>14</v>
      </c>
      <c r="H3313">
        <v>939494</v>
      </c>
      <c r="I3313" s="12">
        <v>42544</v>
      </c>
      <c r="J3313">
        <v>6473</v>
      </c>
      <c r="K3313" t="str">
        <f t="shared" si="51"/>
        <v>FR - NL</v>
      </c>
      <c r="L3313">
        <f>COUNTIF(Table1[Merchant_ID],Table1[[#This Row],[Merchant_ID]])</f>
        <v>3</v>
      </c>
    </row>
    <row r="3314" spans="1:12" x14ac:dyDescent="0.35">
      <c r="A3314" t="s">
        <v>630</v>
      </c>
      <c r="B3314">
        <v>114</v>
      </c>
      <c r="C3314" t="s">
        <v>16</v>
      </c>
      <c r="D3314" s="12">
        <v>42543</v>
      </c>
      <c r="E3314">
        <v>5225</v>
      </c>
      <c r="F3314" t="s">
        <v>11</v>
      </c>
      <c r="G3314" t="s">
        <v>14</v>
      </c>
      <c r="H3314">
        <v>46399</v>
      </c>
      <c r="I3314" s="12">
        <v>42544</v>
      </c>
      <c r="J3314">
        <v>8794</v>
      </c>
      <c r="K3314" t="str">
        <f t="shared" si="51"/>
        <v>FR - NL</v>
      </c>
      <c r="L3314">
        <f>COUNTIF(Table1[Merchant_ID],Table1[[#This Row],[Merchant_ID]])</f>
        <v>1</v>
      </c>
    </row>
    <row r="3315" spans="1:12" x14ac:dyDescent="0.35">
      <c r="A3315" t="s">
        <v>2160</v>
      </c>
      <c r="B3315">
        <v>114</v>
      </c>
      <c r="C3315" t="s">
        <v>16</v>
      </c>
      <c r="D3315" s="12">
        <v>42543</v>
      </c>
      <c r="E3315">
        <v>42</v>
      </c>
      <c r="F3315" t="s">
        <v>13</v>
      </c>
      <c r="G3315" t="s">
        <v>14</v>
      </c>
      <c r="H3315">
        <v>339429</v>
      </c>
      <c r="I3315" s="12">
        <v>42544</v>
      </c>
      <c r="J3315">
        <v>282</v>
      </c>
      <c r="K3315" t="str">
        <f t="shared" si="51"/>
        <v>FR - NL</v>
      </c>
      <c r="L3315">
        <f>COUNTIF(Table1[Merchant_ID],Table1[[#This Row],[Merchant_ID]])</f>
        <v>4</v>
      </c>
    </row>
    <row r="3316" spans="1:12" x14ac:dyDescent="0.35">
      <c r="A3316" t="s">
        <v>3726</v>
      </c>
      <c r="B3316">
        <v>114</v>
      </c>
      <c r="C3316" t="s">
        <v>16</v>
      </c>
      <c r="D3316" s="12">
        <v>42543</v>
      </c>
      <c r="E3316">
        <v>1891</v>
      </c>
      <c r="F3316" t="s">
        <v>11</v>
      </c>
      <c r="G3316" t="s">
        <v>14</v>
      </c>
      <c r="H3316">
        <v>41094</v>
      </c>
      <c r="I3316" s="12">
        <v>42544</v>
      </c>
      <c r="J3316">
        <v>3377</v>
      </c>
      <c r="K3316" t="str">
        <f t="shared" si="51"/>
        <v>FR - NL</v>
      </c>
      <c r="L3316">
        <f>COUNTIF(Table1[Merchant_ID],Table1[[#This Row],[Merchant_ID]])</f>
        <v>1</v>
      </c>
    </row>
    <row r="3317" spans="1:12" x14ac:dyDescent="0.35">
      <c r="A3317" t="s">
        <v>3735</v>
      </c>
      <c r="B3317">
        <v>114</v>
      </c>
      <c r="C3317" t="s">
        <v>16</v>
      </c>
      <c r="D3317" s="12">
        <v>42543</v>
      </c>
      <c r="E3317">
        <v>1638</v>
      </c>
      <c r="F3317" t="s">
        <v>11</v>
      </c>
      <c r="G3317" t="s">
        <v>14</v>
      </c>
      <c r="H3317">
        <v>42906</v>
      </c>
      <c r="I3317" s="12">
        <v>42544</v>
      </c>
      <c r="J3317">
        <v>3307</v>
      </c>
      <c r="K3317" t="str">
        <f t="shared" si="51"/>
        <v>FR - NL</v>
      </c>
      <c r="L3317">
        <f>COUNTIF(Table1[Merchant_ID],Table1[[#This Row],[Merchant_ID]])</f>
        <v>1</v>
      </c>
    </row>
    <row r="3318" spans="1:12" x14ac:dyDescent="0.35">
      <c r="A3318" t="s">
        <v>3743</v>
      </c>
      <c r="B3318">
        <v>114</v>
      </c>
      <c r="C3318" t="s">
        <v>16</v>
      </c>
      <c r="D3318" s="12">
        <v>42543</v>
      </c>
      <c r="E3318">
        <v>3209</v>
      </c>
      <c r="F3318" t="s">
        <v>11</v>
      </c>
      <c r="G3318" t="s">
        <v>14</v>
      </c>
      <c r="H3318">
        <v>213959</v>
      </c>
      <c r="I3318" s="12">
        <v>42544</v>
      </c>
      <c r="J3318">
        <v>5910</v>
      </c>
      <c r="K3318" t="str">
        <f t="shared" si="51"/>
        <v>FR - NL</v>
      </c>
      <c r="L3318">
        <f>COUNTIF(Table1[Merchant_ID],Table1[[#This Row],[Merchant_ID]])</f>
        <v>1</v>
      </c>
    </row>
    <row r="3319" spans="1:12" x14ac:dyDescent="0.35">
      <c r="A3319" t="s">
        <v>1259</v>
      </c>
      <c r="B3319">
        <v>114</v>
      </c>
      <c r="C3319" t="s">
        <v>16</v>
      </c>
      <c r="D3319" s="12">
        <v>42543</v>
      </c>
      <c r="E3319">
        <v>1</v>
      </c>
      <c r="F3319" t="s">
        <v>13</v>
      </c>
      <c r="G3319" t="s">
        <v>16</v>
      </c>
      <c r="H3319">
        <v>938930</v>
      </c>
      <c r="I3319" s="12">
        <v>42544</v>
      </c>
      <c r="J3319">
        <v>120</v>
      </c>
      <c r="K3319" t="str">
        <f t="shared" si="51"/>
        <v>FR - FR</v>
      </c>
      <c r="L3319">
        <f>COUNTIF(Table1[Merchant_ID],Table1[[#This Row],[Merchant_ID]])</f>
        <v>4</v>
      </c>
    </row>
    <row r="3320" spans="1:12" x14ac:dyDescent="0.35">
      <c r="A3320" t="s">
        <v>1281</v>
      </c>
      <c r="B3320">
        <v>114</v>
      </c>
      <c r="C3320" t="s">
        <v>26</v>
      </c>
      <c r="D3320" s="12">
        <v>42543</v>
      </c>
      <c r="E3320">
        <v>3052</v>
      </c>
      <c r="F3320" t="s">
        <v>11</v>
      </c>
      <c r="G3320" t="s">
        <v>26</v>
      </c>
      <c r="H3320">
        <v>29219</v>
      </c>
      <c r="I3320" s="12">
        <v>42544</v>
      </c>
      <c r="J3320">
        <v>5628</v>
      </c>
      <c r="K3320" t="str">
        <f t="shared" si="51"/>
        <v>ES - ES</v>
      </c>
      <c r="L3320">
        <f>COUNTIF(Table1[Merchant_ID],Table1[[#This Row],[Merchant_ID]])</f>
        <v>1</v>
      </c>
    </row>
    <row r="3321" spans="1:12" x14ac:dyDescent="0.35">
      <c r="A3321" t="s">
        <v>2244</v>
      </c>
      <c r="B3321">
        <v>114</v>
      </c>
      <c r="C3321" t="s">
        <v>16</v>
      </c>
      <c r="D3321" s="12">
        <v>42543</v>
      </c>
      <c r="E3321">
        <v>972</v>
      </c>
      <c r="F3321" t="s">
        <v>11</v>
      </c>
      <c r="G3321" t="s">
        <v>16</v>
      </c>
      <c r="H3321">
        <v>551</v>
      </c>
      <c r="I3321" s="12">
        <v>42544</v>
      </c>
      <c r="J3321">
        <v>1970</v>
      </c>
      <c r="K3321" t="str">
        <f t="shared" si="51"/>
        <v>FR - FR</v>
      </c>
      <c r="L3321">
        <f>COUNTIF(Table1[Merchant_ID],Table1[[#This Row],[Merchant_ID]])</f>
        <v>2</v>
      </c>
    </row>
    <row r="3322" spans="1:12" x14ac:dyDescent="0.35">
      <c r="A3322" t="s">
        <v>3875</v>
      </c>
      <c r="B3322">
        <v>114</v>
      </c>
      <c r="C3322" t="s">
        <v>16</v>
      </c>
      <c r="D3322" s="12">
        <v>42543</v>
      </c>
      <c r="E3322">
        <v>1113</v>
      </c>
      <c r="F3322" t="s">
        <v>11</v>
      </c>
      <c r="G3322" t="s">
        <v>10</v>
      </c>
      <c r="H3322">
        <v>680139</v>
      </c>
      <c r="I3322" s="12">
        <v>42544</v>
      </c>
      <c r="J3322">
        <v>2392</v>
      </c>
      <c r="K3322" t="str">
        <f t="shared" si="51"/>
        <v>FR - DE</v>
      </c>
      <c r="L3322">
        <f>COUNTIF(Table1[Merchant_ID],Table1[[#This Row],[Merchant_ID]])</f>
        <v>1</v>
      </c>
    </row>
    <row r="3323" spans="1:12" x14ac:dyDescent="0.35">
      <c r="A3323" t="s">
        <v>3959</v>
      </c>
      <c r="B3323">
        <v>114</v>
      </c>
      <c r="C3323" t="s">
        <v>16</v>
      </c>
      <c r="D3323" s="12">
        <v>42543</v>
      </c>
      <c r="E3323">
        <v>11826</v>
      </c>
      <c r="F3323" t="s">
        <v>11</v>
      </c>
      <c r="G3323" t="s">
        <v>12</v>
      </c>
      <c r="H3323">
        <v>56158</v>
      </c>
      <c r="I3323" s="12">
        <v>42543</v>
      </c>
      <c r="J3323">
        <v>19558</v>
      </c>
      <c r="K3323" t="str">
        <f t="shared" si="51"/>
        <v>FR - PL &amp; Baltics</v>
      </c>
      <c r="L3323">
        <f>COUNTIF(Table1[Merchant_ID],Table1[[#This Row],[Merchant_ID]])</f>
        <v>2</v>
      </c>
    </row>
    <row r="3324" spans="1:12" x14ac:dyDescent="0.35">
      <c r="A3324" t="s">
        <v>2422</v>
      </c>
      <c r="B3324">
        <v>114</v>
      </c>
      <c r="C3324" t="s">
        <v>26</v>
      </c>
      <c r="D3324" s="12">
        <v>42543</v>
      </c>
      <c r="E3324">
        <v>10357</v>
      </c>
      <c r="F3324" t="s">
        <v>11</v>
      </c>
      <c r="G3324" t="s">
        <v>26</v>
      </c>
      <c r="H3324">
        <v>430299</v>
      </c>
      <c r="I3324" s="12">
        <v>42543</v>
      </c>
      <c r="J3324">
        <v>17447</v>
      </c>
      <c r="K3324" t="str">
        <f t="shared" si="51"/>
        <v>ES - ES</v>
      </c>
      <c r="L3324">
        <f>COUNTIF(Table1[Merchant_ID],Table1[[#This Row],[Merchant_ID]])</f>
        <v>1</v>
      </c>
    </row>
    <row r="3325" spans="1:12" x14ac:dyDescent="0.35">
      <c r="A3325" t="s">
        <v>990</v>
      </c>
      <c r="B3325">
        <v>114</v>
      </c>
      <c r="C3325" t="s">
        <v>16</v>
      </c>
      <c r="D3325" s="12">
        <v>42544</v>
      </c>
      <c r="E3325">
        <v>4736</v>
      </c>
      <c r="F3325" t="s">
        <v>11</v>
      </c>
      <c r="G3325" t="s">
        <v>10</v>
      </c>
      <c r="H3325">
        <v>591559</v>
      </c>
      <c r="I3325" s="12">
        <v>42613</v>
      </c>
      <c r="J3325">
        <v>7598</v>
      </c>
      <c r="K3325" t="str">
        <f t="shared" si="51"/>
        <v>FR - DE</v>
      </c>
      <c r="L3325">
        <f>COUNTIF(Table1[Merchant_ID],Table1[[#This Row],[Merchant_ID]])</f>
        <v>1</v>
      </c>
    </row>
    <row r="3326" spans="1:12" x14ac:dyDescent="0.35">
      <c r="A3326" t="s">
        <v>339</v>
      </c>
      <c r="B3326">
        <v>114</v>
      </c>
      <c r="C3326" t="s">
        <v>16</v>
      </c>
      <c r="D3326" s="12">
        <v>42544</v>
      </c>
      <c r="E3326">
        <v>5544</v>
      </c>
      <c r="F3326" t="s">
        <v>11</v>
      </c>
      <c r="G3326" t="s">
        <v>16</v>
      </c>
      <c r="H3326">
        <v>30938</v>
      </c>
      <c r="I3326" s="12">
        <v>42613</v>
      </c>
      <c r="J3326">
        <v>9709</v>
      </c>
      <c r="K3326" t="str">
        <f t="shared" si="51"/>
        <v>FR - FR</v>
      </c>
      <c r="L3326">
        <f>COUNTIF(Table1[Merchant_ID],Table1[[#This Row],[Merchant_ID]])</f>
        <v>1</v>
      </c>
    </row>
    <row r="3327" spans="1:12" x14ac:dyDescent="0.35">
      <c r="A3327" t="s">
        <v>3118</v>
      </c>
      <c r="B3327">
        <v>114</v>
      </c>
      <c r="C3327" t="s">
        <v>26</v>
      </c>
      <c r="D3327" s="12">
        <v>42544</v>
      </c>
      <c r="E3327">
        <v>2842</v>
      </c>
      <c r="F3327" t="s">
        <v>11</v>
      </c>
      <c r="G3327" t="s">
        <v>26</v>
      </c>
      <c r="H3327">
        <v>299459</v>
      </c>
      <c r="I3327" s="12">
        <v>42590</v>
      </c>
      <c r="J3327">
        <v>4503</v>
      </c>
      <c r="K3327" t="str">
        <f t="shared" si="51"/>
        <v>ES - ES</v>
      </c>
      <c r="L3327">
        <f>COUNTIF(Table1[Merchant_ID],Table1[[#This Row],[Merchant_ID]])</f>
        <v>1</v>
      </c>
    </row>
    <row r="3328" spans="1:12" x14ac:dyDescent="0.35">
      <c r="A3328" t="s">
        <v>3165</v>
      </c>
      <c r="B3328">
        <v>114</v>
      </c>
      <c r="C3328" t="s">
        <v>10</v>
      </c>
      <c r="D3328" s="12">
        <v>42544</v>
      </c>
      <c r="E3328">
        <v>152</v>
      </c>
      <c r="F3328" t="s">
        <v>11</v>
      </c>
      <c r="G3328" t="s">
        <v>12</v>
      </c>
      <c r="H3328">
        <v>53336</v>
      </c>
      <c r="I3328" s="12">
        <v>42579</v>
      </c>
      <c r="J3328">
        <v>282</v>
      </c>
      <c r="K3328" t="str">
        <f t="shared" si="51"/>
        <v>DE - PL &amp; Baltics</v>
      </c>
      <c r="L3328">
        <f>COUNTIF(Table1[Merchant_ID],Table1[[#This Row],[Merchant_ID]])</f>
        <v>1</v>
      </c>
    </row>
    <row r="3329" spans="1:12" x14ac:dyDescent="0.35">
      <c r="A3329" t="s">
        <v>3212</v>
      </c>
      <c r="B3329">
        <v>114</v>
      </c>
      <c r="C3329" t="s">
        <v>16</v>
      </c>
      <c r="D3329" s="12">
        <v>42544</v>
      </c>
      <c r="E3329">
        <v>1278</v>
      </c>
      <c r="F3329" t="s">
        <v>11</v>
      </c>
      <c r="G3329" t="s">
        <v>16</v>
      </c>
      <c r="H3329">
        <v>34283</v>
      </c>
      <c r="I3329" s="12">
        <v>42569</v>
      </c>
      <c r="J3329">
        <v>2533</v>
      </c>
      <c r="K3329" t="str">
        <f t="shared" si="51"/>
        <v>FR - FR</v>
      </c>
      <c r="L3329">
        <f>COUNTIF(Table1[Merchant_ID],Table1[[#This Row],[Merchant_ID]])</f>
        <v>1</v>
      </c>
    </row>
    <row r="3330" spans="1:12" x14ac:dyDescent="0.35">
      <c r="A3330" t="s">
        <v>530</v>
      </c>
      <c r="B3330">
        <v>114</v>
      </c>
      <c r="C3330" t="s">
        <v>16</v>
      </c>
      <c r="D3330" s="12">
        <v>42544</v>
      </c>
      <c r="E3330">
        <v>629</v>
      </c>
      <c r="F3330" t="s">
        <v>11</v>
      </c>
      <c r="G3330" t="s">
        <v>16</v>
      </c>
      <c r="H3330">
        <v>562</v>
      </c>
      <c r="I3330" s="12">
        <v>42564</v>
      </c>
      <c r="J3330">
        <v>1126</v>
      </c>
      <c r="K3330" t="str">
        <f t="shared" si="51"/>
        <v>FR - FR</v>
      </c>
      <c r="L3330">
        <f>COUNTIF(Table1[Merchant_ID],Table1[[#This Row],[Merchant_ID]])</f>
        <v>1</v>
      </c>
    </row>
    <row r="3331" spans="1:12" x14ac:dyDescent="0.35">
      <c r="A3331" t="s">
        <v>3305</v>
      </c>
      <c r="B3331">
        <v>114</v>
      </c>
      <c r="C3331" t="s">
        <v>21</v>
      </c>
      <c r="D3331" s="12">
        <v>42544</v>
      </c>
      <c r="E3331">
        <v>1638</v>
      </c>
      <c r="F3331" t="s">
        <v>11</v>
      </c>
      <c r="G3331" t="s">
        <v>10</v>
      </c>
      <c r="H3331">
        <v>329599</v>
      </c>
      <c r="I3331" s="12">
        <v>42555</v>
      </c>
      <c r="J3331">
        <v>2603</v>
      </c>
      <c r="K3331" t="str">
        <f t="shared" ref="K3331:K3394" si="52">C3331&amp;" - "&amp;G3331</f>
        <v>IT - DE</v>
      </c>
      <c r="L3331">
        <f>COUNTIF(Table1[Merchant_ID],Table1[[#This Row],[Merchant_ID]])</f>
        <v>2</v>
      </c>
    </row>
    <row r="3332" spans="1:12" x14ac:dyDescent="0.35">
      <c r="A3332" t="s">
        <v>555</v>
      </c>
      <c r="B3332">
        <v>114</v>
      </c>
      <c r="C3332" t="s">
        <v>10</v>
      </c>
      <c r="D3332" s="12">
        <v>42544</v>
      </c>
      <c r="E3332">
        <v>629</v>
      </c>
      <c r="F3332" t="s">
        <v>11</v>
      </c>
      <c r="G3332" t="s">
        <v>12</v>
      </c>
      <c r="H3332">
        <v>824999</v>
      </c>
      <c r="I3332" s="12">
        <v>42550</v>
      </c>
      <c r="J3332">
        <v>1288</v>
      </c>
      <c r="K3332" t="str">
        <f t="shared" si="52"/>
        <v>DE - PL &amp; Baltics</v>
      </c>
      <c r="L3332">
        <f>COUNTIF(Table1[Merchant_ID],Table1[[#This Row],[Merchant_ID]])</f>
        <v>1</v>
      </c>
    </row>
    <row r="3333" spans="1:12" x14ac:dyDescent="0.35">
      <c r="A3333" t="s">
        <v>1966</v>
      </c>
      <c r="B3333">
        <v>114</v>
      </c>
      <c r="C3333" t="s">
        <v>26</v>
      </c>
      <c r="D3333" s="12">
        <v>42544</v>
      </c>
      <c r="E3333">
        <v>4125</v>
      </c>
      <c r="F3333" t="s">
        <v>11</v>
      </c>
      <c r="G3333" t="s">
        <v>26</v>
      </c>
      <c r="H3333">
        <v>23283</v>
      </c>
      <c r="I3333" s="12">
        <v>42548</v>
      </c>
      <c r="J3333">
        <v>7021</v>
      </c>
      <c r="K3333" t="str">
        <f t="shared" si="52"/>
        <v>ES - ES</v>
      </c>
      <c r="L3333">
        <f>COUNTIF(Table1[Merchant_ID],Table1[[#This Row],[Merchant_ID]])</f>
        <v>25</v>
      </c>
    </row>
    <row r="3334" spans="1:12" x14ac:dyDescent="0.35">
      <c r="A3334" t="s">
        <v>1980</v>
      </c>
      <c r="B3334">
        <v>114</v>
      </c>
      <c r="C3334" t="s">
        <v>26</v>
      </c>
      <c r="D3334" s="12">
        <v>42544</v>
      </c>
      <c r="E3334">
        <v>5042</v>
      </c>
      <c r="F3334" t="s">
        <v>11</v>
      </c>
      <c r="G3334" t="s">
        <v>26</v>
      </c>
      <c r="H3334">
        <v>62248</v>
      </c>
      <c r="I3334" s="12">
        <v>42548</v>
      </c>
      <c r="J3334">
        <v>8231</v>
      </c>
      <c r="K3334" t="str">
        <f t="shared" si="52"/>
        <v>ES - ES</v>
      </c>
      <c r="L3334">
        <f>COUNTIF(Table1[Merchant_ID],Table1[[#This Row],[Merchant_ID]])</f>
        <v>1</v>
      </c>
    </row>
    <row r="3335" spans="1:12" x14ac:dyDescent="0.35">
      <c r="A3335" t="s">
        <v>3562</v>
      </c>
      <c r="B3335">
        <v>114</v>
      </c>
      <c r="C3335" t="s">
        <v>10</v>
      </c>
      <c r="D3335" s="12">
        <v>42544</v>
      </c>
      <c r="E3335">
        <v>1303</v>
      </c>
      <c r="F3335" t="s">
        <v>11</v>
      </c>
      <c r="G3335" t="s">
        <v>14</v>
      </c>
      <c r="H3335">
        <v>635319</v>
      </c>
      <c r="I3335" s="12">
        <v>42546</v>
      </c>
      <c r="J3335">
        <v>2252</v>
      </c>
      <c r="K3335" t="str">
        <f t="shared" si="52"/>
        <v>DE - NL</v>
      </c>
      <c r="L3335">
        <f>COUNTIF(Table1[Merchant_ID],Table1[[#This Row],[Merchant_ID]])</f>
        <v>2</v>
      </c>
    </row>
    <row r="3336" spans="1:12" x14ac:dyDescent="0.35">
      <c r="A3336" t="s">
        <v>3623</v>
      </c>
      <c r="B3336">
        <v>114</v>
      </c>
      <c r="C3336" t="s">
        <v>16</v>
      </c>
      <c r="D3336" s="12">
        <v>42544</v>
      </c>
      <c r="E3336">
        <v>5566</v>
      </c>
      <c r="F3336" t="s">
        <v>11</v>
      </c>
      <c r="G3336" t="s">
        <v>16</v>
      </c>
      <c r="H3336">
        <v>36100</v>
      </c>
      <c r="I3336" s="12">
        <v>42545</v>
      </c>
      <c r="J3336">
        <v>9357</v>
      </c>
      <c r="K3336" t="str">
        <f t="shared" si="52"/>
        <v>FR - FR</v>
      </c>
      <c r="L3336">
        <f>COUNTIF(Table1[Merchant_ID],Table1[[#This Row],[Merchant_ID]])</f>
        <v>1</v>
      </c>
    </row>
    <row r="3337" spans="1:12" x14ac:dyDescent="0.35">
      <c r="A3337" t="s">
        <v>623</v>
      </c>
      <c r="B3337">
        <v>114</v>
      </c>
      <c r="C3337" t="s">
        <v>16</v>
      </c>
      <c r="D3337" s="12">
        <v>42544</v>
      </c>
      <c r="E3337">
        <v>2743</v>
      </c>
      <c r="F3337" t="s">
        <v>11</v>
      </c>
      <c r="G3337" t="s">
        <v>16</v>
      </c>
      <c r="H3337">
        <v>380</v>
      </c>
      <c r="I3337" s="12">
        <v>42545</v>
      </c>
      <c r="J3337">
        <v>4925</v>
      </c>
      <c r="K3337" t="str">
        <f t="shared" si="52"/>
        <v>FR - FR</v>
      </c>
      <c r="L3337">
        <f>COUNTIF(Table1[Merchant_ID],Table1[[#This Row],[Merchant_ID]])</f>
        <v>3</v>
      </c>
    </row>
    <row r="3338" spans="1:12" x14ac:dyDescent="0.35">
      <c r="A3338" t="s">
        <v>1237</v>
      </c>
      <c r="B3338">
        <v>114</v>
      </c>
      <c r="C3338" t="s">
        <v>16</v>
      </c>
      <c r="D3338" s="12">
        <v>42544</v>
      </c>
      <c r="E3338">
        <v>8605</v>
      </c>
      <c r="F3338" t="s">
        <v>11</v>
      </c>
      <c r="G3338" t="s">
        <v>16</v>
      </c>
      <c r="H3338">
        <v>34484</v>
      </c>
      <c r="I3338" s="12">
        <v>42545</v>
      </c>
      <c r="J3338">
        <v>14633</v>
      </c>
      <c r="K3338" t="str">
        <f t="shared" si="52"/>
        <v>FR - FR</v>
      </c>
      <c r="L3338">
        <f>COUNTIF(Table1[Merchant_ID],Table1[[#This Row],[Merchant_ID]])</f>
        <v>32</v>
      </c>
    </row>
    <row r="3339" spans="1:12" x14ac:dyDescent="0.35">
      <c r="A3339" t="s">
        <v>3757</v>
      </c>
      <c r="B3339">
        <v>114</v>
      </c>
      <c r="C3339" t="s">
        <v>16</v>
      </c>
      <c r="D3339" s="12">
        <v>42544</v>
      </c>
      <c r="E3339">
        <v>8384</v>
      </c>
      <c r="F3339" t="s">
        <v>11</v>
      </c>
      <c r="G3339" t="s">
        <v>16</v>
      </c>
      <c r="H3339">
        <v>34484</v>
      </c>
      <c r="I3339" s="12">
        <v>42545</v>
      </c>
      <c r="J3339">
        <v>14352</v>
      </c>
      <c r="K3339" t="str">
        <f t="shared" si="52"/>
        <v>FR - FR</v>
      </c>
      <c r="L3339">
        <f>COUNTIF(Table1[Merchant_ID],Table1[[#This Row],[Merchant_ID]])</f>
        <v>32</v>
      </c>
    </row>
    <row r="3340" spans="1:12" x14ac:dyDescent="0.35">
      <c r="A3340" t="s">
        <v>3826</v>
      </c>
      <c r="B3340">
        <v>114</v>
      </c>
      <c r="C3340" t="s">
        <v>16</v>
      </c>
      <c r="D3340" s="12">
        <v>42544</v>
      </c>
      <c r="E3340">
        <v>2958</v>
      </c>
      <c r="F3340" t="s">
        <v>11</v>
      </c>
      <c r="G3340" t="s">
        <v>14</v>
      </c>
      <c r="H3340">
        <v>959008</v>
      </c>
      <c r="I3340" s="12">
        <v>42545</v>
      </c>
      <c r="J3340">
        <v>5558</v>
      </c>
      <c r="K3340" t="str">
        <f t="shared" si="52"/>
        <v>FR - NL</v>
      </c>
      <c r="L3340">
        <f>COUNTIF(Table1[Merchant_ID],Table1[[#This Row],[Merchant_ID]])</f>
        <v>2</v>
      </c>
    </row>
    <row r="3341" spans="1:12" x14ac:dyDescent="0.35">
      <c r="A3341" t="s">
        <v>3902</v>
      </c>
      <c r="B3341">
        <v>114</v>
      </c>
      <c r="C3341" t="s">
        <v>21</v>
      </c>
      <c r="D3341" s="12">
        <v>42544</v>
      </c>
      <c r="E3341">
        <v>4173</v>
      </c>
      <c r="F3341" t="s">
        <v>11</v>
      </c>
      <c r="G3341" t="s">
        <v>21</v>
      </c>
      <c r="H3341">
        <v>699399</v>
      </c>
      <c r="I3341" s="12">
        <v>42545</v>
      </c>
      <c r="J3341">
        <v>7739</v>
      </c>
      <c r="K3341" t="str">
        <f t="shared" si="52"/>
        <v>IT - IT</v>
      </c>
      <c r="L3341">
        <f>COUNTIF(Table1[Merchant_ID],Table1[[#This Row],[Merchant_ID]])</f>
        <v>4</v>
      </c>
    </row>
    <row r="3342" spans="1:12" x14ac:dyDescent="0.35">
      <c r="A3342" t="s">
        <v>704</v>
      </c>
      <c r="B3342">
        <v>114</v>
      </c>
      <c r="C3342" t="s">
        <v>26</v>
      </c>
      <c r="D3342" s="12">
        <v>42544</v>
      </c>
      <c r="E3342">
        <v>1013</v>
      </c>
      <c r="F3342" t="s">
        <v>11</v>
      </c>
      <c r="G3342" t="s">
        <v>26</v>
      </c>
      <c r="H3342">
        <v>491909</v>
      </c>
      <c r="I3342" s="12">
        <v>42544</v>
      </c>
      <c r="J3342">
        <v>2111</v>
      </c>
      <c r="K3342" t="str">
        <f t="shared" si="52"/>
        <v>ES - ES</v>
      </c>
      <c r="L3342">
        <f>COUNTIF(Table1[Merchant_ID],Table1[[#This Row],[Merchant_ID]])</f>
        <v>3</v>
      </c>
    </row>
    <row r="3343" spans="1:12" x14ac:dyDescent="0.35">
      <c r="A3343" t="s">
        <v>3947</v>
      </c>
      <c r="B3343">
        <v>114</v>
      </c>
      <c r="C3343" t="s">
        <v>21</v>
      </c>
      <c r="D3343" s="12">
        <v>42544</v>
      </c>
      <c r="E3343">
        <v>9081</v>
      </c>
      <c r="F3343" t="s">
        <v>11</v>
      </c>
      <c r="G3343" t="s">
        <v>21</v>
      </c>
      <c r="H3343">
        <v>63298</v>
      </c>
      <c r="I3343" s="12">
        <v>42544</v>
      </c>
      <c r="J3343">
        <v>15196</v>
      </c>
      <c r="K3343" t="str">
        <f t="shared" si="52"/>
        <v>IT - IT</v>
      </c>
      <c r="L3343">
        <f>COUNTIF(Table1[Merchant_ID],Table1[[#This Row],[Merchant_ID]])</f>
        <v>1</v>
      </c>
    </row>
    <row r="3344" spans="1:12" x14ac:dyDescent="0.35">
      <c r="A3344" t="s">
        <v>2308</v>
      </c>
      <c r="B3344">
        <v>114</v>
      </c>
      <c r="C3344" t="s">
        <v>21</v>
      </c>
      <c r="D3344" s="12">
        <v>42544</v>
      </c>
      <c r="E3344">
        <v>2454</v>
      </c>
      <c r="F3344" t="s">
        <v>11</v>
      </c>
      <c r="G3344" t="s">
        <v>21</v>
      </c>
      <c r="H3344">
        <v>69212</v>
      </c>
      <c r="I3344" s="12">
        <v>42544</v>
      </c>
      <c r="J3344">
        <v>4925</v>
      </c>
      <c r="K3344" t="str">
        <f t="shared" si="52"/>
        <v>IT - IT</v>
      </c>
      <c r="L3344">
        <f>COUNTIF(Table1[Merchant_ID],Table1[[#This Row],[Merchant_ID]])</f>
        <v>2</v>
      </c>
    </row>
    <row r="3345" spans="1:12" x14ac:dyDescent="0.35">
      <c r="A3345" t="s">
        <v>2360</v>
      </c>
      <c r="B3345">
        <v>114</v>
      </c>
      <c r="C3345" t="s">
        <v>21</v>
      </c>
      <c r="D3345" s="12">
        <v>42544</v>
      </c>
      <c r="E3345">
        <v>1892</v>
      </c>
      <c r="F3345" t="s">
        <v>11</v>
      </c>
      <c r="G3345" t="s">
        <v>14</v>
      </c>
      <c r="H3345">
        <v>23084</v>
      </c>
      <c r="I3345" s="12">
        <v>42544</v>
      </c>
      <c r="J3345">
        <v>3521</v>
      </c>
      <c r="K3345" t="str">
        <f t="shared" si="52"/>
        <v>IT - NL</v>
      </c>
      <c r="L3345">
        <f>COUNTIF(Table1[Merchant_ID],Table1[[#This Row],[Merchant_ID]])</f>
        <v>3</v>
      </c>
    </row>
    <row r="3346" spans="1:12" x14ac:dyDescent="0.35">
      <c r="A3346" t="s">
        <v>4024</v>
      </c>
      <c r="B3346">
        <v>114</v>
      </c>
      <c r="C3346" t="s">
        <v>21</v>
      </c>
      <c r="D3346" s="12">
        <v>42544</v>
      </c>
      <c r="E3346">
        <v>1</v>
      </c>
      <c r="F3346" t="s">
        <v>13</v>
      </c>
      <c r="G3346" t="s">
        <v>10</v>
      </c>
      <c r="H3346">
        <v>640669</v>
      </c>
      <c r="I3346" s="12">
        <v>42544</v>
      </c>
      <c r="J3346">
        <v>213</v>
      </c>
      <c r="K3346" t="str">
        <f t="shared" si="52"/>
        <v>IT - DE</v>
      </c>
      <c r="L3346">
        <f>COUNTIF(Table1[Merchant_ID],Table1[[#This Row],[Merchant_ID]])</f>
        <v>3</v>
      </c>
    </row>
    <row r="3347" spans="1:12" x14ac:dyDescent="0.35">
      <c r="A3347" t="s">
        <v>3090</v>
      </c>
      <c r="B3347">
        <v>114</v>
      </c>
      <c r="C3347" t="s">
        <v>10</v>
      </c>
      <c r="D3347" s="12">
        <v>42545</v>
      </c>
      <c r="E3347">
        <v>2145</v>
      </c>
      <c r="F3347" t="s">
        <v>11</v>
      </c>
      <c r="G3347" t="s">
        <v>14</v>
      </c>
      <c r="H3347">
        <v>46261</v>
      </c>
      <c r="I3347" s="12">
        <v>42598</v>
      </c>
      <c r="J3347">
        <v>3448</v>
      </c>
      <c r="K3347" t="str">
        <f t="shared" si="52"/>
        <v>DE - NL</v>
      </c>
      <c r="L3347">
        <f>COUNTIF(Table1[Merchant_ID],Table1[[#This Row],[Merchant_ID]])</f>
        <v>1</v>
      </c>
    </row>
    <row r="3348" spans="1:12" x14ac:dyDescent="0.35">
      <c r="A3348" t="s">
        <v>1816</v>
      </c>
      <c r="B3348">
        <v>114</v>
      </c>
      <c r="C3348" t="s">
        <v>21</v>
      </c>
      <c r="D3348" s="12">
        <v>42545</v>
      </c>
      <c r="E3348">
        <v>5698</v>
      </c>
      <c r="F3348" t="s">
        <v>11</v>
      </c>
      <c r="G3348" t="s">
        <v>21</v>
      </c>
      <c r="H3348">
        <v>138339</v>
      </c>
      <c r="I3348" s="12">
        <v>42598</v>
      </c>
      <c r="J3348">
        <v>9287</v>
      </c>
      <c r="K3348" t="str">
        <f t="shared" si="52"/>
        <v>IT - IT</v>
      </c>
      <c r="L3348">
        <f>COUNTIF(Table1[Merchant_ID],Table1[[#This Row],[Merchant_ID]])</f>
        <v>1</v>
      </c>
    </row>
    <row r="3349" spans="1:12" x14ac:dyDescent="0.35">
      <c r="A3349" t="s">
        <v>55</v>
      </c>
      <c r="B3349">
        <v>114</v>
      </c>
      <c r="C3349" t="s">
        <v>16</v>
      </c>
      <c r="D3349" s="12">
        <v>42545</v>
      </c>
      <c r="E3349">
        <v>19316</v>
      </c>
      <c r="F3349" t="s">
        <v>11</v>
      </c>
      <c r="G3349" t="s">
        <v>16</v>
      </c>
      <c r="H3349">
        <v>49569</v>
      </c>
      <c r="I3349" s="12">
        <v>42570</v>
      </c>
      <c r="J3349">
        <v>30673</v>
      </c>
      <c r="K3349" t="str">
        <f t="shared" si="52"/>
        <v>FR - FR</v>
      </c>
      <c r="L3349">
        <f>COUNTIF(Table1[Merchant_ID],Table1[[#This Row],[Merchant_ID]])</f>
        <v>6</v>
      </c>
    </row>
    <row r="3350" spans="1:12" x14ac:dyDescent="0.35">
      <c r="A3350" t="s">
        <v>3219</v>
      </c>
      <c r="B3350">
        <v>114</v>
      </c>
      <c r="C3350" t="s">
        <v>16</v>
      </c>
      <c r="D3350" s="12">
        <v>42545</v>
      </c>
      <c r="E3350">
        <v>2750</v>
      </c>
      <c r="F3350" t="s">
        <v>11</v>
      </c>
      <c r="G3350" t="s">
        <v>10</v>
      </c>
      <c r="H3350">
        <v>23512</v>
      </c>
      <c r="I3350" s="12">
        <v>42569</v>
      </c>
      <c r="J3350">
        <v>4784</v>
      </c>
      <c r="K3350" t="str">
        <f t="shared" si="52"/>
        <v>FR - DE</v>
      </c>
      <c r="L3350">
        <f>COUNTIF(Table1[Merchant_ID],Table1[[#This Row],[Merchant_ID]])</f>
        <v>1</v>
      </c>
    </row>
    <row r="3351" spans="1:12" x14ac:dyDescent="0.35">
      <c r="A3351" t="s">
        <v>1904</v>
      </c>
      <c r="B3351">
        <v>114</v>
      </c>
      <c r="C3351" t="s">
        <v>21</v>
      </c>
      <c r="D3351" s="12">
        <v>42545</v>
      </c>
      <c r="E3351">
        <v>4823</v>
      </c>
      <c r="F3351" t="s">
        <v>11</v>
      </c>
      <c r="G3351" t="s">
        <v>21</v>
      </c>
      <c r="H3351">
        <v>944426</v>
      </c>
      <c r="I3351" s="12">
        <v>42557</v>
      </c>
      <c r="J3351">
        <v>7950</v>
      </c>
      <c r="K3351" t="str">
        <f t="shared" si="52"/>
        <v>IT - IT</v>
      </c>
      <c r="L3351">
        <f>COUNTIF(Table1[Merchant_ID],Table1[[#This Row],[Merchant_ID]])</f>
        <v>1</v>
      </c>
    </row>
    <row r="3352" spans="1:12" x14ac:dyDescent="0.35">
      <c r="A3352" t="s">
        <v>558</v>
      </c>
      <c r="B3352">
        <v>114</v>
      </c>
      <c r="C3352" t="s">
        <v>16</v>
      </c>
      <c r="D3352" s="12">
        <v>42545</v>
      </c>
      <c r="E3352">
        <v>27380</v>
      </c>
      <c r="F3352" t="s">
        <v>11</v>
      </c>
      <c r="G3352" t="s">
        <v>16</v>
      </c>
      <c r="H3352">
        <v>93999</v>
      </c>
      <c r="I3352" s="12">
        <v>42550</v>
      </c>
      <c r="J3352">
        <v>43899</v>
      </c>
      <c r="K3352" t="str">
        <f t="shared" si="52"/>
        <v>FR - FR</v>
      </c>
      <c r="L3352">
        <f>COUNTIF(Table1[Merchant_ID],Table1[[#This Row],[Merchant_ID]])</f>
        <v>3</v>
      </c>
    </row>
    <row r="3353" spans="1:12" x14ac:dyDescent="0.35">
      <c r="A3353" t="s">
        <v>218</v>
      </c>
      <c r="B3353">
        <v>114</v>
      </c>
      <c r="C3353" t="s">
        <v>16</v>
      </c>
      <c r="D3353" s="12">
        <v>42545</v>
      </c>
      <c r="E3353">
        <v>5961</v>
      </c>
      <c r="F3353" t="s">
        <v>11</v>
      </c>
      <c r="G3353" t="s">
        <v>12</v>
      </c>
      <c r="H3353">
        <v>52419</v>
      </c>
      <c r="I3353" s="12">
        <v>42550</v>
      </c>
      <c r="J3353">
        <v>10131</v>
      </c>
      <c r="K3353" t="str">
        <f t="shared" si="52"/>
        <v>FR - PL &amp; Baltics</v>
      </c>
      <c r="L3353">
        <f>COUNTIF(Table1[Merchant_ID],Table1[[#This Row],[Merchant_ID]])</f>
        <v>2</v>
      </c>
    </row>
    <row r="3354" spans="1:12" x14ac:dyDescent="0.35">
      <c r="A3354" t="s">
        <v>1991</v>
      </c>
      <c r="B3354">
        <v>114</v>
      </c>
      <c r="C3354" t="s">
        <v>16</v>
      </c>
      <c r="D3354" s="12">
        <v>42545</v>
      </c>
      <c r="E3354">
        <v>629</v>
      </c>
      <c r="F3354" t="s">
        <v>11</v>
      </c>
      <c r="G3354" t="s">
        <v>16</v>
      </c>
      <c r="H3354">
        <v>939090</v>
      </c>
      <c r="I3354" s="12">
        <v>42548</v>
      </c>
      <c r="J3354">
        <v>1267</v>
      </c>
      <c r="K3354" t="str">
        <f t="shared" si="52"/>
        <v>FR - FR</v>
      </c>
      <c r="L3354">
        <f>COUNTIF(Table1[Merchant_ID],Table1[[#This Row],[Merchant_ID]])</f>
        <v>1</v>
      </c>
    </row>
    <row r="3355" spans="1:12" x14ac:dyDescent="0.35">
      <c r="A3355" t="s">
        <v>1129</v>
      </c>
      <c r="B3355">
        <v>114</v>
      </c>
      <c r="C3355" t="s">
        <v>21</v>
      </c>
      <c r="D3355" s="12">
        <v>42545</v>
      </c>
      <c r="E3355">
        <v>3095</v>
      </c>
      <c r="F3355" t="s">
        <v>11</v>
      </c>
      <c r="G3355" t="s">
        <v>21</v>
      </c>
      <c r="H3355">
        <v>293809</v>
      </c>
      <c r="I3355" s="12">
        <v>42548</v>
      </c>
      <c r="J3355">
        <v>5558</v>
      </c>
      <c r="K3355" t="str">
        <f t="shared" si="52"/>
        <v>IT - IT</v>
      </c>
      <c r="L3355">
        <f>COUNTIF(Table1[Merchant_ID],Table1[[#This Row],[Merchant_ID]])</f>
        <v>1</v>
      </c>
    </row>
    <row r="3356" spans="1:12" x14ac:dyDescent="0.35">
      <c r="A3356" t="s">
        <v>3481</v>
      </c>
      <c r="B3356">
        <v>114</v>
      </c>
      <c r="C3356" t="s">
        <v>26</v>
      </c>
      <c r="D3356" s="12">
        <v>42545</v>
      </c>
      <c r="E3356">
        <v>1638</v>
      </c>
      <c r="F3356" t="s">
        <v>11</v>
      </c>
      <c r="G3356" t="s">
        <v>26</v>
      </c>
      <c r="H3356">
        <v>69804</v>
      </c>
      <c r="I3356" s="12">
        <v>42548</v>
      </c>
      <c r="J3356">
        <v>3237</v>
      </c>
      <c r="K3356" t="str">
        <f t="shared" si="52"/>
        <v>ES - ES</v>
      </c>
      <c r="L3356">
        <f>COUNTIF(Table1[Merchant_ID],Table1[[#This Row],[Merchant_ID]])</f>
        <v>1</v>
      </c>
    </row>
    <row r="3357" spans="1:12" x14ac:dyDescent="0.35">
      <c r="A3357" t="s">
        <v>3516</v>
      </c>
      <c r="B3357">
        <v>114</v>
      </c>
      <c r="C3357" t="s">
        <v>16</v>
      </c>
      <c r="D3357" s="12">
        <v>42545</v>
      </c>
      <c r="E3357">
        <v>298</v>
      </c>
      <c r="F3357" t="s">
        <v>11</v>
      </c>
      <c r="G3357" t="s">
        <v>16</v>
      </c>
      <c r="H3357">
        <v>453369</v>
      </c>
      <c r="I3357" s="12">
        <v>42548</v>
      </c>
      <c r="J3357">
        <v>774</v>
      </c>
      <c r="K3357" t="str">
        <f t="shared" si="52"/>
        <v>FR - FR</v>
      </c>
      <c r="L3357">
        <f>COUNTIF(Table1[Merchant_ID],Table1[[#This Row],[Merchant_ID]])</f>
        <v>4</v>
      </c>
    </row>
    <row r="3358" spans="1:12" x14ac:dyDescent="0.35">
      <c r="A3358" t="s">
        <v>631</v>
      </c>
      <c r="B3358">
        <v>114</v>
      </c>
      <c r="C3358" t="s">
        <v>16</v>
      </c>
      <c r="D3358" s="12">
        <v>42545</v>
      </c>
      <c r="E3358">
        <v>1891</v>
      </c>
      <c r="F3358" t="s">
        <v>11</v>
      </c>
      <c r="G3358" t="s">
        <v>14</v>
      </c>
      <c r="H3358">
        <v>939358</v>
      </c>
      <c r="I3358" s="12">
        <v>42546</v>
      </c>
      <c r="J3358">
        <v>3549</v>
      </c>
      <c r="K3358" t="str">
        <f t="shared" si="52"/>
        <v>FR - NL</v>
      </c>
      <c r="L3358">
        <f>COUNTIF(Table1[Merchant_ID],Table1[[#This Row],[Merchant_ID]])</f>
        <v>2</v>
      </c>
    </row>
    <row r="3359" spans="1:12" x14ac:dyDescent="0.35">
      <c r="A3359" t="s">
        <v>3687</v>
      </c>
      <c r="B3359">
        <v>114</v>
      </c>
      <c r="C3359" t="s">
        <v>16</v>
      </c>
      <c r="D3359" s="12">
        <v>42545</v>
      </c>
      <c r="E3359">
        <v>7150</v>
      </c>
      <c r="F3359" t="s">
        <v>11</v>
      </c>
      <c r="G3359" t="s">
        <v>12</v>
      </c>
      <c r="H3359">
        <v>53543</v>
      </c>
      <c r="I3359" s="12">
        <v>42546</v>
      </c>
      <c r="J3359">
        <v>13900</v>
      </c>
      <c r="K3359" t="str">
        <f t="shared" si="52"/>
        <v>FR - PL &amp; Baltics</v>
      </c>
      <c r="L3359">
        <f>COUNTIF(Table1[Merchant_ID],Table1[[#This Row],[Merchant_ID]])</f>
        <v>1</v>
      </c>
    </row>
    <row r="3360" spans="1:12" x14ac:dyDescent="0.35">
      <c r="A3360" t="s">
        <v>651</v>
      </c>
      <c r="B3360">
        <v>114</v>
      </c>
      <c r="C3360" t="s">
        <v>26</v>
      </c>
      <c r="D3360" s="12">
        <v>42545</v>
      </c>
      <c r="E3360">
        <v>1470</v>
      </c>
      <c r="F3360" t="s">
        <v>11</v>
      </c>
      <c r="G3360" t="s">
        <v>26</v>
      </c>
      <c r="H3360">
        <v>494299</v>
      </c>
      <c r="I3360" s="12">
        <v>42546</v>
      </c>
      <c r="J3360">
        <v>3096</v>
      </c>
      <c r="K3360" t="str">
        <f t="shared" si="52"/>
        <v>ES - ES</v>
      </c>
      <c r="L3360">
        <f>COUNTIF(Table1[Merchant_ID],Table1[[#This Row],[Merchant_ID]])</f>
        <v>1</v>
      </c>
    </row>
    <row r="3361" spans="1:12" x14ac:dyDescent="0.35">
      <c r="A3361" t="s">
        <v>1291</v>
      </c>
      <c r="B3361">
        <v>114</v>
      </c>
      <c r="C3361" t="s">
        <v>16</v>
      </c>
      <c r="D3361" s="12">
        <v>42545</v>
      </c>
      <c r="E3361">
        <v>1469</v>
      </c>
      <c r="F3361" t="s">
        <v>11</v>
      </c>
      <c r="G3361" t="s">
        <v>10</v>
      </c>
      <c r="H3361">
        <v>21324</v>
      </c>
      <c r="I3361" s="12">
        <v>42546</v>
      </c>
      <c r="J3361">
        <v>2814</v>
      </c>
      <c r="K3361" t="str">
        <f t="shared" si="52"/>
        <v>FR - DE</v>
      </c>
      <c r="L3361">
        <f>COUNTIF(Table1[Merchant_ID],Table1[[#This Row],[Merchant_ID]])</f>
        <v>3</v>
      </c>
    </row>
    <row r="3362" spans="1:12" x14ac:dyDescent="0.35">
      <c r="A3362" t="s">
        <v>2265</v>
      </c>
      <c r="B3362">
        <v>114</v>
      </c>
      <c r="C3362" t="s">
        <v>16</v>
      </c>
      <c r="D3362" s="12">
        <v>42545</v>
      </c>
      <c r="E3362">
        <v>3566</v>
      </c>
      <c r="F3362" t="s">
        <v>11</v>
      </c>
      <c r="G3362" t="s">
        <v>12</v>
      </c>
      <c r="H3362">
        <v>19499</v>
      </c>
      <c r="I3362" s="12">
        <v>42546</v>
      </c>
      <c r="J3362">
        <v>7035</v>
      </c>
      <c r="K3362" t="str">
        <f t="shared" si="52"/>
        <v>FR - PL &amp; Baltics</v>
      </c>
      <c r="L3362">
        <f>COUNTIF(Table1[Merchant_ID],Table1[[#This Row],[Merchant_ID]])</f>
        <v>4</v>
      </c>
    </row>
    <row r="3363" spans="1:12" x14ac:dyDescent="0.35">
      <c r="A3363" t="s">
        <v>1370</v>
      </c>
      <c r="B3363">
        <v>114</v>
      </c>
      <c r="C3363" t="s">
        <v>16</v>
      </c>
      <c r="D3363" s="12">
        <v>42545</v>
      </c>
      <c r="E3363">
        <v>301</v>
      </c>
      <c r="F3363" t="s">
        <v>11</v>
      </c>
      <c r="G3363" t="s">
        <v>12</v>
      </c>
      <c r="H3363">
        <v>54919</v>
      </c>
      <c r="I3363" s="12">
        <v>42545</v>
      </c>
      <c r="J3363">
        <v>781</v>
      </c>
      <c r="K3363" t="str">
        <f t="shared" si="52"/>
        <v>FR - PL &amp; Baltics</v>
      </c>
      <c r="L3363">
        <f>COUNTIF(Table1[Merchant_ID],Table1[[#This Row],[Merchant_ID]])</f>
        <v>1</v>
      </c>
    </row>
    <row r="3364" spans="1:12" x14ac:dyDescent="0.35">
      <c r="A3364" t="s">
        <v>4102</v>
      </c>
      <c r="B3364">
        <v>114</v>
      </c>
      <c r="C3364" t="s">
        <v>16</v>
      </c>
      <c r="D3364" s="12">
        <v>42545</v>
      </c>
      <c r="E3364">
        <v>8022</v>
      </c>
      <c r="F3364" t="s">
        <v>11</v>
      </c>
      <c r="G3364" t="s">
        <v>16</v>
      </c>
      <c r="H3364">
        <v>93266</v>
      </c>
      <c r="I3364" s="12">
        <v>42545</v>
      </c>
      <c r="J3364">
        <v>13508</v>
      </c>
      <c r="K3364" t="str">
        <f t="shared" si="52"/>
        <v>FR - FR</v>
      </c>
      <c r="L3364">
        <f>COUNTIF(Table1[Merchant_ID],Table1[[#This Row],[Merchant_ID]])</f>
        <v>12</v>
      </c>
    </row>
    <row r="3365" spans="1:12" x14ac:dyDescent="0.35">
      <c r="A3365" t="s">
        <v>1082</v>
      </c>
      <c r="B3365">
        <v>114</v>
      </c>
      <c r="C3365" t="s">
        <v>16</v>
      </c>
      <c r="D3365" s="12">
        <v>42546</v>
      </c>
      <c r="E3365">
        <v>2292</v>
      </c>
      <c r="F3365" t="s">
        <v>11</v>
      </c>
      <c r="G3365" t="s">
        <v>14</v>
      </c>
      <c r="H3365">
        <v>42691</v>
      </c>
      <c r="I3365" s="12">
        <v>42552</v>
      </c>
      <c r="J3365">
        <v>4236</v>
      </c>
      <c r="K3365" t="str">
        <f t="shared" si="52"/>
        <v>FR - NL</v>
      </c>
      <c r="L3365">
        <f>COUNTIF(Table1[Merchant_ID],Table1[[#This Row],[Merchant_ID]])</f>
        <v>2</v>
      </c>
    </row>
    <row r="3366" spans="1:12" x14ac:dyDescent="0.35">
      <c r="A3366" t="s">
        <v>190</v>
      </c>
      <c r="B3366">
        <v>114</v>
      </c>
      <c r="C3366" t="s">
        <v>16</v>
      </c>
      <c r="D3366" s="12">
        <v>42546</v>
      </c>
      <c r="E3366">
        <v>246</v>
      </c>
      <c r="F3366" t="s">
        <v>11</v>
      </c>
      <c r="G3366" t="s">
        <v>16</v>
      </c>
      <c r="H3366">
        <v>445139</v>
      </c>
      <c r="I3366" s="12">
        <v>42549</v>
      </c>
      <c r="J3366">
        <v>634</v>
      </c>
      <c r="K3366" t="str">
        <f t="shared" si="52"/>
        <v>FR - FR</v>
      </c>
      <c r="L3366">
        <f>COUNTIF(Table1[Merchant_ID],Table1[[#This Row],[Merchant_ID]])</f>
        <v>1</v>
      </c>
    </row>
    <row r="3367" spans="1:12" x14ac:dyDescent="0.35">
      <c r="A3367" t="s">
        <v>590</v>
      </c>
      <c r="B3367">
        <v>114</v>
      </c>
      <c r="C3367" t="s">
        <v>26</v>
      </c>
      <c r="D3367" s="12">
        <v>42546</v>
      </c>
      <c r="E3367">
        <v>728</v>
      </c>
      <c r="F3367" t="s">
        <v>11</v>
      </c>
      <c r="G3367" t="s">
        <v>26</v>
      </c>
      <c r="H3367">
        <v>862999</v>
      </c>
      <c r="I3367" s="12">
        <v>42549</v>
      </c>
      <c r="J3367">
        <v>1844</v>
      </c>
      <c r="K3367" t="str">
        <f t="shared" si="52"/>
        <v>ES - ES</v>
      </c>
      <c r="L3367">
        <f>COUNTIF(Table1[Merchant_ID],Table1[[#This Row],[Merchant_ID]])</f>
        <v>1</v>
      </c>
    </row>
    <row r="3368" spans="1:12" x14ac:dyDescent="0.35">
      <c r="A3368" t="s">
        <v>201</v>
      </c>
      <c r="B3368">
        <v>114</v>
      </c>
      <c r="C3368" t="s">
        <v>26</v>
      </c>
      <c r="D3368" s="12">
        <v>42546</v>
      </c>
      <c r="E3368">
        <v>16368</v>
      </c>
      <c r="F3368" t="s">
        <v>11</v>
      </c>
      <c r="G3368" t="s">
        <v>26</v>
      </c>
      <c r="H3368">
        <v>62945</v>
      </c>
      <c r="I3368" s="12">
        <v>42548</v>
      </c>
      <c r="J3368">
        <v>26874</v>
      </c>
      <c r="K3368" t="str">
        <f t="shared" si="52"/>
        <v>ES - ES</v>
      </c>
      <c r="L3368">
        <f>COUNTIF(Table1[Merchant_ID],Table1[[#This Row],[Merchant_ID]])</f>
        <v>1</v>
      </c>
    </row>
    <row r="3369" spans="1:12" x14ac:dyDescent="0.35">
      <c r="A3369" t="s">
        <v>3525</v>
      </c>
      <c r="B3369">
        <v>114</v>
      </c>
      <c r="C3369" t="s">
        <v>10</v>
      </c>
      <c r="D3369" s="12">
        <v>42546</v>
      </c>
      <c r="E3369">
        <v>5500</v>
      </c>
      <c r="F3369" t="s">
        <v>11</v>
      </c>
      <c r="G3369" t="s">
        <v>12</v>
      </c>
      <c r="H3369">
        <v>58918</v>
      </c>
      <c r="I3369" s="12">
        <v>42548</v>
      </c>
      <c r="J3369">
        <v>9709</v>
      </c>
      <c r="K3369" t="str">
        <f t="shared" si="52"/>
        <v>DE - PL &amp; Baltics</v>
      </c>
      <c r="L3369">
        <f>COUNTIF(Table1[Merchant_ID],Table1[[#This Row],[Merchant_ID]])</f>
        <v>1</v>
      </c>
    </row>
    <row r="3370" spans="1:12" x14ac:dyDescent="0.35">
      <c r="A3370" t="s">
        <v>1152</v>
      </c>
      <c r="B3370">
        <v>114</v>
      </c>
      <c r="C3370" t="s">
        <v>26</v>
      </c>
      <c r="D3370" s="12">
        <v>42546</v>
      </c>
      <c r="E3370">
        <v>4868</v>
      </c>
      <c r="F3370" t="s">
        <v>11</v>
      </c>
      <c r="G3370" t="s">
        <v>26</v>
      </c>
      <c r="H3370">
        <v>465689</v>
      </c>
      <c r="I3370" s="12">
        <v>42548</v>
      </c>
      <c r="J3370">
        <v>8583</v>
      </c>
      <c r="K3370" t="str">
        <f t="shared" si="52"/>
        <v>ES - ES</v>
      </c>
      <c r="L3370">
        <f>COUNTIF(Table1[Merchant_ID],Table1[[#This Row],[Merchant_ID]])</f>
        <v>2</v>
      </c>
    </row>
    <row r="3371" spans="1:12" x14ac:dyDescent="0.35">
      <c r="A3371" t="s">
        <v>3538</v>
      </c>
      <c r="B3371">
        <v>114</v>
      </c>
      <c r="C3371" t="s">
        <v>26</v>
      </c>
      <c r="D3371" s="12">
        <v>42546</v>
      </c>
      <c r="E3371">
        <v>5129</v>
      </c>
      <c r="F3371" t="s">
        <v>11</v>
      </c>
      <c r="G3371" t="s">
        <v>26</v>
      </c>
      <c r="H3371">
        <v>949948</v>
      </c>
      <c r="I3371" s="12">
        <v>42548</v>
      </c>
      <c r="J3371">
        <v>8893</v>
      </c>
      <c r="K3371" t="str">
        <f t="shared" si="52"/>
        <v>ES - ES</v>
      </c>
      <c r="L3371">
        <f>COUNTIF(Table1[Merchant_ID],Table1[[#This Row],[Merchant_ID]])</f>
        <v>1</v>
      </c>
    </row>
    <row r="3372" spans="1:12" x14ac:dyDescent="0.35">
      <c r="A3372" t="s">
        <v>2074</v>
      </c>
      <c r="B3372">
        <v>114</v>
      </c>
      <c r="C3372" t="s">
        <v>16</v>
      </c>
      <c r="D3372" s="12">
        <v>42546</v>
      </c>
      <c r="E3372">
        <v>7055</v>
      </c>
      <c r="F3372" t="s">
        <v>11</v>
      </c>
      <c r="G3372" t="s">
        <v>16</v>
      </c>
      <c r="H3372">
        <v>32919</v>
      </c>
      <c r="I3372" s="12">
        <v>42548</v>
      </c>
      <c r="J3372">
        <v>12101</v>
      </c>
      <c r="K3372" t="str">
        <f t="shared" si="52"/>
        <v>FR - FR</v>
      </c>
      <c r="L3372">
        <f>COUNTIF(Table1[Merchant_ID],Table1[[#This Row],[Merchant_ID]])</f>
        <v>6</v>
      </c>
    </row>
    <row r="3373" spans="1:12" x14ac:dyDescent="0.35">
      <c r="A3373" t="s">
        <v>2086</v>
      </c>
      <c r="B3373">
        <v>114</v>
      </c>
      <c r="C3373" t="s">
        <v>26</v>
      </c>
      <c r="D3373" s="12">
        <v>42546</v>
      </c>
      <c r="E3373">
        <v>2284</v>
      </c>
      <c r="F3373" t="s">
        <v>11</v>
      </c>
      <c r="G3373" t="s">
        <v>26</v>
      </c>
      <c r="H3373">
        <v>336839</v>
      </c>
      <c r="I3373" s="12">
        <v>42548</v>
      </c>
      <c r="J3373">
        <v>4798</v>
      </c>
      <c r="K3373" t="str">
        <f t="shared" si="52"/>
        <v>ES - ES</v>
      </c>
      <c r="L3373">
        <f>COUNTIF(Table1[Merchant_ID],Table1[[#This Row],[Merchant_ID]])</f>
        <v>7</v>
      </c>
    </row>
    <row r="3374" spans="1:12" x14ac:dyDescent="0.35">
      <c r="A3374" t="s">
        <v>3592</v>
      </c>
      <c r="B3374">
        <v>114</v>
      </c>
      <c r="C3374" t="s">
        <v>16</v>
      </c>
      <c r="D3374" s="12">
        <v>42546</v>
      </c>
      <c r="E3374">
        <v>1113</v>
      </c>
      <c r="F3374" t="s">
        <v>11</v>
      </c>
      <c r="G3374" t="s">
        <v>10</v>
      </c>
      <c r="H3374">
        <v>26800</v>
      </c>
      <c r="I3374" s="12">
        <v>42548</v>
      </c>
      <c r="J3374">
        <v>2466</v>
      </c>
      <c r="K3374" t="str">
        <f t="shared" si="52"/>
        <v>FR - DE</v>
      </c>
      <c r="L3374">
        <f>COUNTIF(Table1[Merchant_ID],Table1[[#This Row],[Merchant_ID]])</f>
        <v>10</v>
      </c>
    </row>
    <row r="3375" spans="1:12" x14ac:dyDescent="0.35">
      <c r="A3375" t="s">
        <v>3599</v>
      </c>
      <c r="B3375">
        <v>114</v>
      </c>
      <c r="C3375" t="s">
        <v>16</v>
      </c>
      <c r="D3375" s="12">
        <v>42546</v>
      </c>
      <c r="E3375">
        <v>187</v>
      </c>
      <c r="F3375" t="s">
        <v>11</v>
      </c>
      <c r="G3375" t="s">
        <v>14</v>
      </c>
      <c r="H3375">
        <v>256259</v>
      </c>
      <c r="I3375" s="12">
        <v>42548</v>
      </c>
      <c r="J3375">
        <v>888</v>
      </c>
      <c r="K3375" t="str">
        <f t="shared" si="52"/>
        <v>FR - NL</v>
      </c>
      <c r="L3375">
        <f>COUNTIF(Table1[Merchant_ID],Table1[[#This Row],[Merchant_ID]])</f>
        <v>1</v>
      </c>
    </row>
    <row r="3376" spans="1:12" x14ac:dyDescent="0.35">
      <c r="A3376" t="s">
        <v>2094</v>
      </c>
      <c r="B3376">
        <v>114</v>
      </c>
      <c r="C3376" t="s">
        <v>26</v>
      </c>
      <c r="D3376" s="12">
        <v>42546</v>
      </c>
      <c r="E3376">
        <v>4039</v>
      </c>
      <c r="F3376" t="s">
        <v>11</v>
      </c>
      <c r="G3376" t="s">
        <v>26</v>
      </c>
      <c r="H3376">
        <v>62535</v>
      </c>
      <c r="I3376" s="12">
        <v>42548</v>
      </c>
      <c r="J3376">
        <v>7389</v>
      </c>
      <c r="K3376" t="str">
        <f t="shared" si="52"/>
        <v>ES - ES</v>
      </c>
      <c r="L3376">
        <f>COUNTIF(Table1[Merchant_ID],Table1[[#This Row],[Merchant_ID]])</f>
        <v>2</v>
      </c>
    </row>
    <row r="3377" spans="1:12" x14ac:dyDescent="0.35">
      <c r="A3377" t="s">
        <v>272</v>
      </c>
      <c r="B3377">
        <v>114</v>
      </c>
      <c r="C3377" t="s">
        <v>16</v>
      </c>
      <c r="D3377" s="12">
        <v>42546</v>
      </c>
      <c r="E3377">
        <v>6528</v>
      </c>
      <c r="F3377" t="s">
        <v>11</v>
      </c>
      <c r="G3377" t="s">
        <v>16</v>
      </c>
      <c r="H3377">
        <v>862599</v>
      </c>
      <c r="I3377" s="12">
        <v>42546</v>
      </c>
      <c r="J3377">
        <v>11397</v>
      </c>
      <c r="K3377" t="str">
        <f t="shared" si="52"/>
        <v>FR - FR</v>
      </c>
      <c r="L3377">
        <f>COUNTIF(Table1[Merchant_ID],Table1[[#This Row],[Merchant_ID]])</f>
        <v>3</v>
      </c>
    </row>
    <row r="3378" spans="1:12" x14ac:dyDescent="0.35">
      <c r="A3378" t="s">
        <v>4083</v>
      </c>
      <c r="B3378">
        <v>114</v>
      </c>
      <c r="C3378" t="s">
        <v>16</v>
      </c>
      <c r="D3378" s="12">
        <v>42546</v>
      </c>
      <c r="E3378">
        <v>3957</v>
      </c>
      <c r="F3378" t="s">
        <v>11</v>
      </c>
      <c r="G3378" t="s">
        <v>16</v>
      </c>
      <c r="H3378">
        <v>491</v>
      </c>
      <c r="I3378" s="12">
        <v>42546</v>
      </c>
      <c r="J3378">
        <v>7317</v>
      </c>
      <c r="K3378" t="str">
        <f t="shared" si="52"/>
        <v>FR - FR</v>
      </c>
      <c r="L3378">
        <f>COUNTIF(Table1[Merchant_ID],Table1[[#This Row],[Merchant_ID]])</f>
        <v>9</v>
      </c>
    </row>
    <row r="3379" spans="1:12" x14ac:dyDescent="0.35">
      <c r="A3379" t="s">
        <v>3093</v>
      </c>
      <c r="B3379">
        <v>114</v>
      </c>
      <c r="C3379" t="s">
        <v>16</v>
      </c>
      <c r="D3379" s="12">
        <v>42548</v>
      </c>
      <c r="E3379">
        <v>2743</v>
      </c>
      <c r="F3379" t="s">
        <v>11</v>
      </c>
      <c r="G3379" t="s">
        <v>16</v>
      </c>
      <c r="H3379">
        <v>95820</v>
      </c>
      <c r="I3379" s="12">
        <v>42600</v>
      </c>
      <c r="J3379">
        <v>4503</v>
      </c>
      <c r="K3379" t="str">
        <f t="shared" si="52"/>
        <v>FR - FR</v>
      </c>
      <c r="L3379">
        <f>COUNTIF(Table1[Merchant_ID],Table1[[#This Row],[Merchant_ID]])</f>
        <v>5</v>
      </c>
    </row>
    <row r="3380" spans="1:12" x14ac:dyDescent="0.35">
      <c r="A3380" t="s">
        <v>1071</v>
      </c>
      <c r="B3380">
        <v>114</v>
      </c>
      <c r="C3380" t="s">
        <v>16</v>
      </c>
      <c r="D3380" s="12">
        <v>42548</v>
      </c>
      <c r="E3380">
        <v>9170</v>
      </c>
      <c r="F3380" t="s">
        <v>11</v>
      </c>
      <c r="G3380" t="s">
        <v>16</v>
      </c>
      <c r="H3380">
        <v>81322</v>
      </c>
      <c r="I3380" s="12">
        <v>42558</v>
      </c>
      <c r="J3380">
        <v>14915</v>
      </c>
      <c r="K3380" t="str">
        <f t="shared" si="52"/>
        <v>FR - FR</v>
      </c>
      <c r="L3380">
        <f>COUNTIF(Table1[Merchant_ID],Table1[[#This Row],[Merchant_ID]])</f>
        <v>9</v>
      </c>
    </row>
    <row r="3381" spans="1:12" x14ac:dyDescent="0.35">
      <c r="A3381" t="s">
        <v>3339</v>
      </c>
      <c r="B3381">
        <v>114</v>
      </c>
      <c r="C3381" t="s">
        <v>16</v>
      </c>
      <c r="D3381" s="12">
        <v>42548</v>
      </c>
      <c r="E3381">
        <v>3606</v>
      </c>
      <c r="F3381" t="s">
        <v>11</v>
      </c>
      <c r="G3381" t="s">
        <v>12</v>
      </c>
      <c r="H3381">
        <v>53042</v>
      </c>
      <c r="I3381" s="12">
        <v>42556</v>
      </c>
      <c r="J3381">
        <v>6332</v>
      </c>
      <c r="K3381" t="str">
        <f t="shared" si="52"/>
        <v>FR - PL &amp; Baltics</v>
      </c>
      <c r="L3381">
        <f>COUNTIF(Table1[Merchant_ID],Table1[[#This Row],[Merchant_ID]])</f>
        <v>4</v>
      </c>
    </row>
    <row r="3382" spans="1:12" x14ac:dyDescent="0.35">
      <c r="A3382" t="s">
        <v>302</v>
      </c>
      <c r="B3382">
        <v>114</v>
      </c>
      <c r="C3382" t="s">
        <v>16</v>
      </c>
      <c r="D3382" s="12">
        <v>42548</v>
      </c>
      <c r="E3382">
        <v>1303</v>
      </c>
      <c r="F3382" t="s">
        <v>11</v>
      </c>
      <c r="G3382" t="s">
        <v>12</v>
      </c>
      <c r="H3382">
        <v>21514</v>
      </c>
      <c r="I3382" s="12">
        <v>42550</v>
      </c>
      <c r="J3382">
        <v>3166</v>
      </c>
      <c r="K3382" t="str">
        <f t="shared" si="52"/>
        <v>FR - PL &amp; Baltics</v>
      </c>
      <c r="L3382">
        <f>COUNTIF(Table1[Merchant_ID],Table1[[#This Row],[Merchant_ID]])</f>
        <v>2</v>
      </c>
    </row>
    <row r="3383" spans="1:12" x14ac:dyDescent="0.35">
      <c r="A3383" t="s">
        <v>1204</v>
      </c>
      <c r="B3383">
        <v>114</v>
      </c>
      <c r="C3383" t="s">
        <v>16</v>
      </c>
      <c r="D3383" s="12">
        <v>42548</v>
      </c>
      <c r="E3383">
        <v>4169</v>
      </c>
      <c r="F3383" t="s">
        <v>11</v>
      </c>
      <c r="G3383" t="s">
        <v>16</v>
      </c>
      <c r="H3383">
        <v>436859</v>
      </c>
      <c r="I3383" s="12">
        <v>42549</v>
      </c>
      <c r="J3383">
        <v>8231</v>
      </c>
      <c r="K3383" t="str">
        <f t="shared" si="52"/>
        <v>FR - FR</v>
      </c>
      <c r="L3383">
        <f>COUNTIF(Table1[Merchant_ID],Table1[[#This Row],[Merchant_ID]])</f>
        <v>1</v>
      </c>
    </row>
    <row r="3384" spans="1:12" x14ac:dyDescent="0.35">
      <c r="A3384" t="s">
        <v>114</v>
      </c>
      <c r="B3384">
        <v>114</v>
      </c>
      <c r="C3384" t="s">
        <v>16</v>
      </c>
      <c r="D3384" s="12">
        <v>42548</v>
      </c>
      <c r="E3384">
        <v>2881</v>
      </c>
      <c r="F3384" t="s">
        <v>11</v>
      </c>
      <c r="G3384" t="s">
        <v>16</v>
      </c>
      <c r="H3384">
        <v>239899</v>
      </c>
      <c r="I3384" s="12">
        <v>42549</v>
      </c>
      <c r="J3384">
        <v>4925</v>
      </c>
      <c r="K3384" t="str">
        <f t="shared" si="52"/>
        <v>FR - FR</v>
      </c>
      <c r="L3384">
        <f>COUNTIF(Table1[Merchant_ID],Table1[[#This Row],[Merchant_ID]])</f>
        <v>1</v>
      </c>
    </row>
    <row r="3385" spans="1:12" x14ac:dyDescent="0.35">
      <c r="A3385" t="s">
        <v>1239</v>
      </c>
      <c r="B3385">
        <v>114</v>
      </c>
      <c r="C3385" t="s">
        <v>16</v>
      </c>
      <c r="D3385" s="12">
        <v>42548</v>
      </c>
      <c r="E3385">
        <v>4213</v>
      </c>
      <c r="F3385" t="s">
        <v>11</v>
      </c>
      <c r="G3385" t="s">
        <v>17</v>
      </c>
      <c r="H3385">
        <v>939502</v>
      </c>
      <c r="I3385" s="12">
        <v>42549</v>
      </c>
      <c r="J3385">
        <v>7387</v>
      </c>
      <c r="K3385" t="str">
        <f t="shared" si="52"/>
        <v>FR - HU</v>
      </c>
      <c r="L3385">
        <f>COUNTIF(Table1[Merchant_ID],Table1[[#This Row],[Merchant_ID]])</f>
        <v>2</v>
      </c>
    </row>
    <row r="3386" spans="1:12" x14ac:dyDescent="0.35">
      <c r="A3386" t="s">
        <v>3800</v>
      </c>
      <c r="B3386">
        <v>114</v>
      </c>
      <c r="C3386" t="s">
        <v>16</v>
      </c>
      <c r="D3386" s="12">
        <v>42548</v>
      </c>
      <c r="E3386">
        <v>1</v>
      </c>
      <c r="F3386" t="s">
        <v>13</v>
      </c>
      <c r="G3386" t="s">
        <v>16</v>
      </c>
      <c r="H3386">
        <v>844</v>
      </c>
      <c r="I3386" s="12">
        <v>42549</v>
      </c>
      <c r="J3386">
        <v>71</v>
      </c>
      <c r="K3386" t="str">
        <f t="shared" si="52"/>
        <v>FR - FR</v>
      </c>
      <c r="L3386">
        <f>COUNTIF(Table1[Merchant_ID],Table1[[#This Row],[Merchant_ID]])</f>
        <v>9</v>
      </c>
    </row>
    <row r="3387" spans="1:12" x14ac:dyDescent="0.35">
      <c r="A3387" t="s">
        <v>3882</v>
      </c>
      <c r="B3387">
        <v>114</v>
      </c>
      <c r="C3387" t="s">
        <v>16</v>
      </c>
      <c r="D3387" s="12">
        <v>42548</v>
      </c>
      <c r="E3387">
        <v>336</v>
      </c>
      <c r="F3387" t="s">
        <v>11</v>
      </c>
      <c r="G3387" t="s">
        <v>14</v>
      </c>
      <c r="H3387">
        <v>259299</v>
      </c>
      <c r="I3387" s="12">
        <v>42549</v>
      </c>
      <c r="J3387">
        <v>915</v>
      </c>
      <c r="K3387" t="str">
        <f t="shared" si="52"/>
        <v>FR - NL</v>
      </c>
      <c r="L3387">
        <f>COUNTIF(Table1[Merchant_ID],Table1[[#This Row],[Merchant_ID]])</f>
        <v>1</v>
      </c>
    </row>
    <row r="3388" spans="1:12" x14ac:dyDescent="0.35">
      <c r="A3388" t="s">
        <v>2405</v>
      </c>
      <c r="B3388">
        <v>114</v>
      </c>
      <c r="C3388" t="s">
        <v>16</v>
      </c>
      <c r="D3388" s="12">
        <v>42548</v>
      </c>
      <c r="E3388">
        <v>648</v>
      </c>
      <c r="F3388" t="s">
        <v>11</v>
      </c>
      <c r="G3388" t="s">
        <v>14</v>
      </c>
      <c r="H3388">
        <v>939533</v>
      </c>
      <c r="I3388" s="12">
        <v>42548</v>
      </c>
      <c r="J3388">
        <v>1407</v>
      </c>
      <c r="K3388" t="str">
        <f t="shared" si="52"/>
        <v>FR - NL</v>
      </c>
      <c r="L3388">
        <f>COUNTIF(Table1[Merchant_ID],Table1[[#This Row],[Merchant_ID]])</f>
        <v>4</v>
      </c>
    </row>
    <row r="3389" spans="1:12" x14ac:dyDescent="0.35">
      <c r="A3389" t="s">
        <v>1803</v>
      </c>
      <c r="B3389">
        <v>114</v>
      </c>
      <c r="C3389" t="s">
        <v>16</v>
      </c>
      <c r="D3389" s="12">
        <v>42549</v>
      </c>
      <c r="E3389">
        <v>490</v>
      </c>
      <c r="F3389" t="s">
        <v>11</v>
      </c>
      <c r="G3389" t="s">
        <v>16</v>
      </c>
      <c r="H3389">
        <v>219949</v>
      </c>
      <c r="I3389" s="12">
        <v>42613</v>
      </c>
      <c r="J3389">
        <v>565</v>
      </c>
      <c r="K3389" t="str">
        <f t="shared" si="52"/>
        <v>FR - FR</v>
      </c>
      <c r="L3389">
        <f>COUNTIF(Table1[Merchant_ID],Table1[[#This Row],[Merchant_ID]])</f>
        <v>2</v>
      </c>
    </row>
    <row r="3390" spans="1:12" x14ac:dyDescent="0.35">
      <c r="A3390" t="s">
        <v>3126</v>
      </c>
      <c r="B3390">
        <v>114</v>
      </c>
      <c r="C3390" t="s">
        <v>16</v>
      </c>
      <c r="D3390" s="12">
        <v>42549</v>
      </c>
      <c r="E3390">
        <v>8375</v>
      </c>
      <c r="F3390" t="s">
        <v>11</v>
      </c>
      <c r="G3390" t="s">
        <v>14</v>
      </c>
      <c r="H3390">
        <v>49624</v>
      </c>
      <c r="I3390" s="12">
        <v>42594</v>
      </c>
      <c r="J3390">
        <v>13367</v>
      </c>
      <c r="K3390" t="str">
        <f t="shared" si="52"/>
        <v>FR - NL</v>
      </c>
      <c r="L3390">
        <f>COUNTIF(Table1[Merchant_ID],Table1[[#This Row],[Merchant_ID]])</f>
        <v>3</v>
      </c>
    </row>
    <row r="3391" spans="1:12" x14ac:dyDescent="0.35">
      <c r="A3391" t="s">
        <v>3166</v>
      </c>
      <c r="B3391">
        <v>114</v>
      </c>
      <c r="C3391" t="s">
        <v>21</v>
      </c>
      <c r="D3391" s="12">
        <v>42549</v>
      </c>
      <c r="E3391">
        <v>152</v>
      </c>
      <c r="F3391" t="s">
        <v>11</v>
      </c>
      <c r="G3391" t="s">
        <v>14</v>
      </c>
      <c r="H3391">
        <v>526499</v>
      </c>
      <c r="I3391" s="12">
        <v>42584</v>
      </c>
      <c r="J3391">
        <v>141</v>
      </c>
      <c r="K3391" t="str">
        <f t="shared" si="52"/>
        <v>IT - NL</v>
      </c>
      <c r="L3391">
        <f>COUNTIF(Table1[Merchant_ID],Table1[[#This Row],[Merchant_ID]])</f>
        <v>13</v>
      </c>
    </row>
    <row r="3392" spans="1:12" x14ac:dyDescent="0.35">
      <c r="A3392" t="s">
        <v>3173</v>
      </c>
      <c r="B3392">
        <v>114</v>
      </c>
      <c r="C3392" t="s">
        <v>16</v>
      </c>
      <c r="D3392" s="12">
        <v>42549</v>
      </c>
      <c r="E3392">
        <v>6616</v>
      </c>
      <c r="F3392" t="s">
        <v>11</v>
      </c>
      <c r="G3392" t="s">
        <v>16</v>
      </c>
      <c r="H3392">
        <v>21649</v>
      </c>
      <c r="I3392" s="12">
        <v>42582</v>
      </c>
      <c r="J3392">
        <v>11116</v>
      </c>
      <c r="K3392" t="str">
        <f t="shared" si="52"/>
        <v>FR - FR</v>
      </c>
      <c r="L3392">
        <f>COUNTIF(Table1[Merchant_ID],Table1[[#This Row],[Merchant_ID]])</f>
        <v>1</v>
      </c>
    </row>
    <row r="3393" spans="1:12" x14ac:dyDescent="0.35">
      <c r="A3393" t="s">
        <v>1859</v>
      </c>
      <c r="B3393">
        <v>114</v>
      </c>
      <c r="C3393" t="s">
        <v>26</v>
      </c>
      <c r="D3393" s="12">
        <v>42549</v>
      </c>
      <c r="E3393">
        <v>2145</v>
      </c>
      <c r="F3393" t="s">
        <v>11</v>
      </c>
      <c r="G3393" t="s">
        <v>26</v>
      </c>
      <c r="H3393">
        <v>221319</v>
      </c>
      <c r="I3393" s="12">
        <v>42577</v>
      </c>
      <c r="J3393">
        <v>3942</v>
      </c>
      <c r="K3393" t="str">
        <f t="shared" si="52"/>
        <v>ES - ES</v>
      </c>
      <c r="L3393">
        <f>COUNTIF(Table1[Merchant_ID],Table1[[#This Row],[Merchant_ID]])</f>
        <v>1</v>
      </c>
    </row>
    <row r="3394" spans="1:12" x14ac:dyDescent="0.35">
      <c r="A3394" t="s">
        <v>3270</v>
      </c>
      <c r="B3394">
        <v>114</v>
      </c>
      <c r="C3394" t="s">
        <v>16</v>
      </c>
      <c r="D3394" s="12">
        <v>42549</v>
      </c>
      <c r="E3394">
        <v>1278</v>
      </c>
      <c r="F3394" t="s">
        <v>11</v>
      </c>
      <c r="G3394" t="s">
        <v>10</v>
      </c>
      <c r="H3394">
        <v>555639</v>
      </c>
      <c r="I3394" s="12">
        <v>42564</v>
      </c>
      <c r="J3394">
        <v>2252</v>
      </c>
      <c r="K3394" t="str">
        <f t="shared" si="52"/>
        <v>FR - DE</v>
      </c>
      <c r="L3394">
        <f>COUNTIF(Table1[Merchant_ID],Table1[[#This Row],[Merchant_ID]])</f>
        <v>1</v>
      </c>
    </row>
    <row r="3395" spans="1:12" x14ac:dyDescent="0.35">
      <c r="A3395" t="s">
        <v>3288</v>
      </c>
      <c r="B3395">
        <v>114</v>
      </c>
      <c r="C3395" t="s">
        <v>26</v>
      </c>
      <c r="D3395" s="12">
        <v>42549</v>
      </c>
      <c r="E3395">
        <v>5391</v>
      </c>
      <c r="F3395" t="s">
        <v>11</v>
      </c>
      <c r="G3395" t="s">
        <v>10</v>
      </c>
      <c r="H3395">
        <v>952699</v>
      </c>
      <c r="I3395" s="12">
        <v>42562</v>
      </c>
      <c r="J3395">
        <v>8782</v>
      </c>
      <c r="K3395" t="str">
        <f t="shared" ref="K3395:K3458" si="53">C3395&amp;" - "&amp;G3395</f>
        <v>ES - DE</v>
      </c>
      <c r="L3395">
        <f>COUNTIF(Table1[Merchant_ID],Table1[[#This Row],[Merchant_ID]])</f>
        <v>3</v>
      </c>
    </row>
    <row r="3396" spans="1:12" x14ac:dyDescent="0.35">
      <c r="A3396" t="s">
        <v>1067</v>
      </c>
      <c r="B3396">
        <v>114</v>
      </c>
      <c r="C3396" t="s">
        <v>16</v>
      </c>
      <c r="D3396" s="12">
        <v>42549</v>
      </c>
      <c r="E3396">
        <v>3346</v>
      </c>
      <c r="F3396" t="s">
        <v>11</v>
      </c>
      <c r="G3396" t="s">
        <v>10</v>
      </c>
      <c r="H3396">
        <v>396339</v>
      </c>
      <c r="I3396" s="12">
        <v>42560</v>
      </c>
      <c r="J3396">
        <v>5910</v>
      </c>
      <c r="K3396" t="str">
        <f t="shared" si="53"/>
        <v>FR - DE</v>
      </c>
      <c r="L3396">
        <f>COUNTIF(Table1[Merchant_ID],Table1[[#This Row],[Merchant_ID]])</f>
        <v>6</v>
      </c>
    </row>
    <row r="3397" spans="1:12" x14ac:dyDescent="0.35">
      <c r="A3397" t="s">
        <v>1929</v>
      </c>
      <c r="B3397">
        <v>114</v>
      </c>
      <c r="C3397" t="s">
        <v>26</v>
      </c>
      <c r="D3397" s="12">
        <v>42549</v>
      </c>
      <c r="E3397">
        <v>14850</v>
      </c>
      <c r="F3397" t="s">
        <v>11</v>
      </c>
      <c r="G3397" t="s">
        <v>26</v>
      </c>
      <c r="H3397">
        <v>29380</v>
      </c>
      <c r="I3397" s="12">
        <v>42558</v>
      </c>
      <c r="J3397">
        <v>24482</v>
      </c>
      <c r="K3397" t="str">
        <f t="shared" si="53"/>
        <v>ES - ES</v>
      </c>
      <c r="L3397">
        <f>COUNTIF(Table1[Merchant_ID],Table1[[#This Row],[Merchant_ID]])</f>
        <v>3</v>
      </c>
    </row>
    <row r="3398" spans="1:12" x14ac:dyDescent="0.35">
      <c r="A3398" t="s">
        <v>1942</v>
      </c>
      <c r="B3398">
        <v>114</v>
      </c>
      <c r="C3398" t="s">
        <v>21</v>
      </c>
      <c r="D3398" s="12">
        <v>42549</v>
      </c>
      <c r="E3398">
        <v>473</v>
      </c>
      <c r="F3398" t="s">
        <v>11</v>
      </c>
      <c r="G3398" t="s">
        <v>14</v>
      </c>
      <c r="H3398">
        <v>692939</v>
      </c>
      <c r="I3398" s="12">
        <v>42555</v>
      </c>
      <c r="J3398">
        <v>1126</v>
      </c>
      <c r="K3398" t="str">
        <f t="shared" si="53"/>
        <v>IT - NL</v>
      </c>
      <c r="L3398">
        <f>COUNTIF(Table1[Merchant_ID],Table1[[#This Row],[Merchant_ID]])</f>
        <v>1</v>
      </c>
    </row>
    <row r="3399" spans="1:12" x14ac:dyDescent="0.35">
      <c r="A3399" t="s">
        <v>2039</v>
      </c>
      <c r="B3399">
        <v>114</v>
      </c>
      <c r="C3399" t="s">
        <v>16</v>
      </c>
      <c r="D3399" s="12">
        <v>42549</v>
      </c>
      <c r="E3399">
        <v>3432</v>
      </c>
      <c r="F3399" t="s">
        <v>11</v>
      </c>
      <c r="G3399" t="s">
        <v>16</v>
      </c>
      <c r="H3399">
        <v>553</v>
      </c>
      <c r="I3399" s="12">
        <v>42551</v>
      </c>
      <c r="J3399">
        <v>6051</v>
      </c>
      <c r="K3399" t="str">
        <f t="shared" si="53"/>
        <v>FR - FR</v>
      </c>
      <c r="L3399">
        <f>COUNTIF(Table1[Merchant_ID],Table1[[#This Row],[Merchant_ID]])</f>
        <v>2</v>
      </c>
    </row>
    <row r="3400" spans="1:12" x14ac:dyDescent="0.35">
      <c r="A3400" t="s">
        <v>3648</v>
      </c>
      <c r="B3400">
        <v>114</v>
      </c>
      <c r="C3400" t="s">
        <v>16</v>
      </c>
      <c r="D3400" s="12">
        <v>42549</v>
      </c>
      <c r="E3400">
        <v>7714</v>
      </c>
      <c r="F3400" t="s">
        <v>11</v>
      </c>
      <c r="G3400" t="s">
        <v>12</v>
      </c>
      <c r="H3400">
        <v>342529</v>
      </c>
      <c r="I3400" s="12">
        <v>42550</v>
      </c>
      <c r="J3400">
        <v>12663</v>
      </c>
      <c r="K3400" t="str">
        <f t="shared" si="53"/>
        <v>FR - PL &amp; Baltics</v>
      </c>
      <c r="L3400">
        <f>COUNTIF(Table1[Merchant_ID],Table1[[#This Row],[Merchant_ID]])</f>
        <v>4</v>
      </c>
    </row>
    <row r="3401" spans="1:12" x14ac:dyDescent="0.35">
      <c r="A3401" t="s">
        <v>3711</v>
      </c>
      <c r="B3401">
        <v>114</v>
      </c>
      <c r="C3401" t="s">
        <v>16</v>
      </c>
      <c r="D3401" s="12">
        <v>42549</v>
      </c>
      <c r="E3401">
        <v>4300</v>
      </c>
      <c r="F3401" t="s">
        <v>11</v>
      </c>
      <c r="G3401" t="s">
        <v>12</v>
      </c>
      <c r="H3401">
        <v>884649</v>
      </c>
      <c r="I3401" s="12">
        <v>42550</v>
      </c>
      <c r="J3401">
        <v>8442</v>
      </c>
      <c r="K3401" t="str">
        <f t="shared" si="53"/>
        <v>FR - PL &amp; Baltics</v>
      </c>
      <c r="L3401">
        <f>COUNTIF(Table1[Merchant_ID],Table1[[#This Row],[Merchant_ID]])</f>
        <v>1</v>
      </c>
    </row>
    <row r="3402" spans="1:12" x14ac:dyDescent="0.35">
      <c r="A3402" t="s">
        <v>112</v>
      </c>
      <c r="B3402">
        <v>114</v>
      </c>
      <c r="C3402" t="s">
        <v>21</v>
      </c>
      <c r="D3402" s="12">
        <v>42549</v>
      </c>
      <c r="E3402">
        <v>6835</v>
      </c>
      <c r="F3402" t="s">
        <v>11</v>
      </c>
      <c r="G3402" t="s">
        <v>14</v>
      </c>
      <c r="H3402">
        <v>95605</v>
      </c>
      <c r="I3402" s="12">
        <v>42550</v>
      </c>
      <c r="J3402">
        <v>11711</v>
      </c>
      <c r="K3402" t="str">
        <f t="shared" si="53"/>
        <v>IT - NL</v>
      </c>
      <c r="L3402">
        <f>COUNTIF(Table1[Merchant_ID],Table1[[#This Row],[Merchant_ID]])</f>
        <v>1</v>
      </c>
    </row>
    <row r="3403" spans="1:12" x14ac:dyDescent="0.35">
      <c r="A3403" t="s">
        <v>647</v>
      </c>
      <c r="B3403">
        <v>114</v>
      </c>
      <c r="C3403" t="s">
        <v>26</v>
      </c>
      <c r="D3403" s="12">
        <v>42549</v>
      </c>
      <c r="E3403">
        <v>9167</v>
      </c>
      <c r="F3403" t="s">
        <v>11</v>
      </c>
      <c r="G3403" t="s">
        <v>26</v>
      </c>
      <c r="H3403">
        <v>99099</v>
      </c>
      <c r="I3403" s="12">
        <v>42550</v>
      </c>
      <c r="J3403">
        <v>15759</v>
      </c>
      <c r="K3403" t="str">
        <f t="shared" si="53"/>
        <v>ES - ES</v>
      </c>
      <c r="L3403">
        <f>COUNTIF(Table1[Merchant_ID],Table1[[#This Row],[Merchant_ID]])</f>
        <v>6</v>
      </c>
    </row>
    <row r="3404" spans="1:12" x14ac:dyDescent="0.35">
      <c r="A3404" t="s">
        <v>3765</v>
      </c>
      <c r="B3404">
        <v>114</v>
      </c>
      <c r="C3404" t="s">
        <v>21</v>
      </c>
      <c r="D3404" s="12">
        <v>42549</v>
      </c>
      <c r="E3404">
        <v>4910</v>
      </c>
      <c r="F3404" t="s">
        <v>11</v>
      </c>
      <c r="G3404" t="s">
        <v>21</v>
      </c>
      <c r="H3404">
        <v>69289</v>
      </c>
      <c r="I3404" s="12">
        <v>42550</v>
      </c>
      <c r="J3404">
        <v>8583</v>
      </c>
      <c r="K3404" t="str">
        <f t="shared" si="53"/>
        <v>IT - IT</v>
      </c>
      <c r="L3404">
        <f>COUNTIF(Table1[Merchant_ID],Table1[[#This Row],[Merchant_ID]])</f>
        <v>2</v>
      </c>
    </row>
    <row r="3405" spans="1:12" x14ac:dyDescent="0.35">
      <c r="A3405" t="s">
        <v>2201</v>
      </c>
      <c r="B3405">
        <v>114</v>
      </c>
      <c r="C3405" t="s">
        <v>16</v>
      </c>
      <c r="D3405" s="12">
        <v>42549</v>
      </c>
      <c r="E3405">
        <v>7055</v>
      </c>
      <c r="F3405" t="s">
        <v>11</v>
      </c>
      <c r="G3405" t="s">
        <v>16</v>
      </c>
      <c r="H3405">
        <v>631</v>
      </c>
      <c r="I3405" s="12">
        <v>42550</v>
      </c>
      <c r="J3405">
        <v>11960</v>
      </c>
      <c r="K3405" t="str">
        <f t="shared" si="53"/>
        <v>FR - FR</v>
      </c>
      <c r="L3405">
        <f>COUNTIF(Table1[Merchant_ID],Table1[[#This Row],[Merchant_ID]])</f>
        <v>1</v>
      </c>
    </row>
    <row r="3406" spans="1:12" x14ac:dyDescent="0.35">
      <c r="A3406" t="s">
        <v>1278</v>
      </c>
      <c r="B3406">
        <v>114</v>
      </c>
      <c r="C3406" t="s">
        <v>16</v>
      </c>
      <c r="D3406" s="12">
        <v>42549</v>
      </c>
      <c r="E3406">
        <v>261</v>
      </c>
      <c r="F3406" t="s">
        <v>11</v>
      </c>
      <c r="G3406" t="s">
        <v>10</v>
      </c>
      <c r="H3406">
        <v>295459</v>
      </c>
      <c r="I3406" s="12">
        <v>42550</v>
      </c>
      <c r="J3406">
        <v>845</v>
      </c>
      <c r="K3406" t="str">
        <f t="shared" si="53"/>
        <v>FR - DE</v>
      </c>
      <c r="L3406">
        <f>COUNTIF(Table1[Merchant_ID],Table1[[#This Row],[Merchant_ID]])</f>
        <v>1</v>
      </c>
    </row>
    <row r="3407" spans="1:12" x14ac:dyDescent="0.35">
      <c r="A3407" t="s">
        <v>2271</v>
      </c>
      <c r="B3407">
        <v>114</v>
      </c>
      <c r="C3407" t="s">
        <v>16</v>
      </c>
      <c r="D3407" s="12">
        <v>42549</v>
      </c>
      <c r="E3407">
        <v>6528</v>
      </c>
      <c r="F3407" t="s">
        <v>11</v>
      </c>
      <c r="G3407" t="s">
        <v>12</v>
      </c>
      <c r="H3407">
        <v>53042</v>
      </c>
      <c r="I3407" s="12">
        <v>42550</v>
      </c>
      <c r="J3407">
        <v>10834</v>
      </c>
      <c r="K3407" t="str">
        <f t="shared" si="53"/>
        <v>FR - PL &amp; Baltics</v>
      </c>
      <c r="L3407">
        <f>COUNTIF(Table1[Merchant_ID],Table1[[#This Row],[Merchant_ID]])</f>
        <v>4</v>
      </c>
    </row>
    <row r="3408" spans="1:12" x14ac:dyDescent="0.35">
      <c r="A3408" t="s">
        <v>3910</v>
      </c>
      <c r="B3408">
        <v>114</v>
      </c>
      <c r="C3408" t="s">
        <v>16</v>
      </c>
      <c r="D3408" s="12">
        <v>42549</v>
      </c>
      <c r="E3408">
        <v>320</v>
      </c>
      <c r="F3408" t="s">
        <v>11</v>
      </c>
      <c r="G3408" t="s">
        <v>14</v>
      </c>
      <c r="H3408">
        <v>24382</v>
      </c>
      <c r="I3408" s="12">
        <v>42550</v>
      </c>
      <c r="J3408">
        <v>704</v>
      </c>
      <c r="K3408" t="str">
        <f t="shared" si="53"/>
        <v>FR - NL</v>
      </c>
      <c r="L3408">
        <f>COUNTIF(Table1[Merchant_ID],Table1[[#This Row],[Merchant_ID]])</f>
        <v>5</v>
      </c>
    </row>
    <row r="3409" spans="1:12" x14ac:dyDescent="0.35">
      <c r="A3409" t="s">
        <v>3925</v>
      </c>
      <c r="B3409">
        <v>114</v>
      </c>
      <c r="C3409" t="s">
        <v>26</v>
      </c>
      <c r="D3409" s="12">
        <v>42549</v>
      </c>
      <c r="E3409">
        <v>3667</v>
      </c>
      <c r="F3409" t="s">
        <v>11</v>
      </c>
      <c r="G3409" t="s">
        <v>26</v>
      </c>
      <c r="H3409">
        <v>935953</v>
      </c>
      <c r="I3409" s="12">
        <v>42549</v>
      </c>
      <c r="J3409">
        <v>6473</v>
      </c>
      <c r="K3409" t="str">
        <f t="shared" si="53"/>
        <v>ES - ES</v>
      </c>
      <c r="L3409">
        <f>COUNTIF(Table1[Merchant_ID],Table1[[#This Row],[Merchant_ID]])</f>
        <v>1</v>
      </c>
    </row>
    <row r="3410" spans="1:12" x14ac:dyDescent="0.35">
      <c r="A3410" t="s">
        <v>3934</v>
      </c>
      <c r="B3410">
        <v>114</v>
      </c>
      <c r="C3410" t="s">
        <v>16</v>
      </c>
      <c r="D3410" s="12">
        <v>42549</v>
      </c>
      <c r="E3410">
        <v>3173</v>
      </c>
      <c r="F3410" t="s">
        <v>11</v>
      </c>
      <c r="G3410" t="s">
        <v>14</v>
      </c>
      <c r="H3410">
        <v>939533</v>
      </c>
      <c r="I3410" s="12">
        <v>42549</v>
      </c>
      <c r="J3410">
        <v>6191</v>
      </c>
      <c r="K3410" t="str">
        <f t="shared" si="53"/>
        <v>FR - NL</v>
      </c>
      <c r="L3410">
        <f>COUNTIF(Table1[Merchant_ID],Table1[[#This Row],[Merchant_ID]])</f>
        <v>4</v>
      </c>
    </row>
    <row r="3411" spans="1:12" x14ac:dyDescent="0.35">
      <c r="A3411" t="s">
        <v>3960</v>
      </c>
      <c r="B3411">
        <v>114</v>
      </c>
      <c r="C3411" t="s">
        <v>16</v>
      </c>
      <c r="D3411" s="12">
        <v>42549</v>
      </c>
      <c r="E3411">
        <v>809</v>
      </c>
      <c r="F3411" t="s">
        <v>11</v>
      </c>
      <c r="G3411" t="s">
        <v>14</v>
      </c>
      <c r="H3411">
        <v>684409</v>
      </c>
      <c r="I3411" s="12">
        <v>42549</v>
      </c>
      <c r="J3411">
        <v>1689</v>
      </c>
      <c r="K3411" t="str">
        <f t="shared" si="53"/>
        <v>FR - NL</v>
      </c>
      <c r="L3411">
        <f>COUNTIF(Table1[Merchant_ID],Table1[[#This Row],[Merchant_ID]])</f>
        <v>1</v>
      </c>
    </row>
    <row r="3412" spans="1:12" x14ac:dyDescent="0.35">
      <c r="A3412" t="s">
        <v>1354</v>
      </c>
      <c r="B3412">
        <v>114</v>
      </c>
      <c r="C3412" t="s">
        <v>26</v>
      </c>
      <c r="D3412" s="12">
        <v>42549</v>
      </c>
      <c r="E3412">
        <v>4473</v>
      </c>
      <c r="F3412" t="s">
        <v>11</v>
      </c>
      <c r="G3412" t="s">
        <v>26</v>
      </c>
      <c r="H3412">
        <v>491909</v>
      </c>
      <c r="I3412" s="12">
        <v>42549</v>
      </c>
      <c r="J3412">
        <v>7739</v>
      </c>
      <c r="K3412" t="str">
        <f t="shared" si="53"/>
        <v>ES - ES</v>
      </c>
      <c r="L3412">
        <f>COUNTIF(Table1[Merchant_ID],Table1[[#This Row],[Merchant_ID]])</f>
        <v>3</v>
      </c>
    </row>
    <row r="3413" spans="1:12" x14ac:dyDescent="0.35">
      <c r="A3413" t="s">
        <v>1364</v>
      </c>
      <c r="B3413">
        <v>114</v>
      </c>
      <c r="C3413" t="s">
        <v>21</v>
      </c>
      <c r="D3413" s="12">
        <v>42549</v>
      </c>
      <c r="E3413">
        <v>15096</v>
      </c>
      <c r="F3413" t="s">
        <v>11</v>
      </c>
      <c r="G3413" t="s">
        <v>21</v>
      </c>
      <c r="H3413">
        <v>59991</v>
      </c>
      <c r="I3413" s="12">
        <v>42549</v>
      </c>
      <c r="J3413">
        <v>24623</v>
      </c>
      <c r="K3413" t="str">
        <f t="shared" si="53"/>
        <v>IT - IT</v>
      </c>
      <c r="L3413">
        <f>COUNTIF(Table1[Merchant_ID],Table1[[#This Row],[Merchant_ID]])</f>
        <v>1</v>
      </c>
    </row>
    <row r="3414" spans="1:12" x14ac:dyDescent="0.35">
      <c r="A3414" t="s">
        <v>4095</v>
      </c>
      <c r="B3414">
        <v>114</v>
      </c>
      <c r="C3414" t="s">
        <v>16</v>
      </c>
      <c r="D3414" s="12">
        <v>42549</v>
      </c>
      <c r="E3414">
        <v>9625</v>
      </c>
      <c r="F3414" t="s">
        <v>11</v>
      </c>
      <c r="G3414" t="s">
        <v>16</v>
      </c>
      <c r="H3414">
        <v>938050</v>
      </c>
      <c r="I3414" s="12">
        <v>42549</v>
      </c>
      <c r="J3414">
        <v>16533</v>
      </c>
      <c r="K3414" t="str">
        <f t="shared" si="53"/>
        <v>FR - FR</v>
      </c>
      <c r="L3414">
        <f>COUNTIF(Table1[Merchant_ID],Table1[[#This Row],[Merchant_ID]])</f>
        <v>2</v>
      </c>
    </row>
    <row r="3415" spans="1:12" x14ac:dyDescent="0.35">
      <c r="A3415" t="s">
        <v>1027</v>
      </c>
      <c r="B3415">
        <v>114</v>
      </c>
      <c r="C3415" t="s">
        <v>16</v>
      </c>
      <c r="D3415" s="12">
        <v>42550</v>
      </c>
      <c r="E3415">
        <v>1220</v>
      </c>
      <c r="F3415" t="s">
        <v>11</v>
      </c>
      <c r="G3415" t="s">
        <v>14</v>
      </c>
      <c r="H3415">
        <v>44433</v>
      </c>
      <c r="I3415" s="12">
        <v>42578</v>
      </c>
      <c r="J3415">
        <v>2111</v>
      </c>
      <c r="K3415" t="str">
        <f t="shared" si="53"/>
        <v>FR - NL</v>
      </c>
      <c r="L3415">
        <f>COUNTIF(Table1[Merchant_ID],Table1[[#This Row],[Merchant_ID]])</f>
        <v>4</v>
      </c>
    </row>
    <row r="3416" spans="1:12" x14ac:dyDescent="0.35">
      <c r="A3416" t="s">
        <v>1060</v>
      </c>
      <c r="B3416">
        <v>114</v>
      </c>
      <c r="C3416" t="s">
        <v>26</v>
      </c>
      <c r="D3416" s="12">
        <v>42550</v>
      </c>
      <c r="E3416">
        <v>9524</v>
      </c>
      <c r="F3416" t="s">
        <v>11</v>
      </c>
      <c r="G3416" t="s">
        <v>26</v>
      </c>
      <c r="H3416">
        <v>95293</v>
      </c>
      <c r="I3416" s="12">
        <v>42563</v>
      </c>
      <c r="J3416">
        <v>15224</v>
      </c>
      <c r="K3416" t="str">
        <f t="shared" si="53"/>
        <v>ES - ES</v>
      </c>
      <c r="L3416">
        <f>COUNTIF(Table1[Merchant_ID],Table1[[#This Row],[Merchant_ID]])</f>
        <v>2</v>
      </c>
    </row>
    <row r="3417" spans="1:12" x14ac:dyDescent="0.35">
      <c r="A3417" t="s">
        <v>1069</v>
      </c>
      <c r="B3417">
        <v>114</v>
      </c>
      <c r="C3417" t="s">
        <v>16</v>
      </c>
      <c r="D3417" s="12">
        <v>42550</v>
      </c>
      <c r="E3417">
        <v>3568</v>
      </c>
      <c r="F3417" t="s">
        <v>11</v>
      </c>
      <c r="G3417" t="s">
        <v>10</v>
      </c>
      <c r="H3417">
        <v>989645</v>
      </c>
      <c r="I3417" s="12">
        <v>42560</v>
      </c>
      <c r="J3417">
        <v>6332</v>
      </c>
      <c r="K3417" t="str">
        <f t="shared" si="53"/>
        <v>FR - DE</v>
      </c>
      <c r="L3417">
        <f>COUNTIF(Table1[Merchant_ID],Table1[[#This Row],[Merchant_ID]])</f>
        <v>2</v>
      </c>
    </row>
    <row r="3418" spans="1:12" x14ac:dyDescent="0.35">
      <c r="A3418" t="s">
        <v>1944</v>
      </c>
      <c r="B3418">
        <v>114</v>
      </c>
      <c r="C3418" t="s">
        <v>16</v>
      </c>
      <c r="D3418" s="12">
        <v>42550</v>
      </c>
      <c r="E3418">
        <v>2157</v>
      </c>
      <c r="F3418" t="s">
        <v>11</v>
      </c>
      <c r="G3418" t="s">
        <v>16</v>
      </c>
      <c r="H3418">
        <v>356699</v>
      </c>
      <c r="I3418" s="12">
        <v>42556</v>
      </c>
      <c r="J3418">
        <v>3518</v>
      </c>
      <c r="K3418" t="str">
        <f t="shared" si="53"/>
        <v>FR - FR</v>
      </c>
      <c r="L3418">
        <f>COUNTIF(Table1[Merchant_ID],Table1[[#This Row],[Merchant_ID]])</f>
        <v>4</v>
      </c>
    </row>
    <row r="3419" spans="1:12" x14ac:dyDescent="0.35">
      <c r="A3419" t="s">
        <v>1110</v>
      </c>
      <c r="B3419">
        <v>114</v>
      </c>
      <c r="C3419" t="s">
        <v>26</v>
      </c>
      <c r="D3419" s="12">
        <v>42550</v>
      </c>
      <c r="E3419">
        <v>367</v>
      </c>
      <c r="F3419" t="s">
        <v>11</v>
      </c>
      <c r="G3419" t="s">
        <v>26</v>
      </c>
      <c r="H3419">
        <v>989642</v>
      </c>
      <c r="I3419" s="12">
        <v>42553</v>
      </c>
      <c r="J3419">
        <v>755</v>
      </c>
      <c r="K3419" t="str">
        <f t="shared" si="53"/>
        <v>ES - ES</v>
      </c>
      <c r="L3419">
        <f>COUNTIF(Table1[Merchant_ID],Table1[[#This Row],[Merchant_ID]])</f>
        <v>3</v>
      </c>
    </row>
    <row r="3420" spans="1:12" x14ac:dyDescent="0.35">
      <c r="A3420" t="s">
        <v>3471</v>
      </c>
      <c r="B3420">
        <v>114</v>
      </c>
      <c r="C3420" t="s">
        <v>16</v>
      </c>
      <c r="D3420" s="12">
        <v>42550</v>
      </c>
      <c r="E3420">
        <v>261</v>
      </c>
      <c r="F3420" t="s">
        <v>11</v>
      </c>
      <c r="G3420" t="s">
        <v>10</v>
      </c>
      <c r="H3420">
        <v>642149</v>
      </c>
      <c r="I3420" s="12">
        <v>42553</v>
      </c>
      <c r="J3420">
        <v>704</v>
      </c>
      <c r="K3420" t="str">
        <f t="shared" si="53"/>
        <v>FR - DE</v>
      </c>
      <c r="L3420">
        <f>COUNTIF(Table1[Merchant_ID],Table1[[#This Row],[Merchant_ID]])</f>
        <v>1</v>
      </c>
    </row>
    <row r="3421" spans="1:12" x14ac:dyDescent="0.35">
      <c r="A3421" t="s">
        <v>2008</v>
      </c>
      <c r="B3421">
        <v>114</v>
      </c>
      <c r="C3421" t="s">
        <v>26</v>
      </c>
      <c r="D3421" s="12">
        <v>42550</v>
      </c>
      <c r="E3421">
        <v>261</v>
      </c>
      <c r="F3421" t="s">
        <v>11</v>
      </c>
      <c r="G3421" t="s">
        <v>26</v>
      </c>
      <c r="H3421">
        <v>989642</v>
      </c>
      <c r="I3421" s="12">
        <v>42553</v>
      </c>
      <c r="J3421">
        <v>586</v>
      </c>
      <c r="K3421" t="str">
        <f t="shared" si="53"/>
        <v>ES - ES</v>
      </c>
      <c r="L3421">
        <f>COUNTIF(Table1[Merchant_ID],Table1[[#This Row],[Merchant_ID]])</f>
        <v>3</v>
      </c>
    </row>
    <row r="3422" spans="1:12" x14ac:dyDescent="0.35">
      <c r="A3422" t="s">
        <v>2031</v>
      </c>
      <c r="B3422">
        <v>114</v>
      </c>
      <c r="C3422" t="s">
        <v>16</v>
      </c>
      <c r="D3422" s="12">
        <v>42550</v>
      </c>
      <c r="E3422">
        <v>3223</v>
      </c>
      <c r="F3422" t="s">
        <v>11</v>
      </c>
      <c r="G3422" t="s">
        <v>16</v>
      </c>
      <c r="H3422">
        <v>696999</v>
      </c>
      <c r="I3422" s="12">
        <v>42553</v>
      </c>
      <c r="J3422">
        <v>5769</v>
      </c>
      <c r="K3422" t="str">
        <f t="shared" si="53"/>
        <v>FR - FR</v>
      </c>
      <c r="L3422">
        <f>COUNTIF(Table1[Merchant_ID],Table1[[#This Row],[Merchant_ID]])</f>
        <v>1</v>
      </c>
    </row>
    <row r="3423" spans="1:12" x14ac:dyDescent="0.35">
      <c r="A3423" t="s">
        <v>2057</v>
      </c>
      <c r="B3423">
        <v>114</v>
      </c>
      <c r="C3423" t="s">
        <v>21</v>
      </c>
      <c r="D3423" s="12">
        <v>42550</v>
      </c>
      <c r="E3423">
        <v>4520</v>
      </c>
      <c r="F3423" t="s">
        <v>11</v>
      </c>
      <c r="G3423" t="s">
        <v>14</v>
      </c>
      <c r="H3423">
        <v>930349</v>
      </c>
      <c r="I3423" s="12">
        <v>42552</v>
      </c>
      <c r="J3423">
        <v>7598</v>
      </c>
      <c r="K3423" t="str">
        <f t="shared" si="53"/>
        <v>IT - NL</v>
      </c>
      <c r="L3423">
        <f>COUNTIF(Table1[Merchant_ID],Table1[[#This Row],[Merchant_ID]])</f>
        <v>1</v>
      </c>
    </row>
    <row r="3424" spans="1:12" x14ac:dyDescent="0.35">
      <c r="A3424" t="s">
        <v>3595</v>
      </c>
      <c r="B3424">
        <v>114</v>
      </c>
      <c r="C3424" t="s">
        <v>16</v>
      </c>
      <c r="D3424" s="12">
        <v>42550</v>
      </c>
      <c r="E3424">
        <v>3952</v>
      </c>
      <c r="F3424" t="s">
        <v>11</v>
      </c>
      <c r="G3424" t="s">
        <v>10</v>
      </c>
      <c r="H3424">
        <v>649609</v>
      </c>
      <c r="I3424" s="12">
        <v>42552</v>
      </c>
      <c r="J3424">
        <v>6754</v>
      </c>
      <c r="K3424" t="str">
        <f t="shared" si="53"/>
        <v>FR - DE</v>
      </c>
      <c r="L3424">
        <f>COUNTIF(Table1[Merchant_ID],Table1[[#This Row],[Merchant_ID]])</f>
        <v>1</v>
      </c>
    </row>
    <row r="3425" spans="1:12" x14ac:dyDescent="0.35">
      <c r="A3425" t="s">
        <v>2130</v>
      </c>
      <c r="B3425">
        <v>114</v>
      </c>
      <c r="C3425" t="s">
        <v>16</v>
      </c>
      <c r="D3425" s="12">
        <v>42550</v>
      </c>
      <c r="E3425">
        <v>7545</v>
      </c>
      <c r="F3425" t="s">
        <v>11</v>
      </c>
      <c r="G3425" t="s">
        <v>16</v>
      </c>
      <c r="H3425">
        <v>543939</v>
      </c>
      <c r="I3425" s="12">
        <v>42551</v>
      </c>
      <c r="J3425">
        <v>14352</v>
      </c>
      <c r="K3425" t="str">
        <f t="shared" si="53"/>
        <v>FR - FR</v>
      </c>
      <c r="L3425">
        <f>COUNTIF(Table1[Merchant_ID],Table1[[#This Row],[Merchant_ID]])</f>
        <v>2</v>
      </c>
    </row>
    <row r="3426" spans="1:12" x14ac:dyDescent="0.35">
      <c r="A3426" t="s">
        <v>3656</v>
      </c>
      <c r="B3426">
        <v>114</v>
      </c>
      <c r="C3426" t="s">
        <v>16</v>
      </c>
      <c r="D3426" s="12">
        <v>42550</v>
      </c>
      <c r="E3426">
        <v>2540</v>
      </c>
      <c r="F3426" t="s">
        <v>11</v>
      </c>
      <c r="G3426" t="s">
        <v>14</v>
      </c>
      <c r="H3426">
        <v>266589</v>
      </c>
      <c r="I3426" s="12">
        <v>42551</v>
      </c>
      <c r="J3426">
        <v>4784</v>
      </c>
      <c r="K3426" t="str">
        <f t="shared" si="53"/>
        <v>FR - NL</v>
      </c>
      <c r="L3426">
        <f>COUNTIF(Table1[Merchant_ID],Table1[[#This Row],[Merchant_ID]])</f>
        <v>1</v>
      </c>
    </row>
    <row r="3427" spans="1:12" x14ac:dyDescent="0.35">
      <c r="A3427" t="s">
        <v>3672</v>
      </c>
      <c r="B3427">
        <v>114</v>
      </c>
      <c r="C3427" t="s">
        <v>10</v>
      </c>
      <c r="D3427" s="12">
        <v>42550</v>
      </c>
      <c r="E3427">
        <v>649</v>
      </c>
      <c r="F3427" t="s">
        <v>11</v>
      </c>
      <c r="G3427" t="s">
        <v>14</v>
      </c>
      <c r="H3427">
        <v>936882</v>
      </c>
      <c r="I3427" s="12">
        <v>42551</v>
      </c>
      <c r="J3427">
        <v>1832</v>
      </c>
      <c r="K3427" t="str">
        <f t="shared" si="53"/>
        <v>DE - NL</v>
      </c>
      <c r="L3427">
        <f>COUNTIF(Table1[Merchant_ID],Table1[[#This Row],[Merchant_ID]])</f>
        <v>5</v>
      </c>
    </row>
    <row r="3428" spans="1:12" x14ac:dyDescent="0.35">
      <c r="A3428" t="s">
        <v>3744</v>
      </c>
      <c r="B3428">
        <v>114</v>
      </c>
      <c r="C3428" t="s">
        <v>21</v>
      </c>
      <c r="D3428" s="12">
        <v>42550</v>
      </c>
      <c r="E3428">
        <v>8067</v>
      </c>
      <c r="F3428" t="s">
        <v>11</v>
      </c>
      <c r="G3428" t="s">
        <v>21</v>
      </c>
      <c r="H3428">
        <v>263639</v>
      </c>
      <c r="I3428" s="12">
        <v>42551</v>
      </c>
      <c r="J3428">
        <v>15618</v>
      </c>
      <c r="K3428" t="str">
        <f t="shared" si="53"/>
        <v>IT - IT</v>
      </c>
      <c r="L3428">
        <f>COUNTIF(Table1[Merchant_ID],Table1[[#This Row],[Merchant_ID]])</f>
        <v>1</v>
      </c>
    </row>
    <row r="3429" spans="1:12" x14ac:dyDescent="0.35">
      <c r="A3429" t="s">
        <v>657</v>
      </c>
      <c r="B3429">
        <v>114</v>
      </c>
      <c r="C3429" t="s">
        <v>26</v>
      </c>
      <c r="D3429" s="12">
        <v>42550</v>
      </c>
      <c r="E3429">
        <v>4433</v>
      </c>
      <c r="F3429" t="s">
        <v>11</v>
      </c>
      <c r="G3429" t="s">
        <v>26</v>
      </c>
      <c r="H3429">
        <v>20233</v>
      </c>
      <c r="I3429" s="12">
        <v>42551</v>
      </c>
      <c r="J3429">
        <v>8091</v>
      </c>
      <c r="K3429" t="str">
        <f t="shared" si="53"/>
        <v>ES - ES</v>
      </c>
      <c r="L3429">
        <f>COUNTIF(Table1[Merchant_ID],Table1[[#This Row],[Merchant_ID]])</f>
        <v>1</v>
      </c>
    </row>
    <row r="3430" spans="1:12" x14ac:dyDescent="0.35">
      <c r="A3430" t="s">
        <v>664</v>
      </c>
      <c r="B3430">
        <v>114</v>
      </c>
      <c r="C3430" t="s">
        <v>16</v>
      </c>
      <c r="D3430" s="12">
        <v>42550</v>
      </c>
      <c r="E3430">
        <v>6090</v>
      </c>
      <c r="F3430" t="s">
        <v>11</v>
      </c>
      <c r="G3430" t="s">
        <v>16</v>
      </c>
      <c r="H3430">
        <v>543939</v>
      </c>
      <c r="I3430" s="12">
        <v>42551</v>
      </c>
      <c r="J3430">
        <v>11256</v>
      </c>
      <c r="K3430" t="str">
        <f t="shared" si="53"/>
        <v>FR - FR</v>
      </c>
      <c r="L3430">
        <f>COUNTIF(Table1[Merchant_ID],Table1[[#This Row],[Merchant_ID]])</f>
        <v>2</v>
      </c>
    </row>
    <row r="3431" spans="1:12" x14ac:dyDescent="0.35">
      <c r="A3431" t="s">
        <v>3799</v>
      </c>
      <c r="B3431">
        <v>114</v>
      </c>
      <c r="C3431" t="s">
        <v>16</v>
      </c>
      <c r="D3431" s="12">
        <v>42550</v>
      </c>
      <c r="E3431">
        <v>4390</v>
      </c>
      <c r="F3431" t="s">
        <v>11</v>
      </c>
      <c r="G3431" t="s">
        <v>16</v>
      </c>
      <c r="H3431">
        <v>936661</v>
      </c>
      <c r="I3431" s="12">
        <v>42551</v>
      </c>
      <c r="J3431">
        <v>7916</v>
      </c>
      <c r="K3431" t="str">
        <f t="shared" si="53"/>
        <v>FR - FR</v>
      </c>
      <c r="L3431">
        <f>COUNTIF(Table1[Merchant_ID],Table1[[#This Row],[Merchant_ID]])</f>
        <v>1</v>
      </c>
    </row>
    <row r="3432" spans="1:12" x14ac:dyDescent="0.35">
      <c r="A3432" t="s">
        <v>2288</v>
      </c>
      <c r="B3432">
        <v>114</v>
      </c>
      <c r="C3432" t="s">
        <v>16</v>
      </c>
      <c r="D3432" s="12">
        <v>42550</v>
      </c>
      <c r="E3432">
        <v>1722</v>
      </c>
      <c r="F3432" t="s">
        <v>11</v>
      </c>
      <c r="G3432" t="s">
        <v>12</v>
      </c>
      <c r="H3432">
        <v>648399</v>
      </c>
      <c r="I3432" s="12">
        <v>42550</v>
      </c>
      <c r="J3432">
        <v>3096</v>
      </c>
      <c r="K3432" t="str">
        <f t="shared" si="53"/>
        <v>FR - PL &amp; Baltics</v>
      </c>
      <c r="L3432">
        <f>COUNTIF(Table1[Merchant_ID],Table1[[#This Row],[Merchant_ID]])</f>
        <v>2</v>
      </c>
    </row>
    <row r="3433" spans="1:12" x14ac:dyDescent="0.35">
      <c r="A3433" t="s">
        <v>3961</v>
      </c>
      <c r="B3433">
        <v>114</v>
      </c>
      <c r="C3433" t="s">
        <v>26</v>
      </c>
      <c r="D3433" s="12">
        <v>42550</v>
      </c>
      <c r="E3433">
        <v>6224</v>
      </c>
      <c r="F3433" t="s">
        <v>11</v>
      </c>
      <c r="G3433" t="s">
        <v>26</v>
      </c>
      <c r="H3433">
        <v>494139</v>
      </c>
      <c r="I3433" s="12">
        <v>42550</v>
      </c>
      <c r="J3433">
        <v>10553</v>
      </c>
      <c r="K3433" t="str">
        <f t="shared" si="53"/>
        <v>ES - ES</v>
      </c>
      <c r="L3433">
        <f>COUNTIF(Table1[Merchant_ID],Table1[[#This Row],[Merchant_ID]])</f>
        <v>1</v>
      </c>
    </row>
    <row r="3434" spans="1:12" x14ac:dyDescent="0.35">
      <c r="A3434" t="s">
        <v>4025</v>
      </c>
      <c r="B3434">
        <v>114</v>
      </c>
      <c r="C3434" t="s">
        <v>16</v>
      </c>
      <c r="D3434" s="12">
        <v>42550</v>
      </c>
      <c r="E3434">
        <v>12359</v>
      </c>
      <c r="F3434" t="s">
        <v>11</v>
      </c>
      <c r="G3434" t="s">
        <v>16</v>
      </c>
      <c r="H3434">
        <v>82429</v>
      </c>
      <c r="I3434" s="12">
        <v>42550</v>
      </c>
      <c r="J3434">
        <v>20402</v>
      </c>
      <c r="K3434" t="str">
        <f t="shared" si="53"/>
        <v>FR - FR</v>
      </c>
      <c r="L3434">
        <f>COUNTIF(Table1[Merchant_ID],Table1[[#This Row],[Merchant_ID]])</f>
        <v>3</v>
      </c>
    </row>
    <row r="3435" spans="1:12" x14ac:dyDescent="0.35">
      <c r="A3435" t="s">
        <v>4047</v>
      </c>
      <c r="B3435">
        <v>114</v>
      </c>
      <c r="C3435" t="s">
        <v>16</v>
      </c>
      <c r="D3435" s="12">
        <v>42550</v>
      </c>
      <c r="E3435">
        <v>1470</v>
      </c>
      <c r="F3435" t="s">
        <v>11</v>
      </c>
      <c r="G3435" t="s">
        <v>14</v>
      </c>
      <c r="H3435">
        <v>959405</v>
      </c>
      <c r="I3435" s="12">
        <v>42550</v>
      </c>
      <c r="J3435">
        <v>2816</v>
      </c>
      <c r="K3435" t="str">
        <f t="shared" si="53"/>
        <v>FR - NL</v>
      </c>
      <c r="L3435">
        <f>COUNTIF(Table1[Merchant_ID],Table1[[#This Row],[Merchant_ID]])</f>
        <v>4</v>
      </c>
    </row>
    <row r="3436" spans="1:12" x14ac:dyDescent="0.35">
      <c r="A3436" t="s">
        <v>2399</v>
      </c>
      <c r="B3436">
        <v>114</v>
      </c>
      <c r="C3436" t="s">
        <v>16</v>
      </c>
      <c r="D3436" s="12">
        <v>42550</v>
      </c>
      <c r="E3436">
        <v>13070</v>
      </c>
      <c r="F3436" t="s">
        <v>11</v>
      </c>
      <c r="G3436" t="s">
        <v>16</v>
      </c>
      <c r="H3436">
        <v>82429</v>
      </c>
      <c r="I3436" s="12">
        <v>42550</v>
      </c>
      <c r="J3436">
        <v>21528</v>
      </c>
      <c r="K3436" t="str">
        <f t="shared" si="53"/>
        <v>FR - FR</v>
      </c>
      <c r="L3436">
        <f>COUNTIF(Table1[Merchant_ID],Table1[[#This Row],[Merchant_ID]])</f>
        <v>3</v>
      </c>
    </row>
    <row r="3437" spans="1:12" x14ac:dyDescent="0.35">
      <c r="A3437" t="s">
        <v>3117</v>
      </c>
      <c r="B3437">
        <v>114</v>
      </c>
      <c r="C3437" t="s">
        <v>16</v>
      </c>
      <c r="D3437" s="12">
        <v>42551</v>
      </c>
      <c r="E3437">
        <v>2625</v>
      </c>
      <c r="F3437" t="s">
        <v>11</v>
      </c>
      <c r="G3437" t="s">
        <v>12</v>
      </c>
      <c r="H3437">
        <v>644899</v>
      </c>
      <c r="I3437" s="12">
        <v>42598</v>
      </c>
      <c r="J3437">
        <v>4503</v>
      </c>
      <c r="K3437" t="str">
        <f t="shared" si="53"/>
        <v>FR - PL &amp; Baltics</v>
      </c>
      <c r="L3437">
        <f>COUNTIF(Table1[Merchant_ID],Table1[[#This Row],[Merchant_ID]])</f>
        <v>1</v>
      </c>
    </row>
    <row r="3438" spans="1:12" x14ac:dyDescent="0.35">
      <c r="A3438" t="s">
        <v>1889</v>
      </c>
      <c r="B3438">
        <v>114</v>
      </c>
      <c r="C3438" t="s">
        <v>26</v>
      </c>
      <c r="D3438" s="12">
        <v>42551</v>
      </c>
      <c r="E3438">
        <v>5391</v>
      </c>
      <c r="F3438" t="s">
        <v>11</v>
      </c>
      <c r="G3438" t="s">
        <v>26</v>
      </c>
      <c r="H3438">
        <v>193329</v>
      </c>
      <c r="I3438" s="12">
        <v>42566</v>
      </c>
      <c r="J3438">
        <v>9028</v>
      </c>
      <c r="K3438" t="str">
        <f t="shared" si="53"/>
        <v>ES - ES</v>
      </c>
      <c r="L3438">
        <f>COUNTIF(Table1[Merchant_ID],Table1[[#This Row],[Merchant_ID]])</f>
        <v>1</v>
      </c>
    </row>
    <row r="3439" spans="1:12" x14ac:dyDescent="0.35">
      <c r="A3439" t="s">
        <v>543</v>
      </c>
      <c r="B3439">
        <v>114</v>
      </c>
      <c r="C3439" t="s">
        <v>16</v>
      </c>
      <c r="D3439" s="12">
        <v>42551</v>
      </c>
      <c r="E3439">
        <v>8870</v>
      </c>
      <c r="F3439" t="s">
        <v>11</v>
      </c>
      <c r="G3439" t="s">
        <v>16</v>
      </c>
      <c r="H3439">
        <v>353839</v>
      </c>
      <c r="I3439" s="12">
        <v>42564</v>
      </c>
      <c r="J3439">
        <v>15055</v>
      </c>
      <c r="K3439" t="str">
        <f t="shared" si="53"/>
        <v>FR - FR</v>
      </c>
      <c r="L3439">
        <f>COUNTIF(Table1[Merchant_ID],Table1[[#This Row],[Merchant_ID]])</f>
        <v>7</v>
      </c>
    </row>
    <row r="3440" spans="1:12" x14ac:dyDescent="0.35">
      <c r="A3440" t="s">
        <v>3307</v>
      </c>
      <c r="B3440">
        <v>114</v>
      </c>
      <c r="C3440" t="s">
        <v>21</v>
      </c>
      <c r="D3440" s="12">
        <v>42551</v>
      </c>
      <c r="E3440">
        <v>140</v>
      </c>
      <c r="F3440" t="s">
        <v>11</v>
      </c>
      <c r="G3440" t="s">
        <v>14</v>
      </c>
      <c r="H3440">
        <v>690669</v>
      </c>
      <c r="I3440" s="12">
        <v>42562</v>
      </c>
      <c r="J3440">
        <v>493</v>
      </c>
      <c r="K3440" t="str">
        <f t="shared" si="53"/>
        <v>IT - NL</v>
      </c>
      <c r="L3440">
        <f>COUNTIF(Table1[Merchant_ID],Table1[[#This Row],[Merchant_ID]])</f>
        <v>1</v>
      </c>
    </row>
    <row r="3441" spans="1:12" x14ac:dyDescent="0.35">
      <c r="A3441" t="s">
        <v>1916</v>
      </c>
      <c r="B3441">
        <v>114</v>
      </c>
      <c r="C3441" t="s">
        <v>16</v>
      </c>
      <c r="D3441" s="12">
        <v>42551</v>
      </c>
      <c r="E3441">
        <v>932</v>
      </c>
      <c r="F3441" t="s">
        <v>11</v>
      </c>
      <c r="G3441" t="s">
        <v>12</v>
      </c>
      <c r="H3441">
        <v>58059</v>
      </c>
      <c r="I3441" s="12">
        <v>42562</v>
      </c>
      <c r="J3441">
        <v>1900</v>
      </c>
      <c r="K3441" t="str">
        <f t="shared" si="53"/>
        <v>FR - PL &amp; Baltics</v>
      </c>
      <c r="L3441">
        <f>COUNTIF(Table1[Merchant_ID],Table1[[#This Row],[Merchant_ID]])</f>
        <v>1</v>
      </c>
    </row>
    <row r="3442" spans="1:12" x14ac:dyDescent="0.35">
      <c r="A3442" t="s">
        <v>3380</v>
      </c>
      <c r="B3442">
        <v>114</v>
      </c>
      <c r="C3442" t="s">
        <v>16</v>
      </c>
      <c r="D3442" s="12">
        <v>42551</v>
      </c>
      <c r="E3442">
        <v>8816</v>
      </c>
      <c r="F3442" t="s">
        <v>11</v>
      </c>
      <c r="G3442" t="s">
        <v>16</v>
      </c>
      <c r="H3442">
        <v>491</v>
      </c>
      <c r="I3442" s="12">
        <v>42557</v>
      </c>
      <c r="J3442">
        <v>14774</v>
      </c>
      <c r="K3442" t="str">
        <f t="shared" si="53"/>
        <v>FR - FR</v>
      </c>
      <c r="L3442">
        <f>COUNTIF(Table1[Merchant_ID],Table1[[#This Row],[Merchant_ID]])</f>
        <v>9</v>
      </c>
    </row>
    <row r="3443" spans="1:12" x14ac:dyDescent="0.35">
      <c r="A3443" t="s">
        <v>3382</v>
      </c>
      <c r="B3443">
        <v>114</v>
      </c>
      <c r="C3443" t="s">
        <v>16</v>
      </c>
      <c r="D3443" s="12">
        <v>42551</v>
      </c>
      <c r="E3443">
        <v>140</v>
      </c>
      <c r="F3443" t="s">
        <v>11</v>
      </c>
      <c r="G3443" t="s">
        <v>16</v>
      </c>
      <c r="H3443">
        <v>662109</v>
      </c>
      <c r="I3443" s="12">
        <v>42557</v>
      </c>
      <c r="J3443">
        <v>423</v>
      </c>
      <c r="K3443" t="str">
        <f t="shared" si="53"/>
        <v>FR - FR</v>
      </c>
      <c r="L3443">
        <f>COUNTIF(Table1[Merchant_ID],Table1[[#This Row],[Merchant_ID]])</f>
        <v>2</v>
      </c>
    </row>
    <row r="3444" spans="1:12" x14ac:dyDescent="0.35">
      <c r="A3444" t="s">
        <v>1962</v>
      </c>
      <c r="B3444">
        <v>114</v>
      </c>
      <c r="C3444" t="s">
        <v>26</v>
      </c>
      <c r="D3444" s="12">
        <v>42551</v>
      </c>
      <c r="E3444">
        <v>21284</v>
      </c>
      <c r="F3444" t="s">
        <v>11</v>
      </c>
      <c r="G3444" t="s">
        <v>26</v>
      </c>
      <c r="H3444">
        <v>23262</v>
      </c>
      <c r="I3444" s="12">
        <v>42556</v>
      </c>
      <c r="J3444">
        <v>34472</v>
      </c>
      <c r="K3444" t="str">
        <f t="shared" si="53"/>
        <v>ES - ES</v>
      </c>
      <c r="L3444">
        <f>COUNTIF(Table1[Merchant_ID],Table1[[#This Row],[Merchant_ID]])</f>
        <v>1</v>
      </c>
    </row>
    <row r="3445" spans="1:12" x14ac:dyDescent="0.35">
      <c r="A3445" t="s">
        <v>3431</v>
      </c>
      <c r="B3445">
        <v>114</v>
      </c>
      <c r="C3445" t="s">
        <v>10</v>
      </c>
      <c r="D3445" s="12">
        <v>42551</v>
      </c>
      <c r="E3445">
        <v>175</v>
      </c>
      <c r="F3445" t="s">
        <v>11</v>
      </c>
      <c r="G3445" t="s">
        <v>12</v>
      </c>
      <c r="H3445">
        <v>55289</v>
      </c>
      <c r="I3445" s="12">
        <v>42555</v>
      </c>
      <c r="J3445">
        <v>563</v>
      </c>
      <c r="K3445" t="str">
        <f t="shared" si="53"/>
        <v>DE - PL &amp; Baltics</v>
      </c>
      <c r="L3445">
        <f>COUNTIF(Table1[Merchant_ID],Table1[[#This Row],[Merchant_ID]])</f>
        <v>2</v>
      </c>
    </row>
    <row r="3446" spans="1:12" x14ac:dyDescent="0.35">
      <c r="A3446" t="s">
        <v>3520</v>
      </c>
      <c r="B3446">
        <v>114</v>
      </c>
      <c r="C3446" t="s">
        <v>16</v>
      </c>
      <c r="D3446" s="12">
        <v>42551</v>
      </c>
      <c r="E3446">
        <v>1</v>
      </c>
      <c r="F3446" t="s">
        <v>13</v>
      </c>
      <c r="G3446" t="s">
        <v>16</v>
      </c>
      <c r="H3446">
        <v>844</v>
      </c>
      <c r="I3446" s="12">
        <v>42553</v>
      </c>
      <c r="J3446">
        <v>71</v>
      </c>
      <c r="K3446" t="str">
        <f t="shared" si="53"/>
        <v>FR - FR</v>
      </c>
      <c r="L3446">
        <f>COUNTIF(Table1[Merchant_ID],Table1[[#This Row],[Merchant_ID]])</f>
        <v>9</v>
      </c>
    </row>
    <row r="3447" spans="1:12" x14ac:dyDescent="0.35">
      <c r="A3447" t="s">
        <v>3532</v>
      </c>
      <c r="B3447">
        <v>114</v>
      </c>
      <c r="C3447" t="s">
        <v>16</v>
      </c>
      <c r="D3447" s="12">
        <v>42551</v>
      </c>
      <c r="E3447">
        <v>3052</v>
      </c>
      <c r="F3447" t="s">
        <v>11</v>
      </c>
      <c r="G3447" t="s">
        <v>12</v>
      </c>
      <c r="H3447">
        <v>641399</v>
      </c>
      <c r="I3447" s="12">
        <v>42553</v>
      </c>
      <c r="J3447">
        <v>5488</v>
      </c>
      <c r="K3447" t="str">
        <f t="shared" si="53"/>
        <v>FR - PL &amp; Baltics</v>
      </c>
      <c r="L3447">
        <f>COUNTIF(Table1[Merchant_ID],Table1[[#This Row],[Merchant_ID]])</f>
        <v>2</v>
      </c>
    </row>
    <row r="3448" spans="1:12" x14ac:dyDescent="0.35">
      <c r="A3448" t="s">
        <v>1184</v>
      </c>
      <c r="B3448">
        <v>114</v>
      </c>
      <c r="C3448" t="s">
        <v>16</v>
      </c>
      <c r="D3448" s="12">
        <v>42551</v>
      </c>
      <c r="E3448">
        <v>2315</v>
      </c>
      <c r="F3448" t="s">
        <v>11</v>
      </c>
      <c r="G3448" t="s">
        <v>14</v>
      </c>
      <c r="H3448">
        <v>23289</v>
      </c>
      <c r="I3448" s="12">
        <v>42553</v>
      </c>
      <c r="J3448">
        <v>4081</v>
      </c>
      <c r="K3448" t="str">
        <f t="shared" si="53"/>
        <v>FR - NL</v>
      </c>
      <c r="L3448">
        <f>COUNTIF(Table1[Merchant_ID],Table1[[#This Row],[Merchant_ID]])</f>
        <v>1</v>
      </c>
    </row>
    <row r="3449" spans="1:12" x14ac:dyDescent="0.35">
      <c r="A3449" t="s">
        <v>648</v>
      </c>
      <c r="B3449">
        <v>114</v>
      </c>
      <c r="C3449" t="s">
        <v>16</v>
      </c>
      <c r="D3449" s="12">
        <v>42551</v>
      </c>
      <c r="E3449">
        <v>3310</v>
      </c>
      <c r="F3449" t="s">
        <v>11</v>
      </c>
      <c r="G3449" t="s">
        <v>14</v>
      </c>
      <c r="H3449">
        <v>49569</v>
      </c>
      <c r="I3449" s="12">
        <v>42552</v>
      </c>
      <c r="J3449">
        <v>5910</v>
      </c>
      <c r="K3449" t="str">
        <f t="shared" si="53"/>
        <v>FR - NL</v>
      </c>
      <c r="L3449">
        <f>COUNTIF(Table1[Merchant_ID],Table1[[#This Row],[Merchant_ID]])</f>
        <v>6</v>
      </c>
    </row>
    <row r="3450" spans="1:12" x14ac:dyDescent="0.35">
      <c r="A3450" t="s">
        <v>673</v>
      </c>
      <c r="B3450">
        <v>114</v>
      </c>
      <c r="C3450" t="s">
        <v>21</v>
      </c>
      <c r="D3450" s="12">
        <v>42551</v>
      </c>
      <c r="E3450">
        <v>1320</v>
      </c>
      <c r="F3450" t="s">
        <v>11</v>
      </c>
      <c r="G3450" t="s">
        <v>10</v>
      </c>
      <c r="H3450">
        <v>318429</v>
      </c>
      <c r="I3450" s="12">
        <v>42552</v>
      </c>
      <c r="J3450">
        <v>2322</v>
      </c>
      <c r="K3450" t="str">
        <f t="shared" si="53"/>
        <v>IT - DE</v>
      </c>
      <c r="L3450">
        <f>COUNTIF(Table1[Merchant_ID],Table1[[#This Row],[Merchant_ID]])</f>
        <v>2</v>
      </c>
    </row>
    <row r="3451" spans="1:12" x14ac:dyDescent="0.35">
      <c r="A3451" t="s">
        <v>685</v>
      </c>
      <c r="B3451">
        <v>114</v>
      </c>
      <c r="C3451" t="s">
        <v>16</v>
      </c>
      <c r="D3451" s="12">
        <v>42551</v>
      </c>
      <c r="E3451">
        <v>2230</v>
      </c>
      <c r="F3451" t="s">
        <v>11</v>
      </c>
      <c r="G3451" t="s">
        <v>10</v>
      </c>
      <c r="H3451">
        <v>24948</v>
      </c>
      <c r="I3451" s="12">
        <v>42552</v>
      </c>
      <c r="J3451">
        <v>4362</v>
      </c>
      <c r="K3451" t="str">
        <f t="shared" si="53"/>
        <v>FR - DE</v>
      </c>
      <c r="L3451">
        <f>COUNTIF(Table1[Merchant_ID],Table1[[#This Row],[Merchant_ID]])</f>
        <v>29</v>
      </c>
    </row>
    <row r="3452" spans="1:12" x14ac:dyDescent="0.35">
      <c r="A3452" t="s">
        <v>2266</v>
      </c>
      <c r="B3452">
        <v>114</v>
      </c>
      <c r="C3452" t="s">
        <v>16</v>
      </c>
      <c r="D3452" s="12">
        <v>42551</v>
      </c>
      <c r="E3452">
        <v>14495</v>
      </c>
      <c r="F3452" t="s">
        <v>11</v>
      </c>
      <c r="G3452" t="s">
        <v>16</v>
      </c>
      <c r="H3452">
        <v>99595</v>
      </c>
      <c r="I3452" s="12">
        <v>42552</v>
      </c>
      <c r="J3452">
        <v>27015</v>
      </c>
      <c r="K3452" t="str">
        <f t="shared" si="53"/>
        <v>FR - FR</v>
      </c>
      <c r="L3452">
        <f>COUNTIF(Table1[Merchant_ID],Table1[[#This Row],[Merchant_ID]])</f>
        <v>2</v>
      </c>
    </row>
    <row r="3453" spans="1:12" x14ac:dyDescent="0.35">
      <c r="A3453" t="s">
        <v>3908</v>
      </c>
      <c r="B3453">
        <v>114</v>
      </c>
      <c r="C3453" t="s">
        <v>26</v>
      </c>
      <c r="D3453" s="12">
        <v>42551</v>
      </c>
      <c r="E3453">
        <v>4492</v>
      </c>
      <c r="F3453" t="s">
        <v>11</v>
      </c>
      <c r="G3453" t="s">
        <v>26</v>
      </c>
      <c r="H3453">
        <v>664549</v>
      </c>
      <c r="I3453" s="12">
        <v>42552</v>
      </c>
      <c r="J3453">
        <v>8091</v>
      </c>
      <c r="K3453" t="str">
        <f t="shared" si="53"/>
        <v>ES - ES</v>
      </c>
      <c r="L3453">
        <f>COUNTIF(Table1[Merchant_ID],Table1[[#This Row],[Merchant_ID]])</f>
        <v>3</v>
      </c>
    </row>
    <row r="3454" spans="1:12" x14ac:dyDescent="0.35">
      <c r="A3454" t="s">
        <v>3170</v>
      </c>
      <c r="B3454">
        <v>114</v>
      </c>
      <c r="C3454" t="s">
        <v>26</v>
      </c>
      <c r="D3454" s="12">
        <v>42552</v>
      </c>
      <c r="E3454">
        <v>490</v>
      </c>
      <c r="F3454" t="s">
        <v>11</v>
      </c>
      <c r="G3454" t="s">
        <v>26</v>
      </c>
      <c r="H3454">
        <v>102829</v>
      </c>
      <c r="I3454" s="12">
        <v>42585</v>
      </c>
      <c r="J3454">
        <v>845</v>
      </c>
      <c r="K3454" t="str">
        <f t="shared" si="53"/>
        <v>ES - ES</v>
      </c>
      <c r="L3454">
        <f>COUNTIF(Table1[Merchant_ID],Table1[[#This Row],[Merchant_ID]])</f>
        <v>1</v>
      </c>
    </row>
    <row r="3455" spans="1:12" x14ac:dyDescent="0.35">
      <c r="A3455" t="s">
        <v>569</v>
      </c>
      <c r="B3455">
        <v>114</v>
      </c>
      <c r="C3455" t="s">
        <v>26</v>
      </c>
      <c r="D3455" s="12">
        <v>42552</v>
      </c>
      <c r="E3455">
        <v>1975</v>
      </c>
      <c r="F3455" t="s">
        <v>11</v>
      </c>
      <c r="G3455" t="s">
        <v>26</v>
      </c>
      <c r="H3455">
        <v>652119</v>
      </c>
      <c r="I3455" s="12">
        <v>42556</v>
      </c>
      <c r="J3455">
        <v>3345</v>
      </c>
      <c r="K3455" t="str">
        <f t="shared" si="53"/>
        <v>ES - ES</v>
      </c>
      <c r="L3455">
        <f>COUNTIF(Table1[Merchant_ID],Table1[[#This Row],[Merchant_ID]])</f>
        <v>1</v>
      </c>
    </row>
    <row r="3456" spans="1:12" x14ac:dyDescent="0.35">
      <c r="A3456" t="s">
        <v>1982</v>
      </c>
      <c r="B3456">
        <v>114</v>
      </c>
      <c r="C3456" t="s">
        <v>16</v>
      </c>
      <c r="D3456" s="12">
        <v>42552</v>
      </c>
      <c r="E3456">
        <v>1470</v>
      </c>
      <c r="F3456" t="s">
        <v>11</v>
      </c>
      <c r="G3456" t="s">
        <v>14</v>
      </c>
      <c r="H3456">
        <v>49826</v>
      </c>
      <c r="I3456" s="12">
        <v>42556</v>
      </c>
      <c r="J3456">
        <v>2814</v>
      </c>
      <c r="K3456" t="str">
        <f t="shared" si="53"/>
        <v>FR - NL</v>
      </c>
      <c r="L3456">
        <f>COUNTIF(Table1[Merchant_ID],Table1[[#This Row],[Merchant_ID]])</f>
        <v>1</v>
      </c>
    </row>
    <row r="3457" spans="1:12" x14ac:dyDescent="0.35">
      <c r="A3457" t="s">
        <v>3454</v>
      </c>
      <c r="B3457">
        <v>114</v>
      </c>
      <c r="C3457" t="s">
        <v>16</v>
      </c>
      <c r="D3457" s="12">
        <v>42552</v>
      </c>
      <c r="E3457">
        <v>4260</v>
      </c>
      <c r="F3457" t="s">
        <v>11</v>
      </c>
      <c r="G3457" t="s">
        <v>16</v>
      </c>
      <c r="H3457">
        <v>291039</v>
      </c>
      <c r="I3457" s="12">
        <v>42555</v>
      </c>
      <c r="J3457">
        <v>7176</v>
      </c>
      <c r="K3457" t="str">
        <f t="shared" si="53"/>
        <v>FR - FR</v>
      </c>
      <c r="L3457">
        <f>COUNTIF(Table1[Merchant_ID],Table1[[#This Row],[Merchant_ID]])</f>
        <v>1</v>
      </c>
    </row>
    <row r="3458" spans="1:12" x14ac:dyDescent="0.35">
      <c r="A3458" t="s">
        <v>3473</v>
      </c>
      <c r="B3458">
        <v>114</v>
      </c>
      <c r="C3458" t="s">
        <v>26</v>
      </c>
      <c r="D3458" s="12">
        <v>42552</v>
      </c>
      <c r="E3458">
        <v>3519</v>
      </c>
      <c r="F3458" t="s">
        <v>11</v>
      </c>
      <c r="G3458" t="s">
        <v>26</v>
      </c>
      <c r="H3458">
        <v>69142</v>
      </c>
      <c r="I3458" s="12">
        <v>42555</v>
      </c>
      <c r="J3458">
        <v>6332</v>
      </c>
      <c r="K3458" t="str">
        <f t="shared" si="53"/>
        <v>ES - ES</v>
      </c>
      <c r="L3458">
        <f>COUNTIF(Table1[Merchant_ID],Table1[[#This Row],[Merchant_ID]])</f>
        <v>2</v>
      </c>
    </row>
    <row r="3459" spans="1:12" x14ac:dyDescent="0.35">
      <c r="A3459" t="s">
        <v>1134</v>
      </c>
      <c r="B3459">
        <v>114</v>
      </c>
      <c r="C3459" t="s">
        <v>26</v>
      </c>
      <c r="D3459" s="12">
        <v>42552</v>
      </c>
      <c r="E3459">
        <v>413</v>
      </c>
      <c r="F3459" t="s">
        <v>11</v>
      </c>
      <c r="G3459" t="s">
        <v>26</v>
      </c>
      <c r="H3459">
        <v>936592</v>
      </c>
      <c r="I3459" s="12">
        <v>42555</v>
      </c>
      <c r="J3459">
        <v>1339</v>
      </c>
      <c r="K3459" t="str">
        <f t="shared" ref="K3459:K3522" si="54">C3459&amp;" - "&amp;G3459</f>
        <v>ES - ES</v>
      </c>
      <c r="L3459">
        <f>COUNTIF(Table1[Merchant_ID],Table1[[#This Row],[Merchant_ID]])</f>
        <v>2</v>
      </c>
    </row>
    <row r="3460" spans="1:12" x14ac:dyDescent="0.35">
      <c r="A3460" t="s">
        <v>2023</v>
      </c>
      <c r="B3460">
        <v>114</v>
      </c>
      <c r="C3460" t="s">
        <v>16</v>
      </c>
      <c r="D3460" s="12">
        <v>42552</v>
      </c>
      <c r="E3460">
        <v>374</v>
      </c>
      <c r="F3460" t="s">
        <v>11</v>
      </c>
      <c r="G3460" t="s">
        <v>14</v>
      </c>
      <c r="H3460">
        <v>59099</v>
      </c>
      <c r="I3460" s="12">
        <v>42555</v>
      </c>
      <c r="J3460">
        <v>845</v>
      </c>
      <c r="K3460" t="str">
        <f t="shared" si="54"/>
        <v>FR - NL</v>
      </c>
      <c r="L3460">
        <f>COUNTIF(Table1[Merchant_ID],Table1[[#This Row],[Merchant_ID]])</f>
        <v>6</v>
      </c>
    </row>
    <row r="3461" spans="1:12" x14ac:dyDescent="0.35">
      <c r="A3461" t="s">
        <v>2032</v>
      </c>
      <c r="B3461">
        <v>114</v>
      </c>
      <c r="C3461" t="s">
        <v>16</v>
      </c>
      <c r="D3461" s="12">
        <v>42552</v>
      </c>
      <c r="E3461">
        <v>7319</v>
      </c>
      <c r="F3461" t="s">
        <v>11</v>
      </c>
      <c r="G3461" t="s">
        <v>12</v>
      </c>
      <c r="H3461">
        <v>56549</v>
      </c>
      <c r="I3461" s="12">
        <v>42555</v>
      </c>
      <c r="J3461">
        <v>12241</v>
      </c>
      <c r="K3461" t="str">
        <f t="shared" si="54"/>
        <v>FR - PL &amp; Baltics</v>
      </c>
      <c r="L3461">
        <f>COUNTIF(Table1[Merchant_ID],Table1[[#This Row],[Merchant_ID]])</f>
        <v>1</v>
      </c>
    </row>
    <row r="3462" spans="1:12" x14ac:dyDescent="0.35">
      <c r="A3462" t="s">
        <v>3688</v>
      </c>
      <c r="B3462">
        <v>114</v>
      </c>
      <c r="C3462" t="s">
        <v>26</v>
      </c>
      <c r="D3462" s="12">
        <v>42552</v>
      </c>
      <c r="E3462">
        <v>4260</v>
      </c>
      <c r="F3462" t="s">
        <v>11</v>
      </c>
      <c r="G3462" t="s">
        <v>26</v>
      </c>
      <c r="H3462">
        <v>444159</v>
      </c>
      <c r="I3462" s="12">
        <v>42553</v>
      </c>
      <c r="J3462">
        <v>8583</v>
      </c>
      <c r="K3462" t="str">
        <f t="shared" si="54"/>
        <v>ES - ES</v>
      </c>
      <c r="L3462">
        <f>COUNTIF(Table1[Merchant_ID],Table1[[#This Row],[Merchant_ID]])</f>
        <v>2</v>
      </c>
    </row>
    <row r="3463" spans="1:12" x14ac:dyDescent="0.35">
      <c r="A3463" t="s">
        <v>2203</v>
      </c>
      <c r="B3463">
        <v>114</v>
      </c>
      <c r="C3463" t="s">
        <v>10</v>
      </c>
      <c r="D3463" s="12">
        <v>42552</v>
      </c>
      <c r="E3463">
        <v>1113</v>
      </c>
      <c r="F3463" t="s">
        <v>11</v>
      </c>
      <c r="G3463" t="s">
        <v>14</v>
      </c>
      <c r="H3463">
        <v>989133</v>
      </c>
      <c r="I3463" s="12">
        <v>42553</v>
      </c>
      <c r="J3463">
        <v>2253</v>
      </c>
      <c r="K3463" t="str">
        <f t="shared" si="54"/>
        <v>DE - NL</v>
      </c>
      <c r="L3463">
        <f>COUNTIF(Table1[Merchant_ID],Table1[[#This Row],[Merchant_ID]])</f>
        <v>1</v>
      </c>
    </row>
    <row r="3464" spans="1:12" x14ac:dyDescent="0.35">
      <c r="A3464" t="s">
        <v>260</v>
      </c>
      <c r="B3464">
        <v>114</v>
      </c>
      <c r="C3464" t="s">
        <v>21</v>
      </c>
      <c r="D3464" s="12">
        <v>42552</v>
      </c>
      <c r="E3464">
        <v>42</v>
      </c>
      <c r="F3464" t="s">
        <v>13</v>
      </c>
      <c r="G3464" t="s">
        <v>14</v>
      </c>
      <c r="H3464">
        <v>526499</v>
      </c>
      <c r="I3464" s="12">
        <v>42553</v>
      </c>
      <c r="J3464">
        <v>300</v>
      </c>
      <c r="K3464" t="str">
        <f t="shared" si="54"/>
        <v>IT - NL</v>
      </c>
      <c r="L3464">
        <f>COUNTIF(Table1[Merchant_ID],Table1[[#This Row],[Merchant_ID]])</f>
        <v>13</v>
      </c>
    </row>
    <row r="3465" spans="1:12" x14ac:dyDescent="0.35">
      <c r="A3465" t="s">
        <v>3878</v>
      </c>
      <c r="B3465">
        <v>114</v>
      </c>
      <c r="C3465" t="s">
        <v>16</v>
      </c>
      <c r="D3465" s="12">
        <v>42552</v>
      </c>
      <c r="E3465">
        <v>850</v>
      </c>
      <c r="F3465" t="s">
        <v>11</v>
      </c>
      <c r="G3465" t="s">
        <v>10</v>
      </c>
      <c r="H3465">
        <v>664149</v>
      </c>
      <c r="I3465" s="12">
        <v>42553</v>
      </c>
      <c r="J3465">
        <v>2111</v>
      </c>
      <c r="K3465" t="str">
        <f t="shared" si="54"/>
        <v>FR - DE</v>
      </c>
      <c r="L3465">
        <f>COUNTIF(Table1[Merchant_ID],Table1[[#This Row],[Merchant_ID]])</f>
        <v>3</v>
      </c>
    </row>
    <row r="3466" spans="1:12" x14ac:dyDescent="0.35">
      <c r="A3466" t="s">
        <v>3957</v>
      </c>
      <c r="B3466">
        <v>114</v>
      </c>
      <c r="C3466" t="s">
        <v>16</v>
      </c>
      <c r="D3466" s="12">
        <v>42552</v>
      </c>
      <c r="E3466">
        <v>19301</v>
      </c>
      <c r="F3466" t="s">
        <v>11</v>
      </c>
      <c r="G3466" t="s">
        <v>16</v>
      </c>
      <c r="H3466">
        <v>311</v>
      </c>
      <c r="I3466" s="12">
        <v>42552</v>
      </c>
      <c r="J3466">
        <v>31799</v>
      </c>
      <c r="K3466" t="str">
        <f t="shared" si="54"/>
        <v>FR - FR</v>
      </c>
      <c r="L3466">
        <f>COUNTIF(Table1[Merchant_ID],Table1[[#This Row],[Merchant_ID]])</f>
        <v>13</v>
      </c>
    </row>
    <row r="3467" spans="1:12" x14ac:dyDescent="0.35">
      <c r="A3467" t="s">
        <v>100</v>
      </c>
      <c r="B3467">
        <v>114</v>
      </c>
      <c r="C3467" t="s">
        <v>16</v>
      </c>
      <c r="D3467" s="12">
        <v>42552</v>
      </c>
      <c r="E3467">
        <v>3697</v>
      </c>
      <c r="F3467" t="s">
        <v>11</v>
      </c>
      <c r="G3467" t="s">
        <v>16</v>
      </c>
      <c r="H3467">
        <v>84329</v>
      </c>
      <c r="I3467" s="12">
        <v>42552</v>
      </c>
      <c r="J3467">
        <v>7035</v>
      </c>
      <c r="K3467" t="str">
        <f t="shared" si="54"/>
        <v>FR - FR</v>
      </c>
      <c r="L3467">
        <f>COUNTIF(Table1[Merchant_ID],Table1[[#This Row],[Merchant_ID]])</f>
        <v>2</v>
      </c>
    </row>
    <row r="3468" spans="1:12" x14ac:dyDescent="0.35">
      <c r="A3468" t="s">
        <v>1384</v>
      </c>
      <c r="B3468">
        <v>114</v>
      </c>
      <c r="C3468" t="s">
        <v>21</v>
      </c>
      <c r="D3468" s="12">
        <v>42552</v>
      </c>
      <c r="E3468">
        <v>14583</v>
      </c>
      <c r="F3468" t="s">
        <v>11</v>
      </c>
      <c r="G3468" t="s">
        <v>21</v>
      </c>
      <c r="H3468">
        <v>941892</v>
      </c>
      <c r="I3468" s="12">
        <v>42552</v>
      </c>
      <c r="J3468">
        <v>23919</v>
      </c>
      <c r="K3468" t="str">
        <f t="shared" si="54"/>
        <v>IT - IT</v>
      </c>
      <c r="L3468">
        <f>COUNTIF(Table1[Merchant_ID],Table1[[#This Row],[Merchant_ID]])</f>
        <v>1</v>
      </c>
    </row>
    <row r="3469" spans="1:12" x14ac:dyDescent="0.35">
      <c r="A3469" t="s">
        <v>4100</v>
      </c>
      <c r="B3469">
        <v>114</v>
      </c>
      <c r="C3469" t="s">
        <v>16</v>
      </c>
      <c r="D3469" s="12">
        <v>42552</v>
      </c>
      <c r="E3469">
        <v>10098</v>
      </c>
      <c r="F3469" t="s">
        <v>11</v>
      </c>
      <c r="G3469" t="s">
        <v>16</v>
      </c>
      <c r="H3469">
        <v>98229</v>
      </c>
      <c r="I3469" s="12">
        <v>42552</v>
      </c>
      <c r="J3469">
        <v>17166</v>
      </c>
      <c r="K3469" t="str">
        <f t="shared" si="54"/>
        <v>FR - FR</v>
      </c>
      <c r="L3469">
        <f>COUNTIF(Table1[Merchant_ID],Table1[[#This Row],[Merchant_ID]])</f>
        <v>5</v>
      </c>
    </row>
    <row r="3470" spans="1:12" x14ac:dyDescent="0.35">
      <c r="A3470" t="s">
        <v>547</v>
      </c>
      <c r="B3470">
        <v>114</v>
      </c>
      <c r="C3470" t="s">
        <v>16</v>
      </c>
      <c r="D3470" s="12">
        <v>42553</v>
      </c>
      <c r="E3470">
        <v>3138</v>
      </c>
      <c r="F3470" t="s">
        <v>11</v>
      </c>
      <c r="G3470" t="s">
        <v>12</v>
      </c>
      <c r="H3470">
        <v>59882</v>
      </c>
      <c r="I3470" s="12">
        <v>42563</v>
      </c>
      <c r="J3470">
        <v>5558</v>
      </c>
      <c r="K3470" t="str">
        <f t="shared" si="54"/>
        <v>FR - PL &amp; Baltics</v>
      </c>
      <c r="L3470">
        <f>COUNTIF(Table1[Merchant_ID],Table1[[#This Row],[Merchant_ID]])</f>
        <v>1</v>
      </c>
    </row>
    <row r="3471" spans="1:12" x14ac:dyDescent="0.35">
      <c r="A3471" t="s">
        <v>3367</v>
      </c>
      <c r="B3471">
        <v>114</v>
      </c>
      <c r="C3471" t="s">
        <v>16</v>
      </c>
      <c r="D3471" s="12">
        <v>42553</v>
      </c>
      <c r="E3471">
        <v>4950</v>
      </c>
      <c r="F3471" t="s">
        <v>11</v>
      </c>
      <c r="G3471" t="s">
        <v>16</v>
      </c>
      <c r="H3471">
        <v>40091</v>
      </c>
      <c r="I3471" s="12">
        <v>42560</v>
      </c>
      <c r="J3471">
        <v>9357</v>
      </c>
      <c r="K3471" t="str">
        <f t="shared" si="54"/>
        <v>FR - FR</v>
      </c>
      <c r="L3471">
        <f>COUNTIF(Table1[Merchant_ID],Table1[[#This Row],[Merchant_ID]])</f>
        <v>3</v>
      </c>
    </row>
    <row r="3472" spans="1:12" x14ac:dyDescent="0.35">
      <c r="A3472" t="s">
        <v>3518</v>
      </c>
      <c r="B3472">
        <v>114</v>
      </c>
      <c r="C3472" t="s">
        <v>26</v>
      </c>
      <c r="D3472" s="12">
        <v>42553</v>
      </c>
      <c r="E3472">
        <v>2710</v>
      </c>
      <c r="F3472" t="s">
        <v>11</v>
      </c>
      <c r="G3472" t="s">
        <v>26</v>
      </c>
      <c r="H3472">
        <v>340259</v>
      </c>
      <c r="I3472" s="12">
        <v>42556</v>
      </c>
      <c r="J3472">
        <v>5066</v>
      </c>
      <c r="K3472" t="str">
        <f t="shared" si="54"/>
        <v>ES - ES</v>
      </c>
      <c r="L3472">
        <f>COUNTIF(Table1[Merchant_ID],Table1[[#This Row],[Merchant_ID]])</f>
        <v>2</v>
      </c>
    </row>
    <row r="3473" spans="1:12" x14ac:dyDescent="0.35">
      <c r="A3473" t="s">
        <v>123</v>
      </c>
      <c r="B3473">
        <v>114</v>
      </c>
      <c r="C3473" t="s">
        <v>16</v>
      </c>
      <c r="D3473" s="12">
        <v>42553</v>
      </c>
      <c r="E3473">
        <v>10984</v>
      </c>
      <c r="F3473" t="s">
        <v>11</v>
      </c>
      <c r="G3473" t="s">
        <v>16</v>
      </c>
      <c r="H3473">
        <v>82436</v>
      </c>
      <c r="I3473" s="12">
        <v>42555</v>
      </c>
      <c r="J3473">
        <v>21105</v>
      </c>
      <c r="K3473" t="str">
        <f t="shared" si="54"/>
        <v>FR - FR</v>
      </c>
      <c r="L3473">
        <f>COUNTIF(Table1[Merchant_ID],Table1[[#This Row],[Merchant_ID]])</f>
        <v>2</v>
      </c>
    </row>
    <row r="3474" spans="1:12" x14ac:dyDescent="0.35">
      <c r="A3474" t="s">
        <v>3567</v>
      </c>
      <c r="B3474">
        <v>114</v>
      </c>
      <c r="C3474" t="s">
        <v>16</v>
      </c>
      <c r="D3474" s="12">
        <v>42553</v>
      </c>
      <c r="E3474">
        <v>1680</v>
      </c>
      <c r="F3474" t="s">
        <v>11</v>
      </c>
      <c r="G3474" t="s">
        <v>14</v>
      </c>
      <c r="H3474">
        <v>14662</v>
      </c>
      <c r="I3474" s="12">
        <v>42555</v>
      </c>
      <c r="J3474">
        <v>3026</v>
      </c>
      <c r="K3474" t="str">
        <f t="shared" si="54"/>
        <v>FR - NL</v>
      </c>
      <c r="L3474">
        <f>COUNTIF(Table1[Merchant_ID],Table1[[#This Row],[Merchant_ID]])</f>
        <v>4</v>
      </c>
    </row>
    <row r="3475" spans="1:12" x14ac:dyDescent="0.35">
      <c r="A3475" t="s">
        <v>3574</v>
      </c>
      <c r="B3475">
        <v>114</v>
      </c>
      <c r="C3475" t="s">
        <v>26</v>
      </c>
      <c r="D3475" s="12">
        <v>42553</v>
      </c>
      <c r="E3475">
        <v>2486</v>
      </c>
      <c r="F3475" t="s">
        <v>11</v>
      </c>
      <c r="G3475" t="s">
        <v>26</v>
      </c>
      <c r="H3475">
        <v>15042</v>
      </c>
      <c r="I3475" s="12">
        <v>42555</v>
      </c>
      <c r="J3475">
        <v>4925</v>
      </c>
      <c r="K3475" t="str">
        <f t="shared" si="54"/>
        <v>ES - ES</v>
      </c>
      <c r="L3475">
        <f>COUNTIF(Table1[Merchant_ID],Table1[[#This Row],[Merchant_ID]])</f>
        <v>5</v>
      </c>
    </row>
    <row r="3476" spans="1:12" x14ac:dyDescent="0.35">
      <c r="A3476" t="s">
        <v>1193</v>
      </c>
      <c r="B3476">
        <v>114</v>
      </c>
      <c r="C3476" t="s">
        <v>16</v>
      </c>
      <c r="D3476" s="12">
        <v>42553</v>
      </c>
      <c r="E3476">
        <v>40791</v>
      </c>
      <c r="F3476" t="s">
        <v>11</v>
      </c>
      <c r="G3476" t="s">
        <v>16</v>
      </c>
      <c r="H3476">
        <v>22566</v>
      </c>
      <c r="I3476" s="12">
        <v>42555</v>
      </c>
      <c r="J3476">
        <v>64722</v>
      </c>
      <c r="K3476" t="str">
        <f t="shared" si="54"/>
        <v>FR - FR</v>
      </c>
      <c r="L3476">
        <f>COUNTIF(Table1[Merchant_ID],Table1[[#This Row],[Merchant_ID]])</f>
        <v>1</v>
      </c>
    </row>
    <row r="3477" spans="1:12" x14ac:dyDescent="0.35">
      <c r="A3477" t="s">
        <v>229</v>
      </c>
      <c r="B3477">
        <v>114</v>
      </c>
      <c r="C3477" t="s">
        <v>26</v>
      </c>
      <c r="D3477" s="12">
        <v>42553</v>
      </c>
      <c r="E3477">
        <v>2384</v>
      </c>
      <c r="F3477" t="s">
        <v>11</v>
      </c>
      <c r="G3477" t="s">
        <v>26</v>
      </c>
      <c r="H3477">
        <v>465689</v>
      </c>
      <c r="I3477" s="12">
        <v>42555</v>
      </c>
      <c r="J3477">
        <v>4517</v>
      </c>
      <c r="K3477" t="str">
        <f t="shared" si="54"/>
        <v>ES - ES</v>
      </c>
      <c r="L3477">
        <f>COUNTIF(Table1[Merchant_ID],Table1[[#This Row],[Merchant_ID]])</f>
        <v>2</v>
      </c>
    </row>
    <row r="3478" spans="1:12" x14ac:dyDescent="0.35">
      <c r="A3478" t="s">
        <v>1345</v>
      </c>
      <c r="B3478">
        <v>114</v>
      </c>
      <c r="C3478" t="s">
        <v>16</v>
      </c>
      <c r="D3478" s="12">
        <v>42553</v>
      </c>
      <c r="E3478">
        <v>1469</v>
      </c>
      <c r="F3478" t="s">
        <v>11</v>
      </c>
      <c r="G3478" t="s">
        <v>14</v>
      </c>
      <c r="H3478">
        <v>48819</v>
      </c>
      <c r="I3478" s="12">
        <v>42553</v>
      </c>
      <c r="J3478">
        <v>2814</v>
      </c>
      <c r="K3478" t="str">
        <f t="shared" si="54"/>
        <v>FR - NL</v>
      </c>
      <c r="L3478">
        <f>COUNTIF(Table1[Merchant_ID],Table1[[#This Row],[Merchant_ID]])</f>
        <v>1</v>
      </c>
    </row>
    <row r="3479" spans="1:12" x14ac:dyDescent="0.35">
      <c r="A3479" t="s">
        <v>2397</v>
      </c>
      <c r="B3479">
        <v>114</v>
      </c>
      <c r="C3479" t="s">
        <v>10</v>
      </c>
      <c r="D3479" s="12">
        <v>42553</v>
      </c>
      <c r="E3479">
        <v>9081</v>
      </c>
      <c r="F3479" t="s">
        <v>11</v>
      </c>
      <c r="G3479" t="s">
        <v>12</v>
      </c>
      <c r="H3479">
        <v>54819</v>
      </c>
      <c r="I3479" s="12">
        <v>42553</v>
      </c>
      <c r="J3479">
        <v>15196</v>
      </c>
      <c r="K3479" t="str">
        <f t="shared" si="54"/>
        <v>DE - PL &amp; Baltics</v>
      </c>
      <c r="L3479">
        <f>COUNTIF(Table1[Merchant_ID],Table1[[#This Row],[Merchant_ID]])</f>
        <v>1</v>
      </c>
    </row>
    <row r="3480" spans="1:12" x14ac:dyDescent="0.35">
      <c r="A3480" t="s">
        <v>997</v>
      </c>
      <c r="B3480">
        <v>114</v>
      </c>
      <c r="C3480" t="s">
        <v>26</v>
      </c>
      <c r="D3480" s="12">
        <v>42555</v>
      </c>
      <c r="E3480">
        <v>13249</v>
      </c>
      <c r="F3480" t="s">
        <v>11</v>
      </c>
      <c r="G3480" t="s">
        <v>26</v>
      </c>
      <c r="H3480">
        <v>61962</v>
      </c>
      <c r="I3480" s="12">
        <v>42613</v>
      </c>
      <c r="J3480">
        <v>20824</v>
      </c>
      <c r="K3480" t="str">
        <f t="shared" si="54"/>
        <v>ES - ES</v>
      </c>
      <c r="L3480">
        <f>COUNTIF(Table1[Merchant_ID],Table1[[#This Row],[Merchant_ID]])</f>
        <v>2</v>
      </c>
    </row>
    <row r="3481" spans="1:12" x14ac:dyDescent="0.35">
      <c r="A3481" t="s">
        <v>3271</v>
      </c>
      <c r="B3481">
        <v>114</v>
      </c>
      <c r="C3481" t="s">
        <v>16</v>
      </c>
      <c r="D3481" s="12">
        <v>42555</v>
      </c>
      <c r="E3481">
        <v>7494</v>
      </c>
      <c r="F3481" t="s">
        <v>11</v>
      </c>
      <c r="G3481" t="s">
        <v>21</v>
      </c>
      <c r="H3481">
        <v>65086</v>
      </c>
      <c r="I3481" s="12">
        <v>42569</v>
      </c>
      <c r="J3481">
        <v>12593</v>
      </c>
      <c r="K3481" t="str">
        <f t="shared" si="54"/>
        <v>FR - IT</v>
      </c>
      <c r="L3481">
        <f>COUNTIF(Table1[Merchant_ID],Table1[[#This Row],[Merchant_ID]])</f>
        <v>3</v>
      </c>
    </row>
    <row r="3482" spans="1:12" x14ac:dyDescent="0.35">
      <c r="A3482" t="s">
        <v>3346</v>
      </c>
      <c r="B3482">
        <v>114</v>
      </c>
      <c r="C3482" t="s">
        <v>16</v>
      </c>
      <c r="D3482" s="12">
        <v>42555</v>
      </c>
      <c r="E3482">
        <v>7836</v>
      </c>
      <c r="F3482" t="s">
        <v>11</v>
      </c>
      <c r="G3482" t="s">
        <v>16</v>
      </c>
      <c r="H3482">
        <v>99949</v>
      </c>
      <c r="I3482" s="12">
        <v>42562</v>
      </c>
      <c r="J3482">
        <v>13648</v>
      </c>
      <c r="K3482" t="str">
        <f t="shared" si="54"/>
        <v>FR - FR</v>
      </c>
      <c r="L3482">
        <f>COUNTIF(Table1[Merchant_ID],Table1[[#This Row],[Merchant_ID]])</f>
        <v>4</v>
      </c>
    </row>
    <row r="3483" spans="1:12" x14ac:dyDescent="0.35">
      <c r="A3483" t="s">
        <v>1081</v>
      </c>
      <c r="B3483">
        <v>114</v>
      </c>
      <c r="C3483" t="s">
        <v>16</v>
      </c>
      <c r="D3483" s="12">
        <v>42555</v>
      </c>
      <c r="E3483">
        <v>1137</v>
      </c>
      <c r="F3483" t="s">
        <v>11</v>
      </c>
      <c r="G3483" t="s">
        <v>14</v>
      </c>
      <c r="H3483">
        <v>451599</v>
      </c>
      <c r="I3483" s="12">
        <v>42562</v>
      </c>
      <c r="J3483">
        <v>2111</v>
      </c>
      <c r="K3483" t="str">
        <f t="shared" si="54"/>
        <v>FR - NL</v>
      </c>
      <c r="L3483">
        <f>COUNTIF(Table1[Merchant_ID],Table1[[#This Row],[Merchant_ID]])</f>
        <v>1</v>
      </c>
    </row>
    <row r="3484" spans="1:12" x14ac:dyDescent="0.35">
      <c r="A3484" t="s">
        <v>1959</v>
      </c>
      <c r="B3484">
        <v>114</v>
      </c>
      <c r="C3484" t="s">
        <v>21</v>
      </c>
      <c r="D3484" s="12">
        <v>42555</v>
      </c>
      <c r="E3484">
        <v>1361</v>
      </c>
      <c r="F3484" t="s">
        <v>11</v>
      </c>
      <c r="G3484" t="s">
        <v>14</v>
      </c>
      <c r="H3484">
        <v>49299</v>
      </c>
      <c r="I3484" s="12">
        <v>42560</v>
      </c>
      <c r="J3484">
        <v>2674</v>
      </c>
      <c r="K3484" t="str">
        <f t="shared" si="54"/>
        <v>IT - NL</v>
      </c>
      <c r="L3484">
        <f>COUNTIF(Table1[Merchant_ID],Table1[[#This Row],[Merchant_ID]])</f>
        <v>2</v>
      </c>
    </row>
    <row r="3485" spans="1:12" x14ac:dyDescent="0.35">
      <c r="A3485" t="s">
        <v>169</v>
      </c>
      <c r="B3485">
        <v>114</v>
      </c>
      <c r="C3485" t="s">
        <v>26</v>
      </c>
      <c r="D3485" s="12">
        <v>42555</v>
      </c>
      <c r="E3485">
        <v>2230</v>
      </c>
      <c r="F3485" t="s">
        <v>11</v>
      </c>
      <c r="G3485" t="s">
        <v>26</v>
      </c>
      <c r="H3485">
        <v>332099</v>
      </c>
      <c r="I3485" s="12">
        <v>42557</v>
      </c>
      <c r="J3485">
        <v>4081</v>
      </c>
      <c r="K3485" t="str">
        <f t="shared" si="54"/>
        <v>ES - ES</v>
      </c>
      <c r="L3485">
        <f>COUNTIF(Table1[Merchant_ID],Table1[[#This Row],[Merchant_ID]])</f>
        <v>1</v>
      </c>
    </row>
    <row r="3486" spans="1:12" x14ac:dyDescent="0.35">
      <c r="A3486" t="s">
        <v>3543</v>
      </c>
      <c r="B3486">
        <v>114</v>
      </c>
      <c r="C3486" t="s">
        <v>26</v>
      </c>
      <c r="D3486" s="12">
        <v>42555</v>
      </c>
      <c r="E3486">
        <v>2743</v>
      </c>
      <c r="F3486" t="s">
        <v>11</v>
      </c>
      <c r="G3486" t="s">
        <v>26</v>
      </c>
      <c r="H3486">
        <v>338249</v>
      </c>
      <c r="I3486" s="12">
        <v>42557</v>
      </c>
      <c r="J3486">
        <v>5066</v>
      </c>
      <c r="K3486" t="str">
        <f t="shared" si="54"/>
        <v>ES - ES</v>
      </c>
      <c r="L3486">
        <f>COUNTIF(Table1[Merchant_ID],Table1[[#This Row],[Merchant_ID]])</f>
        <v>2</v>
      </c>
    </row>
    <row r="3487" spans="1:12" x14ac:dyDescent="0.35">
      <c r="A3487" t="s">
        <v>2110</v>
      </c>
      <c r="B3487">
        <v>114</v>
      </c>
      <c r="C3487" t="s">
        <v>16</v>
      </c>
      <c r="D3487" s="12">
        <v>42555</v>
      </c>
      <c r="E3487">
        <v>10940</v>
      </c>
      <c r="F3487" t="s">
        <v>11</v>
      </c>
      <c r="G3487" t="s">
        <v>10</v>
      </c>
      <c r="H3487">
        <v>688159</v>
      </c>
      <c r="I3487" s="12">
        <v>42556</v>
      </c>
      <c r="J3487">
        <v>18291</v>
      </c>
      <c r="K3487" t="str">
        <f t="shared" si="54"/>
        <v>FR - DE</v>
      </c>
      <c r="L3487">
        <f>COUNTIF(Table1[Merchant_ID],Table1[[#This Row],[Merchant_ID]])</f>
        <v>1</v>
      </c>
    </row>
    <row r="3488" spans="1:12" x14ac:dyDescent="0.35">
      <c r="A3488" t="s">
        <v>1210</v>
      </c>
      <c r="B3488">
        <v>114</v>
      </c>
      <c r="C3488" t="s">
        <v>16</v>
      </c>
      <c r="D3488" s="12">
        <v>42555</v>
      </c>
      <c r="E3488">
        <v>412</v>
      </c>
      <c r="F3488" t="s">
        <v>11</v>
      </c>
      <c r="G3488" t="s">
        <v>14</v>
      </c>
      <c r="H3488">
        <v>44590</v>
      </c>
      <c r="I3488" s="12">
        <v>42556</v>
      </c>
      <c r="J3488">
        <v>1056</v>
      </c>
      <c r="K3488" t="str">
        <f t="shared" si="54"/>
        <v>FR - NL</v>
      </c>
      <c r="L3488">
        <f>COUNTIF(Table1[Merchant_ID],Table1[[#This Row],[Merchant_ID]])</f>
        <v>1</v>
      </c>
    </row>
    <row r="3489" spans="1:12" x14ac:dyDescent="0.35">
      <c r="A3489" t="s">
        <v>2195</v>
      </c>
      <c r="B3489">
        <v>114</v>
      </c>
      <c r="C3489" t="s">
        <v>16</v>
      </c>
      <c r="D3489" s="12">
        <v>42555</v>
      </c>
      <c r="E3489">
        <v>1192</v>
      </c>
      <c r="F3489" t="s">
        <v>11</v>
      </c>
      <c r="G3489" t="s">
        <v>14</v>
      </c>
      <c r="H3489">
        <v>930396</v>
      </c>
      <c r="I3489" s="12">
        <v>42556</v>
      </c>
      <c r="J3489">
        <v>2111</v>
      </c>
      <c r="K3489" t="str">
        <f t="shared" si="54"/>
        <v>FR - NL</v>
      </c>
      <c r="L3489">
        <f>COUNTIF(Table1[Merchant_ID],Table1[[#This Row],[Merchant_ID]])</f>
        <v>1</v>
      </c>
    </row>
    <row r="3490" spans="1:12" x14ac:dyDescent="0.35">
      <c r="A3490" t="s">
        <v>2207</v>
      </c>
      <c r="B3490">
        <v>114</v>
      </c>
      <c r="C3490" t="s">
        <v>10</v>
      </c>
      <c r="D3490" s="12">
        <v>42555</v>
      </c>
      <c r="E3490">
        <v>1903</v>
      </c>
      <c r="F3490" t="s">
        <v>11</v>
      </c>
      <c r="G3490" t="s">
        <v>12</v>
      </c>
      <c r="H3490">
        <v>564599</v>
      </c>
      <c r="I3490" s="12">
        <v>42556</v>
      </c>
      <c r="J3490">
        <v>3729</v>
      </c>
      <c r="K3490" t="str">
        <f t="shared" si="54"/>
        <v>DE - PL &amp; Baltics</v>
      </c>
      <c r="L3490">
        <f>COUNTIF(Table1[Merchant_ID],Table1[[#This Row],[Merchant_ID]])</f>
        <v>2</v>
      </c>
    </row>
    <row r="3491" spans="1:12" x14ac:dyDescent="0.35">
      <c r="A3491" t="s">
        <v>3838</v>
      </c>
      <c r="B3491">
        <v>114</v>
      </c>
      <c r="C3491" t="s">
        <v>16</v>
      </c>
      <c r="D3491" s="12">
        <v>42555</v>
      </c>
      <c r="E3491">
        <v>2829</v>
      </c>
      <c r="F3491" t="s">
        <v>11</v>
      </c>
      <c r="G3491" t="s">
        <v>16</v>
      </c>
      <c r="H3491">
        <v>358899</v>
      </c>
      <c r="I3491" s="12">
        <v>42556</v>
      </c>
      <c r="J3491">
        <v>5628</v>
      </c>
      <c r="K3491" t="str">
        <f t="shared" si="54"/>
        <v>FR - FR</v>
      </c>
      <c r="L3491">
        <f>COUNTIF(Table1[Merchant_ID],Table1[[#This Row],[Merchant_ID]])</f>
        <v>5</v>
      </c>
    </row>
    <row r="3492" spans="1:12" x14ac:dyDescent="0.35">
      <c r="A3492" t="s">
        <v>1300</v>
      </c>
      <c r="B3492">
        <v>114</v>
      </c>
      <c r="C3492" t="s">
        <v>16</v>
      </c>
      <c r="D3492" s="12">
        <v>42555</v>
      </c>
      <c r="E3492">
        <v>1975</v>
      </c>
      <c r="F3492" t="s">
        <v>11</v>
      </c>
      <c r="G3492" t="s">
        <v>10</v>
      </c>
      <c r="H3492">
        <v>496059</v>
      </c>
      <c r="I3492" s="12">
        <v>42556</v>
      </c>
      <c r="J3492">
        <v>3940</v>
      </c>
      <c r="K3492" t="str">
        <f t="shared" si="54"/>
        <v>FR - DE</v>
      </c>
      <c r="L3492">
        <f>COUNTIF(Table1[Merchant_ID],Table1[[#This Row],[Merchant_ID]])</f>
        <v>3</v>
      </c>
    </row>
    <row r="3493" spans="1:12" x14ac:dyDescent="0.35">
      <c r="A3493" t="s">
        <v>2320</v>
      </c>
      <c r="B3493">
        <v>114</v>
      </c>
      <c r="C3493" t="s">
        <v>16</v>
      </c>
      <c r="D3493" s="12">
        <v>42555</v>
      </c>
      <c r="E3493">
        <v>11888</v>
      </c>
      <c r="F3493" t="s">
        <v>11</v>
      </c>
      <c r="G3493" t="s">
        <v>16</v>
      </c>
      <c r="H3493">
        <v>34484</v>
      </c>
      <c r="I3493" s="12">
        <v>42555</v>
      </c>
      <c r="J3493">
        <v>19980</v>
      </c>
      <c r="K3493" t="str">
        <f t="shared" si="54"/>
        <v>FR - FR</v>
      </c>
      <c r="L3493">
        <f>COUNTIF(Table1[Merchant_ID],Table1[[#This Row],[Merchant_ID]])</f>
        <v>32</v>
      </c>
    </row>
    <row r="3494" spans="1:12" x14ac:dyDescent="0.35">
      <c r="A3494" t="s">
        <v>3979</v>
      </c>
      <c r="B3494">
        <v>114</v>
      </c>
      <c r="C3494" t="s">
        <v>16</v>
      </c>
      <c r="D3494" s="12">
        <v>42555</v>
      </c>
      <c r="E3494">
        <v>651</v>
      </c>
      <c r="F3494" t="s">
        <v>11</v>
      </c>
      <c r="G3494" t="s">
        <v>10</v>
      </c>
      <c r="H3494">
        <v>664149</v>
      </c>
      <c r="I3494" s="12">
        <v>42555</v>
      </c>
      <c r="J3494">
        <v>1415</v>
      </c>
      <c r="K3494" t="str">
        <f t="shared" si="54"/>
        <v>FR - DE</v>
      </c>
      <c r="L3494">
        <f>COUNTIF(Table1[Merchant_ID],Table1[[#This Row],[Merchant_ID]])</f>
        <v>3</v>
      </c>
    </row>
    <row r="3495" spans="1:12" x14ac:dyDescent="0.35">
      <c r="A3495" t="s">
        <v>3980</v>
      </c>
      <c r="B3495">
        <v>114</v>
      </c>
      <c r="C3495" t="s">
        <v>16</v>
      </c>
      <c r="D3495" s="12">
        <v>42555</v>
      </c>
      <c r="E3495">
        <v>7104</v>
      </c>
      <c r="F3495" t="s">
        <v>11</v>
      </c>
      <c r="G3495" t="s">
        <v>16</v>
      </c>
      <c r="H3495">
        <v>82640</v>
      </c>
      <c r="I3495" s="12">
        <v>42555</v>
      </c>
      <c r="J3495">
        <v>11960</v>
      </c>
      <c r="K3495" t="str">
        <f t="shared" si="54"/>
        <v>FR - FR</v>
      </c>
      <c r="L3495">
        <f>COUNTIF(Table1[Merchant_ID],Table1[[#This Row],[Merchant_ID]])</f>
        <v>2</v>
      </c>
    </row>
    <row r="3496" spans="1:12" x14ac:dyDescent="0.35">
      <c r="A3496" t="s">
        <v>1361</v>
      </c>
      <c r="B3496">
        <v>114</v>
      </c>
      <c r="C3496" t="s">
        <v>10</v>
      </c>
      <c r="D3496" s="12">
        <v>42555</v>
      </c>
      <c r="E3496">
        <v>4554</v>
      </c>
      <c r="F3496" t="s">
        <v>11</v>
      </c>
      <c r="G3496" t="s">
        <v>12</v>
      </c>
      <c r="H3496">
        <v>52989</v>
      </c>
      <c r="I3496" s="12">
        <v>42555</v>
      </c>
      <c r="J3496">
        <v>7739</v>
      </c>
      <c r="K3496" t="str">
        <f t="shared" si="54"/>
        <v>DE - PL &amp; Baltics</v>
      </c>
      <c r="L3496">
        <f>COUNTIF(Table1[Merchant_ID],Table1[[#This Row],[Merchant_ID]])</f>
        <v>11</v>
      </c>
    </row>
    <row r="3497" spans="1:12" x14ac:dyDescent="0.35">
      <c r="A3497" t="s">
        <v>4017</v>
      </c>
      <c r="B3497">
        <v>114</v>
      </c>
      <c r="C3497" t="s">
        <v>16</v>
      </c>
      <c r="D3497" s="12">
        <v>42555</v>
      </c>
      <c r="E3497">
        <v>11561</v>
      </c>
      <c r="F3497" t="s">
        <v>11</v>
      </c>
      <c r="G3497" t="s">
        <v>16</v>
      </c>
      <c r="H3497">
        <v>353839</v>
      </c>
      <c r="I3497" s="12">
        <v>42555</v>
      </c>
      <c r="J3497">
        <v>19041</v>
      </c>
      <c r="K3497" t="str">
        <f t="shared" si="54"/>
        <v>FR - FR</v>
      </c>
      <c r="L3497">
        <f>COUNTIF(Table1[Merchant_ID],Table1[[#This Row],[Merchant_ID]])</f>
        <v>7</v>
      </c>
    </row>
    <row r="3498" spans="1:12" x14ac:dyDescent="0.35">
      <c r="A3498" t="s">
        <v>4034</v>
      </c>
      <c r="B3498">
        <v>114</v>
      </c>
      <c r="C3498" t="s">
        <v>10</v>
      </c>
      <c r="D3498" s="12">
        <v>42555</v>
      </c>
      <c r="E3498">
        <v>1154</v>
      </c>
      <c r="F3498" t="s">
        <v>11</v>
      </c>
      <c r="G3498" t="s">
        <v>10</v>
      </c>
      <c r="H3498">
        <v>960559</v>
      </c>
      <c r="I3498" s="12">
        <v>42555</v>
      </c>
      <c r="J3498">
        <v>2322</v>
      </c>
      <c r="K3498" t="str">
        <f t="shared" si="54"/>
        <v>DE - DE</v>
      </c>
      <c r="L3498">
        <f>COUNTIF(Table1[Merchant_ID],Table1[[#This Row],[Merchant_ID]])</f>
        <v>2</v>
      </c>
    </row>
    <row r="3499" spans="1:12" x14ac:dyDescent="0.35">
      <c r="A3499" t="s">
        <v>3078</v>
      </c>
      <c r="B3499">
        <v>114</v>
      </c>
      <c r="C3499" t="s">
        <v>21</v>
      </c>
      <c r="D3499" s="12">
        <v>42556</v>
      </c>
      <c r="E3499">
        <v>1</v>
      </c>
      <c r="F3499" t="s">
        <v>13</v>
      </c>
      <c r="G3499" t="s">
        <v>21</v>
      </c>
      <c r="H3499">
        <v>499909</v>
      </c>
      <c r="I3499" s="12">
        <v>42613</v>
      </c>
      <c r="J3499">
        <v>169</v>
      </c>
      <c r="K3499" t="str">
        <f t="shared" si="54"/>
        <v>IT - IT</v>
      </c>
      <c r="L3499">
        <f>COUNTIF(Table1[Merchant_ID],Table1[[#This Row],[Merchant_ID]])</f>
        <v>9</v>
      </c>
    </row>
    <row r="3500" spans="1:12" x14ac:dyDescent="0.35">
      <c r="A3500" t="s">
        <v>502</v>
      </c>
      <c r="B3500">
        <v>114</v>
      </c>
      <c r="C3500" t="s">
        <v>21</v>
      </c>
      <c r="D3500" s="12">
        <v>42556</v>
      </c>
      <c r="E3500">
        <v>5216</v>
      </c>
      <c r="F3500" t="s">
        <v>11</v>
      </c>
      <c r="G3500" t="s">
        <v>21</v>
      </c>
      <c r="H3500">
        <v>941850</v>
      </c>
      <c r="I3500" s="12">
        <v>42607</v>
      </c>
      <c r="J3500">
        <v>8724</v>
      </c>
      <c r="K3500" t="str">
        <f t="shared" si="54"/>
        <v>IT - IT</v>
      </c>
      <c r="L3500">
        <f>COUNTIF(Table1[Merchant_ID],Table1[[#This Row],[Merchant_ID]])</f>
        <v>5</v>
      </c>
    </row>
    <row r="3501" spans="1:12" x14ac:dyDescent="0.35">
      <c r="A3501" t="s">
        <v>189</v>
      </c>
      <c r="B3501">
        <v>114</v>
      </c>
      <c r="C3501" t="s">
        <v>16</v>
      </c>
      <c r="D3501" s="12">
        <v>42556</v>
      </c>
      <c r="E3501">
        <v>6792</v>
      </c>
      <c r="F3501" t="s">
        <v>11</v>
      </c>
      <c r="G3501" t="s">
        <v>10</v>
      </c>
      <c r="H3501">
        <v>24948</v>
      </c>
      <c r="I3501" s="12">
        <v>42605</v>
      </c>
      <c r="J3501">
        <v>10606</v>
      </c>
      <c r="K3501" t="str">
        <f t="shared" si="54"/>
        <v>FR - DE</v>
      </c>
      <c r="L3501">
        <f>COUNTIF(Table1[Merchant_ID],Table1[[#This Row],[Merchant_ID]])</f>
        <v>29</v>
      </c>
    </row>
    <row r="3502" spans="1:12" x14ac:dyDescent="0.35">
      <c r="A3502" t="s">
        <v>3325</v>
      </c>
      <c r="B3502">
        <v>114</v>
      </c>
      <c r="C3502" t="s">
        <v>16</v>
      </c>
      <c r="D3502" s="12">
        <v>42556</v>
      </c>
      <c r="E3502">
        <v>12600</v>
      </c>
      <c r="F3502" t="s">
        <v>11</v>
      </c>
      <c r="G3502" t="s">
        <v>16</v>
      </c>
      <c r="H3502">
        <v>592949</v>
      </c>
      <c r="I3502" s="12">
        <v>42565</v>
      </c>
      <c r="J3502">
        <v>20543</v>
      </c>
      <c r="K3502" t="str">
        <f t="shared" si="54"/>
        <v>FR - FR</v>
      </c>
      <c r="L3502">
        <f>COUNTIF(Table1[Merchant_ID],Table1[[#This Row],[Merchant_ID]])</f>
        <v>3</v>
      </c>
    </row>
    <row r="3503" spans="1:12" x14ac:dyDescent="0.35">
      <c r="A3503" t="s">
        <v>3405</v>
      </c>
      <c r="B3503">
        <v>114</v>
      </c>
      <c r="C3503" t="s">
        <v>16</v>
      </c>
      <c r="D3503" s="12">
        <v>42556</v>
      </c>
      <c r="E3503">
        <v>2838</v>
      </c>
      <c r="F3503" t="s">
        <v>11</v>
      </c>
      <c r="G3503" t="s">
        <v>16</v>
      </c>
      <c r="H3503">
        <v>49428</v>
      </c>
      <c r="I3503" s="12">
        <v>42560</v>
      </c>
      <c r="J3503">
        <v>5488</v>
      </c>
      <c r="K3503" t="str">
        <f t="shared" si="54"/>
        <v>FR - FR</v>
      </c>
      <c r="L3503">
        <f>COUNTIF(Table1[Merchant_ID],Table1[[#This Row],[Merchant_ID]])</f>
        <v>9</v>
      </c>
    </row>
    <row r="3504" spans="1:12" x14ac:dyDescent="0.35">
      <c r="A3504" t="s">
        <v>3539</v>
      </c>
      <c r="B3504">
        <v>114</v>
      </c>
      <c r="C3504" t="s">
        <v>21</v>
      </c>
      <c r="D3504" s="12">
        <v>42556</v>
      </c>
      <c r="E3504">
        <v>4087</v>
      </c>
      <c r="F3504" t="s">
        <v>11</v>
      </c>
      <c r="G3504" t="s">
        <v>21</v>
      </c>
      <c r="H3504">
        <v>936285</v>
      </c>
      <c r="I3504" s="12">
        <v>42558</v>
      </c>
      <c r="J3504">
        <v>7176</v>
      </c>
      <c r="K3504" t="str">
        <f t="shared" si="54"/>
        <v>IT - IT</v>
      </c>
      <c r="L3504">
        <f>COUNTIF(Table1[Merchant_ID],Table1[[#This Row],[Merchant_ID]])</f>
        <v>1</v>
      </c>
    </row>
    <row r="3505" spans="1:12" x14ac:dyDescent="0.35">
      <c r="A3505" t="s">
        <v>3550</v>
      </c>
      <c r="B3505">
        <v>114</v>
      </c>
      <c r="C3505" t="s">
        <v>16</v>
      </c>
      <c r="D3505" s="12">
        <v>42556</v>
      </c>
      <c r="E3505">
        <v>972</v>
      </c>
      <c r="F3505" t="s">
        <v>11</v>
      </c>
      <c r="G3505" t="s">
        <v>10</v>
      </c>
      <c r="H3505">
        <v>602809</v>
      </c>
      <c r="I3505" s="12">
        <v>42558</v>
      </c>
      <c r="J3505">
        <v>1830</v>
      </c>
      <c r="K3505" t="str">
        <f t="shared" si="54"/>
        <v>FR - DE</v>
      </c>
      <c r="L3505">
        <f>COUNTIF(Table1[Merchant_ID],Table1[[#This Row],[Merchant_ID]])</f>
        <v>1</v>
      </c>
    </row>
    <row r="3506" spans="1:12" x14ac:dyDescent="0.35">
      <c r="A3506" t="s">
        <v>2133</v>
      </c>
      <c r="B3506">
        <v>114</v>
      </c>
      <c r="C3506" t="s">
        <v>16</v>
      </c>
      <c r="D3506" s="12">
        <v>42556</v>
      </c>
      <c r="E3506">
        <v>3476</v>
      </c>
      <c r="F3506" t="s">
        <v>11</v>
      </c>
      <c r="G3506" t="s">
        <v>16</v>
      </c>
      <c r="H3506">
        <v>32606</v>
      </c>
      <c r="I3506" s="12">
        <v>42557</v>
      </c>
      <c r="J3506">
        <v>8442</v>
      </c>
      <c r="K3506" t="str">
        <f t="shared" si="54"/>
        <v>FR - FR</v>
      </c>
      <c r="L3506">
        <f>COUNTIF(Table1[Merchant_ID],Table1[[#This Row],[Merchant_ID]])</f>
        <v>1</v>
      </c>
    </row>
    <row r="3507" spans="1:12" x14ac:dyDescent="0.35">
      <c r="A3507" t="s">
        <v>1217</v>
      </c>
      <c r="B3507">
        <v>114</v>
      </c>
      <c r="C3507" t="s">
        <v>16</v>
      </c>
      <c r="D3507" s="12">
        <v>42556</v>
      </c>
      <c r="E3507">
        <v>810</v>
      </c>
      <c r="F3507" t="s">
        <v>11</v>
      </c>
      <c r="G3507" t="s">
        <v>10</v>
      </c>
      <c r="H3507">
        <v>466309</v>
      </c>
      <c r="I3507" s="12">
        <v>42557</v>
      </c>
      <c r="J3507">
        <v>2181</v>
      </c>
      <c r="K3507" t="str">
        <f t="shared" si="54"/>
        <v>FR - DE</v>
      </c>
      <c r="L3507">
        <f>COUNTIF(Table1[Merchant_ID],Table1[[#This Row],[Merchant_ID]])</f>
        <v>4</v>
      </c>
    </row>
    <row r="3508" spans="1:12" x14ac:dyDescent="0.35">
      <c r="A3508" t="s">
        <v>3768</v>
      </c>
      <c r="B3508">
        <v>114</v>
      </c>
      <c r="C3508" t="s">
        <v>16</v>
      </c>
      <c r="D3508" s="12">
        <v>42556</v>
      </c>
      <c r="E3508">
        <v>1891</v>
      </c>
      <c r="F3508" t="s">
        <v>11</v>
      </c>
      <c r="G3508" t="s">
        <v>12</v>
      </c>
      <c r="H3508">
        <v>314629</v>
      </c>
      <c r="I3508" s="12">
        <v>42557</v>
      </c>
      <c r="J3508">
        <v>3870</v>
      </c>
      <c r="K3508" t="str">
        <f t="shared" si="54"/>
        <v>FR - PL &amp; Baltics</v>
      </c>
      <c r="L3508">
        <f>COUNTIF(Table1[Merchant_ID],Table1[[#This Row],[Merchant_ID]])</f>
        <v>5</v>
      </c>
    </row>
    <row r="3509" spans="1:12" x14ac:dyDescent="0.35">
      <c r="A3509" t="s">
        <v>3790</v>
      </c>
      <c r="B3509">
        <v>114</v>
      </c>
      <c r="C3509" t="s">
        <v>26</v>
      </c>
      <c r="D3509" s="12">
        <v>42556</v>
      </c>
      <c r="E3509">
        <v>1137</v>
      </c>
      <c r="F3509" t="s">
        <v>11</v>
      </c>
      <c r="G3509" t="s">
        <v>26</v>
      </c>
      <c r="H3509">
        <v>61891</v>
      </c>
      <c r="I3509" s="12">
        <v>42557</v>
      </c>
      <c r="J3509">
        <v>2603</v>
      </c>
      <c r="K3509" t="str">
        <f t="shared" si="54"/>
        <v>ES - ES</v>
      </c>
      <c r="L3509">
        <f>COUNTIF(Table1[Merchant_ID],Table1[[#This Row],[Merchant_ID]])</f>
        <v>3</v>
      </c>
    </row>
    <row r="3510" spans="1:12" x14ac:dyDescent="0.35">
      <c r="A3510" t="s">
        <v>1308</v>
      </c>
      <c r="B3510">
        <v>114</v>
      </c>
      <c r="C3510" t="s">
        <v>16</v>
      </c>
      <c r="D3510" s="12">
        <v>42556</v>
      </c>
      <c r="E3510">
        <v>590</v>
      </c>
      <c r="F3510" t="s">
        <v>11</v>
      </c>
      <c r="G3510" t="s">
        <v>14</v>
      </c>
      <c r="H3510">
        <v>338199</v>
      </c>
      <c r="I3510" s="12">
        <v>42557</v>
      </c>
      <c r="J3510">
        <v>1196</v>
      </c>
      <c r="K3510" t="str">
        <f t="shared" si="54"/>
        <v>FR - NL</v>
      </c>
      <c r="L3510">
        <f>COUNTIF(Table1[Merchant_ID],Table1[[#This Row],[Merchant_ID]])</f>
        <v>2</v>
      </c>
    </row>
    <row r="3511" spans="1:12" x14ac:dyDescent="0.35">
      <c r="A3511" t="s">
        <v>235</v>
      </c>
      <c r="B3511">
        <v>114</v>
      </c>
      <c r="C3511" t="s">
        <v>26</v>
      </c>
      <c r="D3511" s="12">
        <v>42557</v>
      </c>
      <c r="E3511">
        <v>3346</v>
      </c>
      <c r="F3511" t="s">
        <v>11</v>
      </c>
      <c r="G3511" t="s">
        <v>26</v>
      </c>
      <c r="H3511">
        <v>24953</v>
      </c>
      <c r="I3511" s="12">
        <v>42612</v>
      </c>
      <c r="J3511">
        <v>5628</v>
      </c>
      <c r="K3511" t="str">
        <f t="shared" si="54"/>
        <v>ES - ES</v>
      </c>
      <c r="L3511">
        <f>COUNTIF(Table1[Merchant_ID],Table1[[#This Row],[Merchant_ID]])</f>
        <v>1</v>
      </c>
    </row>
    <row r="3512" spans="1:12" x14ac:dyDescent="0.35">
      <c r="A3512" t="s">
        <v>3179</v>
      </c>
      <c r="B3512">
        <v>114</v>
      </c>
      <c r="C3512" t="s">
        <v>16</v>
      </c>
      <c r="D3512" s="12">
        <v>42557</v>
      </c>
      <c r="E3512">
        <v>13402</v>
      </c>
      <c r="F3512" t="s">
        <v>11</v>
      </c>
      <c r="G3512" t="s">
        <v>16</v>
      </c>
      <c r="H3512">
        <v>62339</v>
      </c>
      <c r="I3512" s="12">
        <v>42588</v>
      </c>
      <c r="J3512">
        <v>21528</v>
      </c>
      <c r="K3512" t="str">
        <f t="shared" si="54"/>
        <v>FR - FR</v>
      </c>
      <c r="L3512">
        <f>COUNTIF(Table1[Merchant_ID],Table1[[#This Row],[Merchant_ID]])</f>
        <v>7</v>
      </c>
    </row>
    <row r="3513" spans="1:12" x14ac:dyDescent="0.35">
      <c r="A3513" t="s">
        <v>521</v>
      </c>
      <c r="B3513">
        <v>114</v>
      </c>
      <c r="C3513" t="s">
        <v>16</v>
      </c>
      <c r="D3513" s="12">
        <v>42557</v>
      </c>
      <c r="E3513">
        <v>3692</v>
      </c>
      <c r="F3513" t="s">
        <v>11</v>
      </c>
      <c r="G3513" t="s">
        <v>16</v>
      </c>
      <c r="H3513">
        <v>468199</v>
      </c>
      <c r="I3513" s="12">
        <v>42587</v>
      </c>
      <c r="J3513">
        <v>6051</v>
      </c>
      <c r="K3513" t="str">
        <f t="shared" si="54"/>
        <v>FR - FR</v>
      </c>
      <c r="L3513">
        <f>COUNTIF(Table1[Merchant_ID],Table1[[#This Row],[Merchant_ID]])</f>
        <v>1</v>
      </c>
    </row>
    <row r="3514" spans="1:12" x14ac:dyDescent="0.35">
      <c r="A3514" t="s">
        <v>3201</v>
      </c>
      <c r="B3514">
        <v>114</v>
      </c>
      <c r="C3514" t="s">
        <v>16</v>
      </c>
      <c r="D3514" s="12">
        <v>42557</v>
      </c>
      <c r="E3514">
        <v>7494</v>
      </c>
      <c r="F3514" t="s">
        <v>11</v>
      </c>
      <c r="G3514" t="s">
        <v>12</v>
      </c>
      <c r="H3514">
        <v>52933</v>
      </c>
      <c r="I3514" s="12">
        <v>42584</v>
      </c>
      <c r="J3514">
        <v>12452</v>
      </c>
      <c r="K3514" t="str">
        <f t="shared" si="54"/>
        <v>FR - PL &amp; Baltics</v>
      </c>
      <c r="L3514">
        <f>COUNTIF(Table1[Merchant_ID],Table1[[#This Row],[Merchant_ID]])</f>
        <v>14</v>
      </c>
    </row>
    <row r="3515" spans="1:12" x14ac:dyDescent="0.35">
      <c r="A3515" t="s">
        <v>559</v>
      </c>
      <c r="B3515">
        <v>114</v>
      </c>
      <c r="C3515" t="s">
        <v>21</v>
      </c>
      <c r="D3515" s="12">
        <v>42557</v>
      </c>
      <c r="E3515">
        <v>396</v>
      </c>
      <c r="F3515" t="s">
        <v>11</v>
      </c>
      <c r="G3515" t="s">
        <v>10</v>
      </c>
      <c r="H3515">
        <v>313509</v>
      </c>
      <c r="I3515" s="12">
        <v>42562</v>
      </c>
      <c r="J3515">
        <v>985</v>
      </c>
      <c r="K3515" t="str">
        <f t="shared" si="54"/>
        <v>IT - DE</v>
      </c>
      <c r="L3515">
        <f>COUNTIF(Table1[Merchant_ID],Table1[[#This Row],[Merchant_ID]])</f>
        <v>1</v>
      </c>
    </row>
    <row r="3516" spans="1:12" x14ac:dyDescent="0.35">
      <c r="A3516" t="s">
        <v>2062</v>
      </c>
      <c r="B3516">
        <v>114</v>
      </c>
      <c r="C3516" t="s">
        <v>16</v>
      </c>
      <c r="D3516" s="12">
        <v>42557</v>
      </c>
      <c r="E3516">
        <v>1470</v>
      </c>
      <c r="F3516" t="s">
        <v>11</v>
      </c>
      <c r="G3516" t="s">
        <v>10</v>
      </c>
      <c r="H3516">
        <v>228089</v>
      </c>
      <c r="I3516" s="12">
        <v>42559</v>
      </c>
      <c r="J3516">
        <v>2674</v>
      </c>
      <c r="K3516" t="str">
        <f t="shared" si="54"/>
        <v>FR - DE</v>
      </c>
      <c r="L3516">
        <f>COUNTIF(Table1[Merchant_ID],Table1[[#This Row],[Merchant_ID]])</f>
        <v>3</v>
      </c>
    </row>
    <row r="3517" spans="1:12" x14ac:dyDescent="0.35">
      <c r="A3517" t="s">
        <v>2063</v>
      </c>
      <c r="B3517">
        <v>114</v>
      </c>
      <c r="C3517" t="s">
        <v>26</v>
      </c>
      <c r="D3517" s="12">
        <v>42557</v>
      </c>
      <c r="E3517">
        <v>4039</v>
      </c>
      <c r="F3517" t="s">
        <v>11</v>
      </c>
      <c r="G3517" t="s">
        <v>26</v>
      </c>
      <c r="H3517">
        <v>69254</v>
      </c>
      <c r="I3517" s="12">
        <v>42559</v>
      </c>
      <c r="J3517">
        <v>7071</v>
      </c>
      <c r="K3517" t="str">
        <f t="shared" si="54"/>
        <v>ES - ES</v>
      </c>
      <c r="L3517">
        <f>COUNTIF(Table1[Merchant_ID],Table1[[#This Row],[Merchant_ID]])</f>
        <v>3</v>
      </c>
    </row>
    <row r="3518" spans="1:12" x14ac:dyDescent="0.35">
      <c r="A3518" t="s">
        <v>3553</v>
      </c>
      <c r="B3518">
        <v>114</v>
      </c>
      <c r="C3518" t="s">
        <v>16</v>
      </c>
      <c r="D3518" s="12">
        <v>42557</v>
      </c>
      <c r="E3518">
        <v>140</v>
      </c>
      <c r="F3518" t="s">
        <v>11</v>
      </c>
      <c r="G3518" t="s">
        <v>17</v>
      </c>
      <c r="H3518">
        <v>939194</v>
      </c>
      <c r="I3518" s="12">
        <v>42559</v>
      </c>
      <c r="J3518">
        <v>423</v>
      </c>
      <c r="K3518" t="str">
        <f t="shared" si="54"/>
        <v>FR - HU</v>
      </c>
      <c r="L3518">
        <f>COUNTIF(Table1[Merchant_ID],Table1[[#This Row],[Merchant_ID]])</f>
        <v>1</v>
      </c>
    </row>
    <row r="3519" spans="1:12" x14ac:dyDescent="0.35">
      <c r="A3519" t="s">
        <v>3628</v>
      </c>
      <c r="B3519">
        <v>114</v>
      </c>
      <c r="C3519" t="s">
        <v>26</v>
      </c>
      <c r="D3519" s="12">
        <v>42557</v>
      </c>
      <c r="E3519">
        <v>3779</v>
      </c>
      <c r="F3519" t="s">
        <v>11</v>
      </c>
      <c r="G3519" t="s">
        <v>26</v>
      </c>
      <c r="H3519">
        <v>499409</v>
      </c>
      <c r="I3519" s="12">
        <v>42558</v>
      </c>
      <c r="J3519">
        <v>6965</v>
      </c>
      <c r="K3519" t="str">
        <f t="shared" si="54"/>
        <v>ES - ES</v>
      </c>
      <c r="L3519">
        <f>COUNTIF(Table1[Merchant_ID],Table1[[#This Row],[Merchant_ID]])</f>
        <v>2</v>
      </c>
    </row>
    <row r="3520" spans="1:12" x14ac:dyDescent="0.35">
      <c r="A3520" t="s">
        <v>1238</v>
      </c>
      <c r="B3520">
        <v>114</v>
      </c>
      <c r="C3520" t="s">
        <v>21</v>
      </c>
      <c r="D3520" s="12">
        <v>42557</v>
      </c>
      <c r="E3520">
        <v>51</v>
      </c>
      <c r="F3520" t="s">
        <v>13</v>
      </c>
      <c r="G3520" t="s">
        <v>10</v>
      </c>
      <c r="H3520">
        <v>25962</v>
      </c>
      <c r="I3520" s="12">
        <v>42558</v>
      </c>
      <c r="J3520">
        <v>282</v>
      </c>
      <c r="K3520" t="str">
        <f t="shared" si="54"/>
        <v>IT - DE</v>
      </c>
      <c r="L3520">
        <f>COUNTIF(Table1[Merchant_ID],Table1[[#This Row],[Merchant_ID]])</f>
        <v>5</v>
      </c>
    </row>
    <row r="3521" spans="1:12" x14ac:dyDescent="0.35">
      <c r="A3521" t="s">
        <v>1275</v>
      </c>
      <c r="B3521">
        <v>114</v>
      </c>
      <c r="C3521" t="s">
        <v>16</v>
      </c>
      <c r="D3521" s="12">
        <v>42557</v>
      </c>
      <c r="E3521">
        <v>451</v>
      </c>
      <c r="F3521" t="s">
        <v>11</v>
      </c>
      <c r="G3521" t="s">
        <v>16</v>
      </c>
      <c r="H3521">
        <v>400</v>
      </c>
      <c r="I3521" s="12">
        <v>42558</v>
      </c>
      <c r="J3521">
        <v>1344</v>
      </c>
      <c r="K3521" t="str">
        <f t="shared" si="54"/>
        <v>FR - FR</v>
      </c>
      <c r="L3521">
        <f>COUNTIF(Table1[Merchant_ID],Table1[[#This Row],[Merchant_ID]])</f>
        <v>2</v>
      </c>
    </row>
    <row r="3522" spans="1:12" x14ac:dyDescent="0.35">
      <c r="A3522" t="s">
        <v>3840</v>
      </c>
      <c r="B3522">
        <v>114</v>
      </c>
      <c r="C3522" t="s">
        <v>16</v>
      </c>
      <c r="D3522" s="12">
        <v>42557</v>
      </c>
      <c r="E3522">
        <v>19853</v>
      </c>
      <c r="F3522" t="s">
        <v>11</v>
      </c>
      <c r="G3522" t="s">
        <v>10</v>
      </c>
      <c r="H3522">
        <v>25290</v>
      </c>
      <c r="I3522" s="12">
        <v>42558</v>
      </c>
      <c r="J3522">
        <v>31939</v>
      </c>
      <c r="K3522" t="str">
        <f t="shared" si="54"/>
        <v>FR - DE</v>
      </c>
      <c r="L3522">
        <f>COUNTIF(Table1[Merchant_ID],Table1[[#This Row],[Merchant_ID]])</f>
        <v>2</v>
      </c>
    </row>
    <row r="3523" spans="1:12" x14ac:dyDescent="0.35">
      <c r="A3523" t="s">
        <v>3841</v>
      </c>
      <c r="B3523">
        <v>114</v>
      </c>
      <c r="C3523" t="s">
        <v>16</v>
      </c>
      <c r="D3523" s="12">
        <v>42557</v>
      </c>
      <c r="E3523">
        <v>6616</v>
      </c>
      <c r="F3523" t="s">
        <v>11</v>
      </c>
      <c r="G3523" t="s">
        <v>16</v>
      </c>
      <c r="H3523">
        <v>36996</v>
      </c>
      <c r="I3523" s="12">
        <v>42558</v>
      </c>
      <c r="J3523">
        <v>10975</v>
      </c>
      <c r="K3523" t="str">
        <f t="shared" ref="K3523:K3586" si="55">C3523&amp;" - "&amp;G3523</f>
        <v>FR - FR</v>
      </c>
      <c r="L3523">
        <f>COUNTIF(Table1[Merchant_ID],Table1[[#This Row],[Merchant_ID]])</f>
        <v>2</v>
      </c>
    </row>
    <row r="3524" spans="1:12" x14ac:dyDescent="0.35">
      <c r="A3524" t="s">
        <v>2309</v>
      </c>
      <c r="B3524">
        <v>114</v>
      </c>
      <c r="C3524" t="s">
        <v>21</v>
      </c>
      <c r="D3524" s="12">
        <v>42557</v>
      </c>
      <c r="E3524">
        <v>7055</v>
      </c>
      <c r="F3524" t="s">
        <v>11</v>
      </c>
      <c r="G3524" t="s">
        <v>21</v>
      </c>
      <c r="H3524">
        <v>104349</v>
      </c>
      <c r="I3524" s="12">
        <v>42557</v>
      </c>
      <c r="J3524">
        <v>12382</v>
      </c>
      <c r="K3524" t="str">
        <f t="shared" si="55"/>
        <v>IT - IT</v>
      </c>
      <c r="L3524">
        <f>COUNTIF(Table1[Merchant_ID],Table1[[#This Row],[Merchant_ID]])</f>
        <v>1</v>
      </c>
    </row>
    <row r="3525" spans="1:12" x14ac:dyDescent="0.35">
      <c r="A3525" t="s">
        <v>2373</v>
      </c>
      <c r="B3525">
        <v>114</v>
      </c>
      <c r="C3525" t="s">
        <v>16</v>
      </c>
      <c r="D3525" s="12">
        <v>42557</v>
      </c>
      <c r="E3525">
        <v>3692</v>
      </c>
      <c r="F3525" t="s">
        <v>11</v>
      </c>
      <c r="G3525" t="s">
        <v>16</v>
      </c>
      <c r="H3525">
        <v>34906</v>
      </c>
      <c r="I3525" s="12">
        <v>42557</v>
      </c>
      <c r="J3525">
        <v>6895</v>
      </c>
      <c r="K3525" t="str">
        <f t="shared" si="55"/>
        <v>FR - FR</v>
      </c>
      <c r="L3525">
        <f>COUNTIF(Table1[Merchant_ID],Table1[[#This Row],[Merchant_ID]])</f>
        <v>1</v>
      </c>
    </row>
    <row r="3526" spans="1:12" x14ac:dyDescent="0.35">
      <c r="A3526" t="s">
        <v>1042</v>
      </c>
      <c r="B3526">
        <v>114</v>
      </c>
      <c r="C3526" t="s">
        <v>16</v>
      </c>
      <c r="D3526" s="12">
        <v>42558</v>
      </c>
      <c r="E3526">
        <v>529</v>
      </c>
      <c r="F3526" t="s">
        <v>11</v>
      </c>
      <c r="G3526" t="s">
        <v>17</v>
      </c>
      <c r="H3526">
        <v>213989</v>
      </c>
      <c r="I3526" s="12">
        <v>42579</v>
      </c>
      <c r="J3526">
        <v>1126</v>
      </c>
      <c r="K3526" t="str">
        <f t="shared" si="55"/>
        <v>FR - HU</v>
      </c>
      <c r="L3526">
        <f>COUNTIF(Table1[Merchant_ID],Table1[[#This Row],[Merchant_ID]])</f>
        <v>4</v>
      </c>
    </row>
    <row r="3527" spans="1:12" x14ac:dyDescent="0.35">
      <c r="A3527" t="s">
        <v>341</v>
      </c>
      <c r="B3527">
        <v>114</v>
      </c>
      <c r="C3527" t="s">
        <v>16</v>
      </c>
      <c r="D3527" s="12">
        <v>42558</v>
      </c>
      <c r="E3527">
        <v>336</v>
      </c>
      <c r="F3527" t="s">
        <v>11</v>
      </c>
      <c r="G3527" t="s">
        <v>14</v>
      </c>
      <c r="H3527">
        <v>59954</v>
      </c>
      <c r="I3527" s="12">
        <v>42559</v>
      </c>
      <c r="J3527">
        <v>704</v>
      </c>
      <c r="K3527" t="str">
        <f t="shared" si="55"/>
        <v>FR - NL</v>
      </c>
      <c r="L3527">
        <f>COUNTIF(Table1[Merchant_ID],Table1[[#This Row],[Merchant_ID]])</f>
        <v>4</v>
      </c>
    </row>
    <row r="3528" spans="1:12" x14ac:dyDescent="0.35">
      <c r="A3528" t="s">
        <v>23</v>
      </c>
      <c r="B3528">
        <v>114</v>
      </c>
      <c r="C3528" t="s">
        <v>16</v>
      </c>
      <c r="D3528" s="12">
        <v>42558</v>
      </c>
      <c r="E3528">
        <v>4868</v>
      </c>
      <c r="F3528" t="s">
        <v>11</v>
      </c>
      <c r="G3528" t="s">
        <v>10</v>
      </c>
      <c r="H3528">
        <v>295159</v>
      </c>
      <c r="I3528" s="12">
        <v>42559</v>
      </c>
      <c r="J3528">
        <v>8161</v>
      </c>
      <c r="K3528" t="str">
        <f t="shared" si="55"/>
        <v>FR - DE</v>
      </c>
      <c r="L3528">
        <f>COUNTIF(Table1[Merchant_ID],Table1[[#This Row],[Merchant_ID]])</f>
        <v>1</v>
      </c>
    </row>
    <row r="3529" spans="1:12" x14ac:dyDescent="0.35">
      <c r="A3529" t="s">
        <v>2233</v>
      </c>
      <c r="B3529">
        <v>114</v>
      </c>
      <c r="C3529" t="s">
        <v>16</v>
      </c>
      <c r="D3529" s="12">
        <v>42558</v>
      </c>
      <c r="E3529">
        <v>1470</v>
      </c>
      <c r="F3529" t="s">
        <v>11</v>
      </c>
      <c r="G3529" t="s">
        <v>14</v>
      </c>
      <c r="H3529">
        <v>226639</v>
      </c>
      <c r="I3529" s="12">
        <v>42559</v>
      </c>
      <c r="J3529">
        <v>3096</v>
      </c>
      <c r="K3529" t="str">
        <f t="shared" si="55"/>
        <v>FR - NL</v>
      </c>
      <c r="L3529">
        <f>COUNTIF(Table1[Merchant_ID],Table1[[#This Row],[Merchant_ID]])</f>
        <v>1</v>
      </c>
    </row>
    <row r="3530" spans="1:12" x14ac:dyDescent="0.35">
      <c r="A3530" t="s">
        <v>3834</v>
      </c>
      <c r="B3530">
        <v>114</v>
      </c>
      <c r="C3530" t="s">
        <v>16</v>
      </c>
      <c r="D3530" s="12">
        <v>42558</v>
      </c>
      <c r="E3530">
        <v>17171</v>
      </c>
      <c r="F3530" t="s">
        <v>11</v>
      </c>
      <c r="G3530" t="s">
        <v>16</v>
      </c>
      <c r="H3530">
        <v>869999</v>
      </c>
      <c r="I3530" s="12">
        <v>42559</v>
      </c>
      <c r="J3530">
        <v>28844</v>
      </c>
      <c r="K3530" t="str">
        <f t="shared" si="55"/>
        <v>FR - FR</v>
      </c>
      <c r="L3530">
        <f>COUNTIF(Table1[Merchant_ID],Table1[[#This Row],[Merchant_ID]])</f>
        <v>3</v>
      </c>
    </row>
    <row r="3531" spans="1:12" x14ac:dyDescent="0.35">
      <c r="A3531" t="s">
        <v>2285</v>
      </c>
      <c r="B3531">
        <v>114</v>
      </c>
      <c r="C3531" t="s">
        <v>26</v>
      </c>
      <c r="D3531" s="12">
        <v>42558</v>
      </c>
      <c r="E3531">
        <v>7986</v>
      </c>
      <c r="F3531" t="s">
        <v>11</v>
      </c>
      <c r="G3531" t="s">
        <v>10</v>
      </c>
      <c r="H3531">
        <v>998992</v>
      </c>
      <c r="I3531" s="12">
        <v>42558</v>
      </c>
      <c r="J3531">
        <v>13367</v>
      </c>
      <c r="K3531" t="str">
        <f t="shared" si="55"/>
        <v>ES - DE</v>
      </c>
      <c r="L3531">
        <f>COUNTIF(Table1[Merchant_ID],Table1[[#This Row],[Merchant_ID]])</f>
        <v>4</v>
      </c>
    </row>
    <row r="3532" spans="1:12" x14ac:dyDescent="0.35">
      <c r="A3532" t="s">
        <v>1357</v>
      </c>
      <c r="B3532">
        <v>114</v>
      </c>
      <c r="C3532" t="s">
        <v>16</v>
      </c>
      <c r="D3532" s="12">
        <v>42558</v>
      </c>
      <c r="E3532">
        <v>10267</v>
      </c>
      <c r="F3532" t="s">
        <v>11</v>
      </c>
      <c r="G3532" t="s">
        <v>12</v>
      </c>
      <c r="H3532">
        <v>59469</v>
      </c>
      <c r="I3532" s="12">
        <v>42558</v>
      </c>
      <c r="J3532">
        <v>18432</v>
      </c>
      <c r="K3532" t="str">
        <f t="shared" si="55"/>
        <v>FR - PL &amp; Baltics</v>
      </c>
      <c r="L3532">
        <f>COUNTIF(Table1[Merchant_ID],Table1[[#This Row],[Merchant_ID]])</f>
        <v>5</v>
      </c>
    </row>
    <row r="3533" spans="1:12" x14ac:dyDescent="0.35">
      <c r="A3533" t="s">
        <v>4002</v>
      </c>
      <c r="B3533">
        <v>114</v>
      </c>
      <c r="C3533" t="s">
        <v>16</v>
      </c>
      <c r="D3533" s="12">
        <v>42558</v>
      </c>
      <c r="E3533">
        <v>8817</v>
      </c>
      <c r="F3533" t="s">
        <v>11</v>
      </c>
      <c r="G3533" t="s">
        <v>16</v>
      </c>
      <c r="H3533">
        <v>94130</v>
      </c>
      <c r="I3533" s="12">
        <v>42558</v>
      </c>
      <c r="J3533">
        <v>15196</v>
      </c>
      <c r="K3533" t="str">
        <f t="shared" si="55"/>
        <v>FR - FR</v>
      </c>
      <c r="L3533">
        <f>COUNTIF(Table1[Merchant_ID],Table1[[#This Row],[Merchant_ID]])</f>
        <v>5</v>
      </c>
    </row>
    <row r="3534" spans="1:12" x14ac:dyDescent="0.35">
      <c r="A3534" t="s">
        <v>2355</v>
      </c>
      <c r="B3534">
        <v>114</v>
      </c>
      <c r="C3534" t="s">
        <v>26</v>
      </c>
      <c r="D3534" s="12">
        <v>42558</v>
      </c>
      <c r="E3534">
        <v>10584</v>
      </c>
      <c r="F3534" t="s">
        <v>11</v>
      </c>
      <c r="G3534" t="s">
        <v>26</v>
      </c>
      <c r="H3534">
        <v>529639</v>
      </c>
      <c r="I3534" s="12">
        <v>42558</v>
      </c>
      <c r="J3534">
        <v>17588</v>
      </c>
      <c r="K3534" t="str">
        <f t="shared" si="55"/>
        <v>ES - ES</v>
      </c>
      <c r="L3534">
        <f>COUNTIF(Table1[Merchant_ID],Table1[[#This Row],[Merchant_ID]])</f>
        <v>4</v>
      </c>
    </row>
    <row r="3535" spans="1:12" x14ac:dyDescent="0.35">
      <c r="A3535" t="s">
        <v>4044</v>
      </c>
      <c r="B3535">
        <v>114</v>
      </c>
      <c r="C3535" t="s">
        <v>16</v>
      </c>
      <c r="D3535" s="12">
        <v>42558</v>
      </c>
      <c r="E3535">
        <v>346</v>
      </c>
      <c r="F3535" t="s">
        <v>11</v>
      </c>
      <c r="G3535" t="s">
        <v>10</v>
      </c>
      <c r="H3535">
        <v>690069</v>
      </c>
      <c r="I3535" s="12">
        <v>42558</v>
      </c>
      <c r="J3535">
        <v>866</v>
      </c>
      <c r="K3535" t="str">
        <f t="shared" si="55"/>
        <v>FR - DE</v>
      </c>
      <c r="L3535">
        <f>COUNTIF(Table1[Merchant_ID],Table1[[#This Row],[Merchant_ID]])</f>
        <v>2</v>
      </c>
    </row>
    <row r="3536" spans="1:12" x14ac:dyDescent="0.35">
      <c r="A3536" t="s">
        <v>3139</v>
      </c>
      <c r="B3536">
        <v>114</v>
      </c>
      <c r="C3536" t="s">
        <v>16</v>
      </c>
      <c r="D3536" s="12">
        <v>42559</v>
      </c>
      <c r="E3536">
        <v>18689</v>
      </c>
      <c r="F3536" t="s">
        <v>11</v>
      </c>
      <c r="G3536" t="s">
        <v>21</v>
      </c>
      <c r="H3536">
        <v>69963</v>
      </c>
      <c r="I3536" s="12">
        <v>42600</v>
      </c>
      <c r="J3536">
        <v>30532</v>
      </c>
      <c r="K3536" t="str">
        <f t="shared" si="55"/>
        <v>FR - IT</v>
      </c>
      <c r="L3536">
        <f>COUNTIF(Table1[Merchant_ID],Table1[[#This Row],[Merchant_ID]])</f>
        <v>1</v>
      </c>
    </row>
    <row r="3537" spans="1:12" x14ac:dyDescent="0.35">
      <c r="A3537" t="s">
        <v>1017</v>
      </c>
      <c r="B3537">
        <v>114</v>
      </c>
      <c r="C3537" t="s">
        <v>16</v>
      </c>
      <c r="D3537" s="12">
        <v>42559</v>
      </c>
      <c r="E3537">
        <v>210</v>
      </c>
      <c r="F3537" t="s">
        <v>11</v>
      </c>
      <c r="G3537" t="s">
        <v>16</v>
      </c>
      <c r="H3537">
        <v>86511</v>
      </c>
      <c r="I3537" s="12">
        <v>42593</v>
      </c>
      <c r="J3537">
        <v>563</v>
      </c>
      <c r="K3537" t="str">
        <f t="shared" si="55"/>
        <v>FR - FR</v>
      </c>
      <c r="L3537">
        <f>COUNTIF(Table1[Merchant_ID],Table1[[#This Row],[Merchant_ID]])</f>
        <v>1</v>
      </c>
    </row>
    <row r="3538" spans="1:12" x14ac:dyDescent="0.35">
      <c r="A3538" t="s">
        <v>526</v>
      </c>
      <c r="B3538">
        <v>114</v>
      </c>
      <c r="C3538" t="s">
        <v>26</v>
      </c>
      <c r="D3538" s="12">
        <v>42559</v>
      </c>
      <c r="E3538">
        <v>1946</v>
      </c>
      <c r="F3538" t="s">
        <v>11</v>
      </c>
      <c r="G3538" t="s">
        <v>26</v>
      </c>
      <c r="H3538">
        <v>343619</v>
      </c>
      <c r="I3538" s="12">
        <v>42584</v>
      </c>
      <c r="J3538">
        <v>3659</v>
      </c>
      <c r="K3538" t="str">
        <f t="shared" si="55"/>
        <v>ES - ES</v>
      </c>
      <c r="L3538">
        <f>COUNTIF(Table1[Merchant_ID],Table1[[#This Row],[Merchant_ID]])</f>
        <v>2</v>
      </c>
    </row>
    <row r="3539" spans="1:12" x14ac:dyDescent="0.35">
      <c r="A3539" t="s">
        <v>544</v>
      </c>
      <c r="B3539">
        <v>114</v>
      </c>
      <c r="C3539" t="s">
        <v>26</v>
      </c>
      <c r="D3539" s="12">
        <v>42559</v>
      </c>
      <c r="E3539">
        <v>457</v>
      </c>
      <c r="F3539" t="s">
        <v>11</v>
      </c>
      <c r="G3539" t="s">
        <v>26</v>
      </c>
      <c r="H3539">
        <v>62696</v>
      </c>
      <c r="I3539" s="12">
        <v>42571</v>
      </c>
      <c r="J3539">
        <v>845</v>
      </c>
      <c r="K3539" t="str">
        <f t="shared" si="55"/>
        <v>ES - ES</v>
      </c>
      <c r="L3539">
        <f>COUNTIF(Table1[Merchant_ID],Table1[[#This Row],[Merchant_ID]])</f>
        <v>1</v>
      </c>
    </row>
    <row r="3540" spans="1:12" x14ac:dyDescent="0.35">
      <c r="A3540" t="s">
        <v>1999</v>
      </c>
      <c r="B3540">
        <v>114</v>
      </c>
      <c r="C3540" t="s">
        <v>16</v>
      </c>
      <c r="D3540" s="12">
        <v>42559</v>
      </c>
      <c r="E3540">
        <v>609</v>
      </c>
      <c r="F3540" t="s">
        <v>11</v>
      </c>
      <c r="G3540" t="s">
        <v>14</v>
      </c>
      <c r="H3540">
        <v>966339</v>
      </c>
      <c r="I3540" s="12">
        <v>42562</v>
      </c>
      <c r="J3540">
        <v>1267</v>
      </c>
      <c r="K3540" t="str">
        <f t="shared" si="55"/>
        <v>FR - NL</v>
      </c>
      <c r="L3540">
        <f>COUNTIF(Table1[Merchant_ID],Table1[[#This Row],[Merchant_ID]])</f>
        <v>2</v>
      </c>
    </row>
    <row r="3541" spans="1:12" x14ac:dyDescent="0.35">
      <c r="A3541" t="s">
        <v>582</v>
      </c>
      <c r="B3541">
        <v>114</v>
      </c>
      <c r="C3541" t="s">
        <v>16</v>
      </c>
      <c r="D3541" s="12">
        <v>42559</v>
      </c>
      <c r="E3541">
        <v>8552</v>
      </c>
      <c r="F3541" t="s">
        <v>11</v>
      </c>
      <c r="G3541" t="s">
        <v>16</v>
      </c>
      <c r="H3541">
        <v>21084</v>
      </c>
      <c r="I3541" s="12">
        <v>42562</v>
      </c>
      <c r="J3541">
        <v>13859</v>
      </c>
      <c r="K3541" t="str">
        <f t="shared" si="55"/>
        <v>FR - FR</v>
      </c>
      <c r="L3541">
        <f>COUNTIF(Table1[Merchant_ID],Table1[[#This Row],[Merchant_ID]])</f>
        <v>4</v>
      </c>
    </row>
    <row r="3542" spans="1:12" x14ac:dyDescent="0.35">
      <c r="A3542" t="s">
        <v>2024</v>
      </c>
      <c r="B3542">
        <v>114</v>
      </c>
      <c r="C3542" t="s">
        <v>16</v>
      </c>
      <c r="D3542" s="12">
        <v>42559</v>
      </c>
      <c r="E3542">
        <v>2529</v>
      </c>
      <c r="F3542" t="s">
        <v>11</v>
      </c>
      <c r="G3542" t="s">
        <v>16</v>
      </c>
      <c r="H3542">
        <v>33556</v>
      </c>
      <c r="I3542" s="12">
        <v>42562</v>
      </c>
      <c r="J3542">
        <v>4362</v>
      </c>
      <c r="K3542" t="str">
        <f t="shared" si="55"/>
        <v>FR - FR</v>
      </c>
      <c r="L3542">
        <f>COUNTIF(Table1[Merchant_ID],Table1[[#This Row],[Merchant_ID]])</f>
        <v>1</v>
      </c>
    </row>
    <row r="3543" spans="1:12" x14ac:dyDescent="0.35">
      <c r="A3543" t="s">
        <v>3802</v>
      </c>
      <c r="B3543">
        <v>114</v>
      </c>
      <c r="C3543" t="s">
        <v>16</v>
      </c>
      <c r="D3543" s="12">
        <v>42559</v>
      </c>
      <c r="E3543">
        <v>3000</v>
      </c>
      <c r="F3543" t="s">
        <v>11</v>
      </c>
      <c r="G3543" t="s">
        <v>21</v>
      </c>
      <c r="H3543">
        <v>950994</v>
      </c>
      <c r="I3543" s="12">
        <v>42560</v>
      </c>
      <c r="J3543">
        <v>5347</v>
      </c>
      <c r="K3543" t="str">
        <f t="shared" si="55"/>
        <v>FR - IT</v>
      </c>
      <c r="L3543">
        <f>COUNTIF(Table1[Merchant_ID],Table1[[#This Row],[Merchant_ID]])</f>
        <v>2</v>
      </c>
    </row>
    <row r="3544" spans="1:12" x14ac:dyDescent="0.35">
      <c r="A3544" t="s">
        <v>2274</v>
      </c>
      <c r="B3544">
        <v>114</v>
      </c>
      <c r="C3544" t="s">
        <v>16</v>
      </c>
      <c r="D3544" s="12">
        <v>42559</v>
      </c>
      <c r="E3544">
        <v>21373</v>
      </c>
      <c r="F3544" t="s">
        <v>11</v>
      </c>
      <c r="G3544" t="s">
        <v>12</v>
      </c>
      <c r="H3544">
        <v>59083</v>
      </c>
      <c r="I3544" s="12">
        <v>42560</v>
      </c>
      <c r="J3544">
        <v>34613</v>
      </c>
      <c r="K3544" t="str">
        <f t="shared" si="55"/>
        <v>FR - PL &amp; Baltics</v>
      </c>
      <c r="L3544">
        <f>COUNTIF(Table1[Merchant_ID],Table1[[#This Row],[Merchant_ID]])</f>
        <v>3</v>
      </c>
    </row>
    <row r="3545" spans="1:12" x14ac:dyDescent="0.35">
      <c r="A3545" t="s">
        <v>3894</v>
      </c>
      <c r="B3545">
        <v>114</v>
      </c>
      <c r="C3545" t="s">
        <v>26</v>
      </c>
      <c r="D3545" s="12">
        <v>42559</v>
      </c>
      <c r="E3545">
        <v>3438</v>
      </c>
      <c r="F3545" t="s">
        <v>11</v>
      </c>
      <c r="G3545" t="s">
        <v>26</v>
      </c>
      <c r="H3545">
        <v>23283</v>
      </c>
      <c r="I3545" s="12">
        <v>42560</v>
      </c>
      <c r="J3545">
        <v>6543</v>
      </c>
      <c r="K3545" t="str">
        <f t="shared" si="55"/>
        <v>ES - ES</v>
      </c>
      <c r="L3545">
        <f>COUNTIF(Table1[Merchant_ID],Table1[[#This Row],[Merchant_ID]])</f>
        <v>25</v>
      </c>
    </row>
    <row r="3546" spans="1:12" x14ac:dyDescent="0.35">
      <c r="A3546" t="s">
        <v>226</v>
      </c>
      <c r="B3546">
        <v>114</v>
      </c>
      <c r="C3546" t="s">
        <v>10</v>
      </c>
      <c r="D3546" s="12">
        <v>42559</v>
      </c>
      <c r="E3546">
        <v>1861</v>
      </c>
      <c r="F3546" t="s">
        <v>11</v>
      </c>
      <c r="G3546" t="s">
        <v>14</v>
      </c>
      <c r="H3546">
        <v>45386</v>
      </c>
      <c r="I3546" s="12">
        <v>42560</v>
      </c>
      <c r="J3546">
        <v>4362</v>
      </c>
      <c r="K3546" t="str">
        <f t="shared" si="55"/>
        <v>DE - NL</v>
      </c>
      <c r="L3546">
        <f>COUNTIF(Table1[Merchant_ID],Table1[[#This Row],[Merchant_ID]])</f>
        <v>1</v>
      </c>
    </row>
    <row r="3547" spans="1:12" x14ac:dyDescent="0.35">
      <c r="A3547" t="s">
        <v>2352</v>
      </c>
      <c r="B3547">
        <v>114</v>
      </c>
      <c r="C3547" t="s">
        <v>10</v>
      </c>
      <c r="D3547" s="12">
        <v>42559</v>
      </c>
      <c r="E3547">
        <v>6224</v>
      </c>
      <c r="F3547" t="s">
        <v>11</v>
      </c>
      <c r="G3547" t="s">
        <v>12</v>
      </c>
      <c r="H3547">
        <v>58502</v>
      </c>
      <c r="I3547" s="12">
        <v>42559</v>
      </c>
      <c r="J3547">
        <v>10553</v>
      </c>
      <c r="K3547" t="str">
        <f t="shared" si="55"/>
        <v>DE - PL &amp; Baltics</v>
      </c>
      <c r="L3547">
        <f>COUNTIF(Table1[Merchant_ID],Table1[[#This Row],[Merchant_ID]])</f>
        <v>1</v>
      </c>
    </row>
    <row r="3548" spans="1:12" x14ac:dyDescent="0.35">
      <c r="A3548" t="s">
        <v>4012</v>
      </c>
      <c r="B3548">
        <v>114</v>
      </c>
      <c r="C3548" t="s">
        <v>16</v>
      </c>
      <c r="D3548" s="12">
        <v>42559</v>
      </c>
      <c r="E3548">
        <v>11915</v>
      </c>
      <c r="F3548" t="s">
        <v>11</v>
      </c>
      <c r="G3548" t="s">
        <v>17</v>
      </c>
      <c r="H3548">
        <v>222139</v>
      </c>
      <c r="I3548" s="12">
        <v>42559</v>
      </c>
      <c r="J3548">
        <v>19698</v>
      </c>
      <c r="K3548" t="str">
        <f t="shared" si="55"/>
        <v>FR - HU</v>
      </c>
      <c r="L3548">
        <f>COUNTIF(Table1[Merchant_ID],Table1[[#This Row],[Merchant_ID]])</f>
        <v>1</v>
      </c>
    </row>
    <row r="3549" spans="1:12" x14ac:dyDescent="0.35">
      <c r="A3549" t="s">
        <v>1372</v>
      </c>
      <c r="B3549">
        <v>114</v>
      </c>
      <c r="C3549" t="s">
        <v>16</v>
      </c>
      <c r="D3549" s="12">
        <v>42559</v>
      </c>
      <c r="E3549">
        <v>2494</v>
      </c>
      <c r="F3549" t="s">
        <v>11</v>
      </c>
      <c r="G3549" t="s">
        <v>10</v>
      </c>
      <c r="H3549">
        <v>316559</v>
      </c>
      <c r="I3549" s="12">
        <v>42559</v>
      </c>
      <c r="J3549">
        <v>4518</v>
      </c>
      <c r="K3549" t="str">
        <f t="shared" si="55"/>
        <v>FR - DE</v>
      </c>
      <c r="L3549">
        <f>COUNTIF(Table1[Merchant_ID],Table1[[#This Row],[Merchant_ID]])</f>
        <v>1</v>
      </c>
    </row>
    <row r="3550" spans="1:12" x14ac:dyDescent="0.35">
      <c r="A3550" t="s">
        <v>1387</v>
      </c>
      <c r="B3550">
        <v>114</v>
      </c>
      <c r="C3550" t="s">
        <v>16</v>
      </c>
      <c r="D3550" s="12">
        <v>42559</v>
      </c>
      <c r="E3550">
        <v>3173</v>
      </c>
      <c r="F3550" t="s">
        <v>11</v>
      </c>
      <c r="G3550" t="s">
        <v>16</v>
      </c>
      <c r="H3550">
        <v>542599</v>
      </c>
      <c r="I3550" s="12">
        <v>42559</v>
      </c>
      <c r="J3550">
        <v>5980</v>
      </c>
      <c r="K3550" t="str">
        <f t="shared" si="55"/>
        <v>FR - FR</v>
      </c>
      <c r="L3550">
        <f>COUNTIF(Table1[Merchant_ID],Table1[[#This Row],[Merchant_ID]])</f>
        <v>2</v>
      </c>
    </row>
    <row r="3551" spans="1:12" x14ac:dyDescent="0.35">
      <c r="A3551" t="s">
        <v>1392</v>
      </c>
      <c r="B3551">
        <v>114</v>
      </c>
      <c r="C3551" t="s">
        <v>10</v>
      </c>
      <c r="D3551" s="12">
        <v>42559</v>
      </c>
      <c r="E3551">
        <v>3258</v>
      </c>
      <c r="F3551" t="s">
        <v>11</v>
      </c>
      <c r="G3551" t="s">
        <v>12</v>
      </c>
      <c r="H3551">
        <v>54861</v>
      </c>
      <c r="I3551" s="12">
        <v>42559</v>
      </c>
      <c r="J3551">
        <v>5769</v>
      </c>
      <c r="K3551" t="str">
        <f t="shared" si="55"/>
        <v>DE - PL &amp; Baltics</v>
      </c>
      <c r="L3551">
        <f>COUNTIF(Table1[Merchant_ID],Table1[[#This Row],[Merchant_ID]])</f>
        <v>3</v>
      </c>
    </row>
    <row r="3552" spans="1:12" x14ac:dyDescent="0.35">
      <c r="A3552" t="s">
        <v>3326</v>
      </c>
      <c r="B3552">
        <v>114</v>
      </c>
      <c r="C3552" t="s">
        <v>16</v>
      </c>
      <c r="D3552" s="12">
        <v>42560</v>
      </c>
      <c r="E3552">
        <v>13624</v>
      </c>
      <c r="F3552" t="s">
        <v>11</v>
      </c>
      <c r="G3552" t="s">
        <v>16</v>
      </c>
      <c r="H3552">
        <v>489459</v>
      </c>
      <c r="I3552" s="12">
        <v>42569</v>
      </c>
      <c r="J3552">
        <v>22301</v>
      </c>
      <c r="K3552" t="str">
        <f t="shared" si="55"/>
        <v>FR - FR</v>
      </c>
      <c r="L3552">
        <f>COUNTIF(Table1[Merchant_ID],Table1[[#This Row],[Merchant_ID]])</f>
        <v>5</v>
      </c>
    </row>
    <row r="3553" spans="1:12" x14ac:dyDescent="0.35">
      <c r="A3553" t="s">
        <v>3447</v>
      </c>
      <c r="B3553">
        <v>114</v>
      </c>
      <c r="C3553" t="s">
        <v>16</v>
      </c>
      <c r="D3553" s="12">
        <v>42560</v>
      </c>
      <c r="E3553">
        <v>3052</v>
      </c>
      <c r="F3553" t="s">
        <v>11</v>
      </c>
      <c r="G3553" t="s">
        <v>16</v>
      </c>
      <c r="H3553">
        <v>821</v>
      </c>
      <c r="I3553" s="12">
        <v>42563</v>
      </c>
      <c r="J3553">
        <v>5488</v>
      </c>
      <c r="K3553" t="str">
        <f t="shared" si="55"/>
        <v>FR - FR</v>
      </c>
      <c r="L3553">
        <f>COUNTIF(Table1[Merchant_ID],Table1[[#This Row],[Merchant_ID]])</f>
        <v>1</v>
      </c>
    </row>
    <row r="3554" spans="1:12" x14ac:dyDescent="0.35">
      <c r="A3554" t="s">
        <v>2042</v>
      </c>
      <c r="B3554">
        <v>114</v>
      </c>
      <c r="C3554" t="s">
        <v>16</v>
      </c>
      <c r="D3554" s="12">
        <v>42560</v>
      </c>
      <c r="E3554">
        <v>3138</v>
      </c>
      <c r="F3554" t="s">
        <v>11</v>
      </c>
      <c r="G3554" t="s">
        <v>14</v>
      </c>
      <c r="H3554">
        <v>50949</v>
      </c>
      <c r="I3554" s="12">
        <v>42562</v>
      </c>
      <c r="J3554">
        <v>5769</v>
      </c>
      <c r="K3554" t="str">
        <f t="shared" si="55"/>
        <v>FR - NL</v>
      </c>
      <c r="L3554">
        <f>COUNTIF(Table1[Merchant_ID],Table1[[#This Row],[Merchant_ID]])</f>
        <v>1</v>
      </c>
    </row>
    <row r="3555" spans="1:12" x14ac:dyDescent="0.35">
      <c r="A3555" t="s">
        <v>3557</v>
      </c>
      <c r="B3555">
        <v>114</v>
      </c>
      <c r="C3555" t="s">
        <v>10</v>
      </c>
      <c r="D3555" s="12">
        <v>42560</v>
      </c>
      <c r="E3555">
        <v>51</v>
      </c>
      <c r="F3555" t="s">
        <v>13</v>
      </c>
      <c r="G3555" t="s">
        <v>12</v>
      </c>
      <c r="H3555">
        <v>55811</v>
      </c>
      <c r="I3555" s="12">
        <v>42562</v>
      </c>
      <c r="J3555">
        <v>268</v>
      </c>
      <c r="K3555" t="str">
        <f t="shared" si="55"/>
        <v>DE - PL &amp; Baltics</v>
      </c>
      <c r="L3555">
        <f>COUNTIF(Table1[Merchant_ID],Table1[[#This Row],[Merchant_ID]])</f>
        <v>2</v>
      </c>
    </row>
    <row r="3556" spans="1:12" x14ac:dyDescent="0.35">
      <c r="A3556" t="s">
        <v>2089</v>
      </c>
      <c r="B3556">
        <v>114</v>
      </c>
      <c r="C3556" t="s">
        <v>26</v>
      </c>
      <c r="D3556" s="12">
        <v>42560</v>
      </c>
      <c r="E3556">
        <v>12832</v>
      </c>
      <c r="F3556" t="s">
        <v>11</v>
      </c>
      <c r="G3556" t="s">
        <v>26</v>
      </c>
      <c r="H3556">
        <v>105489</v>
      </c>
      <c r="I3556" s="12">
        <v>42562</v>
      </c>
      <c r="J3556">
        <v>22090</v>
      </c>
      <c r="K3556" t="str">
        <f t="shared" si="55"/>
        <v>ES - ES</v>
      </c>
      <c r="L3556">
        <f>COUNTIF(Table1[Merchant_ID],Table1[[#This Row],[Merchant_ID]])</f>
        <v>1</v>
      </c>
    </row>
    <row r="3557" spans="1:12" x14ac:dyDescent="0.35">
      <c r="A3557" t="s">
        <v>2090</v>
      </c>
      <c r="B3557">
        <v>114</v>
      </c>
      <c r="C3557" t="s">
        <v>16</v>
      </c>
      <c r="D3557" s="12">
        <v>42560</v>
      </c>
      <c r="E3557">
        <v>3735</v>
      </c>
      <c r="F3557" t="s">
        <v>11</v>
      </c>
      <c r="G3557" t="s">
        <v>12</v>
      </c>
      <c r="H3557">
        <v>228059</v>
      </c>
      <c r="I3557" s="12">
        <v>42562</v>
      </c>
      <c r="J3557">
        <v>6733</v>
      </c>
      <c r="K3557" t="str">
        <f t="shared" si="55"/>
        <v>FR - PL &amp; Baltics</v>
      </c>
      <c r="L3557">
        <f>COUNTIF(Table1[Merchant_ID],Table1[[#This Row],[Merchant_ID]])</f>
        <v>2</v>
      </c>
    </row>
    <row r="3558" spans="1:12" x14ac:dyDescent="0.35">
      <c r="A3558" t="s">
        <v>312</v>
      </c>
      <c r="B3558">
        <v>114</v>
      </c>
      <c r="C3558" t="s">
        <v>16</v>
      </c>
      <c r="D3558" s="12">
        <v>42562</v>
      </c>
      <c r="E3558">
        <v>2188</v>
      </c>
      <c r="F3558" t="s">
        <v>11</v>
      </c>
      <c r="G3558" t="s">
        <v>16</v>
      </c>
      <c r="H3558">
        <v>31150</v>
      </c>
      <c r="I3558" s="12">
        <v>42564</v>
      </c>
      <c r="J3558">
        <v>4433</v>
      </c>
      <c r="K3558" t="str">
        <f t="shared" si="55"/>
        <v>FR - FR</v>
      </c>
      <c r="L3558">
        <f>COUNTIF(Table1[Merchant_ID],Table1[[#This Row],[Merchant_ID]])</f>
        <v>2</v>
      </c>
    </row>
    <row r="3559" spans="1:12" x14ac:dyDescent="0.35">
      <c r="A3559" t="s">
        <v>2109</v>
      </c>
      <c r="B3559">
        <v>114</v>
      </c>
      <c r="C3559" t="s">
        <v>26</v>
      </c>
      <c r="D3559" s="12">
        <v>42562</v>
      </c>
      <c r="E3559">
        <v>2967</v>
      </c>
      <c r="F3559" t="s">
        <v>11</v>
      </c>
      <c r="G3559" t="s">
        <v>26</v>
      </c>
      <c r="H3559">
        <v>903984</v>
      </c>
      <c r="I3559" s="12">
        <v>42563</v>
      </c>
      <c r="J3559">
        <v>5776</v>
      </c>
      <c r="K3559" t="str">
        <f t="shared" si="55"/>
        <v>ES - ES</v>
      </c>
      <c r="L3559">
        <f>COUNTIF(Table1[Merchant_ID],Table1[[#This Row],[Merchant_ID]])</f>
        <v>1</v>
      </c>
    </row>
    <row r="3560" spans="1:12" x14ac:dyDescent="0.35">
      <c r="A3560" t="s">
        <v>621</v>
      </c>
      <c r="B3560">
        <v>114</v>
      </c>
      <c r="C3560" t="s">
        <v>16</v>
      </c>
      <c r="D3560" s="12">
        <v>42562</v>
      </c>
      <c r="E3560">
        <v>3568</v>
      </c>
      <c r="F3560" t="s">
        <v>11</v>
      </c>
      <c r="G3560" t="s">
        <v>14</v>
      </c>
      <c r="H3560">
        <v>568859</v>
      </c>
      <c r="I3560" s="12">
        <v>42563</v>
      </c>
      <c r="J3560">
        <v>6474</v>
      </c>
      <c r="K3560" t="str">
        <f t="shared" si="55"/>
        <v>FR - NL</v>
      </c>
      <c r="L3560">
        <f>COUNTIF(Table1[Merchant_ID],Table1[[#This Row],[Merchant_ID]])</f>
        <v>2</v>
      </c>
    </row>
    <row r="3561" spans="1:12" x14ac:dyDescent="0.35">
      <c r="A3561" t="s">
        <v>42</v>
      </c>
      <c r="B3561">
        <v>114</v>
      </c>
      <c r="C3561" t="s">
        <v>16</v>
      </c>
      <c r="D3561" s="12">
        <v>42562</v>
      </c>
      <c r="E3561">
        <v>1778</v>
      </c>
      <c r="F3561" t="s">
        <v>11</v>
      </c>
      <c r="G3561" t="s">
        <v>16</v>
      </c>
      <c r="H3561">
        <v>461</v>
      </c>
      <c r="I3561" s="12">
        <v>42563</v>
      </c>
      <c r="J3561">
        <v>3180</v>
      </c>
      <c r="K3561" t="str">
        <f t="shared" si="55"/>
        <v>FR - FR</v>
      </c>
      <c r="L3561">
        <f>COUNTIF(Table1[Merchant_ID],Table1[[#This Row],[Merchant_ID]])</f>
        <v>1</v>
      </c>
    </row>
    <row r="3562" spans="1:12" x14ac:dyDescent="0.35">
      <c r="A3562" t="s">
        <v>2152</v>
      </c>
      <c r="B3562">
        <v>114</v>
      </c>
      <c r="C3562" t="s">
        <v>26</v>
      </c>
      <c r="D3562" s="12">
        <v>42562</v>
      </c>
      <c r="E3562">
        <v>9170</v>
      </c>
      <c r="F3562" t="s">
        <v>11</v>
      </c>
      <c r="G3562" t="s">
        <v>26</v>
      </c>
      <c r="H3562">
        <v>23283</v>
      </c>
      <c r="I3562" s="12">
        <v>42563</v>
      </c>
      <c r="J3562">
        <v>15337</v>
      </c>
      <c r="K3562" t="str">
        <f t="shared" si="55"/>
        <v>ES - ES</v>
      </c>
      <c r="L3562">
        <f>COUNTIF(Table1[Merchant_ID],Table1[[#This Row],[Merchant_ID]])</f>
        <v>25</v>
      </c>
    </row>
    <row r="3563" spans="1:12" x14ac:dyDescent="0.35">
      <c r="A3563" t="s">
        <v>640</v>
      </c>
      <c r="B3563">
        <v>114</v>
      </c>
      <c r="C3563" t="s">
        <v>16</v>
      </c>
      <c r="D3563" s="12">
        <v>42562</v>
      </c>
      <c r="E3563">
        <v>4216</v>
      </c>
      <c r="F3563" t="s">
        <v>11</v>
      </c>
      <c r="G3563" t="s">
        <v>16</v>
      </c>
      <c r="H3563">
        <v>349399</v>
      </c>
      <c r="I3563" s="12">
        <v>42563</v>
      </c>
      <c r="J3563">
        <v>7479</v>
      </c>
      <c r="K3563" t="str">
        <f t="shared" si="55"/>
        <v>FR - FR</v>
      </c>
      <c r="L3563">
        <f>COUNTIF(Table1[Merchant_ID],Table1[[#This Row],[Merchant_ID]])</f>
        <v>1</v>
      </c>
    </row>
    <row r="3564" spans="1:12" x14ac:dyDescent="0.35">
      <c r="A3564" t="s">
        <v>1234</v>
      </c>
      <c r="B3564">
        <v>114</v>
      </c>
      <c r="C3564" t="s">
        <v>21</v>
      </c>
      <c r="D3564" s="12">
        <v>42562</v>
      </c>
      <c r="E3564">
        <v>2667</v>
      </c>
      <c r="F3564" t="s">
        <v>11</v>
      </c>
      <c r="G3564" t="s">
        <v>17</v>
      </c>
      <c r="H3564">
        <v>931552</v>
      </c>
      <c r="I3564" s="12">
        <v>42563</v>
      </c>
      <c r="J3564">
        <v>4995</v>
      </c>
      <c r="K3564" t="str">
        <f t="shared" si="55"/>
        <v>IT - HU</v>
      </c>
      <c r="L3564">
        <f>COUNTIF(Table1[Merchant_ID],Table1[[#This Row],[Merchant_ID]])</f>
        <v>4</v>
      </c>
    </row>
    <row r="3565" spans="1:12" x14ac:dyDescent="0.35">
      <c r="A3565" t="s">
        <v>2174</v>
      </c>
      <c r="B3565">
        <v>114</v>
      </c>
      <c r="C3565" t="s">
        <v>16</v>
      </c>
      <c r="D3565" s="12">
        <v>42562</v>
      </c>
      <c r="E3565">
        <v>6616</v>
      </c>
      <c r="F3565" t="s">
        <v>11</v>
      </c>
      <c r="G3565" t="s">
        <v>12</v>
      </c>
      <c r="H3565">
        <v>22505</v>
      </c>
      <c r="I3565" s="12">
        <v>42563</v>
      </c>
      <c r="J3565">
        <v>11608</v>
      </c>
      <c r="K3565" t="str">
        <f t="shared" si="55"/>
        <v>FR - PL &amp; Baltics</v>
      </c>
      <c r="L3565">
        <f>COUNTIF(Table1[Merchant_ID],Table1[[#This Row],[Merchant_ID]])</f>
        <v>10</v>
      </c>
    </row>
    <row r="3566" spans="1:12" x14ac:dyDescent="0.35">
      <c r="A3566" t="s">
        <v>261</v>
      </c>
      <c r="B3566">
        <v>114</v>
      </c>
      <c r="C3566" t="s">
        <v>16</v>
      </c>
      <c r="D3566" s="12">
        <v>42562</v>
      </c>
      <c r="E3566">
        <v>850</v>
      </c>
      <c r="F3566" t="s">
        <v>11</v>
      </c>
      <c r="G3566" t="s">
        <v>14</v>
      </c>
      <c r="H3566">
        <v>42080</v>
      </c>
      <c r="I3566" s="12">
        <v>42563</v>
      </c>
      <c r="J3566">
        <v>1762</v>
      </c>
      <c r="K3566" t="str">
        <f t="shared" si="55"/>
        <v>FR - NL</v>
      </c>
      <c r="L3566">
        <f>COUNTIF(Table1[Merchant_ID],Table1[[#This Row],[Merchant_ID]])</f>
        <v>3</v>
      </c>
    </row>
    <row r="3567" spans="1:12" x14ac:dyDescent="0.35">
      <c r="A3567" t="s">
        <v>3753</v>
      </c>
      <c r="B3567">
        <v>114</v>
      </c>
      <c r="C3567" t="s">
        <v>16</v>
      </c>
      <c r="D3567" s="12">
        <v>42562</v>
      </c>
      <c r="E3567">
        <v>4779</v>
      </c>
      <c r="F3567" t="s">
        <v>11</v>
      </c>
      <c r="G3567" t="s">
        <v>14</v>
      </c>
      <c r="H3567">
        <v>935130</v>
      </c>
      <c r="I3567" s="12">
        <v>42563</v>
      </c>
      <c r="J3567">
        <v>7950</v>
      </c>
      <c r="K3567" t="str">
        <f t="shared" si="55"/>
        <v>FR - NL</v>
      </c>
      <c r="L3567">
        <f>COUNTIF(Table1[Merchant_ID],Table1[[#This Row],[Merchant_ID]])</f>
        <v>7</v>
      </c>
    </row>
    <row r="3568" spans="1:12" x14ac:dyDescent="0.35">
      <c r="A3568" t="s">
        <v>3770</v>
      </c>
      <c r="B3568">
        <v>114</v>
      </c>
      <c r="C3568" t="s">
        <v>26</v>
      </c>
      <c r="D3568" s="12">
        <v>42562</v>
      </c>
      <c r="E3568">
        <v>565</v>
      </c>
      <c r="F3568" t="s">
        <v>11</v>
      </c>
      <c r="G3568" t="s">
        <v>26</v>
      </c>
      <c r="H3568">
        <v>935909</v>
      </c>
      <c r="I3568" s="12">
        <v>42563</v>
      </c>
      <c r="J3568">
        <v>1689</v>
      </c>
      <c r="K3568" t="str">
        <f t="shared" si="55"/>
        <v>ES - ES</v>
      </c>
      <c r="L3568">
        <f>COUNTIF(Table1[Merchant_ID],Table1[[#This Row],[Merchant_ID]])</f>
        <v>1</v>
      </c>
    </row>
    <row r="3569" spans="1:12" x14ac:dyDescent="0.35">
      <c r="A3569" t="s">
        <v>3812</v>
      </c>
      <c r="B3569">
        <v>114</v>
      </c>
      <c r="C3569" t="s">
        <v>16</v>
      </c>
      <c r="D3569" s="12">
        <v>42562</v>
      </c>
      <c r="E3569">
        <v>2315</v>
      </c>
      <c r="F3569" t="s">
        <v>11</v>
      </c>
      <c r="G3569" t="s">
        <v>14</v>
      </c>
      <c r="H3569">
        <v>45912</v>
      </c>
      <c r="I3569" s="12">
        <v>42563</v>
      </c>
      <c r="J3569">
        <v>4221</v>
      </c>
      <c r="K3569" t="str">
        <f t="shared" si="55"/>
        <v>FR - NL</v>
      </c>
      <c r="L3569">
        <f>COUNTIF(Table1[Merchant_ID],Table1[[#This Row],[Merchant_ID]])</f>
        <v>1</v>
      </c>
    </row>
    <row r="3570" spans="1:12" x14ac:dyDescent="0.35">
      <c r="A3570" t="s">
        <v>2243</v>
      </c>
      <c r="B3570">
        <v>114</v>
      </c>
      <c r="C3570" t="s">
        <v>16</v>
      </c>
      <c r="D3570" s="12">
        <v>42562</v>
      </c>
      <c r="E3570">
        <v>529</v>
      </c>
      <c r="F3570" t="s">
        <v>11</v>
      </c>
      <c r="G3570" t="s">
        <v>12</v>
      </c>
      <c r="H3570">
        <v>53969</v>
      </c>
      <c r="I3570" s="12">
        <v>42563</v>
      </c>
      <c r="J3570">
        <v>1830</v>
      </c>
      <c r="K3570" t="str">
        <f t="shared" si="55"/>
        <v>FR - PL &amp; Baltics</v>
      </c>
      <c r="L3570">
        <f>COUNTIF(Table1[Merchant_ID],Table1[[#This Row],[Merchant_ID]])</f>
        <v>3</v>
      </c>
    </row>
    <row r="3571" spans="1:12" x14ac:dyDescent="0.35">
      <c r="A3571" t="s">
        <v>3861</v>
      </c>
      <c r="B3571">
        <v>114</v>
      </c>
      <c r="C3571" t="s">
        <v>10</v>
      </c>
      <c r="D3571" s="12">
        <v>42562</v>
      </c>
      <c r="E3571">
        <v>569</v>
      </c>
      <c r="F3571" t="s">
        <v>11</v>
      </c>
      <c r="G3571" t="s">
        <v>12</v>
      </c>
      <c r="H3571">
        <v>59989</v>
      </c>
      <c r="I3571" s="12">
        <v>42563</v>
      </c>
      <c r="J3571">
        <v>1486</v>
      </c>
      <c r="K3571" t="str">
        <f t="shared" si="55"/>
        <v>DE - PL &amp; Baltics</v>
      </c>
      <c r="L3571">
        <f>COUNTIF(Table1[Merchant_ID],Table1[[#This Row],[Merchant_ID]])</f>
        <v>1</v>
      </c>
    </row>
    <row r="3572" spans="1:12" x14ac:dyDescent="0.35">
      <c r="A3572" t="s">
        <v>699</v>
      </c>
      <c r="B3572">
        <v>114</v>
      </c>
      <c r="C3572" t="s">
        <v>16</v>
      </c>
      <c r="D3572" s="12">
        <v>42562</v>
      </c>
      <c r="E3572">
        <v>13071</v>
      </c>
      <c r="F3572" t="s">
        <v>11</v>
      </c>
      <c r="G3572" t="s">
        <v>16</v>
      </c>
      <c r="H3572">
        <v>99829</v>
      </c>
      <c r="I3572" s="12">
        <v>42563</v>
      </c>
      <c r="J3572">
        <v>21950</v>
      </c>
      <c r="K3572" t="str">
        <f t="shared" si="55"/>
        <v>FR - FR</v>
      </c>
      <c r="L3572">
        <f>COUNTIF(Table1[Merchant_ID],Table1[[#This Row],[Merchant_ID]])</f>
        <v>1</v>
      </c>
    </row>
    <row r="3573" spans="1:12" x14ac:dyDescent="0.35">
      <c r="A3573" t="s">
        <v>4051</v>
      </c>
      <c r="B3573">
        <v>114</v>
      </c>
      <c r="C3573" t="s">
        <v>16</v>
      </c>
      <c r="D3573" s="12">
        <v>42562</v>
      </c>
      <c r="E3573">
        <v>39966</v>
      </c>
      <c r="F3573" t="s">
        <v>11</v>
      </c>
      <c r="G3573" t="s">
        <v>16</v>
      </c>
      <c r="H3573">
        <v>23191</v>
      </c>
      <c r="I3573" s="12">
        <v>42562</v>
      </c>
      <c r="J3573">
        <v>63456</v>
      </c>
      <c r="K3573" t="str">
        <f t="shared" si="55"/>
        <v>FR - FR</v>
      </c>
      <c r="L3573">
        <f>COUNTIF(Table1[Merchant_ID],Table1[[#This Row],[Merchant_ID]])</f>
        <v>7</v>
      </c>
    </row>
    <row r="3574" spans="1:12" x14ac:dyDescent="0.35">
      <c r="A3574" t="s">
        <v>275</v>
      </c>
      <c r="B3574">
        <v>114</v>
      </c>
      <c r="C3574" t="s">
        <v>16</v>
      </c>
      <c r="D3574" s="12">
        <v>42562</v>
      </c>
      <c r="E3574">
        <v>2571</v>
      </c>
      <c r="F3574" t="s">
        <v>11</v>
      </c>
      <c r="G3574" t="s">
        <v>14</v>
      </c>
      <c r="H3574">
        <v>44433</v>
      </c>
      <c r="I3574" s="12">
        <v>42562</v>
      </c>
      <c r="J3574">
        <v>4644</v>
      </c>
      <c r="K3574" t="str">
        <f t="shared" si="55"/>
        <v>FR - NL</v>
      </c>
      <c r="L3574">
        <f>COUNTIF(Table1[Merchant_ID],Table1[[#This Row],[Merchant_ID]])</f>
        <v>4</v>
      </c>
    </row>
    <row r="3575" spans="1:12" x14ac:dyDescent="0.35">
      <c r="A3575" t="s">
        <v>3133</v>
      </c>
      <c r="B3575">
        <v>114</v>
      </c>
      <c r="C3575" t="s">
        <v>26</v>
      </c>
      <c r="D3575" s="12">
        <v>42563</v>
      </c>
      <c r="E3575">
        <v>2475</v>
      </c>
      <c r="F3575" t="s">
        <v>11</v>
      </c>
      <c r="G3575" t="s">
        <v>26</v>
      </c>
      <c r="H3575">
        <v>909421</v>
      </c>
      <c r="I3575" s="12">
        <v>42606</v>
      </c>
      <c r="J3575">
        <v>4193</v>
      </c>
      <c r="K3575" t="str">
        <f t="shared" si="55"/>
        <v>ES - ES</v>
      </c>
      <c r="L3575">
        <f>COUNTIF(Table1[Merchant_ID],Table1[[#This Row],[Merchant_ID]])</f>
        <v>1</v>
      </c>
    </row>
    <row r="3576" spans="1:12" x14ac:dyDescent="0.35">
      <c r="A3576" t="s">
        <v>513</v>
      </c>
      <c r="B3576">
        <v>114</v>
      </c>
      <c r="C3576" t="s">
        <v>16</v>
      </c>
      <c r="D3576" s="12">
        <v>42563</v>
      </c>
      <c r="E3576">
        <v>22260</v>
      </c>
      <c r="F3576" t="s">
        <v>11</v>
      </c>
      <c r="G3576" t="s">
        <v>16</v>
      </c>
      <c r="H3576">
        <v>99932</v>
      </c>
      <c r="I3576" s="12">
        <v>42597</v>
      </c>
      <c r="J3576">
        <v>36582</v>
      </c>
      <c r="K3576" t="str">
        <f t="shared" si="55"/>
        <v>FR - FR</v>
      </c>
      <c r="L3576">
        <f>COUNTIF(Table1[Merchant_ID],Table1[[#This Row],[Merchant_ID]])</f>
        <v>3</v>
      </c>
    </row>
    <row r="3577" spans="1:12" x14ac:dyDescent="0.35">
      <c r="A3577" t="s">
        <v>1053</v>
      </c>
      <c r="B3577">
        <v>114</v>
      </c>
      <c r="C3577" t="s">
        <v>16</v>
      </c>
      <c r="D3577" s="12">
        <v>42563</v>
      </c>
      <c r="E3577">
        <v>11384</v>
      </c>
      <c r="F3577" t="s">
        <v>11</v>
      </c>
      <c r="G3577" t="s">
        <v>16</v>
      </c>
      <c r="H3577">
        <v>35006</v>
      </c>
      <c r="I3577" s="12">
        <v>42579</v>
      </c>
      <c r="J3577">
        <v>18854</v>
      </c>
      <c r="K3577" t="str">
        <f t="shared" si="55"/>
        <v>FR - FR</v>
      </c>
      <c r="L3577">
        <f>COUNTIF(Table1[Merchant_ID],Table1[[#This Row],[Merchant_ID]])</f>
        <v>1</v>
      </c>
    </row>
    <row r="3578" spans="1:12" x14ac:dyDescent="0.35">
      <c r="A3578" t="s">
        <v>1054</v>
      </c>
      <c r="B3578">
        <v>114</v>
      </c>
      <c r="C3578" t="s">
        <v>16</v>
      </c>
      <c r="D3578" s="12">
        <v>42563</v>
      </c>
      <c r="E3578">
        <v>84</v>
      </c>
      <c r="F3578" t="s">
        <v>11</v>
      </c>
      <c r="G3578" t="s">
        <v>14</v>
      </c>
      <c r="H3578">
        <v>49869</v>
      </c>
      <c r="I3578" s="12">
        <v>42578</v>
      </c>
      <c r="J3578">
        <v>352</v>
      </c>
      <c r="K3578" t="str">
        <f t="shared" si="55"/>
        <v>FR - NL</v>
      </c>
      <c r="L3578">
        <f>COUNTIF(Table1[Merchant_ID],Table1[[#This Row],[Merchant_ID]])</f>
        <v>1</v>
      </c>
    </row>
    <row r="3579" spans="1:12" x14ac:dyDescent="0.35">
      <c r="A3579" t="s">
        <v>1919</v>
      </c>
      <c r="B3579">
        <v>114</v>
      </c>
      <c r="C3579" t="s">
        <v>16</v>
      </c>
      <c r="D3579" s="12">
        <v>42563</v>
      </c>
      <c r="E3579">
        <v>573</v>
      </c>
      <c r="F3579" t="s">
        <v>11</v>
      </c>
      <c r="G3579" t="s">
        <v>14</v>
      </c>
      <c r="H3579">
        <v>814699</v>
      </c>
      <c r="I3579" s="12">
        <v>42573</v>
      </c>
      <c r="J3579">
        <v>2751</v>
      </c>
      <c r="K3579" t="str">
        <f t="shared" si="55"/>
        <v>FR - NL</v>
      </c>
      <c r="L3579">
        <f>COUNTIF(Table1[Merchant_ID],Table1[[#This Row],[Merchant_ID]])</f>
        <v>5</v>
      </c>
    </row>
    <row r="3580" spans="1:12" x14ac:dyDescent="0.35">
      <c r="A3580" t="s">
        <v>1925</v>
      </c>
      <c r="B3580">
        <v>114</v>
      </c>
      <c r="C3580" t="s">
        <v>26</v>
      </c>
      <c r="D3580" s="12">
        <v>42563</v>
      </c>
      <c r="E3580">
        <v>2998</v>
      </c>
      <c r="F3580" t="s">
        <v>11</v>
      </c>
      <c r="G3580" t="s">
        <v>26</v>
      </c>
      <c r="H3580">
        <v>299599</v>
      </c>
      <c r="I3580" s="12">
        <v>42573</v>
      </c>
      <c r="J3580">
        <v>5375</v>
      </c>
      <c r="K3580" t="str">
        <f t="shared" si="55"/>
        <v>ES - ES</v>
      </c>
      <c r="L3580">
        <f>COUNTIF(Table1[Merchant_ID],Table1[[#This Row],[Merchant_ID]])</f>
        <v>5</v>
      </c>
    </row>
    <row r="3581" spans="1:12" x14ac:dyDescent="0.35">
      <c r="A3581" t="s">
        <v>1938</v>
      </c>
      <c r="B3581">
        <v>114</v>
      </c>
      <c r="C3581" t="s">
        <v>16</v>
      </c>
      <c r="D3581" s="12">
        <v>42563</v>
      </c>
      <c r="E3581">
        <v>13292</v>
      </c>
      <c r="F3581" t="s">
        <v>11</v>
      </c>
      <c r="G3581" t="s">
        <v>16</v>
      </c>
      <c r="H3581">
        <v>85982</v>
      </c>
      <c r="I3581" s="12">
        <v>42570</v>
      </c>
      <c r="J3581">
        <v>21809</v>
      </c>
      <c r="K3581" t="str">
        <f t="shared" si="55"/>
        <v>FR - FR</v>
      </c>
      <c r="L3581">
        <f>COUNTIF(Table1[Merchant_ID],Table1[[#This Row],[Merchant_ID]])</f>
        <v>1</v>
      </c>
    </row>
    <row r="3582" spans="1:12" x14ac:dyDescent="0.35">
      <c r="A3582" t="s">
        <v>3373</v>
      </c>
      <c r="B3582">
        <v>114</v>
      </c>
      <c r="C3582" t="s">
        <v>16</v>
      </c>
      <c r="D3582" s="12">
        <v>42563</v>
      </c>
      <c r="E3582">
        <v>7104</v>
      </c>
      <c r="F3582" t="s">
        <v>11</v>
      </c>
      <c r="G3582" t="s">
        <v>10</v>
      </c>
      <c r="H3582">
        <v>685509</v>
      </c>
      <c r="I3582" s="12">
        <v>42569</v>
      </c>
      <c r="J3582">
        <v>12101</v>
      </c>
      <c r="K3582" t="str">
        <f t="shared" si="55"/>
        <v>FR - DE</v>
      </c>
      <c r="L3582">
        <f>COUNTIF(Table1[Merchant_ID],Table1[[#This Row],[Merchant_ID]])</f>
        <v>1</v>
      </c>
    </row>
    <row r="3583" spans="1:12" x14ac:dyDescent="0.35">
      <c r="A3583" t="s">
        <v>1997</v>
      </c>
      <c r="B3583">
        <v>114</v>
      </c>
      <c r="C3583" t="s">
        <v>26</v>
      </c>
      <c r="D3583" s="12">
        <v>42563</v>
      </c>
      <c r="E3583">
        <v>4651</v>
      </c>
      <c r="F3583" t="s">
        <v>11</v>
      </c>
      <c r="G3583" t="s">
        <v>26</v>
      </c>
      <c r="H3583">
        <v>61132</v>
      </c>
      <c r="I3583" s="12">
        <v>42566</v>
      </c>
      <c r="J3583">
        <v>7740</v>
      </c>
      <c r="K3583" t="str">
        <f t="shared" si="55"/>
        <v>ES - ES</v>
      </c>
      <c r="L3583">
        <f>COUNTIF(Table1[Merchant_ID],Table1[[#This Row],[Merchant_ID]])</f>
        <v>5</v>
      </c>
    </row>
    <row r="3584" spans="1:12" x14ac:dyDescent="0.35">
      <c r="A3584" t="s">
        <v>2010</v>
      </c>
      <c r="B3584">
        <v>114</v>
      </c>
      <c r="C3584" t="s">
        <v>16</v>
      </c>
      <c r="D3584" s="12">
        <v>42563</v>
      </c>
      <c r="E3584">
        <v>1</v>
      </c>
      <c r="F3584" t="s">
        <v>13</v>
      </c>
      <c r="G3584" t="s">
        <v>16</v>
      </c>
      <c r="H3584">
        <v>294259</v>
      </c>
      <c r="I3584" s="12">
        <v>42566</v>
      </c>
      <c r="J3584">
        <v>71</v>
      </c>
      <c r="K3584" t="str">
        <f t="shared" si="55"/>
        <v>FR - FR</v>
      </c>
      <c r="L3584">
        <f>COUNTIF(Table1[Merchant_ID],Table1[[#This Row],[Merchant_ID]])</f>
        <v>1</v>
      </c>
    </row>
    <row r="3585" spans="1:12" x14ac:dyDescent="0.35">
      <c r="A3585" t="s">
        <v>1130</v>
      </c>
      <c r="B3585">
        <v>114</v>
      </c>
      <c r="C3585" t="s">
        <v>26</v>
      </c>
      <c r="D3585" s="12">
        <v>42563</v>
      </c>
      <c r="E3585">
        <v>1610</v>
      </c>
      <c r="F3585" t="s">
        <v>11</v>
      </c>
      <c r="G3585" t="s">
        <v>26</v>
      </c>
      <c r="H3585">
        <v>342809</v>
      </c>
      <c r="I3585" s="12">
        <v>42566</v>
      </c>
      <c r="J3585">
        <v>2993</v>
      </c>
      <c r="K3585" t="str">
        <f t="shared" si="55"/>
        <v>ES - ES</v>
      </c>
      <c r="L3585">
        <f>COUNTIF(Table1[Merchant_ID],Table1[[#This Row],[Merchant_ID]])</f>
        <v>4</v>
      </c>
    </row>
    <row r="3586" spans="1:12" x14ac:dyDescent="0.35">
      <c r="A3586" t="s">
        <v>3497</v>
      </c>
      <c r="B3586">
        <v>114</v>
      </c>
      <c r="C3586" t="s">
        <v>16</v>
      </c>
      <c r="D3586" s="12">
        <v>42563</v>
      </c>
      <c r="E3586">
        <v>3300</v>
      </c>
      <c r="F3586" t="s">
        <v>11</v>
      </c>
      <c r="G3586" t="s">
        <v>16</v>
      </c>
      <c r="H3586">
        <v>963099</v>
      </c>
      <c r="I3586" s="12">
        <v>42566</v>
      </c>
      <c r="J3586">
        <v>5910</v>
      </c>
      <c r="K3586" t="str">
        <f t="shared" si="55"/>
        <v>FR - FR</v>
      </c>
      <c r="L3586">
        <f>COUNTIF(Table1[Merchant_ID],Table1[[#This Row],[Merchant_ID]])</f>
        <v>1</v>
      </c>
    </row>
    <row r="3587" spans="1:12" x14ac:dyDescent="0.35">
      <c r="A3587" t="s">
        <v>598</v>
      </c>
      <c r="B3587">
        <v>114</v>
      </c>
      <c r="C3587" t="s">
        <v>10</v>
      </c>
      <c r="D3587" s="12">
        <v>42563</v>
      </c>
      <c r="E3587">
        <v>84</v>
      </c>
      <c r="F3587" t="s">
        <v>11</v>
      </c>
      <c r="G3587" t="s">
        <v>12</v>
      </c>
      <c r="H3587">
        <v>52909</v>
      </c>
      <c r="I3587" s="12">
        <v>42565</v>
      </c>
      <c r="J3587">
        <v>162</v>
      </c>
      <c r="K3587" t="str">
        <f t="shared" ref="K3587:K3650" si="56">C3587&amp;" - "&amp;G3587</f>
        <v>DE - PL &amp; Baltics</v>
      </c>
      <c r="L3587">
        <f>COUNTIF(Table1[Merchant_ID],Table1[[#This Row],[Merchant_ID]])</f>
        <v>7</v>
      </c>
    </row>
    <row r="3588" spans="1:12" x14ac:dyDescent="0.35">
      <c r="A3588" t="s">
        <v>602</v>
      </c>
      <c r="B3588">
        <v>114</v>
      </c>
      <c r="C3588" t="s">
        <v>16</v>
      </c>
      <c r="D3588" s="12">
        <v>42563</v>
      </c>
      <c r="E3588">
        <v>10763</v>
      </c>
      <c r="F3588" t="s">
        <v>11</v>
      </c>
      <c r="G3588" t="s">
        <v>16</v>
      </c>
      <c r="H3588">
        <v>854549</v>
      </c>
      <c r="I3588" s="12">
        <v>42565</v>
      </c>
      <c r="J3588">
        <v>18291</v>
      </c>
      <c r="K3588" t="str">
        <f t="shared" si="56"/>
        <v>FR - FR</v>
      </c>
      <c r="L3588">
        <f>COUNTIF(Table1[Merchant_ID],Table1[[#This Row],[Merchant_ID]])</f>
        <v>2</v>
      </c>
    </row>
    <row r="3589" spans="1:12" x14ac:dyDescent="0.35">
      <c r="A3589" t="s">
        <v>3578</v>
      </c>
      <c r="B3589">
        <v>114</v>
      </c>
      <c r="C3589" t="s">
        <v>16</v>
      </c>
      <c r="D3589" s="12">
        <v>42563</v>
      </c>
      <c r="E3589">
        <v>649</v>
      </c>
      <c r="F3589" t="s">
        <v>11</v>
      </c>
      <c r="G3589" t="s">
        <v>16</v>
      </c>
      <c r="H3589">
        <v>461439</v>
      </c>
      <c r="I3589" s="12">
        <v>42565</v>
      </c>
      <c r="J3589">
        <v>1407</v>
      </c>
      <c r="K3589" t="str">
        <f t="shared" si="56"/>
        <v>FR - FR</v>
      </c>
      <c r="L3589">
        <f>COUNTIF(Table1[Merchant_ID],Table1[[#This Row],[Merchant_ID]])</f>
        <v>1</v>
      </c>
    </row>
    <row r="3590" spans="1:12" x14ac:dyDescent="0.35">
      <c r="A3590" t="s">
        <v>94</v>
      </c>
      <c r="B3590">
        <v>114</v>
      </c>
      <c r="C3590" t="s">
        <v>16</v>
      </c>
      <c r="D3590" s="12">
        <v>42563</v>
      </c>
      <c r="E3590">
        <v>224</v>
      </c>
      <c r="F3590" t="s">
        <v>11</v>
      </c>
      <c r="G3590" t="s">
        <v>16</v>
      </c>
      <c r="H3590">
        <v>928019</v>
      </c>
      <c r="I3590" s="12">
        <v>42564</v>
      </c>
      <c r="J3590">
        <v>1267</v>
      </c>
      <c r="K3590" t="str">
        <f t="shared" si="56"/>
        <v>FR - FR</v>
      </c>
      <c r="L3590">
        <f>COUNTIF(Table1[Merchant_ID],Table1[[#This Row],[Merchant_ID]])</f>
        <v>2</v>
      </c>
    </row>
    <row r="3591" spans="1:12" x14ac:dyDescent="0.35">
      <c r="A3591" t="s">
        <v>2144</v>
      </c>
      <c r="B3591">
        <v>114</v>
      </c>
      <c r="C3591" t="s">
        <v>21</v>
      </c>
      <c r="D3591" s="12">
        <v>42563</v>
      </c>
      <c r="E3591">
        <v>869</v>
      </c>
      <c r="F3591" t="s">
        <v>11</v>
      </c>
      <c r="G3591" t="s">
        <v>10</v>
      </c>
      <c r="H3591">
        <v>329099</v>
      </c>
      <c r="I3591" s="12">
        <v>42564</v>
      </c>
      <c r="J3591">
        <v>2188</v>
      </c>
      <c r="K3591" t="str">
        <f t="shared" si="56"/>
        <v>IT - DE</v>
      </c>
      <c r="L3591">
        <f>COUNTIF(Table1[Merchant_ID],Table1[[#This Row],[Merchant_ID]])</f>
        <v>2</v>
      </c>
    </row>
    <row r="3592" spans="1:12" x14ac:dyDescent="0.35">
      <c r="A3592" t="s">
        <v>3807</v>
      </c>
      <c r="B3592">
        <v>114</v>
      </c>
      <c r="C3592" t="s">
        <v>16</v>
      </c>
      <c r="D3592" s="12">
        <v>42563</v>
      </c>
      <c r="E3592">
        <v>4433</v>
      </c>
      <c r="F3592" t="s">
        <v>11</v>
      </c>
      <c r="G3592" t="s">
        <v>10</v>
      </c>
      <c r="H3592">
        <v>26693</v>
      </c>
      <c r="I3592" s="12">
        <v>42564</v>
      </c>
      <c r="J3592">
        <v>7880</v>
      </c>
      <c r="K3592" t="str">
        <f t="shared" si="56"/>
        <v>FR - DE</v>
      </c>
      <c r="L3592">
        <f>COUNTIF(Table1[Merchant_ID],Table1[[#This Row],[Merchant_ID]])</f>
        <v>1</v>
      </c>
    </row>
    <row r="3593" spans="1:12" x14ac:dyDescent="0.35">
      <c r="A3593" t="s">
        <v>3837</v>
      </c>
      <c r="B3593">
        <v>114</v>
      </c>
      <c r="C3593" t="s">
        <v>16</v>
      </c>
      <c r="D3593" s="12">
        <v>42563</v>
      </c>
      <c r="E3593">
        <v>3181</v>
      </c>
      <c r="F3593" t="s">
        <v>11</v>
      </c>
      <c r="G3593" t="s">
        <v>12</v>
      </c>
      <c r="H3593">
        <v>59609</v>
      </c>
      <c r="I3593" s="12">
        <v>42564</v>
      </c>
      <c r="J3593">
        <v>5980</v>
      </c>
      <c r="K3593" t="str">
        <f t="shared" si="56"/>
        <v>FR - PL &amp; Baltics</v>
      </c>
      <c r="L3593">
        <f>COUNTIF(Table1[Merchant_ID],Table1[[#This Row],[Merchant_ID]])</f>
        <v>1</v>
      </c>
    </row>
    <row r="3594" spans="1:12" x14ac:dyDescent="0.35">
      <c r="A3594" t="s">
        <v>678</v>
      </c>
      <c r="B3594">
        <v>114</v>
      </c>
      <c r="C3594" t="s">
        <v>16</v>
      </c>
      <c r="D3594" s="12">
        <v>42563</v>
      </c>
      <c r="E3594">
        <v>19146</v>
      </c>
      <c r="F3594" t="s">
        <v>11</v>
      </c>
      <c r="G3594" t="s">
        <v>16</v>
      </c>
      <c r="H3594">
        <v>599</v>
      </c>
      <c r="I3594" s="12">
        <v>42564</v>
      </c>
      <c r="J3594">
        <v>32784</v>
      </c>
      <c r="K3594" t="str">
        <f t="shared" si="56"/>
        <v>FR - FR</v>
      </c>
      <c r="L3594">
        <f>COUNTIF(Table1[Merchant_ID],Table1[[#This Row],[Merchant_ID]])</f>
        <v>5</v>
      </c>
    </row>
    <row r="3595" spans="1:12" x14ac:dyDescent="0.35">
      <c r="A3595" t="s">
        <v>170</v>
      </c>
      <c r="B3595">
        <v>114</v>
      </c>
      <c r="C3595" t="s">
        <v>16</v>
      </c>
      <c r="D3595" s="12">
        <v>42563</v>
      </c>
      <c r="E3595">
        <v>3353</v>
      </c>
      <c r="F3595" t="s">
        <v>11</v>
      </c>
      <c r="G3595" t="s">
        <v>10</v>
      </c>
      <c r="H3595">
        <v>989099</v>
      </c>
      <c r="I3595" s="12">
        <v>42564</v>
      </c>
      <c r="J3595">
        <v>6121</v>
      </c>
      <c r="K3595" t="str">
        <f t="shared" si="56"/>
        <v>FR - DE</v>
      </c>
      <c r="L3595">
        <f>COUNTIF(Table1[Merchant_ID],Table1[[#This Row],[Merchant_ID]])</f>
        <v>2</v>
      </c>
    </row>
    <row r="3596" spans="1:12" x14ac:dyDescent="0.35">
      <c r="A3596" t="s">
        <v>3921</v>
      </c>
      <c r="B3596">
        <v>114</v>
      </c>
      <c r="C3596" t="s">
        <v>16</v>
      </c>
      <c r="D3596" s="12">
        <v>42563</v>
      </c>
      <c r="E3596">
        <v>1890</v>
      </c>
      <c r="F3596" t="s">
        <v>11</v>
      </c>
      <c r="G3596" t="s">
        <v>17</v>
      </c>
      <c r="H3596">
        <v>563919</v>
      </c>
      <c r="I3596" s="12">
        <v>42563</v>
      </c>
      <c r="J3596">
        <v>3518</v>
      </c>
      <c r="K3596" t="str">
        <f t="shared" si="56"/>
        <v>FR - HU</v>
      </c>
      <c r="L3596">
        <f>COUNTIF(Table1[Merchant_ID],Table1[[#This Row],[Merchant_ID]])</f>
        <v>5</v>
      </c>
    </row>
    <row r="3597" spans="1:12" x14ac:dyDescent="0.35">
      <c r="A3597" t="s">
        <v>3986</v>
      </c>
      <c r="B3597">
        <v>114</v>
      </c>
      <c r="C3597" t="s">
        <v>16</v>
      </c>
      <c r="D3597" s="12">
        <v>42563</v>
      </c>
      <c r="E3597">
        <v>11642</v>
      </c>
      <c r="F3597" t="s">
        <v>11</v>
      </c>
      <c r="G3597" t="s">
        <v>16</v>
      </c>
      <c r="H3597">
        <v>950899</v>
      </c>
      <c r="I3597" s="12">
        <v>42563</v>
      </c>
      <c r="J3597">
        <v>20543</v>
      </c>
      <c r="K3597" t="str">
        <f t="shared" si="56"/>
        <v>FR - FR</v>
      </c>
      <c r="L3597">
        <f>COUNTIF(Table1[Merchant_ID],Table1[[#This Row],[Merchant_ID]])</f>
        <v>3</v>
      </c>
    </row>
    <row r="3598" spans="1:12" x14ac:dyDescent="0.35">
      <c r="A3598" t="s">
        <v>3202</v>
      </c>
      <c r="B3598">
        <v>114</v>
      </c>
      <c r="C3598" t="s">
        <v>16</v>
      </c>
      <c r="D3598" s="12">
        <v>42564</v>
      </c>
      <c r="E3598">
        <v>9878</v>
      </c>
      <c r="F3598" t="s">
        <v>11</v>
      </c>
      <c r="G3598" t="s">
        <v>16</v>
      </c>
      <c r="H3598">
        <v>438409</v>
      </c>
      <c r="I3598" s="12">
        <v>42591</v>
      </c>
      <c r="J3598">
        <v>16462</v>
      </c>
      <c r="K3598" t="str">
        <f t="shared" si="56"/>
        <v>FR - FR</v>
      </c>
      <c r="L3598">
        <f>COUNTIF(Table1[Merchant_ID],Table1[[#This Row],[Merchant_ID]])</f>
        <v>1</v>
      </c>
    </row>
    <row r="3599" spans="1:12" x14ac:dyDescent="0.35">
      <c r="A3599" t="s">
        <v>3332</v>
      </c>
      <c r="B3599">
        <v>114</v>
      </c>
      <c r="C3599" t="s">
        <v>16</v>
      </c>
      <c r="D3599" s="12">
        <v>42564</v>
      </c>
      <c r="E3599">
        <v>9258</v>
      </c>
      <c r="F3599" t="s">
        <v>11</v>
      </c>
      <c r="G3599" t="s">
        <v>16</v>
      </c>
      <c r="H3599">
        <v>62338</v>
      </c>
      <c r="I3599" s="12">
        <v>42572</v>
      </c>
      <c r="J3599">
        <v>15477</v>
      </c>
      <c r="K3599" t="str">
        <f t="shared" si="56"/>
        <v>FR - FR</v>
      </c>
      <c r="L3599">
        <f>COUNTIF(Table1[Merchant_ID],Table1[[#This Row],[Merchant_ID]])</f>
        <v>7</v>
      </c>
    </row>
    <row r="3600" spans="1:12" x14ac:dyDescent="0.35">
      <c r="A3600" t="s">
        <v>1957</v>
      </c>
      <c r="B3600">
        <v>114</v>
      </c>
      <c r="C3600" t="s">
        <v>16</v>
      </c>
      <c r="D3600" s="12">
        <v>42564</v>
      </c>
      <c r="E3600">
        <v>84</v>
      </c>
      <c r="F3600" t="s">
        <v>11</v>
      </c>
      <c r="G3600" t="s">
        <v>16</v>
      </c>
      <c r="H3600">
        <v>399089</v>
      </c>
      <c r="I3600" s="12">
        <v>42569</v>
      </c>
      <c r="J3600">
        <v>352</v>
      </c>
      <c r="K3600" t="str">
        <f t="shared" si="56"/>
        <v>FR - FR</v>
      </c>
      <c r="L3600">
        <f>COUNTIF(Table1[Merchant_ID],Table1[[#This Row],[Merchant_ID]])</f>
        <v>1</v>
      </c>
    </row>
    <row r="3601" spans="1:12" x14ac:dyDescent="0.35">
      <c r="A3601" t="s">
        <v>2068</v>
      </c>
      <c r="B3601">
        <v>114</v>
      </c>
      <c r="C3601" t="s">
        <v>26</v>
      </c>
      <c r="D3601" s="12">
        <v>42564</v>
      </c>
      <c r="E3601">
        <v>336</v>
      </c>
      <c r="F3601" t="s">
        <v>11</v>
      </c>
      <c r="G3601" t="s">
        <v>26</v>
      </c>
      <c r="H3601">
        <v>965549</v>
      </c>
      <c r="I3601" s="12">
        <v>42566</v>
      </c>
      <c r="J3601">
        <v>845</v>
      </c>
      <c r="K3601" t="str">
        <f t="shared" si="56"/>
        <v>ES - ES</v>
      </c>
      <c r="L3601">
        <f>COUNTIF(Table1[Merchant_ID],Table1[[#This Row],[Merchant_ID]])</f>
        <v>7</v>
      </c>
    </row>
    <row r="3602" spans="1:12" x14ac:dyDescent="0.35">
      <c r="A3602" t="s">
        <v>3670</v>
      </c>
      <c r="B3602">
        <v>114</v>
      </c>
      <c r="C3602" t="s">
        <v>16</v>
      </c>
      <c r="D3602" s="12">
        <v>42564</v>
      </c>
      <c r="E3602">
        <v>569</v>
      </c>
      <c r="F3602" t="s">
        <v>11</v>
      </c>
      <c r="G3602" t="s">
        <v>16</v>
      </c>
      <c r="H3602">
        <v>81448</v>
      </c>
      <c r="I3602" s="12">
        <v>42565</v>
      </c>
      <c r="J3602">
        <v>1564</v>
      </c>
      <c r="K3602" t="str">
        <f t="shared" si="56"/>
        <v>FR - FR</v>
      </c>
      <c r="L3602">
        <f>COUNTIF(Table1[Merchant_ID],Table1[[#This Row],[Merchant_ID]])</f>
        <v>1</v>
      </c>
    </row>
    <row r="3603" spans="1:12" x14ac:dyDescent="0.35">
      <c r="A3603" t="s">
        <v>273</v>
      </c>
      <c r="B3603">
        <v>114</v>
      </c>
      <c r="C3603" t="s">
        <v>16</v>
      </c>
      <c r="D3603" s="12">
        <v>42564</v>
      </c>
      <c r="E3603">
        <v>1261</v>
      </c>
      <c r="F3603" t="s">
        <v>11</v>
      </c>
      <c r="G3603" t="s">
        <v>14</v>
      </c>
      <c r="H3603">
        <v>339299</v>
      </c>
      <c r="I3603" s="12">
        <v>42565</v>
      </c>
      <c r="J3603">
        <v>2858</v>
      </c>
      <c r="K3603" t="str">
        <f t="shared" si="56"/>
        <v>FR - NL</v>
      </c>
      <c r="L3603">
        <f>COUNTIF(Table1[Merchant_ID],Table1[[#This Row],[Merchant_ID]])</f>
        <v>1</v>
      </c>
    </row>
    <row r="3604" spans="1:12" x14ac:dyDescent="0.35">
      <c r="A3604" t="s">
        <v>2151</v>
      </c>
      <c r="B3604">
        <v>114</v>
      </c>
      <c r="C3604" t="s">
        <v>26</v>
      </c>
      <c r="D3604" s="12">
        <v>42564</v>
      </c>
      <c r="E3604">
        <v>3914</v>
      </c>
      <c r="F3604" t="s">
        <v>11</v>
      </c>
      <c r="G3604" t="s">
        <v>26</v>
      </c>
      <c r="H3604">
        <v>109559</v>
      </c>
      <c r="I3604" s="12">
        <v>42565</v>
      </c>
      <c r="J3604">
        <v>7176</v>
      </c>
      <c r="K3604" t="str">
        <f t="shared" si="56"/>
        <v>ES - ES</v>
      </c>
      <c r="L3604">
        <f>COUNTIF(Table1[Merchant_ID],Table1[[#This Row],[Merchant_ID]])</f>
        <v>1</v>
      </c>
    </row>
    <row r="3605" spans="1:12" x14ac:dyDescent="0.35">
      <c r="A3605" t="s">
        <v>2171</v>
      </c>
      <c r="B3605">
        <v>114</v>
      </c>
      <c r="C3605" t="s">
        <v>16</v>
      </c>
      <c r="D3605" s="12">
        <v>42564</v>
      </c>
      <c r="E3605">
        <v>4648</v>
      </c>
      <c r="F3605" t="s">
        <v>11</v>
      </c>
      <c r="G3605" t="s">
        <v>14</v>
      </c>
      <c r="H3605">
        <v>14662</v>
      </c>
      <c r="I3605" s="12">
        <v>42565</v>
      </c>
      <c r="J3605">
        <v>7880</v>
      </c>
      <c r="K3605" t="str">
        <f t="shared" si="56"/>
        <v>FR - NL</v>
      </c>
      <c r="L3605">
        <f>COUNTIF(Table1[Merchant_ID],Table1[[#This Row],[Merchant_ID]])</f>
        <v>4</v>
      </c>
    </row>
    <row r="3606" spans="1:12" x14ac:dyDescent="0.35">
      <c r="A3606" t="s">
        <v>650</v>
      </c>
      <c r="B3606">
        <v>114</v>
      </c>
      <c r="C3606" t="s">
        <v>16</v>
      </c>
      <c r="D3606" s="12">
        <v>42564</v>
      </c>
      <c r="E3606">
        <v>1559</v>
      </c>
      <c r="F3606" t="s">
        <v>11</v>
      </c>
      <c r="G3606" t="s">
        <v>12</v>
      </c>
      <c r="H3606">
        <v>648399</v>
      </c>
      <c r="I3606" s="12">
        <v>42565</v>
      </c>
      <c r="J3606">
        <v>3180</v>
      </c>
      <c r="K3606" t="str">
        <f t="shared" si="56"/>
        <v>FR - PL &amp; Baltics</v>
      </c>
      <c r="L3606">
        <f>COUNTIF(Table1[Merchant_ID],Table1[[#This Row],[Merchant_ID]])</f>
        <v>2</v>
      </c>
    </row>
    <row r="3607" spans="1:12" x14ac:dyDescent="0.35">
      <c r="A3607" t="s">
        <v>656</v>
      </c>
      <c r="B3607">
        <v>114</v>
      </c>
      <c r="C3607" t="s">
        <v>16</v>
      </c>
      <c r="D3607" s="12">
        <v>42564</v>
      </c>
      <c r="E3607">
        <v>3310</v>
      </c>
      <c r="F3607" t="s">
        <v>11</v>
      </c>
      <c r="G3607" t="s">
        <v>16</v>
      </c>
      <c r="H3607">
        <v>300</v>
      </c>
      <c r="I3607" s="12">
        <v>42565</v>
      </c>
      <c r="J3607">
        <v>5769</v>
      </c>
      <c r="K3607" t="str">
        <f t="shared" si="56"/>
        <v>FR - FR</v>
      </c>
      <c r="L3607">
        <f>COUNTIF(Table1[Merchant_ID],Table1[[#This Row],[Merchant_ID]])</f>
        <v>5</v>
      </c>
    </row>
    <row r="3608" spans="1:12" x14ac:dyDescent="0.35">
      <c r="A3608" t="s">
        <v>3774</v>
      </c>
      <c r="B3608">
        <v>114</v>
      </c>
      <c r="C3608" t="s">
        <v>16</v>
      </c>
      <c r="D3608" s="12">
        <v>42564</v>
      </c>
      <c r="E3608">
        <v>51</v>
      </c>
      <c r="F3608" t="s">
        <v>13</v>
      </c>
      <c r="G3608" t="s">
        <v>16</v>
      </c>
      <c r="H3608">
        <v>563539</v>
      </c>
      <c r="I3608" s="12">
        <v>42565</v>
      </c>
      <c r="J3608">
        <v>127</v>
      </c>
      <c r="K3608" t="str">
        <f t="shared" si="56"/>
        <v>FR - FR</v>
      </c>
      <c r="L3608">
        <f>COUNTIF(Table1[Merchant_ID],Table1[[#This Row],[Merchant_ID]])</f>
        <v>1</v>
      </c>
    </row>
    <row r="3609" spans="1:12" x14ac:dyDescent="0.35">
      <c r="A3609" t="s">
        <v>2235</v>
      </c>
      <c r="B3609">
        <v>114</v>
      </c>
      <c r="C3609" t="s">
        <v>16</v>
      </c>
      <c r="D3609" s="12">
        <v>42564</v>
      </c>
      <c r="E3609">
        <v>3310</v>
      </c>
      <c r="F3609" t="s">
        <v>11</v>
      </c>
      <c r="G3609" t="s">
        <v>12</v>
      </c>
      <c r="H3609">
        <v>58263</v>
      </c>
      <c r="I3609" s="12">
        <v>42565</v>
      </c>
      <c r="J3609">
        <v>5910</v>
      </c>
      <c r="K3609" t="str">
        <f t="shared" si="56"/>
        <v>FR - PL &amp; Baltics</v>
      </c>
      <c r="L3609">
        <f>COUNTIF(Table1[Merchant_ID],Table1[[#This Row],[Merchant_ID]])</f>
        <v>1</v>
      </c>
    </row>
    <row r="3610" spans="1:12" x14ac:dyDescent="0.35">
      <c r="A3610" t="s">
        <v>1292</v>
      </c>
      <c r="B3610">
        <v>114</v>
      </c>
      <c r="C3610" t="s">
        <v>16</v>
      </c>
      <c r="D3610" s="12">
        <v>42564</v>
      </c>
      <c r="E3610">
        <v>3259</v>
      </c>
      <c r="F3610" t="s">
        <v>11</v>
      </c>
      <c r="G3610" t="s">
        <v>16</v>
      </c>
      <c r="H3610">
        <v>82436</v>
      </c>
      <c r="I3610" s="12">
        <v>42565</v>
      </c>
      <c r="J3610">
        <v>6332</v>
      </c>
      <c r="K3610" t="str">
        <f t="shared" si="56"/>
        <v>FR - FR</v>
      </c>
      <c r="L3610">
        <f>COUNTIF(Table1[Merchant_ID],Table1[[#This Row],[Merchant_ID]])</f>
        <v>2</v>
      </c>
    </row>
    <row r="3611" spans="1:12" x14ac:dyDescent="0.35">
      <c r="A3611" t="s">
        <v>717</v>
      </c>
      <c r="B3611">
        <v>114</v>
      </c>
      <c r="C3611" t="s">
        <v>16</v>
      </c>
      <c r="D3611" s="12">
        <v>42564</v>
      </c>
      <c r="E3611">
        <v>4039</v>
      </c>
      <c r="F3611" t="s">
        <v>11</v>
      </c>
      <c r="G3611" t="s">
        <v>14</v>
      </c>
      <c r="H3611">
        <v>46469</v>
      </c>
      <c r="I3611" s="12">
        <v>42564</v>
      </c>
      <c r="J3611">
        <v>7317</v>
      </c>
      <c r="K3611" t="str">
        <f t="shared" si="56"/>
        <v>FR - NL</v>
      </c>
      <c r="L3611">
        <f>COUNTIF(Table1[Merchant_ID],Table1[[#This Row],[Merchant_ID]])</f>
        <v>4</v>
      </c>
    </row>
    <row r="3612" spans="1:12" x14ac:dyDescent="0.35">
      <c r="A3612" t="s">
        <v>1351</v>
      </c>
      <c r="B3612">
        <v>114</v>
      </c>
      <c r="C3612" t="s">
        <v>16</v>
      </c>
      <c r="D3612" s="12">
        <v>42564</v>
      </c>
      <c r="E3612">
        <v>7493</v>
      </c>
      <c r="F3612" t="s">
        <v>11</v>
      </c>
      <c r="G3612" t="s">
        <v>16</v>
      </c>
      <c r="H3612">
        <v>98944</v>
      </c>
      <c r="I3612" s="12">
        <v>42564</v>
      </c>
      <c r="J3612">
        <v>12663</v>
      </c>
      <c r="K3612" t="str">
        <f t="shared" si="56"/>
        <v>FR - FR</v>
      </c>
      <c r="L3612">
        <f>COUNTIF(Table1[Merchant_ID],Table1[[#This Row],[Merchant_ID]])</f>
        <v>3</v>
      </c>
    </row>
    <row r="3613" spans="1:12" x14ac:dyDescent="0.35">
      <c r="A3613" t="s">
        <v>3294</v>
      </c>
      <c r="B3613">
        <v>114</v>
      </c>
      <c r="C3613" t="s">
        <v>16</v>
      </c>
      <c r="D3613" s="12">
        <v>42565</v>
      </c>
      <c r="E3613">
        <v>1848</v>
      </c>
      <c r="F3613" t="s">
        <v>11</v>
      </c>
      <c r="G3613" t="s">
        <v>16</v>
      </c>
      <c r="H3613">
        <v>32300</v>
      </c>
      <c r="I3613" s="12">
        <v>42577</v>
      </c>
      <c r="J3613">
        <v>3518</v>
      </c>
      <c r="K3613" t="str">
        <f t="shared" si="56"/>
        <v>FR - FR</v>
      </c>
      <c r="L3613">
        <f>COUNTIF(Table1[Merchant_ID],Table1[[#This Row],[Merchant_ID]])</f>
        <v>2</v>
      </c>
    </row>
    <row r="3614" spans="1:12" x14ac:dyDescent="0.35">
      <c r="A3614" t="s">
        <v>1936</v>
      </c>
      <c r="B3614">
        <v>114</v>
      </c>
      <c r="C3614" t="s">
        <v>16</v>
      </c>
      <c r="D3614" s="12">
        <v>42565</v>
      </c>
      <c r="E3614">
        <v>4605</v>
      </c>
      <c r="F3614" t="s">
        <v>11</v>
      </c>
      <c r="G3614" t="s">
        <v>16</v>
      </c>
      <c r="H3614">
        <v>264519</v>
      </c>
      <c r="I3614" s="12">
        <v>42573</v>
      </c>
      <c r="J3614">
        <v>7950</v>
      </c>
      <c r="K3614" t="str">
        <f t="shared" si="56"/>
        <v>FR - FR</v>
      </c>
      <c r="L3614">
        <f>COUNTIF(Table1[Merchant_ID],Table1[[#This Row],[Merchant_ID]])</f>
        <v>1</v>
      </c>
    </row>
    <row r="3615" spans="1:12" x14ac:dyDescent="0.35">
      <c r="A3615" t="s">
        <v>553</v>
      </c>
      <c r="B3615">
        <v>114</v>
      </c>
      <c r="C3615" t="s">
        <v>16</v>
      </c>
      <c r="D3615" s="12">
        <v>42565</v>
      </c>
      <c r="E3615">
        <v>2246</v>
      </c>
      <c r="F3615" t="s">
        <v>11</v>
      </c>
      <c r="G3615" t="s">
        <v>16</v>
      </c>
      <c r="H3615">
        <v>91013</v>
      </c>
      <c r="I3615" s="12">
        <v>42572</v>
      </c>
      <c r="J3615">
        <v>4039</v>
      </c>
      <c r="K3615" t="str">
        <f t="shared" si="56"/>
        <v>FR - FR</v>
      </c>
      <c r="L3615">
        <f>COUNTIF(Table1[Merchant_ID],Table1[[#This Row],[Merchant_ID]])</f>
        <v>1</v>
      </c>
    </row>
    <row r="3616" spans="1:12" x14ac:dyDescent="0.35">
      <c r="A3616" t="s">
        <v>3371</v>
      </c>
      <c r="B3616">
        <v>114</v>
      </c>
      <c r="C3616" t="s">
        <v>16</v>
      </c>
      <c r="D3616" s="12">
        <v>42565</v>
      </c>
      <c r="E3616">
        <v>7055</v>
      </c>
      <c r="F3616" t="s">
        <v>11</v>
      </c>
      <c r="G3616" t="s">
        <v>16</v>
      </c>
      <c r="H3616">
        <v>693199</v>
      </c>
      <c r="I3616" s="12">
        <v>42571</v>
      </c>
      <c r="J3616">
        <v>11960</v>
      </c>
      <c r="K3616" t="str">
        <f t="shared" si="56"/>
        <v>FR - FR</v>
      </c>
      <c r="L3616">
        <f>COUNTIF(Table1[Merchant_ID],Table1[[#This Row],[Merchant_ID]])</f>
        <v>8</v>
      </c>
    </row>
    <row r="3617" spans="1:12" x14ac:dyDescent="0.35">
      <c r="A3617" t="s">
        <v>1964</v>
      </c>
      <c r="B3617">
        <v>114</v>
      </c>
      <c r="C3617" t="s">
        <v>26</v>
      </c>
      <c r="D3617" s="12">
        <v>42565</v>
      </c>
      <c r="E3617">
        <v>1303</v>
      </c>
      <c r="F3617" t="s">
        <v>11</v>
      </c>
      <c r="G3617" t="s">
        <v>26</v>
      </c>
      <c r="H3617">
        <v>498909</v>
      </c>
      <c r="I3617" s="12">
        <v>42569</v>
      </c>
      <c r="J3617">
        <v>2270</v>
      </c>
      <c r="K3617" t="str">
        <f t="shared" si="56"/>
        <v>ES - ES</v>
      </c>
      <c r="L3617">
        <f>COUNTIF(Table1[Merchant_ID],Table1[[#This Row],[Merchant_ID]])</f>
        <v>1</v>
      </c>
    </row>
    <row r="3618" spans="1:12" x14ac:dyDescent="0.35">
      <c r="A3618" t="s">
        <v>1985</v>
      </c>
      <c r="B3618">
        <v>114</v>
      </c>
      <c r="C3618" t="s">
        <v>26</v>
      </c>
      <c r="D3618" s="12">
        <v>42565</v>
      </c>
      <c r="E3618">
        <v>5741</v>
      </c>
      <c r="F3618" t="s">
        <v>11</v>
      </c>
      <c r="G3618" t="s">
        <v>26</v>
      </c>
      <c r="H3618">
        <v>23292</v>
      </c>
      <c r="I3618" s="12">
        <v>42569</v>
      </c>
      <c r="J3618">
        <v>9330</v>
      </c>
      <c r="K3618" t="str">
        <f t="shared" si="56"/>
        <v>ES - ES</v>
      </c>
      <c r="L3618">
        <f>COUNTIF(Table1[Merchant_ID],Table1[[#This Row],[Merchant_ID]])</f>
        <v>1</v>
      </c>
    </row>
    <row r="3619" spans="1:12" x14ac:dyDescent="0.35">
      <c r="A3619" t="s">
        <v>257</v>
      </c>
      <c r="B3619">
        <v>114</v>
      </c>
      <c r="C3619" t="s">
        <v>26</v>
      </c>
      <c r="D3619" s="12">
        <v>42565</v>
      </c>
      <c r="E3619">
        <v>1055</v>
      </c>
      <c r="F3619" t="s">
        <v>11</v>
      </c>
      <c r="G3619" t="s">
        <v>26</v>
      </c>
      <c r="H3619">
        <v>902850</v>
      </c>
      <c r="I3619" s="12">
        <v>42569</v>
      </c>
      <c r="J3619">
        <v>1872</v>
      </c>
      <c r="K3619" t="str">
        <f t="shared" si="56"/>
        <v>ES - ES</v>
      </c>
      <c r="L3619">
        <f>COUNTIF(Table1[Merchant_ID],Table1[[#This Row],[Merchant_ID]])</f>
        <v>4</v>
      </c>
    </row>
    <row r="3620" spans="1:12" x14ac:dyDescent="0.35">
      <c r="A3620" t="s">
        <v>3440</v>
      </c>
      <c r="B3620">
        <v>114</v>
      </c>
      <c r="C3620" t="s">
        <v>26</v>
      </c>
      <c r="D3620" s="12">
        <v>42565</v>
      </c>
      <c r="E3620">
        <v>10817</v>
      </c>
      <c r="F3620" t="s">
        <v>11</v>
      </c>
      <c r="G3620" t="s">
        <v>26</v>
      </c>
      <c r="H3620">
        <v>292989</v>
      </c>
      <c r="I3620" s="12">
        <v>42569</v>
      </c>
      <c r="J3620">
        <v>18573</v>
      </c>
      <c r="K3620" t="str">
        <f t="shared" si="56"/>
        <v>ES - ES</v>
      </c>
      <c r="L3620">
        <f>COUNTIF(Table1[Merchant_ID],Table1[[#This Row],[Merchant_ID]])</f>
        <v>1</v>
      </c>
    </row>
    <row r="3621" spans="1:12" x14ac:dyDescent="0.35">
      <c r="A3621" t="s">
        <v>3732</v>
      </c>
      <c r="B3621">
        <v>114</v>
      </c>
      <c r="C3621" t="s">
        <v>10</v>
      </c>
      <c r="D3621" s="12">
        <v>42565</v>
      </c>
      <c r="E3621">
        <v>1891</v>
      </c>
      <c r="F3621" t="s">
        <v>11</v>
      </c>
      <c r="G3621" t="s">
        <v>14</v>
      </c>
      <c r="H3621">
        <v>59303</v>
      </c>
      <c r="I3621" s="12">
        <v>42566</v>
      </c>
      <c r="J3621">
        <v>4364</v>
      </c>
      <c r="K3621" t="str">
        <f t="shared" si="56"/>
        <v>DE - NL</v>
      </c>
      <c r="L3621">
        <f>COUNTIF(Table1[Merchant_ID],Table1[[#This Row],[Merchant_ID]])</f>
        <v>8</v>
      </c>
    </row>
    <row r="3622" spans="1:12" x14ac:dyDescent="0.35">
      <c r="A3622" t="s">
        <v>2239</v>
      </c>
      <c r="B3622">
        <v>114</v>
      </c>
      <c r="C3622" t="s">
        <v>10</v>
      </c>
      <c r="D3622" s="12">
        <v>42565</v>
      </c>
      <c r="E3622">
        <v>825</v>
      </c>
      <c r="F3622" t="s">
        <v>11</v>
      </c>
      <c r="G3622" t="s">
        <v>14</v>
      </c>
      <c r="H3622">
        <v>23906</v>
      </c>
      <c r="I3622" s="12">
        <v>42566</v>
      </c>
      <c r="J3622">
        <v>1876</v>
      </c>
      <c r="K3622" t="str">
        <f t="shared" si="56"/>
        <v>DE - NL</v>
      </c>
      <c r="L3622">
        <f>COUNTIF(Table1[Merchant_ID],Table1[[#This Row],[Merchant_ID]])</f>
        <v>2</v>
      </c>
    </row>
    <row r="3623" spans="1:12" x14ac:dyDescent="0.35">
      <c r="A3623" t="s">
        <v>2296</v>
      </c>
      <c r="B3623">
        <v>114</v>
      </c>
      <c r="C3623" t="s">
        <v>16</v>
      </c>
      <c r="D3623" s="12">
        <v>42565</v>
      </c>
      <c r="E3623">
        <v>18360</v>
      </c>
      <c r="F3623" t="s">
        <v>11</v>
      </c>
      <c r="G3623" t="s">
        <v>16</v>
      </c>
      <c r="H3623">
        <v>83392</v>
      </c>
      <c r="I3623" s="12">
        <v>42565</v>
      </c>
      <c r="J3623">
        <v>30040</v>
      </c>
      <c r="K3623" t="str">
        <f t="shared" si="56"/>
        <v>FR - FR</v>
      </c>
      <c r="L3623">
        <f>COUNTIF(Table1[Merchant_ID],Table1[[#This Row],[Merchant_ID]])</f>
        <v>1</v>
      </c>
    </row>
    <row r="3624" spans="1:12" x14ac:dyDescent="0.35">
      <c r="A3624" t="s">
        <v>2307</v>
      </c>
      <c r="B3624">
        <v>114</v>
      </c>
      <c r="C3624" t="s">
        <v>26</v>
      </c>
      <c r="D3624" s="12">
        <v>42565</v>
      </c>
      <c r="E3624">
        <v>809</v>
      </c>
      <c r="F3624" t="s">
        <v>11</v>
      </c>
      <c r="G3624" t="s">
        <v>14</v>
      </c>
      <c r="H3624">
        <v>49614</v>
      </c>
      <c r="I3624" s="12">
        <v>42565</v>
      </c>
      <c r="J3624">
        <v>1689</v>
      </c>
      <c r="K3624" t="str">
        <f t="shared" si="56"/>
        <v>ES - NL</v>
      </c>
      <c r="L3624">
        <f>COUNTIF(Table1[Merchant_ID],Table1[[#This Row],[Merchant_ID]])</f>
        <v>1</v>
      </c>
    </row>
    <row r="3625" spans="1:12" x14ac:dyDescent="0.35">
      <c r="A3625" t="s">
        <v>1336</v>
      </c>
      <c r="B3625">
        <v>114</v>
      </c>
      <c r="C3625" t="s">
        <v>16</v>
      </c>
      <c r="D3625" s="12">
        <v>42565</v>
      </c>
      <c r="E3625">
        <v>19659</v>
      </c>
      <c r="F3625" t="s">
        <v>11</v>
      </c>
      <c r="G3625" t="s">
        <v>16</v>
      </c>
      <c r="H3625">
        <v>3964</v>
      </c>
      <c r="I3625" s="12">
        <v>42565</v>
      </c>
      <c r="J3625">
        <v>35319</v>
      </c>
      <c r="K3625" t="str">
        <f t="shared" si="56"/>
        <v>FR - FR</v>
      </c>
      <c r="L3625">
        <f>COUNTIF(Table1[Merchant_ID],Table1[[#This Row],[Merchant_ID]])</f>
        <v>1</v>
      </c>
    </row>
    <row r="3626" spans="1:12" x14ac:dyDescent="0.35">
      <c r="A3626" t="s">
        <v>4055</v>
      </c>
      <c r="B3626">
        <v>114</v>
      </c>
      <c r="C3626" t="s">
        <v>10</v>
      </c>
      <c r="D3626" s="12">
        <v>42565</v>
      </c>
      <c r="E3626">
        <v>2924</v>
      </c>
      <c r="F3626" t="s">
        <v>11</v>
      </c>
      <c r="G3626" t="s">
        <v>12</v>
      </c>
      <c r="H3626">
        <v>52229</v>
      </c>
      <c r="I3626" s="12">
        <v>42565</v>
      </c>
      <c r="J3626">
        <v>5488</v>
      </c>
      <c r="K3626" t="str">
        <f t="shared" si="56"/>
        <v>DE - PL &amp; Baltics</v>
      </c>
      <c r="L3626">
        <f>COUNTIF(Table1[Merchant_ID],Table1[[#This Row],[Merchant_ID]])</f>
        <v>7</v>
      </c>
    </row>
    <row r="3627" spans="1:12" x14ac:dyDescent="0.35">
      <c r="A3627" t="s">
        <v>1026</v>
      </c>
      <c r="B3627">
        <v>114</v>
      </c>
      <c r="C3627" t="s">
        <v>26</v>
      </c>
      <c r="D3627" s="12">
        <v>42566</v>
      </c>
      <c r="E3627">
        <v>11517</v>
      </c>
      <c r="F3627" t="s">
        <v>11</v>
      </c>
      <c r="G3627" t="s">
        <v>26</v>
      </c>
      <c r="H3627">
        <v>28424</v>
      </c>
      <c r="I3627" s="12">
        <v>42594</v>
      </c>
      <c r="J3627">
        <v>19067</v>
      </c>
      <c r="K3627" t="str">
        <f t="shared" si="56"/>
        <v>ES - ES</v>
      </c>
      <c r="L3627">
        <f>COUNTIF(Table1[Merchant_ID],Table1[[#This Row],[Merchant_ID]])</f>
        <v>1</v>
      </c>
    </row>
    <row r="3628" spans="1:12" x14ac:dyDescent="0.35">
      <c r="A3628" t="s">
        <v>180</v>
      </c>
      <c r="B3628">
        <v>114</v>
      </c>
      <c r="C3628" t="s">
        <v>26</v>
      </c>
      <c r="D3628" s="12">
        <v>42566</v>
      </c>
      <c r="E3628">
        <v>4039</v>
      </c>
      <c r="F3628" t="s">
        <v>11</v>
      </c>
      <c r="G3628" t="s">
        <v>26</v>
      </c>
      <c r="H3628">
        <v>551339</v>
      </c>
      <c r="I3628" s="12">
        <v>42593</v>
      </c>
      <c r="J3628">
        <v>7035</v>
      </c>
      <c r="K3628" t="str">
        <f t="shared" si="56"/>
        <v>ES - ES</v>
      </c>
      <c r="L3628">
        <f>COUNTIF(Table1[Merchant_ID],Table1[[#This Row],[Merchant_ID]])</f>
        <v>12</v>
      </c>
    </row>
    <row r="3629" spans="1:12" x14ac:dyDescent="0.35">
      <c r="A3629" t="s">
        <v>3231</v>
      </c>
      <c r="B3629">
        <v>114</v>
      </c>
      <c r="C3629" t="s">
        <v>16</v>
      </c>
      <c r="D3629" s="12">
        <v>42566</v>
      </c>
      <c r="E3629">
        <v>4561</v>
      </c>
      <c r="F3629" t="s">
        <v>11</v>
      </c>
      <c r="G3629" t="s">
        <v>16</v>
      </c>
      <c r="H3629">
        <v>356699</v>
      </c>
      <c r="I3629" s="12">
        <v>42587</v>
      </c>
      <c r="J3629">
        <v>7317</v>
      </c>
      <c r="K3629" t="str">
        <f t="shared" si="56"/>
        <v>FR - FR</v>
      </c>
      <c r="L3629">
        <f>COUNTIF(Table1[Merchant_ID],Table1[[#This Row],[Merchant_ID]])</f>
        <v>4</v>
      </c>
    </row>
    <row r="3630" spans="1:12" x14ac:dyDescent="0.35">
      <c r="A3630" t="s">
        <v>3351</v>
      </c>
      <c r="B3630">
        <v>114</v>
      </c>
      <c r="C3630" t="s">
        <v>16</v>
      </c>
      <c r="D3630" s="12">
        <v>42566</v>
      </c>
      <c r="E3630">
        <v>3914</v>
      </c>
      <c r="F3630" t="s">
        <v>11</v>
      </c>
      <c r="G3630" t="s">
        <v>14</v>
      </c>
      <c r="H3630">
        <v>348009</v>
      </c>
      <c r="I3630" s="12">
        <v>42573</v>
      </c>
      <c r="J3630">
        <v>6895</v>
      </c>
      <c r="K3630" t="str">
        <f t="shared" si="56"/>
        <v>FR - NL</v>
      </c>
      <c r="L3630">
        <f>COUNTIF(Table1[Merchant_ID],Table1[[#This Row],[Merchant_ID]])</f>
        <v>1</v>
      </c>
    </row>
    <row r="3631" spans="1:12" x14ac:dyDescent="0.35">
      <c r="A3631" t="s">
        <v>1952</v>
      </c>
      <c r="B3631">
        <v>114</v>
      </c>
      <c r="C3631" t="s">
        <v>16</v>
      </c>
      <c r="D3631" s="12">
        <v>42566</v>
      </c>
      <c r="E3631">
        <v>1013</v>
      </c>
      <c r="F3631" t="s">
        <v>11</v>
      </c>
      <c r="G3631" t="s">
        <v>14</v>
      </c>
      <c r="H3631">
        <v>24392</v>
      </c>
      <c r="I3631" s="12">
        <v>42571</v>
      </c>
      <c r="J3631">
        <v>2041</v>
      </c>
      <c r="K3631" t="str">
        <f t="shared" si="56"/>
        <v>FR - NL</v>
      </c>
      <c r="L3631">
        <f>COUNTIF(Table1[Merchant_ID],Table1[[#This Row],[Merchant_ID]])</f>
        <v>4</v>
      </c>
    </row>
    <row r="3632" spans="1:12" x14ac:dyDescent="0.35">
      <c r="A3632" t="s">
        <v>166</v>
      </c>
      <c r="B3632">
        <v>114</v>
      </c>
      <c r="C3632" t="s">
        <v>16</v>
      </c>
      <c r="D3632" s="12">
        <v>42566</v>
      </c>
      <c r="E3632">
        <v>689</v>
      </c>
      <c r="F3632" t="s">
        <v>11</v>
      </c>
      <c r="G3632" t="s">
        <v>16</v>
      </c>
      <c r="H3632">
        <v>100039</v>
      </c>
      <c r="I3632" s="12">
        <v>42571</v>
      </c>
      <c r="J3632">
        <v>1690</v>
      </c>
      <c r="K3632" t="str">
        <f t="shared" si="56"/>
        <v>FR - FR</v>
      </c>
      <c r="L3632">
        <f>COUNTIF(Table1[Merchant_ID],Table1[[#This Row],[Merchant_ID]])</f>
        <v>2</v>
      </c>
    </row>
    <row r="3633" spans="1:12" x14ac:dyDescent="0.35">
      <c r="A3633" t="s">
        <v>266</v>
      </c>
      <c r="B3633">
        <v>114</v>
      </c>
      <c r="C3633" t="s">
        <v>16</v>
      </c>
      <c r="D3633" s="12">
        <v>42566</v>
      </c>
      <c r="E3633">
        <v>6137</v>
      </c>
      <c r="F3633" t="s">
        <v>11</v>
      </c>
      <c r="G3633" t="s">
        <v>12</v>
      </c>
      <c r="H3633">
        <v>52933</v>
      </c>
      <c r="I3633" s="12">
        <v>42570</v>
      </c>
      <c r="J3633">
        <v>10412</v>
      </c>
      <c r="K3633" t="str">
        <f t="shared" si="56"/>
        <v>FR - PL &amp; Baltics</v>
      </c>
      <c r="L3633">
        <f>COUNTIF(Table1[Merchant_ID],Table1[[#This Row],[Merchant_ID]])</f>
        <v>14</v>
      </c>
    </row>
    <row r="3634" spans="1:12" x14ac:dyDescent="0.35">
      <c r="A3634" t="s">
        <v>3419</v>
      </c>
      <c r="B3634">
        <v>114</v>
      </c>
      <c r="C3634" t="s">
        <v>26</v>
      </c>
      <c r="D3634" s="12">
        <v>42566</v>
      </c>
      <c r="E3634">
        <v>12716</v>
      </c>
      <c r="F3634" t="s">
        <v>11</v>
      </c>
      <c r="G3634" t="s">
        <v>26</v>
      </c>
      <c r="H3634">
        <v>332999</v>
      </c>
      <c r="I3634" s="12">
        <v>42570</v>
      </c>
      <c r="J3634">
        <v>20261</v>
      </c>
      <c r="K3634" t="str">
        <f t="shared" si="56"/>
        <v>ES - ES</v>
      </c>
      <c r="L3634">
        <f>COUNTIF(Table1[Merchant_ID],Table1[[#This Row],[Merchant_ID]])</f>
        <v>1</v>
      </c>
    </row>
    <row r="3635" spans="1:12" x14ac:dyDescent="0.35">
      <c r="A3635" t="s">
        <v>577</v>
      </c>
      <c r="B3635">
        <v>114</v>
      </c>
      <c r="C3635" t="s">
        <v>10</v>
      </c>
      <c r="D3635" s="12">
        <v>42566</v>
      </c>
      <c r="E3635">
        <v>1055</v>
      </c>
      <c r="F3635" t="s">
        <v>11</v>
      </c>
      <c r="G3635" t="s">
        <v>16</v>
      </c>
      <c r="H3635">
        <v>635629</v>
      </c>
      <c r="I3635" s="12">
        <v>42569</v>
      </c>
      <c r="J3635">
        <v>1830</v>
      </c>
      <c r="K3635" t="str">
        <f t="shared" si="56"/>
        <v>DE - FR</v>
      </c>
      <c r="L3635">
        <f>COUNTIF(Table1[Merchant_ID],Table1[[#This Row],[Merchant_ID]])</f>
        <v>5</v>
      </c>
    </row>
    <row r="3636" spans="1:12" x14ac:dyDescent="0.35">
      <c r="A3636" t="s">
        <v>3466</v>
      </c>
      <c r="B3636">
        <v>114</v>
      </c>
      <c r="C3636" t="s">
        <v>16</v>
      </c>
      <c r="D3636" s="12">
        <v>42566</v>
      </c>
      <c r="E3636">
        <v>5959</v>
      </c>
      <c r="F3636" t="s">
        <v>11</v>
      </c>
      <c r="G3636" t="s">
        <v>16</v>
      </c>
      <c r="H3636">
        <v>80564</v>
      </c>
      <c r="I3636" s="12">
        <v>42569</v>
      </c>
      <c r="J3636">
        <v>9849</v>
      </c>
      <c r="K3636" t="str">
        <f t="shared" si="56"/>
        <v>FR - FR</v>
      </c>
      <c r="L3636">
        <f>COUNTIF(Table1[Merchant_ID],Table1[[#This Row],[Merchant_ID]])</f>
        <v>1</v>
      </c>
    </row>
    <row r="3637" spans="1:12" x14ac:dyDescent="0.35">
      <c r="A3637" t="s">
        <v>89</v>
      </c>
      <c r="B3637">
        <v>114</v>
      </c>
      <c r="C3637" t="s">
        <v>26</v>
      </c>
      <c r="D3637" s="12">
        <v>42566</v>
      </c>
      <c r="E3637">
        <v>1975</v>
      </c>
      <c r="F3637" t="s">
        <v>11</v>
      </c>
      <c r="G3637" t="s">
        <v>26</v>
      </c>
      <c r="H3637">
        <v>105819</v>
      </c>
      <c r="I3637" s="12">
        <v>42569</v>
      </c>
      <c r="J3637">
        <v>4644</v>
      </c>
      <c r="K3637" t="str">
        <f t="shared" si="56"/>
        <v>ES - ES</v>
      </c>
      <c r="L3637">
        <f>COUNTIF(Table1[Merchant_ID],Table1[[#This Row],[Merchant_ID]])</f>
        <v>2</v>
      </c>
    </row>
    <row r="3638" spans="1:12" x14ac:dyDescent="0.35">
      <c r="A3638" t="s">
        <v>2153</v>
      </c>
      <c r="B3638">
        <v>114</v>
      </c>
      <c r="C3638" t="s">
        <v>16</v>
      </c>
      <c r="D3638" s="12">
        <v>42566</v>
      </c>
      <c r="E3638">
        <v>2017</v>
      </c>
      <c r="F3638" t="s">
        <v>11</v>
      </c>
      <c r="G3638" t="s">
        <v>14</v>
      </c>
      <c r="H3638">
        <v>42280</v>
      </c>
      <c r="I3638" s="12">
        <v>42567</v>
      </c>
      <c r="J3638">
        <v>4221</v>
      </c>
      <c r="K3638" t="str">
        <f t="shared" si="56"/>
        <v>FR - NL</v>
      </c>
      <c r="L3638">
        <f>COUNTIF(Table1[Merchant_ID],Table1[[#This Row],[Merchant_ID]])</f>
        <v>5</v>
      </c>
    </row>
    <row r="3639" spans="1:12" x14ac:dyDescent="0.35">
      <c r="A3639" t="s">
        <v>1342</v>
      </c>
      <c r="B3639">
        <v>114</v>
      </c>
      <c r="C3639" t="s">
        <v>21</v>
      </c>
      <c r="D3639" s="12">
        <v>42566</v>
      </c>
      <c r="E3639">
        <v>6043</v>
      </c>
      <c r="F3639" t="s">
        <v>11</v>
      </c>
      <c r="G3639" t="s">
        <v>21</v>
      </c>
      <c r="H3639">
        <v>60291</v>
      </c>
      <c r="I3639" s="12">
        <v>42566</v>
      </c>
      <c r="J3639">
        <v>10272</v>
      </c>
      <c r="K3639" t="str">
        <f t="shared" si="56"/>
        <v>IT - IT</v>
      </c>
      <c r="L3639">
        <f>COUNTIF(Table1[Merchant_ID],Table1[[#This Row],[Merchant_ID]])</f>
        <v>1</v>
      </c>
    </row>
    <row r="3640" spans="1:12" x14ac:dyDescent="0.35">
      <c r="A3640" t="s">
        <v>2365</v>
      </c>
      <c r="B3640">
        <v>114</v>
      </c>
      <c r="C3640" t="s">
        <v>16</v>
      </c>
      <c r="D3640" s="12">
        <v>42566</v>
      </c>
      <c r="E3640">
        <v>16884</v>
      </c>
      <c r="F3640" t="s">
        <v>11</v>
      </c>
      <c r="G3640" t="s">
        <v>16</v>
      </c>
      <c r="H3640">
        <v>80695</v>
      </c>
      <c r="I3640" s="12">
        <v>42566</v>
      </c>
      <c r="J3640">
        <v>27437</v>
      </c>
      <c r="K3640" t="str">
        <f t="shared" si="56"/>
        <v>FR - FR</v>
      </c>
      <c r="L3640">
        <f>COUNTIF(Table1[Merchant_ID],Table1[[#This Row],[Merchant_ID]])</f>
        <v>4</v>
      </c>
    </row>
    <row r="3641" spans="1:12" x14ac:dyDescent="0.35">
      <c r="A3641" t="s">
        <v>4112</v>
      </c>
      <c r="B3641">
        <v>114</v>
      </c>
      <c r="C3641" t="s">
        <v>16</v>
      </c>
      <c r="D3641" s="12">
        <v>42566</v>
      </c>
      <c r="E3641">
        <v>7528</v>
      </c>
      <c r="F3641" t="s">
        <v>11</v>
      </c>
      <c r="G3641" t="s">
        <v>10</v>
      </c>
      <c r="H3641">
        <v>25498</v>
      </c>
      <c r="I3641" s="12">
        <v>42566</v>
      </c>
      <c r="J3641">
        <v>12945</v>
      </c>
      <c r="K3641" t="str">
        <f t="shared" si="56"/>
        <v>FR - DE</v>
      </c>
      <c r="L3641">
        <f>COUNTIF(Table1[Merchant_ID],Table1[[#This Row],[Merchant_ID]])</f>
        <v>3</v>
      </c>
    </row>
    <row r="3642" spans="1:12" x14ac:dyDescent="0.35">
      <c r="A3642" t="s">
        <v>95</v>
      </c>
      <c r="B3642">
        <v>114</v>
      </c>
      <c r="C3642" t="s">
        <v>16</v>
      </c>
      <c r="D3642" s="12">
        <v>42567</v>
      </c>
      <c r="E3642">
        <v>569</v>
      </c>
      <c r="F3642" t="s">
        <v>11</v>
      </c>
      <c r="G3642" t="s">
        <v>14</v>
      </c>
      <c r="H3642">
        <v>48092</v>
      </c>
      <c r="I3642" s="12">
        <v>42605</v>
      </c>
      <c r="J3642">
        <v>985</v>
      </c>
      <c r="K3642" t="str">
        <f t="shared" si="56"/>
        <v>FR - NL</v>
      </c>
      <c r="L3642">
        <f>COUNTIF(Table1[Merchant_ID],Table1[[#This Row],[Merchant_ID]])</f>
        <v>2</v>
      </c>
    </row>
    <row r="3643" spans="1:12" x14ac:dyDescent="0.35">
      <c r="A3643" t="s">
        <v>3161</v>
      </c>
      <c r="B3643">
        <v>114</v>
      </c>
      <c r="C3643" t="s">
        <v>10</v>
      </c>
      <c r="D3643" s="12">
        <v>42567</v>
      </c>
      <c r="E3643">
        <v>829</v>
      </c>
      <c r="F3643" t="s">
        <v>11</v>
      </c>
      <c r="G3643" t="s">
        <v>12</v>
      </c>
      <c r="H3643">
        <v>52229</v>
      </c>
      <c r="I3643" s="12">
        <v>42602</v>
      </c>
      <c r="J3643">
        <v>1517</v>
      </c>
      <c r="K3643" t="str">
        <f t="shared" si="56"/>
        <v>DE - PL &amp; Baltics</v>
      </c>
      <c r="L3643">
        <f>COUNTIF(Table1[Merchant_ID],Table1[[#This Row],[Merchant_ID]])</f>
        <v>7</v>
      </c>
    </row>
    <row r="3644" spans="1:12" x14ac:dyDescent="0.35">
      <c r="A3644" t="s">
        <v>527</v>
      </c>
      <c r="B3644">
        <v>114</v>
      </c>
      <c r="C3644" t="s">
        <v>16</v>
      </c>
      <c r="D3644" s="12">
        <v>42567</v>
      </c>
      <c r="E3644">
        <v>4910</v>
      </c>
      <c r="F3644" t="s">
        <v>11</v>
      </c>
      <c r="G3644" t="s">
        <v>16</v>
      </c>
      <c r="H3644">
        <v>8089</v>
      </c>
      <c r="I3644" s="12">
        <v>42590</v>
      </c>
      <c r="J3644">
        <v>8442</v>
      </c>
      <c r="K3644" t="str">
        <f t="shared" si="56"/>
        <v>FR - FR</v>
      </c>
      <c r="L3644">
        <f>COUNTIF(Table1[Merchant_ID],Table1[[#This Row],[Merchant_ID]])</f>
        <v>3</v>
      </c>
    </row>
    <row r="3645" spans="1:12" x14ac:dyDescent="0.35">
      <c r="A3645" t="s">
        <v>3240</v>
      </c>
      <c r="B3645">
        <v>114</v>
      </c>
      <c r="C3645" t="s">
        <v>16</v>
      </c>
      <c r="D3645" s="12">
        <v>42567</v>
      </c>
      <c r="E3645">
        <v>16278</v>
      </c>
      <c r="F3645" t="s">
        <v>11</v>
      </c>
      <c r="G3645" t="s">
        <v>10</v>
      </c>
      <c r="H3645">
        <v>989233</v>
      </c>
      <c r="I3645" s="12">
        <v>42586</v>
      </c>
      <c r="J3645">
        <v>26593</v>
      </c>
      <c r="K3645" t="str">
        <f t="shared" si="56"/>
        <v>FR - DE</v>
      </c>
      <c r="L3645">
        <f>COUNTIF(Table1[Merchant_ID],Table1[[#This Row],[Merchant_ID]])</f>
        <v>5</v>
      </c>
    </row>
    <row r="3646" spans="1:12" x14ac:dyDescent="0.35">
      <c r="A3646" t="s">
        <v>3282</v>
      </c>
      <c r="B3646">
        <v>114</v>
      </c>
      <c r="C3646" t="s">
        <v>16</v>
      </c>
      <c r="D3646" s="12">
        <v>42567</v>
      </c>
      <c r="E3646">
        <v>2967</v>
      </c>
      <c r="F3646" t="s">
        <v>11</v>
      </c>
      <c r="G3646" t="s">
        <v>16</v>
      </c>
      <c r="H3646">
        <v>405529</v>
      </c>
      <c r="I3646" s="12">
        <v>42581</v>
      </c>
      <c r="J3646">
        <v>5347</v>
      </c>
      <c r="K3646" t="str">
        <f t="shared" si="56"/>
        <v>FR - FR</v>
      </c>
      <c r="L3646">
        <f>COUNTIF(Table1[Merchant_ID],Table1[[#This Row],[Merchant_ID]])</f>
        <v>5</v>
      </c>
    </row>
    <row r="3647" spans="1:12" x14ac:dyDescent="0.35">
      <c r="A3647" t="s">
        <v>3410</v>
      </c>
      <c r="B3647">
        <v>114</v>
      </c>
      <c r="C3647" t="s">
        <v>16</v>
      </c>
      <c r="D3647" s="12">
        <v>42567</v>
      </c>
      <c r="E3647">
        <v>3909</v>
      </c>
      <c r="F3647" t="s">
        <v>11</v>
      </c>
      <c r="G3647" t="s">
        <v>10</v>
      </c>
      <c r="H3647">
        <v>24948</v>
      </c>
      <c r="I3647" s="12">
        <v>42571</v>
      </c>
      <c r="J3647">
        <v>6754</v>
      </c>
      <c r="K3647" t="str">
        <f t="shared" si="56"/>
        <v>FR - DE</v>
      </c>
      <c r="L3647">
        <f>COUNTIF(Table1[Merchant_ID],Table1[[#This Row],[Merchant_ID]])</f>
        <v>29</v>
      </c>
    </row>
    <row r="3648" spans="1:12" x14ac:dyDescent="0.35">
      <c r="A3648" t="s">
        <v>2064</v>
      </c>
      <c r="B3648">
        <v>114</v>
      </c>
      <c r="C3648" t="s">
        <v>16</v>
      </c>
      <c r="D3648" s="12">
        <v>42567</v>
      </c>
      <c r="E3648">
        <v>2315</v>
      </c>
      <c r="F3648" t="s">
        <v>11</v>
      </c>
      <c r="G3648" t="s">
        <v>10</v>
      </c>
      <c r="H3648">
        <v>200929</v>
      </c>
      <c r="I3648" s="12">
        <v>42569</v>
      </c>
      <c r="J3648">
        <v>4081</v>
      </c>
      <c r="K3648" t="str">
        <f t="shared" si="56"/>
        <v>FR - DE</v>
      </c>
      <c r="L3648">
        <f>COUNTIF(Table1[Merchant_ID],Table1[[#This Row],[Merchant_ID]])</f>
        <v>1</v>
      </c>
    </row>
    <row r="3649" spans="1:12" x14ac:dyDescent="0.35">
      <c r="A3649" t="s">
        <v>3552</v>
      </c>
      <c r="B3649">
        <v>114</v>
      </c>
      <c r="C3649" t="s">
        <v>16</v>
      </c>
      <c r="D3649" s="12">
        <v>42567</v>
      </c>
      <c r="E3649">
        <v>11710</v>
      </c>
      <c r="F3649" t="s">
        <v>11</v>
      </c>
      <c r="G3649" t="s">
        <v>16</v>
      </c>
      <c r="H3649">
        <v>269529</v>
      </c>
      <c r="I3649" s="12">
        <v>42569</v>
      </c>
      <c r="J3649">
        <v>19558</v>
      </c>
      <c r="K3649" t="str">
        <f t="shared" si="56"/>
        <v>FR - FR</v>
      </c>
      <c r="L3649">
        <f>COUNTIF(Table1[Merchant_ID],Table1[[#This Row],[Merchant_ID]])</f>
        <v>6</v>
      </c>
    </row>
    <row r="3650" spans="1:12" x14ac:dyDescent="0.35">
      <c r="A3650" t="s">
        <v>703</v>
      </c>
      <c r="B3650">
        <v>114</v>
      </c>
      <c r="C3650" t="s">
        <v>26</v>
      </c>
      <c r="D3650" s="12">
        <v>42567</v>
      </c>
      <c r="E3650">
        <v>2142</v>
      </c>
      <c r="F3650" t="s">
        <v>11</v>
      </c>
      <c r="G3650" t="s">
        <v>26</v>
      </c>
      <c r="H3650">
        <v>99394</v>
      </c>
      <c r="I3650" s="12">
        <v>42567</v>
      </c>
      <c r="J3650">
        <v>3940</v>
      </c>
      <c r="K3650" t="str">
        <f t="shared" si="56"/>
        <v>ES - ES</v>
      </c>
      <c r="L3650">
        <f>COUNTIF(Table1[Merchant_ID],Table1[[#This Row],[Merchant_ID]])</f>
        <v>1</v>
      </c>
    </row>
    <row r="3651" spans="1:12" x14ac:dyDescent="0.35">
      <c r="A3651" t="s">
        <v>2290</v>
      </c>
      <c r="B3651">
        <v>114</v>
      </c>
      <c r="C3651" t="s">
        <v>16</v>
      </c>
      <c r="D3651" s="12">
        <v>42567</v>
      </c>
      <c r="E3651">
        <v>2914</v>
      </c>
      <c r="F3651" t="s">
        <v>11</v>
      </c>
      <c r="G3651" t="s">
        <v>14</v>
      </c>
      <c r="H3651">
        <v>939533</v>
      </c>
      <c r="I3651" s="12">
        <v>42567</v>
      </c>
      <c r="J3651">
        <v>5206</v>
      </c>
      <c r="K3651" t="str">
        <f t="shared" ref="K3651:K3714" si="57">C3651&amp;" - "&amp;G3651</f>
        <v>FR - NL</v>
      </c>
      <c r="L3651">
        <f>COUNTIF(Table1[Merchant_ID],Table1[[#This Row],[Merchant_ID]])</f>
        <v>4</v>
      </c>
    </row>
    <row r="3652" spans="1:12" x14ac:dyDescent="0.35">
      <c r="A3652" t="s">
        <v>3149</v>
      </c>
      <c r="B3652">
        <v>114</v>
      </c>
      <c r="C3652" t="s">
        <v>16</v>
      </c>
      <c r="D3652" s="12">
        <v>42569</v>
      </c>
      <c r="E3652">
        <v>336</v>
      </c>
      <c r="F3652" t="s">
        <v>11</v>
      </c>
      <c r="G3652" t="s">
        <v>10</v>
      </c>
      <c r="H3652">
        <v>558899</v>
      </c>
      <c r="I3652" s="12">
        <v>42607</v>
      </c>
      <c r="J3652">
        <v>681</v>
      </c>
      <c r="K3652" t="str">
        <f t="shared" si="57"/>
        <v>FR - DE</v>
      </c>
      <c r="L3652">
        <f>COUNTIF(Table1[Merchant_ID],Table1[[#This Row],[Merchant_ID]])</f>
        <v>3</v>
      </c>
    </row>
    <row r="3653" spans="1:12" x14ac:dyDescent="0.35">
      <c r="A3653" t="s">
        <v>3377</v>
      </c>
      <c r="B3653">
        <v>114</v>
      </c>
      <c r="C3653" t="s">
        <v>16</v>
      </c>
      <c r="D3653" s="12">
        <v>42569</v>
      </c>
      <c r="E3653">
        <v>728</v>
      </c>
      <c r="F3653" t="s">
        <v>11</v>
      </c>
      <c r="G3653" t="s">
        <v>14</v>
      </c>
      <c r="H3653">
        <v>256539</v>
      </c>
      <c r="I3653" s="12">
        <v>42575</v>
      </c>
      <c r="J3653">
        <v>1548</v>
      </c>
      <c r="K3653" t="str">
        <f t="shared" si="57"/>
        <v>FR - NL</v>
      </c>
      <c r="L3653">
        <f>COUNTIF(Table1[Merchant_ID],Table1[[#This Row],[Merchant_ID]])</f>
        <v>3</v>
      </c>
    </row>
    <row r="3654" spans="1:12" x14ac:dyDescent="0.35">
      <c r="A3654" t="s">
        <v>1990</v>
      </c>
      <c r="B3654">
        <v>114</v>
      </c>
      <c r="C3654" t="s">
        <v>26</v>
      </c>
      <c r="D3654" s="12">
        <v>42569</v>
      </c>
      <c r="E3654">
        <v>1100</v>
      </c>
      <c r="F3654" t="s">
        <v>11</v>
      </c>
      <c r="G3654" t="s">
        <v>26</v>
      </c>
      <c r="H3654">
        <v>605939</v>
      </c>
      <c r="I3654" s="12">
        <v>42572</v>
      </c>
      <c r="J3654">
        <v>2340</v>
      </c>
      <c r="K3654" t="str">
        <f t="shared" si="57"/>
        <v>ES - ES</v>
      </c>
      <c r="L3654">
        <f>COUNTIF(Table1[Merchant_ID],Table1[[#This Row],[Merchant_ID]])</f>
        <v>3</v>
      </c>
    </row>
    <row r="3655" spans="1:12" x14ac:dyDescent="0.35">
      <c r="A3655" t="s">
        <v>3452</v>
      </c>
      <c r="B3655">
        <v>114</v>
      </c>
      <c r="C3655" t="s">
        <v>26</v>
      </c>
      <c r="D3655" s="12">
        <v>42569</v>
      </c>
      <c r="E3655">
        <v>869</v>
      </c>
      <c r="F3655" t="s">
        <v>11</v>
      </c>
      <c r="G3655" t="s">
        <v>26</v>
      </c>
      <c r="H3655">
        <v>928609</v>
      </c>
      <c r="I3655" s="12">
        <v>42572</v>
      </c>
      <c r="J3655">
        <v>1612</v>
      </c>
      <c r="K3655" t="str">
        <f t="shared" si="57"/>
        <v>ES - ES</v>
      </c>
      <c r="L3655">
        <f>COUNTIF(Table1[Merchant_ID],Table1[[#This Row],[Merchant_ID]])</f>
        <v>2</v>
      </c>
    </row>
    <row r="3656" spans="1:12" x14ac:dyDescent="0.35">
      <c r="A3656" t="s">
        <v>2036</v>
      </c>
      <c r="B3656">
        <v>114</v>
      </c>
      <c r="C3656" t="s">
        <v>16</v>
      </c>
      <c r="D3656" s="12">
        <v>42569</v>
      </c>
      <c r="E3656">
        <v>1616</v>
      </c>
      <c r="F3656" t="s">
        <v>11</v>
      </c>
      <c r="G3656" t="s">
        <v>12</v>
      </c>
      <c r="H3656">
        <v>53242</v>
      </c>
      <c r="I3656" s="12">
        <v>42571</v>
      </c>
      <c r="J3656">
        <v>3518</v>
      </c>
      <c r="K3656" t="str">
        <f t="shared" si="57"/>
        <v>FR - PL &amp; Baltics</v>
      </c>
      <c r="L3656">
        <f>COUNTIF(Table1[Merchant_ID],Table1[[#This Row],[Merchant_ID]])</f>
        <v>1</v>
      </c>
    </row>
    <row r="3657" spans="1:12" x14ac:dyDescent="0.35">
      <c r="A3657" t="s">
        <v>242</v>
      </c>
      <c r="B3657">
        <v>114</v>
      </c>
      <c r="C3657" t="s">
        <v>16</v>
      </c>
      <c r="D3657" s="12">
        <v>42569</v>
      </c>
      <c r="E3657">
        <v>1320</v>
      </c>
      <c r="F3657" t="s">
        <v>11</v>
      </c>
      <c r="G3657" t="s">
        <v>17</v>
      </c>
      <c r="H3657">
        <v>939934</v>
      </c>
      <c r="I3657" s="12">
        <v>42571</v>
      </c>
      <c r="J3657">
        <v>2603</v>
      </c>
      <c r="K3657" t="str">
        <f t="shared" si="57"/>
        <v>FR - HU</v>
      </c>
      <c r="L3657">
        <f>COUNTIF(Table1[Merchant_ID],Table1[[#This Row],[Merchant_ID]])</f>
        <v>3</v>
      </c>
    </row>
    <row r="3658" spans="1:12" x14ac:dyDescent="0.35">
      <c r="A3658" t="s">
        <v>3646</v>
      </c>
      <c r="B3658">
        <v>114</v>
      </c>
      <c r="C3658" t="s">
        <v>16</v>
      </c>
      <c r="D3658" s="12">
        <v>42569</v>
      </c>
      <c r="E3658">
        <v>5653</v>
      </c>
      <c r="F3658" t="s">
        <v>11</v>
      </c>
      <c r="G3658" t="s">
        <v>16</v>
      </c>
      <c r="H3658">
        <v>38348</v>
      </c>
      <c r="I3658" s="12">
        <v>42570</v>
      </c>
      <c r="J3658">
        <v>9990</v>
      </c>
      <c r="K3658" t="str">
        <f t="shared" si="57"/>
        <v>FR - FR</v>
      </c>
      <c r="L3658">
        <f>COUNTIF(Table1[Merchant_ID],Table1[[#This Row],[Merchant_ID]])</f>
        <v>2</v>
      </c>
    </row>
    <row r="3659" spans="1:12" x14ac:dyDescent="0.35">
      <c r="A3659" t="s">
        <v>3658</v>
      </c>
      <c r="B3659">
        <v>114</v>
      </c>
      <c r="C3659" t="s">
        <v>16</v>
      </c>
      <c r="D3659" s="12">
        <v>42569</v>
      </c>
      <c r="E3659">
        <v>15</v>
      </c>
      <c r="F3659" t="s">
        <v>13</v>
      </c>
      <c r="G3659" t="s">
        <v>16</v>
      </c>
      <c r="H3659">
        <v>391</v>
      </c>
      <c r="I3659" s="12">
        <v>42570</v>
      </c>
      <c r="J3659">
        <v>71</v>
      </c>
      <c r="K3659" t="str">
        <f t="shared" si="57"/>
        <v>FR - FR</v>
      </c>
      <c r="L3659">
        <f>COUNTIF(Table1[Merchant_ID],Table1[[#This Row],[Merchant_ID]])</f>
        <v>4</v>
      </c>
    </row>
    <row r="3660" spans="1:12" x14ac:dyDescent="0.35">
      <c r="A3660" t="s">
        <v>3731</v>
      </c>
      <c r="B3660">
        <v>114</v>
      </c>
      <c r="C3660" t="s">
        <v>10</v>
      </c>
      <c r="D3660" s="12">
        <v>42569</v>
      </c>
      <c r="E3660">
        <v>5347</v>
      </c>
      <c r="F3660" t="s">
        <v>11</v>
      </c>
      <c r="G3660" t="s">
        <v>12</v>
      </c>
      <c r="H3660">
        <v>210999</v>
      </c>
      <c r="I3660" s="12">
        <v>42570</v>
      </c>
      <c r="J3660">
        <v>10553</v>
      </c>
      <c r="K3660" t="str">
        <f t="shared" si="57"/>
        <v>DE - PL &amp; Baltics</v>
      </c>
      <c r="L3660">
        <f>COUNTIF(Table1[Merchant_ID],Table1[[#This Row],[Merchant_ID]])</f>
        <v>1</v>
      </c>
    </row>
    <row r="3661" spans="1:12" x14ac:dyDescent="0.35">
      <c r="A3661" t="s">
        <v>330</v>
      </c>
      <c r="B3661">
        <v>114</v>
      </c>
      <c r="C3661" t="s">
        <v>16</v>
      </c>
      <c r="D3661" s="12">
        <v>42569</v>
      </c>
      <c r="E3661">
        <v>9170</v>
      </c>
      <c r="F3661" t="s">
        <v>11</v>
      </c>
      <c r="G3661" t="s">
        <v>10</v>
      </c>
      <c r="H3661">
        <v>998992</v>
      </c>
      <c r="I3661" s="12">
        <v>42570</v>
      </c>
      <c r="J3661">
        <v>17588</v>
      </c>
      <c r="K3661" t="str">
        <f t="shared" si="57"/>
        <v>FR - DE</v>
      </c>
      <c r="L3661">
        <f>COUNTIF(Table1[Merchant_ID],Table1[[#This Row],[Merchant_ID]])</f>
        <v>4</v>
      </c>
    </row>
    <row r="3662" spans="1:12" x14ac:dyDescent="0.35">
      <c r="A3662" t="s">
        <v>3867</v>
      </c>
      <c r="B3662">
        <v>114</v>
      </c>
      <c r="C3662" t="s">
        <v>16</v>
      </c>
      <c r="D3662" s="12">
        <v>42569</v>
      </c>
      <c r="E3662">
        <v>9258</v>
      </c>
      <c r="F3662" t="s">
        <v>11</v>
      </c>
      <c r="G3662" t="s">
        <v>10</v>
      </c>
      <c r="H3662">
        <v>959360</v>
      </c>
      <c r="I3662" s="12">
        <v>42570</v>
      </c>
      <c r="J3662">
        <v>15759</v>
      </c>
      <c r="K3662" t="str">
        <f t="shared" si="57"/>
        <v>FR - DE</v>
      </c>
      <c r="L3662">
        <f>COUNTIF(Table1[Merchant_ID],Table1[[#This Row],[Merchant_ID]])</f>
        <v>2</v>
      </c>
    </row>
    <row r="3663" spans="1:12" x14ac:dyDescent="0.35">
      <c r="A3663" t="s">
        <v>2269</v>
      </c>
      <c r="B3663">
        <v>114</v>
      </c>
      <c r="C3663" t="s">
        <v>16</v>
      </c>
      <c r="D3663" s="12">
        <v>42569</v>
      </c>
      <c r="E3663">
        <v>2413</v>
      </c>
      <c r="F3663" t="s">
        <v>11</v>
      </c>
      <c r="G3663" t="s">
        <v>10</v>
      </c>
      <c r="H3663">
        <v>663299</v>
      </c>
      <c r="I3663" s="12">
        <v>42570</v>
      </c>
      <c r="J3663">
        <v>5474</v>
      </c>
      <c r="K3663" t="str">
        <f t="shared" si="57"/>
        <v>FR - DE</v>
      </c>
      <c r="L3663">
        <f>COUNTIF(Table1[Merchant_ID],Table1[[#This Row],[Merchant_ID]])</f>
        <v>1</v>
      </c>
    </row>
    <row r="3664" spans="1:12" x14ac:dyDescent="0.35">
      <c r="A3664" t="s">
        <v>3886</v>
      </c>
      <c r="B3664">
        <v>114</v>
      </c>
      <c r="C3664" t="s">
        <v>16</v>
      </c>
      <c r="D3664" s="12">
        <v>42569</v>
      </c>
      <c r="E3664">
        <v>1386</v>
      </c>
      <c r="F3664" t="s">
        <v>11</v>
      </c>
      <c r="G3664" t="s">
        <v>16</v>
      </c>
      <c r="H3664">
        <v>36922</v>
      </c>
      <c r="I3664" s="12">
        <v>42570</v>
      </c>
      <c r="J3664">
        <v>3335</v>
      </c>
      <c r="K3664" t="str">
        <f t="shared" si="57"/>
        <v>FR - FR</v>
      </c>
      <c r="L3664">
        <f>COUNTIF(Table1[Merchant_ID],Table1[[#This Row],[Merchant_ID]])</f>
        <v>3</v>
      </c>
    </row>
    <row r="3665" spans="1:12" x14ac:dyDescent="0.35">
      <c r="A3665" t="s">
        <v>1327</v>
      </c>
      <c r="B3665">
        <v>114</v>
      </c>
      <c r="C3665" t="s">
        <v>16</v>
      </c>
      <c r="D3665" s="12">
        <v>42569</v>
      </c>
      <c r="E3665">
        <v>1196</v>
      </c>
      <c r="F3665" t="s">
        <v>11</v>
      </c>
      <c r="G3665" t="s">
        <v>12</v>
      </c>
      <c r="H3665">
        <v>54299</v>
      </c>
      <c r="I3665" s="12">
        <v>42569</v>
      </c>
      <c r="J3665">
        <v>2674</v>
      </c>
      <c r="K3665" t="str">
        <f t="shared" si="57"/>
        <v>FR - PL &amp; Baltics</v>
      </c>
      <c r="L3665">
        <f>COUNTIF(Table1[Merchant_ID],Table1[[#This Row],[Merchant_ID]])</f>
        <v>4</v>
      </c>
    </row>
    <row r="3666" spans="1:12" x14ac:dyDescent="0.35">
      <c r="A3666" t="s">
        <v>263</v>
      </c>
      <c r="B3666">
        <v>114</v>
      </c>
      <c r="C3666" t="s">
        <v>26</v>
      </c>
      <c r="D3666" s="12">
        <v>42569</v>
      </c>
      <c r="E3666">
        <v>6488</v>
      </c>
      <c r="F3666" t="s">
        <v>11</v>
      </c>
      <c r="G3666" t="s">
        <v>26</v>
      </c>
      <c r="H3666">
        <v>15042</v>
      </c>
      <c r="I3666" s="12">
        <v>42569</v>
      </c>
      <c r="J3666">
        <v>11397</v>
      </c>
      <c r="K3666" t="str">
        <f t="shared" si="57"/>
        <v>ES - ES</v>
      </c>
      <c r="L3666">
        <f>COUNTIF(Table1[Merchant_ID],Table1[[#This Row],[Merchant_ID]])</f>
        <v>5</v>
      </c>
    </row>
    <row r="3667" spans="1:12" x14ac:dyDescent="0.35">
      <c r="A3667" t="s">
        <v>1839</v>
      </c>
      <c r="B3667">
        <v>114</v>
      </c>
      <c r="C3667" t="s">
        <v>26</v>
      </c>
      <c r="D3667" s="12">
        <v>42570</v>
      </c>
      <c r="E3667">
        <v>1303</v>
      </c>
      <c r="F3667" t="s">
        <v>11</v>
      </c>
      <c r="G3667" t="s">
        <v>26</v>
      </c>
      <c r="H3667">
        <v>922149</v>
      </c>
      <c r="I3667" s="12">
        <v>42607</v>
      </c>
      <c r="J3667">
        <v>2269</v>
      </c>
      <c r="K3667" t="str">
        <f t="shared" si="57"/>
        <v>ES - ES</v>
      </c>
      <c r="L3667">
        <f>COUNTIF(Table1[Merchant_ID],Table1[[#This Row],[Merchant_ID]])</f>
        <v>1</v>
      </c>
    </row>
    <row r="3668" spans="1:12" x14ac:dyDescent="0.35">
      <c r="A3668" t="s">
        <v>3175</v>
      </c>
      <c r="B3668">
        <v>114</v>
      </c>
      <c r="C3668" t="s">
        <v>21</v>
      </c>
      <c r="D3668" s="12">
        <v>42570</v>
      </c>
      <c r="E3668">
        <v>3087</v>
      </c>
      <c r="F3668" t="s">
        <v>11</v>
      </c>
      <c r="G3668" t="s">
        <v>10</v>
      </c>
      <c r="H3668">
        <v>294029</v>
      </c>
      <c r="I3668" s="12">
        <v>42602</v>
      </c>
      <c r="J3668">
        <v>5602</v>
      </c>
      <c r="K3668" t="str">
        <f t="shared" si="57"/>
        <v>IT - DE</v>
      </c>
      <c r="L3668">
        <f>COUNTIF(Table1[Merchant_ID],Table1[[#This Row],[Merchant_ID]])</f>
        <v>3</v>
      </c>
    </row>
    <row r="3669" spans="1:12" x14ac:dyDescent="0.35">
      <c r="A3669" t="s">
        <v>1892</v>
      </c>
      <c r="B3669">
        <v>114</v>
      </c>
      <c r="C3669" t="s">
        <v>26</v>
      </c>
      <c r="D3669" s="12">
        <v>42570</v>
      </c>
      <c r="E3669">
        <v>8199</v>
      </c>
      <c r="F3669" t="s">
        <v>11</v>
      </c>
      <c r="G3669" t="s">
        <v>26</v>
      </c>
      <c r="H3669">
        <v>15042</v>
      </c>
      <c r="I3669" s="12">
        <v>42584</v>
      </c>
      <c r="J3669">
        <v>13648</v>
      </c>
      <c r="K3669" t="str">
        <f t="shared" si="57"/>
        <v>ES - ES</v>
      </c>
      <c r="L3669">
        <f>COUNTIF(Table1[Merchant_ID],Table1[[#This Row],[Merchant_ID]])</f>
        <v>5</v>
      </c>
    </row>
    <row r="3670" spans="1:12" x14ac:dyDescent="0.35">
      <c r="A3670" t="s">
        <v>3277</v>
      </c>
      <c r="B3670">
        <v>114</v>
      </c>
      <c r="C3670" t="s">
        <v>26</v>
      </c>
      <c r="D3670" s="12">
        <v>42570</v>
      </c>
      <c r="E3670">
        <v>13109</v>
      </c>
      <c r="F3670" t="s">
        <v>11</v>
      </c>
      <c r="G3670" t="s">
        <v>26</v>
      </c>
      <c r="H3670">
        <v>24143</v>
      </c>
      <c r="I3670" s="12">
        <v>42584</v>
      </c>
      <c r="J3670">
        <v>21528</v>
      </c>
      <c r="K3670" t="str">
        <f t="shared" si="57"/>
        <v>ES - ES</v>
      </c>
      <c r="L3670">
        <f>COUNTIF(Table1[Merchant_ID],Table1[[#This Row],[Merchant_ID]])</f>
        <v>1</v>
      </c>
    </row>
    <row r="3671" spans="1:12" x14ac:dyDescent="0.35">
      <c r="A3671" t="s">
        <v>1074</v>
      </c>
      <c r="B3671">
        <v>114</v>
      </c>
      <c r="C3671" t="s">
        <v>16</v>
      </c>
      <c r="D3671" s="12">
        <v>42570</v>
      </c>
      <c r="E3671">
        <v>13160</v>
      </c>
      <c r="F3671" t="s">
        <v>11</v>
      </c>
      <c r="G3671" t="s">
        <v>16</v>
      </c>
      <c r="H3671">
        <v>66496</v>
      </c>
      <c r="I3671" s="12">
        <v>42578</v>
      </c>
      <c r="J3671">
        <v>22935</v>
      </c>
      <c r="K3671" t="str">
        <f t="shared" si="57"/>
        <v>FR - FR</v>
      </c>
      <c r="L3671">
        <f>COUNTIF(Table1[Merchant_ID],Table1[[#This Row],[Merchant_ID]])</f>
        <v>3</v>
      </c>
    </row>
    <row r="3672" spans="1:12" x14ac:dyDescent="0.35">
      <c r="A3672" t="s">
        <v>3549</v>
      </c>
      <c r="B3672">
        <v>114</v>
      </c>
      <c r="C3672" t="s">
        <v>26</v>
      </c>
      <c r="D3672" s="12">
        <v>42570</v>
      </c>
      <c r="E3672">
        <v>2230</v>
      </c>
      <c r="F3672" t="s">
        <v>11</v>
      </c>
      <c r="G3672" t="s">
        <v>26</v>
      </c>
      <c r="H3672">
        <v>930312</v>
      </c>
      <c r="I3672" s="12">
        <v>42572</v>
      </c>
      <c r="J3672">
        <v>4095</v>
      </c>
      <c r="K3672" t="str">
        <f t="shared" si="57"/>
        <v>ES - ES</v>
      </c>
      <c r="L3672">
        <f>COUNTIF(Table1[Merchant_ID],Table1[[#This Row],[Merchant_ID]])</f>
        <v>3</v>
      </c>
    </row>
    <row r="3673" spans="1:12" x14ac:dyDescent="0.35">
      <c r="A3673" t="s">
        <v>2082</v>
      </c>
      <c r="B3673">
        <v>114</v>
      </c>
      <c r="C3673" t="s">
        <v>16</v>
      </c>
      <c r="D3673" s="12">
        <v>42570</v>
      </c>
      <c r="E3673">
        <v>688</v>
      </c>
      <c r="F3673" t="s">
        <v>11</v>
      </c>
      <c r="G3673" t="s">
        <v>14</v>
      </c>
      <c r="H3673">
        <v>935130</v>
      </c>
      <c r="I3673" s="12">
        <v>42572</v>
      </c>
      <c r="J3673">
        <v>1548</v>
      </c>
      <c r="K3673" t="str">
        <f t="shared" si="57"/>
        <v>FR - NL</v>
      </c>
      <c r="L3673">
        <f>COUNTIF(Table1[Merchant_ID],Table1[[#This Row],[Merchant_ID]])</f>
        <v>7</v>
      </c>
    </row>
    <row r="3674" spans="1:12" x14ac:dyDescent="0.35">
      <c r="A3674" t="s">
        <v>2106</v>
      </c>
      <c r="B3674">
        <v>114</v>
      </c>
      <c r="C3674" t="s">
        <v>21</v>
      </c>
      <c r="D3674" s="12">
        <v>42570</v>
      </c>
      <c r="E3674">
        <v>15</v>
      </c>
      <c r="F3674" t="s">
        <v>13</v>
      </c>
      <c r="G3674" t="s">
        <v>10</v>
      </c>
      <c r="H3674">
        <v>62999</v>
      </c>
      <c r="I3674" s="12">
        <v>42571</v>
      </c>
      <c r="J3674">
        <v>280</v>
      </c>
      <c r="K3674" t="str">
        <f t="shared" si="57"/>
        <v>IT - DE</v>
      </c>
      <c r="L3674">
        <f>COUNTIF(Table1[Merchant_ID],Table1[[#This Row],[Merchant_ID]])</f>
        <v>5</v>
      </c>
    </row>
    <row r="3675" spans="1:12" x14ac:dyDescent="0.35">
      <c r="A3675" t="s">
        <v>3692</v>
      </c>
      <c r="B3675">
        <v>114</v>
      </c>
      <c r="C3675" t="s">
        <v>16</v>
      </c>
      <c r="D3675" s="12">
        <v>42570</v>
      </c>
      <c r="E3675">
        <v>2145</v>
      </c>
      <c r="F3675" t="s">
        <v>11</v>
      </c>
      <c r="G3675" t="s">
        <v>10</v>
      </c>
      <c r="H3675">
        <v>938430</v>
      </c>
      <c r="I3675" s="12">
        <v>42571</v>
      </c>
      <c r="J3675">
        <v>4700</v>
      </c>
      <c r="K3675" t="str">
        <f t="shared" si="57"/>
        <v>FR - DE</v>
      </c>
      <c r="L3675">
        <f>COUNTIF(Table1[Merchant_ID],Table1[[#This Row],[Merchant_ID]])</f>
        <v>2</v>
      </c>
    </row>
    <row r="3676" spans="1:12" x14ac:dyDescent="0.35">
      <c r="A3676" t="s">
        <v>1255</v>
      </c>
      <c r="B3676">
        <v>114</v>
      </c>
      <c r="C3676" t="s">
        <v>10</v>
      </c>
      <c r="D3676" s="12">
        <v>42570</v>
      </c>
      <c r="E3676">
        <v>2284</v>
      </c>
      <c r="F3676" t="s">
        <v>11</v>
      </c>
      <c r="G3676" t="s">
        <v>14</v>
      </c>
      <c r="H3676">
        <v>45835</v>
      </c>
      <c r="I3676" s="12">
        <v>42571</v>
      </c>
      <c r="J3676">
        <v>4081</v>
      </c>
      <c r="K3676" t="str">
        <f t="shared" si="57"/>
        <v>DE - NL</v>
      </c>
      <c r="L3676">
        <f>COUNTIF(Table1[Merchant_ID],Table1[[#This Row],[Merchant_ID]])</f>
        <v>4</v>
      </c>
    </row>
    <row r="3677" spans="1:12" x14ac:dyDescent="0.35">
      <c r="A3677" t="s">
        <v>1272</v>
      </c>
      <c r="B3677">
        <v>114</v>
      </c>
      <c r="C3677" t="s">
        <v>16</v>
      </c>
      <c r="D3677" s="12">
        <v>42570</v>
      </c>
      <c r="E3677">
        <v>1137</v>
      </c>
      <c r="F3677" t="s">
        <v>11</v>
      </c>
      <c r="G3677" t="s">
        <v>12</v>
      </c>
      <c r="H3677">
        <v>54638</v>
      </c>
      <c r="I3677" s="12">
        <v>42571</v>
      </c>
      <c r="J3677">
        <v>2464</v>
      </c>
      <c r="K3677" t="str">
        <f t="shared" si="57"/>
        <v>FR - PL &amp; Baltics</v>
      </c>
      <c r="L3677">
        <f>COUNTIF(Table1[Merchant_ID],Table1[[#This Row],[Merchant_ID]])</f>
        <v>2</v>
      </c>
    </row>
    <row r="3678" spans="1:12" x14ac:dyDescent="0.35">
      <c r="A3678" t="s">
        <v>3827</v>
      </c>
      <c r="B3678">
        <v>114</v>
      </c>
      <c r="C3678" t="s">
        <v>16</v>
      </c>
      <c r="D3678" s="12">
        <v>42570</v>
      </c>
      <c r="E3678">
        <v>2760</v>
      </c>
      <c r="F3678" t="s">
        <v>11</v>
      </c>
      <c r="G3678" t="s">
        <v>16</v>
      </c>
      <c r="H3678">
        <v>86851</v>
      </c>
      <c r="I3678" s="12">
        <v>42571</v>
      </c>
      <c r="J3678">
        <v>7035</v>
      </c>
      <c r="K3678" t="str">
        <f t="shared" si="57"/>
        <v>FR - FR</v>
      </c>
      <c r="L3678">
        <f>COUNTIF(Table1[Merchant_ID],Table1[[#This Row],[Merchant_ID]])</f>
        <v>1</v>
      </c>
    </row>
    <row r="3679" spans="1:12" x14ac:dyDescent="0.35">
      <c r="A3679" t="s">
        <v>2267</v>
      </c>
      <c r="B3679">
        <v>114</v>
      </c>
      <c r="C3679" t="s">
        <v>21</v>
      </c>
      <c r="D3679" s="12">
        <v>42570</v>
      </c>
      <c r="E3679">
        <v>2486</v>
      </c>
      <c r="F3679" t="s">
        <v>11</v>
      </c>
      <c r="G3679" t="s">
        <v>21</v>
      </c>
      <c r="H3679">
        <v>346199</v>
      </c>
      <c r="I3679" s="12">
        <v>42571</v>
      </c>
      <c r="J3679">
        <v>4805</v>
      </c>
      <c r="K3679" t="str">
        <f t="shared" si="57"/>
        <v>IT - IT</v>
      </c>
      <c r="L3679">
        <f>COUNTIF(Table1[Merchant_ID],Table1[[#This Row],[Merchant_ID]])</f>
        <v>1</v>
      </c>
    </row>
    <row r="3680" spans="1:12" x14ac:dyDescent="0.35">
      <c r="A3680" t="s">
        <v>4006</v>
      </c>
      <c r="B3680">
        <v>114</v>
      </c>
      <c r="C3680" t="s">
        <v>26</v>
      </c>
      <c r="D3680" s="12">
        <v>42570</v>
      </c>
      <c r="E3680">
        <v>6576</v>
      </c>
      <c r="F3680" t="s">
        <v>11</v>
      </c>
      <c r="G3680" t="s">
        <v>26</v>
      </c>
      <c r="H3680">
        <v>19841</v>
      </c>
      <c r="I3680" s="12">
        <v>42570</v>
      </c>
      <c r="J3680">
        <v>11193</v>
      </c>
      <c r="K3680" t="str">
        <f t="shared" si="57"/>
        <v>ES - ES</v>
      </c>
      <c r="L3680">
        <f>COUNTIF(Table1[Merchant_ID],Table1[[#This Row],[Merchant_ID]])</f>
        <v>2</v>
      </c>
    </row>
    <row r="3681" spans="1:12" x14ac:dyDescent="0.35">
      <c r="A3681" t="s">
        <v>1849</v>
      </c>
      <c r="B3681">
        <v>114</v>
      </c>
      <c r="C3681" t="s">
        <v>10</v>
      </c>
      <c r="D3681" s="12">
        <v>42571</v>
      </c>
      <c r="E3681">
        <v>374</v>
      </c>
      <c r="F3681" t="s">
        <v>11</v>
      </c>
      <c r="G3681" t="s">
        <v>12</v>
      </c>
      <c r="H3681">
        <v>136249</v>
      </c>
      <c r="I3681" s="12">
        <v>42604</v>
      </c>
      <c r="J3681">
        <v>774</v>
      </c>
      <c r="K3681" t="str">
        <f t="shared" si="57"/>
        <v>DE - PL &amp; Baltics</v>
      </c>
      <c r="L3681">
        <f>COUNTIF(Table1[Merchant_ID],Table1[[#This Row],[Merchant_ID]])</f>
        <v>1</v>
      </c>
    </row>
    <row r="3682" spans="1:12" x14ac:dyDescent="0.35">
      <c r="A3682" t="s">
        <v>3278</v>
      </c>
      <c r="B3682">
        <v>114</v>
      </c>
      <c r="C3682" t="s">
        <v>16</v>
      </c>
      <c r="D3682" s="12">
        <v>42571</v>
      </c>
      <c r="E3682">
        <v>5741</v>
      </c>
      <c r="F3682" t="s">
        <v>11</v>
      </c>
      <c r="G3682" t="s">
        <v>12</v>
      </c>
      <c r="H3682">
        <v>54299</v>
      </c>
      <c r="I3682" s="12">
        <v>42585</v>
      </c>
      <c r="J3682">
        <v>9849</v>
      </c>
      <c r="K3682" t="str">
        <f t="shared" si="57"/>
        <v>FR - PL &amp; Baltics</v>
      </c>
      <c r="L3682">
        <f>COUNTIF(Table1[Merchant_ID],Table1[[#This Row],[Merchant_ID]])</f>
        <v>4</v>
      </c>
    </row>
    <row r="3683" spans="1:12" x14ac:dyDescent="0.35">
      <c r="A3683" t="s">
        <v>1934</v>
      </c>
      <c r="B3683">
        <v>114</v>
      </c>
      <c r="C3683" t="s">
        <v>16</v>
      </c>
      <c r="D3683" s="12">
        <v>42571</v>
      </c>
      <c r="E3683">
        <v>298</v>
      </c>
      <c r="F3683" t="s">
        <v>11</v>
      </c>
      <c r="G3683" t="s">
        <v>17</v>
      </c>
      <c r="H3683">
        <v>213989</v>
      </c>
      <c r="I3683" s="12">
        <v>42579</v>
      </c>
      <c r="J3683">
        <v>704</v>
      </c>
      <c r="K3683" t="str">
        <f t="shared" si="57"/>
        <v>FR - HU</v>
      </c>
      <c r="L3683">
        <f>COUNTIF(Table1[Merchant_ID],Table1[[#This Row],[Merchant_ID]])</f>
        <v>4</v>
      </c>
    </row>
    <row r="3684" spans="1:12" x14ac:dyDescent="0.35">
      <c r="A3684" t="s">
        <v>3521</v>
      </c>
      <c r="B3684">
        <v>114</v>
      </c>
      <c r="C3684" t="s">
        <v>26</v>
      </c>
      <c r="D3684" s="12">
        <v>42571</v>
      </c>
      <c r="E3684">
        <v>7406</v>
      </c>
      <c r="F3684" t="s">
        <v>11</v>
      </c>
      <c r="G3684" t="s">
        <v>26</v>
      </c>
      <c r="H3684">
        <v>14939</v>
      </c>
      <c r="I3684" s="12">
        <v>42573</v>
      </c>
      <c r="J3684">
        <v>12593</v>
      </c>
      <c r="K3684" t="str">
        <f t="shared" si="57"/>
        <v>ES - ES</v>
      </c>
      <c r="L3684">
        <f>COUNTIF(Table1[Merchant_ID],Table1[[#This Row],[Merchant_ID]])</f>
        <v>1</v>
      </c>
    </row>
    <row r="3685" spans="1:12" x14ac:dyDescent="0.35">
      <c r="A3685" t="s">
        <v>3548</v>
      </c>
      <c r="B3685">
        <v>114</v>
      </c>
      <c r="C3685" t="s">
        <v>26</v>
      </c>
      <c r="D3685" s="12">
        <v>42571</v>
      </c>
      <c r="E3685">
        <v>1610</v>
      </c>
      <c r="F3685" t="s">
        <v>11</v>
      </c>
      <c r="G3685" t="s">
        <v>26</v>
      </c>
      <c r="H3685">
        <v>550289</v>
      </c>
      <c r="I3685" s="12">
        <v>42573</v>
      </c>
      <c r="J3685">
        <v>3096</v>
      </c>
      <c r="K3685" t="str">
        <f t="shared" si="57"/>
        <v>ES - ES</v>
      </c>
      <c r="L3685">
        <f>COUNTIF(Table1[Merchant_ID],Table1[[#This Row],[Merchant_ID]])</f>
        <v>4</v>
      </c>
    </row>
    <row r="3686" spans="1:12" x14ac:dyDescent="0.35">
      <c r="A3686" t="s">
        <v>2070</v>
      </c>
      <c r="B3686">
        <v>114</v>
      </c>
      <c r="C3686" t="s">
        <v>16</v>
      </c>
      <c r="D3686" s="12">
        <v>42571</v>
      </c>
      <c r="E3686">
        <v>6792</v>
      </c>
      <c r="F3686" t="s">
        <v>11</v>
      </c>
      <c r="G3686" t="s">
        <v>16</v>
      </c>
      <c r="H3686">
        <v>358899</v>
      </c>
      <c r="I3686" s="12">
        <v>42573</v>
      </c>
      <c r="J3686">
        <v>10834</v>
      </c>
      <c r="K3686" t="str">
        <f t="shared" si="57"/>
        <v>FR - FR</v>
      </c>
      <c r="L3686">
        <f>COUNTIF(Table1[Merchant_ID],Table1[[#This Row],[Merchant_ID]])</f>
        <v>5</v>
      </c>
    </row>
    <row r="3687" spans="1:12" x14ac:dyDescent="0.35">
      <c r="A3687" t="s">
        <v>3931</v>
      </c>
      <c r="B3687">
        <v>114</v>
      </c>
      <c r="C3687" t="s">
        <v>26</v>
      </c>
      <c r="D3687" s="12">
        <v>42571</v>
      </c>
      <c r="E3687">
        <v>3331</v>
      </c>
      <c r="F3687" t="s">
        <v>11</v>
      </c>
      <c r="G3687" t="s">
        <v>16</v>
      </c>
      <c r="H3687">
        <v>452</v>
      </c>
      <c r="I3687" s="12">
        <v>42571</v>
      </c>
      <c r="J3687">
        <v>6613</v>
      </c>
      <c r="K3687" t="str">
        <f t="shared" si="57"/>
        <v>ES - FR</v>
      </c>
      <c r="L3687">
        <f>COUNTIF(Table1[Merchant_ID],Table1[[#This Row],[Merchant_ID]])</f>
        <v>3</v>
      </c>
    </row>
    <row r="3688" spans="1:12" x14ac:dyDescent="0.35">
      <c r="A3688" t="s">
        <v>2304</v>
      </c>
      <c r="B3688">
        <v>114</v>
      </c>
      <c r="C3688" t="s">
        <v>16</v>
      </c>
      <c r="D3688" s="12">
        <v>42571</v>
      </c>
      <c r="E3688">
        <v>246</v>
      </c>
      <c r="F3688" t="s">
        <v>11</v>
      </c>
      <c r="G3688" t="s">
        <v>14</v>
      </c>
      <c r="H3688">
        <v>48500</v>
      </c>
      <c r="I3688" s="12">
        <v>42571</v>
      </c>
      <c r="J3688">
        <v>704</v>
      </c>
      <c r="K3688" t="str">
        <f t="shared" si="57"/>
        <v>FR - NL</v>
      </c>
      <c r="L3688">
        <f>COUNTIF(Table1[Merchant_ID],Table1[[#This Row],[Merchant_ID]])</f>
        <v>3</v>
      </c>
    </row>
    <row r="3689" spans="1:12" x14ac:dyDescent="0.35">
      <c r="A3689" t="s">
        <v>2336</v>
      </c>
      <c r="B3689">
        <v>114</v>
      </c>
      <c r="C3689" t="s">
        <v>16</v>
      </c>
      <c r="D3689" s="12">
        <v>42571</v>
      </c>
      <c r="E3689">
        <v>17707</v>
      </c>
      <c r="F3689" t="s">
        <v>11</v>
      </c>
      <c r="G3689" t="s">
        <v>16</v>
      </c>
      <c r="H3689">
        <v>99932</v>
      </c>
      <c r="I3689" s="12">
        <v>42571</v>
      </c>
      <c r="J3689">
        <v>29266</v>
      </c>
      <c r="K3689" t="str">
        <f t="shared" si="57"/>
        <v>FR - FR</v>
      </c>
      <c r="L3689">
        <f>COUNTIF(Table1[Merchant_ID],Table1[[#This Row],[Merchant_ID]])</f>
        <v>3</v>
      </c>
    </row>
    <row r="3690" spans="1:12" x14ac:dyDescent="0.35">
      <c r="A3690" t="s">
        <v>4079</v>
      </c>
      <c r="B3690">
        <v>114</v>
      </c>
      <c r="C3690" t="s">
        <v>16</v>
      </c>
      <c r="D3690" s="12">
        <v>42571</v>
      </c>
      <c r="E3690">
        <v>4822</v>
      </c>
      <c r="F3690" t="s">
        <v>11</v>
      </c>
      <c r="G3690" t="s">
        <v>16</v>
      </c>
      <c r="H3690">
        <v>356669</v>
      </c>
      <c r="I3690" s="12">
        <v>42571</v>
      </c>
      <c r="J3690">
        <v>8302</v>
      </c>
      <c r="K3690" t="str">
        <f t="shared" si="57"/>
        <v>FR - FR</v>
      </c>
      <c r="L3690">
        <f>COUNTIF(Table1[Merchant_ID],Table1[[#This Row],[Merchant_ID]])</f>
        <v>1</v>
      </c>
    </row>
    <row r="3691" spans="1:12" x14ac:dyDescent="0.35">
      <c r="A3691" t="s">
        <v>1019</v>
      </c>
      <c r="B3691">
        <v>114</v>
      </c>
      <c r="C3691" t="s">
        <v>26</v>
      </c>
      <c r="D3691" s="12">
        <v>42572</v>
      </c>
      <c r="E3691">
        <v>152</v>
      </c>
      <c r="F3691" t="s">
        <v>11</v>
      </c>
      <c r="G3691" t="s">
        <v>26</v>
      </c>
      <c r="H3691">
        <v>139519</v>
      </c>
      <c r="I3691" s="12">
        <v>42605</v>
      </c>
      <c r="J3691">
        <v>300</v>
      </c>
      <c r="K3691" t="str">
        <f t="shared" si="57"/>
        <v>ES - ES</v>
      </c>
      <c r="L3691">
        <f>COUNTIF(Table1[Merchant_ID],Table1[[#This Row],[Merchant_ID]])</f>
        <v>1</v>
      </c>
    </row>
    <row r="3692" spans="1:12" x14ac:dyDescent="0.35">
      <c r="A3692" t="s">
        <v>1024</v>
      </c>
      <c r="B3692">
        <v>114</v>
      </c>
      <c r="C3692" t="s">
        <v>16</v>
      </c>
      <c r="D3692" s="12">
        <v>42572</v>
      </c>
      <c r="E3692">
        <v>1443</v>
      </c>
      <c r="F3692" t="s">
        <v>11</v>
      </c>
      <c r="G3692" t="s">
        <v>14</v>
      </c>
      <c r="H3692">
        <v>6809</v>
      </c>
      <c r="I3692" s="12">
        <v>42602</v>
      </c>
      <c r="J3692">
        <v>2532</v>
      </c>
      <c r="K3692" t="str">
        <f t="shared" si="57"/>
        <v>FR - NL</v>
      </c>
      <c r="L3692">
        <f>COUNTIF(Table1[Merchant_ID],Table1[[#This Row],[Merchant_ID]])</f>
        <v>1</v>
      </c>
    </row>
    <row r="3693" spans="1:12" x14ac:dyDescent="0.35">
      <c r="A3693" t="s">
        <v>3725</v>
      </c>
      <c r="B3693">
        <v>114</v>
      </c>
      <c r="C3693" t="s">
        <v>16</v>
      </c>
      <c r="D3693" s="12">
        <v>42572</v>
      </c>
      <c r="E3693">
        <v>829</v>
      </c>
      <c r="F3693" t="s">
        <v>11</v>
      </c>
      <c r="G3693" t="s">
        <v>14</v>
      </c>
      <c r="H3693">
        <v>554559</v>
      </c>
      <c r="I3693" s="12">
        <v>42573</v>
      </c>
      <c r="J3693">
        <v>1759</v>
      </c>
      <c r="K3693" t="str">
        <f t="shared" si="57"/>
        <v>FR - NL</v>
      </c>
      <c r="L3693">
        <f>COUNTIF(Table1[Merchant_ID],Table1[[#This Row],[Merchant_ID]])</f>
        <v>1</v>
      </c>
    </row>
    <row r="3694" spans="1:12" x14ac:dyDescent="0.35">
      <c r="A3694" t="s">
        <v>3739</v>
      </c>
      <c r="B3694">
        <v>114</v>
      </c>
      <c r="C3694" t="s">
        <v>16</v>
      </c>
      <c r="D3694" s="12">
        <v>42572</v>
      </c>
      <c r="E3694">
        <v>2030</v>
      </c>
      <c r="F3694" t="s">
        <v>11</v>
      </c>
      <c r="G3694" t="s">
        <v>17</v>
      </c>
      <c r="H3694">
        <v>954999</v>
      </c>
      <c r="I3694" s="12">
        <v>42573</v>
      </c>
      <c r="J3694">
        <v>4250</v>
      </c>
      <c r="K3694" t="str">
        <f t="shared" si="57"/>
        <v>FR - HU</v>
      </c>
      <c r="L3694">
        <f>COUNTIF(Table1[Merchant_ID],Table1[[#This Row],[Merchant_ID]])</f>
        <v>1</v>
      </c>
    </row>
    <row r="3695" spans="1:12" x14ac:dyDescent="0.35">
      <c r="A3695" t="s">
        <v>3767</v>
      </c>
      <c r="B3695">
        <v>114</v>
      </c>
      <c r="C3695" t="s">
        <v>16</v>
      </c>
      <c r="D3695" s="12">
        <v>42572</v>
      </c>
      <c r="E3695">
        <v>4000</v>
      </c>
      <c r="F3695" t="s">
        <v>11</v>
      </c>
      <c r="G3695" t="s">
        <v>16</v>
      </c>
      <c r="H3695">
        <v>93259</v>
      </c>
      <c r="I3695" s="12">
        <v>42573</v>
      </c>
      <c r="J3695">
        <v>7035</v>
      </c>
      <c r="K3695" t="str">
        <f t="shared" si="57"/>
        <v>FR - FR</v>
      </c>
      <c r="L3695">
        <f>COUNTIF(Table1[Merchant_ID],Table1[[#This Row],[Merchant_ID]])</f>
        <v>1</v>
      </c>
    </row>
    <row r="3696" spans="1:12" x14ac:dyDescent="0.35">
      <c r="A3696" t="s">
        <v>3791</v>
      </c>
      <c r="B3696">
        <v>114</v>
      </c>
      <c r="C3696" t="s">
        <v>16</v>
      </c>
      <c r="D3696" s="12">
        <v>42572</v>
      </c>
      <c r="E3696">
        <v>11917</v>
      </c>
      <c r="F3696" t="s">
        <v>11</v>
      </c>
      <c r="G3696" t="s">
        <v>12</v>
      </c>
      <c r="H3696">
        <v>59919</v>
      </c>
      <c r="I3696" s="12">
        <v>42573</v>
      </c>
      <c r="J3696">
        <v>20965</v>
      </c>
      <c r="K3696" t="str">
        <f t="shared" si="57"/>
        <v>FR - PL &amp; Baltics</v>
      </c>
      <c r="L3696">
        <f>COUNTIF(Table1[Merchant_ID],Table1[[#This Row],[Merchant_ID]])</f>
        <v>5</v>
      </c>
    </row>
    <row r="3697" spans="1:12" x14ac:dyDescent="0.35">
      <c r="A3697" t="s">
        <v>3817</v>
      </c>
      <c r="B3697">
        <v>114</v>
      </c>
      <c r="C3697" t="s">
        <v>16</v>
      </c>
      <c r="D3697" s="12">
        <v>42572</v>
      </c>
      <c r="E3697">
        <v>351</v>
      </c>
      <c r="F3697" t="s">
        <v>11</v>
      </c>
      <c r="G3697" t="s">
        <v>10</v>
      </c>
      <c r="H3697">
        <v>26923</v>
      </c>
      <c r="I3697" s="12">
        <v>42573</v>
      </c>
      <c r="J3697">
        <v>995</v>
      </c>
      <c r="K3697" t="str">
        <f t="shared" si="57"/>
        <v>FR - DE</v>
      </c>
      <c r="L3697">
        <f>COUNTIF(Table1[Merchant_ID],Table1[[#This Row],[Merchant_ID]])</f>
        <v>1</v>
      </c>
    </row>
    <row r="3698" spans="1:12" x14ac:dyDescent="0.35">
      <c r="A3698" t="s">
        <v>37</v>
      </c>
      <c r="B3698">
        <v>114</v>
      </c>
      <c r="C3698" t="s">
        <v>16</v>
      </c>
      <c r="D3698" s="12">
        <v>42572</v>
      </c>
      <c r="E3698">
        <v>1861</v>
      </c>
      <c r="F3698" t="s">
        <v>11</v>
      </c>
      <c r="G3698" t="s">
        <v>10</v>
      </c>
      <c r="H3698">
        <v>264409</v>
      </c>
      <c r="I3698" s="12">
        <v>42573</v>
      </c>
      <c r="J3698">
        <v>3518</v>
      </c>
      <c r="K3698" t="str">
        <f t="shared" si="57"/>
        <v>FR - DE</v>
      </c>
      <c r="L3698">
        <f>COUNTIF(Table1[Merchant_ID],Table1[[#This Row],[Merchant_ID]])</f>
        <v>1</v>
      </c>
    </row>
    <row r="3699" spans="1:12" x14ac:dyDescent="0.35">
      <c r="A3699" t="s">
        <v>3874</v>
      </c>
      <c r="B3699">
        <v>114</v>
      </c>
      <c r="C3699" t="s">
        <v>16</v>
      </c>
      <c r="D3699" s="12">
        <v>42572</v>
      </c>
      <c r="E3699">
        <v>1136</v>
      </c>
      <c r="F3699" t="s">
        <v>11</v>
      </c>
      <c r="G3699" t="s">
        <v>12</v>
      </c>
      <c r="H3699">
        <v>53969</v>
      </c>
      <c r="I3699" s="12">
        <v>42573</v>
      </c>
      <c r="J3699">
        <v>4925</v>
      </c>
      <c r="K3699" t="str">
        <f t="shared" si="57"/>
        <v>FR - PL &amp; Baltics</v>
      </c>
      <c r="L3699">
        <f>COUNTIF(Table1[Merchant_ID],Table1[[#This Row],[Merchant_ID]])</f>
        <v>3</v>
      </c>
    </row>
    <row r="3700" spans="1:12" x14ac:dyDescent="0.35">
      <c r="A3700" t="s">
        <v>3991</v>
      </c>
      <c r="B3700">
        <v>114</v>
      </c>
      <c r="C3700" t="s">
        <v>21</v>
      </c>
      <c r="D3700" s="12">
        <v>42572</v>
      </c>
      <c r="E3700">
        <v>1361</v>
      </c>
      <c r="F3700" t="s">
        <v>11</v>
      </c>
      <c r="G3700" t="s">
        <v>21</v>
      </c>
      <c r="H3700">
        <v>563899</v>
      </c>
      <c r="I3700" s="12">
        <v>42572</v>
      </c>
      <c r="J3700">
        <v>2955</v>
      </c>
      <c r="K3700" t="str">
        <f t="shared" si="57"/>
        <v>IT - IT</v>
      </c>
      <c r="L3700">
        <f>COUNTIF(Table1[Merchant_ID],Table1[[#This Row],[Merchant_ID]])</f>
        <v>2</v>
      </c>
    </row>
    <row r="3701" spans="1:12" x14ac:dyDescent="0.35">
      <c r="A3701" t="s">
        <v>1358</v>
      </c>
      <c r="B3701">
        <v>114</v>
      </c>
      <c r="C3701" t="s">
        <v>16</v>
      </c>
      <c r="D3701" s="12">
        <v>42572</v>
      </c>
      <c r="E3701">
        <v>27668</v>
      </c>
      <c r="F3701" t="s">
        <v>11</v>
      </c>
      <c r="G3701" t="s">
        <v>14</v>
      </c>
      <c r="H3701">
        <v>96819</v>
      </c>
      <c r="I3701" s="12">
        <v>42572</v>
      </c>
      <c r="J3701">
        <v>44349</v>
      </c>
      <c r="K3701" t="str">
        <f t="shared" si="57"/>
        <v>FR - NL</v>
      </c>
      <c r="L3701">
        <f>COUNTIF(Table1[Merchant_ID],Table1[[#This Row],[Merchant_ID]])</f>
        <v>3</v>
      </c>
    </row>
    <row r="3702" spans="1:12" x14ac:dyDescent="0.35">
      <c r="A3702" t="s">
        <v>4077</v>
      </c>
      <c r="B3702">
        <v>114</v>
      </c>
      <c r="C3702" t="s">
        <v>16</v>
      </c>
      <c r="D3702" s="12">
        <v>42572</v>
      </c>
      <c r="E3702">
        <v>3239</v>
      </c>
      <c r="F3702" t="s">
        <v>11</v>
      </c>
      <c r="G3702" t="s">
        <v>12</v>
      </c>
      <c r="H3702">
        <v>52338</v>
      </c>
      <c r="I3702" s="12">
        <v>42572</v>
      </c>
      <c r="J3702">
        <v>5737</v>
      </c>
      <c r="K3702" t="str">
        <f t="shared" si="57"/>
        <v>FR - PL &amp; Baltics</v>
      </c>
      <c r="L3702">
        <f>COUNTIF(Table1[Merchant_ID],Table1[[#This Row],[Merchant_ID]])</f>
        <v>1</v>
      </c>
    </row>
    <row r="3703" spans="1:12" x14ac:dyDescent="0.35">
      <c r="A3703" t="s">
        <v>4091</v>
      </c>
      <c r="B3703">
        <v>114</v>
      </c>
      <c r="C3703" t="s">
        <v>26</v>
      </c>
      <c r="D3703" s="12">
        <v>42572</v>
      </c>
      <c r="E3703">
        <v>16500</v>
      </c>
      <c r="F3703" t="s">
        <v>11</v>
      </c>
      <c r="G3703" t="s">
        <v>26</v>
      </c>
      <c r="H3703">
        <v>61466</v>
      </c>
      <c r="I3703" s="12">
        <v>42572</v>
      </c>
      <c r="J3703">
        <v>27437</v>
      </c>
      <c r="K3703" t="str">
        <f t="shared" si="57"/>
        <v>ES - ES</v>
      </c>
      <c r="L3703">
        <f>COUNTIF(Table1[Merchant_ID],Table1[[#This Row],[Merchant_ID]])</f>
        <v>1</v>
      </c>
    </row>
    <row r="3704" spans="1:12" x14ac:dyDescent="0.35">
      <c r="A3704" t="s">
        <v>518</v>
      </c>
      <c r="B3704">
        <v>114</v>
      </c>
      <c r="C3704" t="s">
        <v>16</v>
      </c>
      <c r="D3704" s="12">
        <v>42573</v>
      </c>
      <c r="E3704">
        <v>7406</v>
      </c>
      <c r="F3704" t="s">
        <v>11</v>
      </c>
      <c r="G3704" t="s">
        <v>14</v>
      </c>
      <c r="H3704">
        <v>591499</v>
      </c>
      <c r="I3704" s="12">
        <v>42604</v>
      </c>
      <c r="J3704">
        <v>12272</v>
      </c>
      <c r="K3704" t="str">
        <f t="shared" si="57"/>
        <v>FR - NL</v>
      </c>
      <c r="L3704">
        <f>COUNTIF(Table1[Merchant_ID],Table1[[#This Row],[Merchant_ID]])</f>
        <v>3</v>
      </c>
    </row>
    <row r="3705" spans="1:12" x14ac:dyDescent="0.35">
      <c r="A3705" t="s">
        <v>3239</v>
      </c>
      <c r="B3705">
        <v>114</v>
      </c>
      <c r="C3705" t="s">
        <v>16</v>
      </c>
      <c r="D3705" s="12">
        <v>42573</v>
      </c>
      <c r="E3705">
        <v>6090</v>
      </c>
      <c r="F3705" t="s">
        <v>11</v>
      </c>
      <c r="G3705" t="s">
        <v>16</v>
      </c>
      <c r="H3705">
        <v>23148</v>
      </c>
      <c r="I3705" s="12">
        <v>42592</v>
      </c>
      <c r="J3705">
        <v>10343</v>
      </c>
      <c r="K3705" t="str">
        <f t="shared" si="57"/>
        <v>FR - FR</v>
      </c>
      <c r="L3705">
        <f>COUNTIF(Table1[Merchant_ID],Table1[[#This Row],[Merchant_ID]])</f>
        <v>2</v>
      </c>
    </row>
    <row r="3706" spans="1:12" x14ac:dyDescent="0.35">
      <c r="A3706" t="s">
        <v>3241</v>
      </c>
      <c r="B3706">
        <v>114</v>
      </c>
      <c r="C3706" t="s">
        <v>16</v>
      </c>
      <c r="D3706" s="12">
        <v>42573</v>
      </c>
      <c r="E3706">
        <v>4087</v>
      </c>
      <c r="F3706" t="s">
        <v>11</v>
      </c>
      <c r="G3706" t="s">
        <v>16</v>
      </c>
      <c r="H3706">
        <v>86118</v>
      </c>
      <c r="I3706" s="12">
        <v>42592</v>
      </c>
      <c r="J3706">
        <v>7176</v>
      </c>
      <c r="K3706" t="str">
        <f t="shared" si="57"/>
        <v>FR - FR</v>
      </c>
      <c r="L3706">
        <f>COUNTIF(Table1[Merchant_ID],Table1[[#This Row],[Merchant_ID]])</f>
        <v>1</v>
      </c>
    </row>
    <row r="3707" spans="1:12" x14ac:dyDescent="0.35">
      <c r="A3707" t="s">
        <v>1888</v>
      </c>
      <c r="B3707">
        <v>114</v>
      </c>
      <c r="C3707" t="s">
        <v>16</v>
      </c>
      <c r="D3707" s="12">
        <v>42573</v>
      </c>
      <c r="E3707">
        <v>1820</v>
      </c>
      <c r="F3707" t="s">
        <v>11</v>
      </c>
      <c r="G3707" t="s">
        <v>14</v>
      </c>
      <c r="H3707">
        <v>959033</v>
      </c>
      <c r="I3707" s="12">
        <v>42588</v>
      </c>
      <c r="J3707">
        <v>3449</v>
      </c>
      <c r="K3707" t="str">
        <f t="shared" si="57"/>
        <v>FR - NL</v>
      </c>
      <c r="L3707">
        <f>COUNTIF(Table1[Merchant_ID],Table1[[#This Row],[Merchant_ID]])</f>
        <v>1</v>
      </c>
    </row>
    <row r="3708" spans="1:12" x14ac:dyDescent="0.35">
      <c r="A3708" t="s">
        <v>1907</v>
      </c>
      <c r="B3708">
        <v>114</v>
      </c>
      <c r="C3708" t="s">
        <v>10</v>
      </c>
      <c r="D3708" s="12">
        <v>42573</v>
      </c>
      <c r="E3708">
        <v>4859</v>
      </c>
      <c r="F3708" t="s">
        <v>11</v>
      </c>
      <c r="G3708" t="s">
        <v>12</v>
      </c>
      <c r="H3708">
        <v>55520</v>
      </c>
      <c r="I3708" s="12">
        <v>42585</v>
      </c>
      <c r="J3708">
        <v>8724</v>
      </c>
      <c r="K3708" t="str">
        <f t="shared" si="57"/>
        <v>DE - PL &amp; Baltics</v>
      </c>
      <c r="L3708">
        <f>COUNTIF(Table1[Merchant_ID],Table1[[#This Row],[Merchant_ID]])</f>
        <v>1</v>
      </c>
    </row>
    <row r="3709" spans="1:12" x14ac:dyDescent="0.35">
      <c r="A3709" t="s">
        <v>1121</v>
      </c>
      <c r="B3709">
        <v>114</v>
      </c>
      <c r="C3709" t="s">
        <v>16</v>
      </c>
      <c r="D3709" s="12">
        <v>42573</v>
      </c>
      <c r="E3709">
        <v>550</v>
      </c>
      <c r="F3709" t="s">
        <v>11</v>
      </c>
      <c r="G3709" t="s">
        <v>16</v>
      </c>
      <c r="H3709">
        <v>639199</v>
      </c>
      <c r="I3709" s="12">
        <v>42576</v>
      </c>
      <c r="J3709">
        <v>1689</v>
      </c>
      <c r="K3709" t="str">
        <f t="shared" si="57"/>
        <v>FR - FR</v>
      </c>
      <c r="L3709">
        <f>COUNTIF(Table1[Merchant_ID],Table1[[#This Row],[Merchant_ID]])</f>
        <v>1</v>
      </c>
    </row>
    <row r="3710" spans="1:12" x14ac:dyDescent="0.35">
      <c r="A3710" t="s">
        <v>2004</v>
      </c>
      <c r="B3710">
        <v>114</v>
      </c>
      <c r="C3710" t="s">
        <v>16</v>
      </c>
      <c r="D3710" s="12">
        <v>42573</v>
      </c>
      <c r="E3710">
        <v>4000</v>
      </c>
      <c r="F3710" t="s">
        <v>11</v>
      </c>
      <c r="G3710" t="s">
        <v>10</v>
      </c>
      <c r="H3710">
        <v>24948</v>
      </c>
      <c r="I3710" s="12">
        <v>42576</v>
      </c>
      <c r="J3710">
        <v>6965</v>
      </c>
      <c r="K3710" t="str">
        <f t="shared" si="57"/>
        <v>FR - DE</v>
      </c>
      <c r="L3710">
        <f>COUNTIF(Table1[Merchant_ID],Table1[[#This Row],[Merchant_ID]])</f>
        <v>29</v>
      </c>
    </row>
    <row r="3711" spans="1:12" x14ac:dyDescent="0.35">
      <c r="A3711" t="s">
        <v>3502</v>
      </c>
      <c r="B3711">
        <v>114</v>
      </c>
      <c r="C3711" t="s">
        <v>16</v>
      </c>
      <c r="D3711" s="12">
        <v>42573</v>
      </c>
      <c r="E3711">
        <v>13160</v>
      </c>
      <c r="F3711" t="s">
        <v>11</v>
      </c>
      <c r="G3711" t="s">
        <v>10</v>
      </c>
      <c r="H3711">
        <v>95439</v>
      </c>
      <c r="I3711" s="12">
        <v>42576</v>
      </c>
      <c r="J3711">
        <v>21670</v>
      </c>
      <c r="K3711" t="str">
        <f t="shared" si="57"/>
        <v>FR - DE</v>
      </c>
      <c r="L3711">
        <f>COUNTIF(Table1[Merchant_ID],Table1[[#This Row],[Merchant_ID]])</f>
        <v>3</v>
      </c>
    </row>
    <row r="3712" spans="1:12" x14ac:dyDescent="0.35">
      <c r="A3712" t="s">
        <v>2026</v>
      </c>
      <c r="B3712">
        <v>114</v>
      </c>
      <c r="C3712" t="s">
        <v>16</v>
      </c>
      <c r="D3712" s="12">
        <v>42573</v>
      </c>
      <c r="E3712">
        <v>1220</v>
      </c>
      <c r="F3712" t="s">
        <v>11</v>
      </c>
      <c r="G3712" t="s">
        <v>17</v>
      </c>
      <c r="H3712">
        <v>553359</v>
      </c>
      <c r="I3712" s="12">
        <v>42576</v>
      </c>
      <c r="J3712">
        <v>2392</v>
      </c>
      <c r="K3712" t="str">
        <f t="shared" si="57"/>
        <v>FR - HU</v>
      </c>
      <c r="L3712">
        <f>COUNTIF(Table1[Merchant_ID],Table1[[#This Row],[Merchant_ID]])</f>
        <v>3</v>
      </c>
    </row>
    <row r="3713" spans="1:12" x14ac:dyDescent="0.35">
      <c r="A3713" t="s">
        <v>2027</v>
      </c>
      <c r="B3713">
        <v>114</v>
      </c>
      <c r="C3713" t="s">
        <v>26</v>
      </c>
      <c r="D3713" s="12">
        <v>42573</v>
      </c>
      <c r="E3713">
        <v>512</v>
      </c>
      <c r="F3713" t="s">
        <v>11</v>
      </c>
      <c r="G3713" t="s">
        <v>26</v>
      </c>
      <c r="H3713">
        <v>439809</v>
      </c>
      <c r="I3713" s="12">
        <v>42576</v>
      </c>
      <c r="J3713">
        <v>1196</v>
      </c>
      <c r="K3713" t="str">
        <f t="shared" si="57"/>
        <v>ES - ES</v>
      </c>
      <c r="L3713">
        <f>COUNTIF(Table1[Merchant_ID],Table1[[#This Row],[Merchant_ID]])</f>
        <v>1</v>
      </c>
    </row>
    <row r="3714" spans="1:12" x14ac:dyDescent="0.35">
      <c r="A3714" t="s">
        <v>2113</v>
      </c>
      <c r="B3714">
        <v>114</v>
      </c>
      <c r="C3714" t="s">
        <v>16</v>
      </c>
      <c r="D3714" s="12">
        <v>42573</v>
      </c>
      <c r="E3714">
        <v>20389</v>
      </c>
      <c r="F3714" t="s">
        <v>11</v>
      </c>
      <c r="G3714" t="s">
        <v>10</v>
      </c>
      <c r="H3714">
        <v>969909</v>
      </c>
      <c r="I3714" s="12">
        <v>42574</v>
      </c>
      <c r="J3714">
        <v>33768</v>
      </c>
      <c r="K3714" t="str">
        <f t="shared" si="57"/>
        <v>FR - DE</v>
      </c>
      <c r="L3714">
        <f>COUNTIF(Table1[Merchant_ID],Table1[[#This Row],[Merchant_ID]])</f>
        <v>1</v>
      </c>
    </row>
    <row r="3715" spans="1:12" x14ac:dyDescent="0.35">
      <c r="A3715" t="s">
        <v>3643</v>
      </c>
      <c r="B3715">
        <v>114</v>
      </c>
      <c r="C3715" t="s">
        <v>10</v>
      </c>
      <c r="D3715" s="12">
        <v>42573</v>
      </c>
      <c r="E3715">
        <v>257</v>
      </c>
      <c r="F3715" t="s">
        <v>11</v>
      </c>
      <c r="G3715" t="s">
        <v>12</v>
      </c>
      <c r="H3715">
        <v>294949</v>
      </c>
      <c r="I3715" s="12">
        <v>42574</v>
      </c>
      <c r="J3715">
        <v>873</v>
      </c>
      <c r="K3715" t="str">
        <f t="shared" ref="K3715:K3778" si="58">C3715&amp;" - "&amp;G3715</f>
        <v>DE - PL &amp; Baltics</v>
      </c>
      <c r="L3715">
        <f>COUNTIF(Table1[Merchant_ID],Table1[[#This Row],[Merchant_ID]])</f>
        <v>1</v>
      </c>
    </row>
    <row r="3716" spans="1:12" x14ac:dyDescent="0.35">
      <c r="A3716" t="s">
        <v>638</v>
      </c>
      <c r="B3716">
        <v>114</v>
      </c>
      <c r="C3716" t="s">
        <v>16</v>
      </c>
      <c r="D3716" s="12">
        <v>42573</v>
      </c>
      <c r="E3716">
        <v>869</v>
      </c>
      <c r="F3716" t="s">
        <v>11</v>
      </c>
      <c r="G3716" t="s">
        <v>14</v>
      </c>
      <c r="H3716">
        <v>24366</v>
      </c>
      <c r="I3716" s="12">
        <v>42574</v>
      </c>
      <c r="J3716">
        <v>1987</v>
      </c>
      <c r="K3716" t="str">
        <f t="shared" si="58"/>
        <v>FR - NL</v>
      </c>
      <c r="L3716">
        <f>COUNTIF(Table1[Merchant_ID],Table1[[#This Row],[Merchant_ID]])</f>
        <v>3</v>
      </c>
    </row>
    <row r="3717" spans="1:12" x14ac:dyDescent="0.35">
      <c r="A3717" t="s">
        <v>19</v>
      </c>
      <c r="B3717">
        <v>114</v>
      </c>
      <c r="C3717" t="s">
        <v>16</v>
      </c>
      <c r="D3717" s="12">
        <v>42573</v>
      </c>
      <c r="E3717">
        <v>8870</v>
      </c>
      <c r="F3717" t="s">
        <v>11</v>
      </c>
      <c r="G3717" t="s">
        <v>16</v>
      </c>
      <c r="H3717">
        <v>585</v>
      </c>
      <c r="I3717" s="12">
        <v>42574</v>
      </c>
      <c r="J3717">
        <v>15618</v>
      </c>
      <c r="K3717" t="str">
        <f t="shared" si="58"/>
        <v>FR - FR</v>
      </c>
      <c r="L3717">
        <f>COUNTIF(Table1[Merchant_ID],Table1[[#This Row],[Merchant_ID]])</f>
        <v>6</v>
      </c>
    </row>
    <row r="3718" spans="1:12" x14ac:dyDescent="0.35">
      <c r="A3718" t="s">
        <v>2231</v>
      </c>
      <c r="B3718">
        <v>114</v>
      </c>
      <c r="C3718" t="s">
        <v>16</v>
      </c>
      <c r="D3718" s="12">
        <v>42573</v>
      </c>
      <c r="E3718">
        <v>1848</v>
      </c>
      <c r="F3718" t="s">
        <v>11</v>
      </c>
      <c r="G3718" t="s">
        <v>14</v>
      </c>
      <c r="H3718">
        <v>41614</v>
      </c>
      <c r="I3718" s="12">
        <v>42574</v>
      </c>
      <c r="J3718">
        <v>3553</v>
      </c>
      <c r="K3718" t="str">
        <f t="shared" si="58"/>
        <v>FR - NL</v>
      </c>
      <c r="L3718">
        <f>COUNTIF(Table1[Merchant_ID],Table1[[#This Row],[Merchant_ID]])</f>
        <v>1</v>
      </c>
    </row>
    <row r="3719" spans="1:12" x14ac:dyDescent="0.35">
      <c r="A3719" t="s">
        <v>2250</v>
      </c>
      <c r="B3719">
        <v>114</v>
      </c>
      <c r="C3719" t="s">
        <v>21</v>
      </c>
      <c r="D3719" s="12">
        <v>42573</v>
      </c>
      <c r="E3719">
        <v>1386</v>
      </c>
      <c r="F3719" t="s">
        <v>11</v>
      </c>
      <c r="G3719" t="s">
        <v>21</v>
      </c>
      <c r="H3719">
        <v>644189</v>
      </c>
      <c r="I3719" s="12">
        <v>42574</v>
      </c>
      <c r="J3719">
        <v>2955</v>
      </c>
      <c r="K3719" t="str">
        <f t="shared" si="58"/>
        <v>IT - IT</v>
      </c>
      <c r="L3719">
        <f>COUNTIF(Table1[Merchant_ID],Table1[[#This Row],[Merchant_ID]])</f>
        <v>1</v>
      </c>
    </row>
    <row r="3720" spans="1:12" x14ac:dyDescent="0.35">
      <c r="A3720" t="s">
        <v>1366</v>
      </c>
      <c r="B3720">
        <v>114</v>
      </c>
      <c r="C3720" t="s">
        <v>16</v>
      </c>
      <c r="D3720" s="12">
        <v>42573</v>
      </c>
      <c r="E3720">
        <v>8428</v>
      </c>
      <c r="F3720" t="s">
        <v>11</v>
      </c>
      <c r="G3720" t="s">
        <v>16</v>
      </c>
      <c r="H3720">
        <v>8639</v>
      </c>
      <c r="I3720" s="12">
        <v>42573</v>
      </c>
      <c r="J3720">
        <v>14352</v>
      </c>
      <c r="K3720" t="str">
        <f t="shared" si="58"/>
        <v>FR - FR</v>
      </c>
      <c r="L3720">
        <f>COUNTIF(Table1[Merchant_ID],Table1[[#This Row],[Merchant_ID]])</f>
        <v>1</v>
      </c>
    </row>
    <row r="3721" spans="1:12" x14ac:dyDescent="0.35">
      <c r="A3721" t="s">
        <v>1368</v>
      </c>
      <c r="B3721">
        <v>114</v>
      </c>
      <c r="C3721" t="s">
        <v>16</v>
      </c>
      <c r="D3721" s="12">
        <v>42573</v>
      </c>
      <c r="E3721">
        <v>10376</v>
      </c>
      <c r="F3721" t="s">
        <v>11</v>
      </c>
      <c r="G3721" t="s">
        <v>16</v>
      </c>
      <c r="H3721">
        <v>899</v>
      </c>
      <c r="I3721" s="12">
        <v>42573</v>
      </c>
      <c r="J3721">
        <v>17166</v>
      </c>
      <c r="K3721" t="str">
        <f t="shared" si="58"/>
        <v>FR - FR</v>
      </c>
      <c r="L3721">
        <f>COUNTIF(Table1[Merchant_ID],Table1[[#This Row],[Merchant_ID]])</f>
        <v>4</v>
      </c>
    </row>
    <row r="3722" spans="1:12" x14ac:dyDescent="0.35">
      <c r="A3722" t="s">
        <v>4054</v>
      </c>
      <c r="B3722">
        <v>114</v>
      </c>
      <c r="C3722" t="s">
        <v>16</v>
      </c>
      <c r="D3722" s="12">
        <v>42573</v>
      </c>
      <c r="E3722">
        <v>648</v>
      </c>
      <c r="F3722" t="s">
        <v>11</v>
      </c>
      <c r="G3722" t="s">
        <v>14</v>
      </c>
      <c r="H3722">
        <v>449439</v>
      </c>
      <c r="I3722" s="12">
        <v>42573</v>
      </c>
      <c r="J3722">
        <v>1407</v>
      </c>
      <c r="K3722" t="str">
        <f t="shared" si="58"/>
        <v>FR - NL</v>
      </c>
      <c r="L3722">
        <f>COUNTIF(Table1[Merchant_ID],Table1[[#This Row],[Merchant_ID]])</f>
        <v>3</v>
      </c>
    </row>
    <row r="3723" spans="1:12" x14ac:dyDescent="0.35">
      <c r="A3723" t="s">
        <v>3174</v>
      </c>
      <c r="B3723">
        <v>114</v>
      </c>
      <c r="C3723" t="s">
        <v>16</v>
      </c>
      <c r="D3723" s="12">
        <v>42574</v>
      </c>
      <c r="E3723">
        <v>3407</v>
      </c>
      <c r="F3723" t="s">
        <v>11</v>
      </c>
      <c r="G3723" t="s">
        <v>14</v>
      </c>
      <c r="H3723">
        <v>250459</v>
      </c>
      <c r="I3723" s="12">
        <v>42607</v>
      </c>
      <c r="J3723">
        <v>5610</v>
      </c>
      <c r="K3723" t="str">
        <f t="shared" si="58"/>
        <v>FR - NL</v>
      </c>
      <c r="L3723">
        <f>COUNTIF(Table1[Merchant_ID],Table1[[#This Row],[Merchant_ID]])</f>
        <v>1</v>
      </c>
    </row>
    <row r="3724" spans="1:12" x14ac:dyDescent="0.35">
      <c r="A3724" t="s">
        <v>1032</v>
      </c>
      <c r="B3724">
        <v>114</v>
      </c>
      <c r="C3724" t="s">
        <v>26</v>
      </c>
      <c r="D3724" s="12">
        <v>42574</v>
      </c>
      <c r="E3724">
        <v>2494</v>
      </c>
      <c r="F3724" t="s">
        <v>11</v>
      </c>
      <c r="G3724" t="s">
        <v>26</v>
      </c>
      <c r="H3724">
        <v>950608</v>
      </c>
      <c r="I3724" s="12">
        <v>42600</v>
      </c>
      <c r="J3724">
        <v>4433</v>
      </c>
      <c r="K3724" t="str">
        <f t="shared" si="58"/>
        <v>ES - ES</v>
      </c>
      <c r="L3724">
        <f>COUNTIF(Table1[Merchant_ID],Table1[[#This Row],[Merchant_ID]])</f>
        <v>1</v>
      </c>
    </row>
    <row r="3725" spans="1:12" x14ac:dyDescent="0.35">
      <c r="A3725" t="s">
        <v>1866</v>
      </c>
      <c r="B3725">
        <v>114</v>
      </c>
      <c r="C3725" t="s">
        <v>16</v>
      </c>
      <c r="D3725" s="12">
        <v>42574</v>
      </c>
      <c r="E3725">
        <v>4584</v>
      </c>
      <c r="F3725" t="s">
        <v>11</v>
      </c>
      <c r="G3725" t="s">
        <v>16</v>
      </c>
      <c r="H3725">
        <v>93111</v>
      </c>
      <c r="I3725" s="12">
        <v>42599</v>
      </c>
      <c r="J3725">
        <v>8442</v>
      </c>
      <c r="K3725" t="str">
        <f t="shared" si="58"/>
        <v>FR - FR</v>
      </c>
      <c r="L3725">
        <f>COUNTIF(Table1[Merchant_ID],Table1[[#This Row],[Merchant_ID]])</f>
        <v>2</v>
      </c>
    </row>
    <row r="3726" spans="1:12" x14ac:dyDescent="0.35">
      <c r="A3726" t="s">
        <v>3216</v>
      </c>
      <c r="B3726">
        <v>114</v>
      </c>
      <c r="C3726" t="s">
        <v>16</v>
      </c>
      <c r="D3726" s="12">
        <v>42574</v>
      </c>
      <c r="E3726">
        <v>3740</v>
      </c>
      <c r="F3726" t="s">
        <v>11</v>
      </c>
      <c r="G3726" t="s">
        <v>17</v>
      </c>
      <c r="H3726">
        <v>939934</v>
      </c>
      <c r="I3726" s="12">
        <v>42598</v>
      </c>
      <c r="J3726">
        <v>6490</v>
      </c>
      <c r="K3726" t="str">
        <f t="shared" si="58"/>
        <v>FR - HU</v>
      </c>
      <c r="L3726">
        <f>COUNTIF(Table1[Merchant_ID],Table1[[#This Row],[Merchant_ID]])</f>
        <v>3</v>
      </c>
    </row>
    <row r="3727" spans="1:12" x14ac:dyDescent="0.35">
      <c r="A3727" t="s">
        <v>67</v>
      </c>
      <c r="B3727">
        <v>114</v>
      </c>
      <c r="C3727" t="s">
        <v>10</v>
      </c>
      <c r="D3727" s="12">
        <v>42574</v>
      </c>
      <c r="E3727">
        <v>2101</v>
      </c>
      <c r="F3727" t="s">
        <v>11</v>
      </c>
      <c r="G3727" t="s">
        <v>10</v>
      </c>
      <c r="H3727">
        <v>698089</v>
      </c>
      <c r="I3727" s="12">
        <v>42578</v>
      </c>
      <c r="J3727">
        <v>4221</v>
      </c>
      <c r="K3727" t="str">
        <f t="shared" si="58"/>
        <v>DE - DE</v>
      </c>
      <c r="L3727">
        <f>COUNTIF(Table1[Merchant_ID],Table1[[#This Row],[Merchant_ID]])</f>
        <v>1</v>
      </c>
    </row>
    <row r="3728" spans="1:12" x14ac:dyDescent="0.35">
      <c r="A3728" t="s">
        <v>2015</v>
      </c>
      <c r="B3728">
        <v>114</v>
      </c>
      <c r="C3728" t="s">
        <v>26</v>
      </c>
      <c r="D3728" s="12">
        <v>42574</v>
      </c>
      <c r="E3728">
        <v>9170</v>
      </c>
      <c r="F3728" t="s">
        <v>11</v>
      </c>
      <c r="G3728" t="s">
        <v>26</v>
      </c>
      <c r="H3728">
        <v>299599</v>
      </c>
      <c r="I3728" s="12">
        <v>42577</v>
      </c>
      <c r="J3728">
        <v>15351</v>
      </c>
      <c r="K3728" t="str">
        <f t="shared" si="58"/>
        <v>ES - ES</v>
      </c>
      <c r="L3728">
        <f>COUNTIF(Table1[Merchant_ID],Table1[[#This Row],[Merchant_ID]])</f>
        <v>5</v>
      </c>
    </row>
    <row r="3729" spans="1:12" x14ac:dyDescent="0.35">
      <c r="A3729" t="s">
        <v>3501</v>
      </c>
      <c r="B3729">
        <v>114</v>
      </c>
      <c r="C3729" t="s">
        <v>10</v>
      </c>
      <c r="D3729" s="12">
        <v>42574</v>
      </c>
      <c r="E3729">
        <v>4433</v>
      </c>
      <c r="F3729" t="s">
        <v>11</v>
      </c>
      <c r="G3729" t="s">
        <v>14</v>
      </c>
      <c r="H3729">
        <v>42280</v>
      </c>
      <c r="I3729" s="12">
        <v>42577</v>
      </c>
      <c r="J3729">
        <v>7247</v>
      </c>
      <c r="K3729" t="str">
        <f t="shared" si="58"/>
        <v>DE - NL</v>
      </c>
      <c r="L3729">
        <f>COUNTIF(Table1[Merchant_ID],Table1[[#This Row],[Merchant_ID]])</f>
        <v>5</v>
      </c>
    </row>
    <row r="3730" spans="1:12" x14ac:dyDescent="0.35">
      <c r="A3730" t="s">
        <v>604</v>
      </c>
      <c r="B3730">
        <v>114</v>
      </c>
      <c r="C3730" t="s">
        <v>16</v>
      </c>
      <c r="D3730" s="12">
        <v>42574</v>
      </c>
      <c r="E3730">
        <v>7545</v>
      </c>
      <c r="F3730" t="s">
        <v>11</v>
      </c>
      <c r="G3730" t="s">
        <v>10</v>
      </c>
      <c r="H3730">
        <v>24948</v>
      </c>
      <c r="I3730" s="12">
        <v>42576</v>
      </c>
      <c r="J3730">
        <v>13297</v>
      </c>
      <c r="K3730" t="str">
        <f t="shared" si="58"/>
        <v>FR - DE</v>
      </c>
      <c r="L3730">
        <f>COUNTIF(Table1[Merchant_ID],Table1[[#This Row],[Merchant_ID]])</f>
        <v>29</v>
      </c>
    </row>
    <row r="3731" spans="1:12" x14ac:dyDescent="0.35">
      <c r="A3731" t="s">
        <v>3598</v>
      </c>
      <c r="B3731">
        <v>114</v>
      </c>
      <c r="C3731" t="s">
        <v>16</v>
      </c>
      <c r="D3731" s="12">
        <v>42574</v>
      </c>
      <c r="E3731">
        <v>261</v>
      </c>
      <c r="F3731" t="s">
        <v>11</v>
      </c>
      <c r="G3731" t="s">
        <v>10</v>
      </c>
      <c r="H3731">
        <v>25962</v>
      </c>
      <c r="I3731" s="12">
        <v>42576</v>
      </c>
      <c r="J3731">
        <v>711</v>
      </c>
      <c r="K3731" t="str">
        <f t="shared" si="58"/>
        <v>FR - DE</v>
      </c>
      <c r="L3731">
        <f>COUNTIF(Table1[Merchant_ID],Table1[[#This Row],[Merchant_ID]])</f>
        <v>5</v>
      </c>
    </row>
    <row r="3732" spans="1:12" x14ac:dyDescent="0.35">
      <c r="A3732" t="s">
        <v>2369</v>
      </c>
      <c r="B3732">
        <v>114</v>
      </c>
      <c r="C3732" t="s">
        <v>16</v>
      </c>
      <c r="D3732" s="12">
        <v>42574</v>
      </c>
      <c r="E3732">
        <v>1140</v>
      </c>
      <c r="F3732" t="s">
        <v>11</v>
      </c>
      <c r="G3732" t="s">
        <v>17</v>
      </c>
      <c r="H3732">
        <v>681809</v>
      </c>
      <c r="I3732" s="12">
        <v>42574</v>
      </c>
      <c r="J3732">
        <v>2259</v>
      </c>
      <c r="K3732" t="str">
        <f t="shared" si="58"/>
        <v>FR - HU</v>
      </c>
      <c r="L3732">
        <f>COUNTIF(Table1[Merchant_ID],Table1[[#This Row],[Merchant_ID]])</f>
        <v>1</v>
      </c>
    </row>
    <row r="3733" spans="1:12" x14ac:dyDescent="0.35">
      <c r="A3733" t="s">
        <v>4028</v>
      </c>
      <c r="B3733">
        <v>114</v>
      </c>
      <c r="C3733" t="s">
        <v>16</v>
      </c>
      <c r="D3733" s="12">
        <v>42574</v>
      </c>
      <c r="E3733">
        <v>5466</v>
      </c>
      <c r="F3733" t="s">
        <v>11</v>
      </c>
      <c r="G3733" t="s">
        <v>10</v>
      </c>
      <c r="H3733">
        <v>95439</v>
      </c>
      <c r="I3733" s="12">
        <v>42574</v>
      </c>
      <c r="J3733">
        <v>9408</v>
      </c>
      <c r="K3733" t="str">
        <f t="shared" si="58"/>
        <v>FR - DE</v>
      </c>
      <c r="L3733">
        <f>COUNTIF(Table1[Merchant_ID],Table1[[#This Row],[Merchant_ID]])</f>
        <v>3</v>
      </c>
    </row>
    <row r="3734" spans="1:12" x14ac:dyDescent="0.35">
      <c r="A3734" t="s">
        <v>2380</v>
      </c>
      <c r="B3734">
        <v>114</v>
      </c>
      <c r="C3734" t="s">
        <v>16</v>
      </c>
      <c r="D3734" s="12">
        <v>42574</v>
      </c>
      <c r="E3734">
        <v>2030</v>
      </c>
      <c r="F3734" t="s">
        <v>11</v>
      </c>
      <c r="G3734" t="s">
        <v>14</v>
      </c>
      <c r="H3734">
        <v>355949</v>
      </c>
      <c r="I3734" s="12">
        <v>42574</v>
      </c>
      <c r="J3734">
        <v>4081</v>
      </c>
      <c r="K3734" t="str">
        <f t="shared" si="58"/>
        <v>FR - NL</v>
      </c>
      <c r="L3734">
        <f>COUNTIF(Table1[Merchant_ID],Table1[[#This Row],[Merchant_ID]])</f>
        <v>1</v>
      </c>
    </row>
    <row r="3735" spans="1:12" x14ac:dyDescent="0.35">
      <c r="A3735" t="s">
        <v>1377</v>
      </c>
      <c r="B3735">
        <v>114</v>
      </c>
      <c r="C3735" t="s">
        <v>16</v>
      </c>
      <c r="D3735" s="12">
        <v>42574</v>
      </c>
      <c r="E3735">
        <v>2070</v>
      </c>
      <c r="F3735" t="s">
        <v>11</v>
      </c>
      <c r="G3735" t="s">
        <v>14</v>
      </c>
      <c r="H3735">
        <v>434859</v>
      </c>
      <c r="I3735" s="12">
        <v>42574</v>
      </c>
      <c r="J3735">
        <v>3721</v>
      </c>
      <c r="K3735" t="str">
        <f t="shared" si="58"/>
        <v>FR - NL</v>
      </c>
      <c r="L3735">
        <f>COUNTIF(Table1[Merchant_ID],Table1[[#This Row],[Merchant_ID]])</f>
        <v>3</v>
      </c>
    </row>
    <row r="3736" spans="1:12" x14ac:dyDescent="0.35">
      <c r="A3736" t="s">
        <v>131</v>
      </c>
      <c r="B3736">
        <v>114</v>
      </c>
      <c r="C3736" t="s">
        <v>16</v>
      </c>
      <c r="D3736" s="12">
        <v>42576</v>
      </c>
      <c r="E3736">
        <v>3779</v>
      </c>
      <c r="F3736" t="s">
        <v>11</v>
      </c>
      <c r="G3736" t="s">
        <v>14</v>
      </c>
      <c r="H3736">
        <v>22925</v>
      </c>
      <c r="I3736" s="12">
        <v>42586</v>
      </c>
      <c r="J3736">
        <v>6613</v>
      </c>
      <c r="K3736" t="str">
        <f t="shared" si="58"/>
        <v>FR - NL</v>
      </c>
      <c r="L3736">
        <f>COUNTIF(Table1[Merchant_ID],Table1[[#This Row],[Merchant_ID]])</f>
        <v>3</v>
      </c>
    </row>
    <row r="3737" spans="1:12" x14ac:dyDescent="0.35">
      <c r="A3737" t="s">
        <v>1127</v>
      </c>
      <c r="B3737">
        <v>114</v>
      </c>
      <c r="C3737" t="s">
        <v>26</v>
      </c>
      <c r="D3737" s="12">
        <v>42576</v>
      </c>
      <c r="E3737">
        <v>950</v>
      </c>
      <c r="F3737" t="s">
        <v>11</v>
      </c>
      <c r="G3737" t="s">
        <v>26</v>
      </c>
      <c r="H3737">
        <v>62491</v>
      </c>
      <c r="I3737" s="12">
        <v>42579</v>
      </c>
      <c r="J3737">
        <v>1716</v>
      </c>
      <c r="K3737" t="str">
        <f t="shared" si="58"/>
        <v>ES - ES</v>
      </c>
      <c r="L3737">
        <f>COUNTIF(Table1[Merchant_ID],Table1[[#This Row],[Merchant_ID]])</f>
        <v>2</v>
      </c>
    </row>
    <row r="3738" spans="1:12" x14ac:dyDescent="0.35">
      <c r="A3738" t="s">
        <v>2178</v>
      </c>
      <c r="B3738">
        <v>114</v>
      </c>
      <c r="C3738" t="s">
        <v>16</v>
      </c>
      <c r="D3738" s="12">
        <v>42576</v>
      </c>
      <c r="E3738">
        <v>4000</v>
      </c>
      <c r="F3738" t="s">
        <v>11</v>
      </c>
      <c r="G3738" t="s">
        <v>14</v>
      </c>
      <c r="H3738">
        <v>49293</v>
      </c>
      <c r="I3738" s="12">
        <v>42577</v>
      </c>
      <c r="J3738">
        <v>7176</v>
      </c>
      <c r="K3738" t="str">
        <f t="shared" si="58"/>
        <v>FR - NL</v>
      </c>
      <c r="L3738">
        <f>COUNTIF(Table1[Merchant_ID],Table1[[#This Row],[Merchant_ID]])</f>
        <v>3</v>
      </c>
    </row>
    <row r="3739" spans="1:12" x14ac:dyDescent="0.35">
      <c r="A3739" t="s">
        <v>3749</v>
      </c>
      <c r="B3739">
        <v>114</v>
      </c>
      <c r="C3739" t="s">
        <v>16</v>
      </c>
      <c r="D3739" s="12">
        <v>42576</v>
      </c>
      <c r="E3739">
        <v>6400</v>
      </c>
      <c r="F3739" t="s">
        <v>11</v>
      </c>
      <c r="G3739" t="s">
        <v>12</v>
      </c>
      <c r="H3739">
        <v>52933</v>
      </c>
      <c r="I3739" s="12">
        <v>42577</v>
      </c>
      <c r="J3739">
        <v>11256</v>
      </c>
      <c r="K3739" t="str">
        <f t="shared" si="58"/>
        <v>FR - PL &amp; Baltics</v>
      </c>
      <c r="L3739">
        <f>COUNTIF(Table1[Merchant_ID],Table1[[#This Row],[Merchant_ID]])</f>
        <v>14</v>
      </c>
    </row>
    <row r="3740" spans="1:12" x14ac:dyDescent="0.35">
      <c r="A3740" t="s">
        <v>1297</v>
      </c>
      <c r="B3740">
        <v>114</v>
      </c>
      <c r="C3740" t="s">
        <v>16</v>
      </c>
      <c r="D3740" s="12">
        <v>42576</v>
      </c>
      <c r="E3740">
        <v>14049</v>
      </c>
      <c r="F3740" t="s">
        <v>11</v>
      </c>
      <c r="G3740" t="s">
        <v>16</v>
      </c>
      <c r="H3740">
        <v>80695</v>
      </c>
      <c r="I3740" s="12">
        <v>42577</v>
      </c>
      <c r="J3740">
        <v>23216</v>
      </c>
      <c r="K3740" t="str">
        <f t="shared" si="58"/>
        <v>FR - FR</v>
      </c>
      <c r="L3740">
        <f>COUNTIF(Table1[Merchant_ID],Table1[[#This Row],[Merchant_ID]])</f>
        <v>4</v>
      </c>
    </row>
    <row r="3741" spans="1:12" x14ac:dyDescent="0.35">
      <c r="A3741" t="s">
        <v>3976</v>
      </c>
      <c r="B3741">
        <v>114</v>
      </c>
      <c r="C3741" t="s">
        <v>16</v>
      </c>
      <c r="D3741" s="12">
        <v>42576</v>
      </c>
      <c r="E3741">
        <v>609</v>
      </c>
      <c r="F3741" t="s">
        <v>11</v>
      </c>
      <c r="G3741" t="s">
        <v>17</v>
      </c>
      <c r="H3741">
        <v>939389</v>
      </c>
      <c r="I3741" s="12">
        <v>42576</v>
      </c>
      <c r="J3741">
        <v>1619</v>
      </c>
      <c r="K3741" t="str">
        <f t="shared" si="58"/>
        <v>FR - HU</v>
      </c>
      <c r="L3741">
        <f>COUNTIF(Table1[Merchant_ID],Table1[[#This Row],[Merchant_ID]])</f>
        <v>1</v>
      </c>
    </row>
    <row r="3742" spans="1:12" x14ac:dyDescent="0.35">
      <c r="A3742" t="s">
        <v>3168</v>
      </c>
      <c r="B3742">
        <v>114</v>
      </c>
      <c r="C3742" t="s">
        <v>21</v>
      </c>
      <c r="D3742" s="12">
        <v>42577</v>
      </c>
      <c r="E3742">
        <v>2284</v>
      </c>
      <c r="F3742" t="s">
        <v>11</v>
      </c>
      <c r="G3742" t="s">
        <v>14</v>
      </c>
      <c r="H3742">
        <v>41409</v>
      </c>
      <c r="I3742" s="12">
        <v>42611</v>
      </c>
      <c r="J3742">
        <v>3953</v>
      </c>
      <c r="K3742" t="str">
        <f t="shared" si="58"/>
        <v>IT - NL</v>
      </c>
      <c r="L3742">
        <f>COUNTIF(Table1[Merchant_ID],Table1[[#This Row],[Merchant_ID]])</f>
        <v>2</v>
      </c>
    </row>
    <row r="3743" spans="1:12" x14ac:dyDescent="0.35">
      <c r="A3743" t="s">
        <v>3263</v>
      </c>
      <c r="B3743">
        <v>114</v>
      </c>
      <c r="C3743" t="s">
        <v>16</v>
      </c>
      <c r="D3743" s="12">
        <v>42577</v>
      </c>
      <c r="E3743">
        <v>8287</v>
      </c>
      <c r="F3743" t="s">
        <v>11</v>
      </c>
      <c r="G3743" t="s">
        <v>16</v>
      </c>
      <c r="H3743">
        <v>23148</v>
      </c>
      <c r="I3743" s="12">
        <v>42592</v>
      </c>
      <c r="J3743">
        <v>13859</v>
      </c>
      <c r="K3743" t="str">
        <f t="shared" si="58"/>
        <v>FR - FR</v>
      </c>
      <c r="L3743">
        <f>COUNTIF(Table1[Merchant_ID],Table1[[#This Row],[Merchant_ID]])</f>
        <v>2</v>
      </c>
    </row>
    <row r="3744" spans="1:12" x14ac:dyDescent="0.35">
      <c r="A3744" t="s">
        <v>3331</v>
      </c>
      <c r="B3744">
        <v>114</v>
      </c>
      <c r="C3744" t="s">
        <v>16</v>
      </c>
      <c r="D3744" s="12">
        <v>42577</v>
      </c>
      <c r="E3744">
        <v>1903</v>
      </c>
      <c r="F3744" t="s">
        <v>11</v>
      </c>
      <c r="G3744" t="s">
        <v>10</v>
      </c>
      <c r="H3744">
        <v>25498</v>
      </c>
      <c r="I3744" s="12">
        <v>42586</v>
      </c>
      <c r="J3744">
        <v>3659</v>
      </c>
      <c r="K3744" t="str">
        <f t="shared" si="58"/>
        <v>FR - DE</v>
      </c>
      <c r="L3744">
        <f>COUNTIF(Table1[Merchant_ID],Table1[[#This Row],[Merchant_ID]])</f>
        <v>3</v>
      </c>
    </row>
    <row r="3745" spans="1:12" x14ac:dyDescent="0.35">
      <c r="A3745" t="s">
        <v>1076</v>
      </c>
      <c r="B3745">
        <v>114</v>
      </c>
      <c r="C3745" t="s">
        <v>16</v>
      </c>
      <c r="D3745" s="12">
        <v>42577</v>
      </c>
      <c r="E3745">
        <v>6488</v>
      </c>
      <c r="F3745" t="s">
        <v>11</v>
      </c>
      <c r="G3745" t="s">
        <v>16</v>
      </c>
      <c r="H3745">
        <v>24944</v>
      </c>
      <c r="I3745" s="12">
        <v>42585</v>
      </c>
      <c r="J3745">
        <v>10975</v>
      </c>
      <c r="K3745" t="str">
        <f t="shared" si="58"/>
        <v>FR - FR</v>
      </c>
      <c r="L3745">
        <f>COUNTIF(Table1[Merchant_ID],Table1[[#This Row],[Merchant_ID]])</f>
        <v>1</v>
      </c>
    </row>
    <row r="3746" spans="1:12" x14ac:dyDescent="0.35">
      <c r="A3746" t="s">
        <v>1987</v>
      </c>
      <c r="B3746">
        <v>114</v>
      </c>
      <c r="C3746" t="s">
        <v>16</v>
      </c>
      <c r="D3746" s="12">
        <v>42577</v>
      </c>
      <c r="E3746">
        <v>10098</v>
      </c>
      <c r="F3746" t="s">
        <v>11</v>
      </c>
      <c r="G3746" t="s">
        <v>16</v>
      </c>
      <c r="H3746">
        <v>22519</v>
      </c>
      <c r="I3746" s="12">
        <v>42580</v>
      </c>
      <c r="J3746">
        <v>16111</v>
      </c>
      <c r="K3746" t="str">
        <f t="shared" si="58"/>
        <v>FR - FR</v>
      </c>
      <c r="L3746">
        <f>COUNTIF(Table1[Merchant_ID],Table1[[#This Row],[Merchant_ID]])</f>
        <v>7</v>
      </c>
    </row>
    <row r="3747" spans="1:12" x14ac:dyDescent="0.35">
      <c r="A3747" t="s">
        <v>1996</v>
      </c>
      <c r="B3747">
        <v>114</v>
      </c>
      <c r="C3747" t="s">
        <v>16</v>
      </c>
      <c r="D3747" s="12">
        <v>42577</v>
      </c>
      <c r="E3747">
        <v>11916</v>
      </c>
      <c r="F3747" t="s">
        <v>11</v>
      </c>
      <c r="G3747" t="s">
        <v>12</v>
      </c>
      <c r="H3747">
        <v>52933</v>
      </c>
      <c r="I3747" s="12">
        <v>42580</v>
      </c>
      <c r="J3747">
        <v>19980</v>
      </c>
      <c r="K3747" t="str">
        <f t="shared" si="58"/>
        <v>FR - PL &amp; Baltics</v>
      </c>
      <c r="L3747">
        <f>COUNTIF(Table1[Merchant_ID],Table1[[#This Row],[Merchant_ID]])</f>
        <v>14</v>
      </c>
    </row>
    <row r="3748" spans="1:12" x14ac:dyDescent="0.35">
      <c r="A3748" t="s">
        <v>591</v>
      </c>
      <c r="B3748">
        <v>114</v>
      </c>
      <c r="C3748" t="s">
        <v>26</v>
      </c>
      <c r="D3748" s="12">
        <v>42577</v>
      </c>
      <c r="E3748">
        <v>2145</v>
      </c>
      <c r="F3748" t="s">
        <v>11</v>
      </c>
      <c r="G3748" t="s">
        <v>26</v>
      </c>
      <c r="H3748">
        <v>61962</v>
      </c>
      <c r="I3748" s="12">
        <v>42579</v>
      </c>
      <c r="J3748">
        <v>4012</v>
      </c>
      <c r="K3748" t="str">
        <f t="shared" si="58"/>
        <v>ES - ES</v>
      </c>
      <c r="L3748">
        <f>COUNTIF(Table1[Merchant_ID],Table1[[#This Row],[Merchant_ID]])</f>
        <v>2</v>
      </c>
    </row>
    <row r="3749" spans="1:12" x14ac:dyDescent="0.35">
      <c r="A3749" t="s">
        <v>3544</v>
      </c>
      <c r="B3749">
        <v>114</v>
      </c>
      <c r="C3749" t="s">
        <v>16</v>
      </c>
      <c r="D3749" s="12">
        <v>42577</v>
      </c>
      <c r="E3749">
        <v>1013</v>
      </c>
      <c r="F3749" t="s">
        <v>11</v>
      </c>
      <c r="G3749" t="s">
        <v>16</v>
      </c>
      <c r="H3749">
        <v>35900</v>
      </c>
      <c r="I3749" s="12">
        <v>42579</v>
      </c>
      <c r="J3749">
        <v>2041</v>
      </c>
      <c r="K3749" t="str">
        <f t="shared" si="58"/>
        <v>FR - FR</v>
      </c>
      <c r="L3749">
        <f>COUNTIF(Table1[Merchant_ID],Table1[[#This Row],[Merchant_ID]])</f>
        <v>4</v>
      </c>
    </row>
    <row r="3750" spans="1:12" x14ac:dyDescent="0.35">
      <c r="A3750" t="s">
        <v>3581</v>
      </c>
      <c r="B3750">
        <v>114</v>
      </c>
      <c r="C3750" t="s">
        <v>16</v>
      </c>
      <c r="D3750" s="12">
        <v>42577</v>
      </c>
      <c r="E3750">
        <v>28234</v>
      </c>
      <c r="F3750" t="s">
        <v>11</v>
      </c>
      <c r="G3750" t="s">
        <v>16</v>
      </c>
      <c r="H3750">
        <v>24</v>
      </c>
      <c r="I3750" s="12">
        <v>42579</v>
      </c>
      <c r="J3750">
        <v>45447</v>
      </c>
      <c r="K3750" t="str">
        <f t="shared" si="58"/>
        <v>FR - FR</v>
      </c>
      <c r="L3750">
        <f>COUNTIF(Table1[Merchant_ID],Table1[[#This Row],[Merchant_ID]])</f>
        <v>2</v>
      </c>
    </row>
    <row r="3751" spans="1:12" x14ac:dyDescent="0.35">
      <c r="A3751" t="s">
        <v>3647</v>
      </c>
      <c r="B3751">
        <v>114</v>
      </c>
      <c r="C3751" t="s">
        <v>16</v>
      </c>
      <c r="D3751" s="12">
        <v>42577</v>
      </c>
      <c r="E3751">
        <v>1806</v>
      </c>
      <c r="F3751" t="s">
        <v>11</v>
      </c>
      <c r="G3751" t="s">
        <v>14</v>
      </c>
      <c r="H3751">
        <v>314909</v>
      </c>
      <c r="I3751" s="12">
        <v>42578</v>
      </c>
      <c r="J3751">
        <v>3746</v>
      </c>
      <c r="K3751" t="str">
        <f t="shared" si="58"/>
        <v>FR - NL</v>
      </c>
      <c r="L3751">
        <f>COUNTIF(Table1[Merchant_ID],Table1[[#This Row],[Merchant_ID]])</f>
        <v>1</v>
      </c>
    </row>
    <row r="3752" spans="1:12" x14ac:dyDescent="0.35">
      <c r="A3752" t="s">
        <v>1223</v>
      </c>
      <c r="B3752">
        <v>114</v>
      </c>
      <c r="C3752" t="s">
        <v>16</v>
      </c>
      <c r="D3752" s="12">
        <v>42577</v>
      </c>
      <c r="E3752">
        <v>3654</v>
      </c>
      <c r="F3752" t="s">
        <v>11</v>
      </c>
      <c r="G3752" t="s">
        <v>16</v>
      </c>
      <c r="H3752">
        <v>593449</v>
      </c>
      <c r="I3752" s="12">
        <v>42578</v>
      </c>
      <c r="J3752">
        <v>7035</v>
      </c>
      <c r="K3752" t="str">
        <f t="shared" si="58"/>
        <v>FR - FR</v>
      </c>
      <c r="L3752">
        <f>COUNTIF(Table1[Merchant_ID],Table1[[#This Row],[Merchant_ID]])</f>
        <v>1</v>
      </c>
    </row>
    <row r="3753" spans="1:12" x14ac:dyDescent="0.35">
      <c r="A3753" t="s">
        <v>2221</v>
      </c>
      <c r="B3753">
        <v>114</v>
      </c>
      <c r="C3753" t="s">
        <v>16</v>
      </c>
      <c r="D3753" s="12">
        <v>42577</v>
      </c>
      <c r="E3753">
        <v>891</v>
      </c>
      <c r="F3753" t="s">
        <v>11</v>
      </c>
      <c r="G3753" t="s">
        <v>10</v>
      </c>
      <c r="H3753">
        <v>843809</v>
      </c>
      <c r="I3753" s="12">
        <v>42578</v>
      </c>
      <c r="J3753">
        <v>2181</v>
      </c>
      <c r="K3753" t="str">
        <f t="shared" si="58"/>
        <v>FR - DE</v>
      </c>
      <c r="L3753">
        <f>COUNTIF(Table1[Merchant_ID],Table1[[#This Row],[Merchant_ID]])</f>
        <v>1</v>
      </c>
    </row>
    <row r="3754" spans="1:12" x14ac:dyDescent="0.35">
      <c r="A3754" t="s">
        <v>2226</v>
      </c>
      <c r="B3754">
        <v>114</v>
      </c>
      <c r="C3754" t="s">
        <v>16</v>
      </c>
      <c r="D3754" s="12">
        <v>42577</v>
      </c>
      <c r="E3754">
        <v>261</v>
      </c>
      <c r="F3754" t="s">
        <v>11</v>
      </c>
      <c r="G3754" t="s">
        <v>14</v>
      </c>
      <c r="H3754">
        <v>62346</v>
      </c>
      <c r="I3754" s="12">
        <v>42578</v>
      </c>
      <c r="J3754">
        <v>818</v>
      </c>
      <c r="K3754" t="str">
        <f t="shared" si="58"/>
        <v>FR - NL</v>
      </c>
      <c r="L3754">
        <f>COUNTIF(Table1[Merchant_ID],Table1[[#This Row],[Merchant_ID]])</f>
        <v>13</v>
      </c>
    </row>
    <row r="3755" spans="1:12" x14ac:dyDescent="0.35">
      <c r="A3755" t="s">
        <v>2242</v>
      </c>
      <c r="B3755">
        <v>114</v>
      </c>
      <c r="C3755" t="s">
        <v>10</v>
      </c>
      <c r="D3755" s="12">
        <v>42577</v>
      </c>
      <c r="E3755">
        <v>89</v>
      </c>
      <c r="F3755" t="s">
        <v>11</v>
      </c>
      <c r="G3755" t="s">
        <v>14</v>
      </c>
      <c r="H3755">
        <v>49619</v>
      </c>
      <c r="I3755" s="12">
        <v>42578</v>
      </c>
      <c r="J3755">
        <v>566</v>
      </c>
      <c r="K3755" t="str">
        <f t="shared" si="58"/>
        <v>DE - NL</v>
      </c>
      <c r="L3755">
        <f>COUNTIF(Table1[Merchant_ID],Table1[[#This Row],[Merchant_ID]])</f>
        <v>3</v>
      </c>
    </row>
    <row r="3756" spans="1:12" x14ac:dyDescent="0.35">
      <c r="A3756" t="s">
        <v>710</v>
      </c>
      <c r="B3756">
        <v>114</v>
      </c>
      <c r="C3756" t="s">
        <v>16</v>
      </c>
      <c r="D3756" s="12">
        <v>42577</v>
      </c>
      <c r="E3756">
        <v>1806</v>
      </c>
      <c r="F3756" t="s">
        <v>11</v>
      </c>
      <c r="G3756" t="s">
        <v>17</v>
      </c>
      <c r="H3756">
        <v>354089</v>
      </c>
      <c r="I3756" s="12">
        <v>42577</v>
      </c>
      <c r="J3756">
        <v>3379</v>
      </c>
      <c r="K3756" t="str">
        <f t="shared" si="58"/>
        <v>FR - HU</v>
      </c>
      <c r="L3756">
        <f>COUNTIF(Table1[Merchant_ID],Table1[[#This Row],[Merchant_ID]])</f>
        <v>2</v>
      </c>
    </row>
    <row r="3757" spans="1:12" x14ac:dyDescent="0.35">
      <c r="A3757" t="s">
        <v>4036</v>
      </c>
      <c r="B3757">
        <v>114</v>
      </c>
      <c r="C3757" t="s">
        <v>16</v>
      </c>
      <c r="D3757" s="12">
        <v>42577</v>
      </c>
      <c r="E3757">
        <v>306</v>
      </c>
      <c r="F3757" t="s">
        <v>11</v>
      </c>
      <c r="G3757" t="s">
        <v>14</v>
      </c>
      <c r="H3757">
        <v>560969</v>
      </c>
      <c r="I3757" s="12">
        <v>42577</v>
      </c>
      <c r="J3757">
        <v>818</v>
      </c>
      <c r="K3757" t="str">
        <f t="shared" si="58"/>
        <v>FR - NL</v>
      </c>
      <c r="L3757">
        <f>COUNTIF(Table1[Merchant_ID],Table1[[#This Row],[Merchant_ID]])</f>
        <v>1</v>
      </c>
    </row>
    <row r="3758" spans="1:12" x14ac:dyDescent="0.35">
      <c r="A3758" t="s">
        <v>4096</v>
      </c>
      <c r="B3758">
        <v>114</v>
      </c>
      <c r="C3758" t="s">
        <v>16</v>
      </c>
      <c r="D3758" s="12">
        <v>42577</v>
      </c>
      <c r="E3758">
        <v>2742</v>
      </c>
      <c r="F3758" t="s">
        <v>11</v>
      </c>
      <c r="G3758" t="s">
        <v>14</v>
      </c>
      <c r="H3758">
        <v>989519</v>
      </c>
      <c r="I3758" s="12">
        <v>42577</v>
      </c>
      <c r="J3758">
        <v>4925</v>
      </c>
      <c r="K3758" t="str">
        <f t="shared" si="58"/>
        <v>FR - NL</v>
      </c>
      <c r="L3758">
        <f>COUNTIF(Table1[Merchant_ID],Table1[[#This Row],[Merchant_ID]])</f>
        <v>1</v>
      </c>
    </row>
    <row r="3759" spans="1:12" x14ac:dyDescent="0.35">
      <c r="A3759" t="s">
        <v>1852</v>
      </c>
      <c r="B3759">
        <v>114</v>
      </c>
      <c r="C3759" t="s">
        <v>16</v>
      </c>
      <c r="D3759" s="12">
        <v>42578</v>
      </c>
      <c r="E3759">
        <v>224</v>
      </c>
      <c r="F3759" t="s">
        <v>11</v>
      </c>
      <c r="G3759" t="s">
        <v>14</v>
      </c>
      <c r="H3759">
        <v>939092</v>
      </c>
      <c r="I3759" s="12">
        <v>42611</v>
      </c>
      <c r="J3759">
        <v>423</v>
      </c>
      <c r="K3759" t="str">
        <f t="shared" si="58"/>
        <v>FR - NL</v>
      </c>
      <c r="L3759">
        <f>COUNTIF(Table1[Merchant_ID],Table1[[#This Row],[Merchant_ID]])</f>
        <v>4</v>
      </c>
    </row>
    <row r="3760" spans="1:12" x14ac:dyDescent="0.35">
      <c r="A3760" t="s">
        <v>3204</v>
      </c>
      <c r="B3760">
        <v>114</v>
      </c>
      <c r="C3760" t="s">
        <v>16</v>
      </c>
      <c r="D3760" s="12">
        <v>42578</v>
      </c>
      <c r="E3760">
        <v>4000</v>
      </c>
      <c r="F3760" t="s">
        <v>11</v>
      </c>
      <c r="G3760" t="s">
        <v>14</v>
      </c>
      <c r="H3760">
        <v>19421</v>
      </c>
      <c r="I3760" s="12">
        <v>42605</v>
      </c>
      <c r="J3760">
        <v>7037</v>
      </c>
      <c r="K3760" t="str">
        <f t="shared" si="58"/>
        <v>FR - NL</v>
      </c>
      <c r="L3760">
        <f>COUNTIF(Table1[Merchant_ID],Table1[[#This Row],[Merchant_ID]])</f>
        <v>2</v>
      </c>
    </row>
    <row r="3761" spans="1:12" x14ac:dyDescent="0.35">
      <c r="A3761" t="s">
        <v>1043</v>
      </c>
      <c r="B3761">
        <v>114</v>
      </c>
      <c r="C3761" t="s">
        <v>21</v>
      </c>
      <c r="D3761" s="12">
        <v>42578</v>
      </c>
      <c r="E3761">
        <v>590</v>
      </c>
      <c r="F3761" t="s">
        <v>11</v>
      </c>
      <c r="G3761" t="s">
        <v>10</v>
      </c>
      <c r="H3761">
        <v>294029</v>
      </c>
      <c r="I3761" s="12">
        <v>42598</v>
      </c>
      <c r="J3761">
        <v>1337</v>
      </c>
      <c r="K3761" t="str">
        <f t="shared" si="58"/>
        <v>IT - DE</v>
      </c>
      <c r="L3761">
        <f>COUNTIF(Table1[Merchant_ID],Table1[[#This Row],[Merchant_ID]])</f>
        <v>3</v>
      </c>
    </row>
    <row r="3762" spans="1:12" x14ac:dyDescent="0.35">
      <c r="A3762" t="s">
        <v>1894</v>
      </c>
      <c r="B3762">
        <v>114</v>
      </c>
      <c r="C3762" t="s">
        <v>16</v>
      </c>
      <c r="D3762" s="12">
        <v>42578</v>
      </c>
      <c r="E3762">
        <v>5347</v>
      </c>
      <c r="F3762" t="s">
        <v>11</v>
      </c>
      <c r="G3762" t="s">
        <v>16</v>
      </c>
      <c r="H3762">
        <v>95585</v>
      </c>
      <c r="I3762" s="12">
        <v>42592</v>
      </c>
      <c r="J3762">
        <v>8627</v>
      </c>
      <c r="K3762" t="str">
        <f t="shared" si="58"/>
        <v>FR - FR</v>
      </c>
      <c r="L3762">
        <f>COUNTIF(Table1[Merchant_ID],Table1[[#This Row],[Merchant_ID]])</f>
        <v>1</v>
      </c>
    </row>
    <row r="3763" spans="1:12" x14ac:dyDescent="0.35">
      <c r="A3763" t="s">
        <v>541</v>
      </c>
      <c r="B3763">
        <v>114</v>
      </c>
      <c r="C3763" t="s">
        <v>10</v>
      </c>
      <c r="D3763" s="12">
        <v>42578</v>
      </c>
      <c r="E3763">
        <v>2230</v>
      </c>
      <c r="F3763" t="s">
        <v>11</v>
      </c>
      <c r="G3763" t="s">
        <v>14</v>
      </c>
      <c r="H3763">
        <v>198299</v>
      </c>
      <c r="I3763" s="12">
        <v>42591</v>
      </c>
      <c r="J3763">
        <v>3947</v>
      </c>
      <c r="K3763" t="str">
        <f t="shared" si="58"/>
        <v>DE - NL</v>
      </c>
      <c r="L3763">
        <f>COUNTIF(Table1[Merchant_ID],Table1[[#This Row],[Merchant_ID]])</f>
        <v>1</v>
      </c>
    </row>
    <row r="3764" spans="1:12" x14ac:dyDescent="0.35">
      <c r="A3764" t="s">
        <v>3320</v>
      </c>
      <c r="B3764">
        <v>114</v>
      </c>
      <c r="C3764" t="s">
        <v>16</v>
      </c>
      <c r="D3764" s="12">
        <v>42578</v>
      </c>
      <c r="E3764">
        <v>6047</v>
      </c>
      <c r="F3764" t="s">
        <v>11</v>
      </c>
      <c r="G3764" t="s">
        <v>16</v>
      </c>
      <c r="H3764">
        <v>531519</v>
      </c>
      <c r="I3764" s="12">
        <v>42588</v>
      </c>
      <c r="J3764">
        <v>11538</v>
      </c>
      <c r="K3764" t="str">
        <f t="shared" si="58"/>
        <v>FR - FR</v>
      </c>
      <c r="L3764">
        <f>COUNTIF(Table1[Merchant_ID],Table1[[#This Row],[Merchant_ID]])</f>
        <v>1</v>
      </c>
    </row>
    <row r="3765" spans="1:12" x14ac:dyDescent="0.35">
      <c r="A3765" t="s">
        <v>3321</v>
      </c>
      <c r="B3765">
        <v>114</v>
      </c>
      <c r="C3765" t="s">
        <v>26</v>
      </c>
      <c r="D3765" s="12">
        <v>42578</v>
      </c>
      <c r="E3765">
        <v>11977</v>
      </c>
      <c r="F3765" t="s">
        <v>11</v>
      </c>
      <c r="G3765" t="s">
        <v>26</v>
      </c>
      <c r="H3765">
        <v>29515</v>
      </c>
      <c r="I3765" s="12">
        <v>42588</v>
      </c>
      <c r="J3765">
        <v>20965</v>
      </c>
      <c r="K3765" t="str">
        <f t="shared" si="58"/>
        <v>ES - ES</v>
      </c>
      <c r="L3765">
        <f>COUNTIF(Table1[Merchant_ID],Table1[[#This Row],[Merchant_ID]])</f>
        <v>1</v>
      </c>
    </row>
    <row r="3766" spans="1:12" x14ac:dyDescent="0.35">
      <c r="A3766" t="s">
        <v>562</v>
      </c>
      <c r="B3766">
        <v>114</v>
      </c>
      <c r="C3766" t="s">
        <v>16</v>
      </c>
      <c r="D3766" s="12">
        <v>42578</v>
      </c>
      <c r="E3766">
        <v>5698</v>
      </c>
      <c r="F3766" t="s">
        <v>11</v>
      </c>
      <c r="G3766" t="s">
        <v>10</v>
      </c>
      <c r="H3766">
        <v>936311</v>
      </c>
      <c r="I3766" s="12">
        <v>42583</v>
      </c>
      <c r="J3766">
        <v>9709</v>
      </c>
      <c r="K3766" t="str">
        <f t="shared" si="58"/>
        <v>FR - DE</v>
      </c>
      <c r="L3766">
        <f>COUNTIF(Table1[Merchant_ID],Table1[[#This Row],[Merchant_ID]])</f>
        <v>14</v>
      </c>
    </row>
    <row r="3767" spans="1:12" x14ac:dyDescent="0.35">
      <c r="A3767" t="s">
        <v>2096</v>
      </c>
      <c r="B3767">
        <v>114</v>
      </c>
      <c r="C3767" t="s">
        <v>16</v>
      </c>
      <c r="D3767" s="12">
        <v>42578</v>
      </c>
      <c r="E3767">
        <v>1196</v>
      </c>
      <c r="F3767" t="s">
        <v>11</v>
      </c>
      <c r="G3767" t="s">
        <v>16</v>
      </c>
      <c r="H3767">
        <v>429049</v>
      </c>
      <c r="I3767" s="12">
        <v>42580</v>
      </c>
      <c r="J3767">
        <v>2392</v>
      </c>
      <c r="K3767" t="str">
        <f t="shared" si="58"/>
        <v>FR - FR</v>
      </c>
      <c r="L3767">
        <f>COUNTIF(Table1[Merchant_ID],Table1[[#This Row],[Merchant_ID]])</f>
        <v>6</v>
      </c>
    </row>
    <row r="3768" spans="1:12" x14ac:dyDescent="0.35">
      <c r="A3768" t="s">
        <v>2121</v>
      </c>
      <c r="B3768">
        <v>114</v>
      </c>
      <c r="C3768" t="s">
        <v>16</v>
      </c>
      <c r="D3768" s="12">
        <v>42578</v>
      </c>
      <c r="E3768">
        <v>3117</v>
      </c>
      <c r="F3768" t="s">
        <v>11</v>
      </c>
      <c r="G3768" t="s">
        <v>16</v>
      </c>
      <c r="H3768">
        <v>81125</v>
      </c>
      <c r="I3768" s="12">
        <v>42579</v>
      </c>
      <c r="J3768">
        <v>5488</v>
      </c>
      <c r="K3768" t="str">
        <f t="shared" si="58"/>
        <v>FR - FR</v>
      </c>
      <c r="L3768">
        <f>COUNTIF(Table1[Merchant_ID],Table1[[#This Row],[Merchant_ID]])</f>
        <v>2</v>
      </c>
    </row>
    <row r="3769" spans="1:12" x14ac:dyDescent="0.35">
      <c r="A3769" t="s">
        <v>2128</v>
      </c>
      <c r="B3769">
        <v>114</v>
      </c>
      <c r="C3769" t="s">
        <v>16</v>
      </c>
      <c r="D3769" s="12">
        <v>42578</v>
      </c>
      <c r="E3769">
        <v>2934</v>
      </c>
      <c r="F3769" t="s">
        <v>11</v>
      </c>
      <c r="G3769" t="s">
        <v>17</v>
      </c>
      <c r="H3769">
        <v>930861</v>
      </c>
      <c r="I3769" s="12">
        <v>42579</v>
      </c>
      <c r="J3769">
        <v>5699</v>
      </c>
      <c r="K3769" t="str">
        <f t="shared" si="58"/>
        <v>FR - HU</v>
      </c>
      <c r="L3769">
        <f>COUNTIF(Table1[Merchant_ID],Table1[[#This Row],[Merchant_ID]])</f>
        <v>4</v>
      </c>
    </row>
    <row r="3770" spans="1:12" x14ac:dyDescent="0.35">
      <c r="A3770" t="s">
        <v>3784</v>
      </c>
      <c r="B3770">
        <v>114</v>
      </c>
      <c r="C3770" t="s">
        <v>16</v>
      </c>
      <c r="D3770" s="12">
        <v>42578</v>
      </c>
      <c r="E3770">
        <v>12689</v>
      </c>
      <c r="F3770" t="s">
        <v>11</v>
      </c>
      <c r="G3770" t="s">
        <v>16</v>
      </c>
      <c r="H3770">
        <v>94818</v>
      </c>
      <c r="I3770" s="12">
        <v>42579</v>
      </c>
      <c r="J3770">
        <v>21105</v>
      </c>
      <c r="K3770" t="str">
        <f t="shared" si="58"/>
        <v>FR - FR</v>
      </c>
      <c r="L3770">
        <f>COUNTIF(Table1[Merchant_ID],Table1[[#This Row],[Merchant_ID]])</f>
        <v>9</v>
      </c>
    </row>
    <row r="3771" spans="1:12" x14ac:dyDescent="0.35">
      <c r="A3771" t="s">
        <v>3803</v>
      </c>
      <c r="B3771">
        <v>114</v>
      </c>
      <c r="C3771" t="s">
        <v>16</v>
      </c>
      <c r="D3771" s="12">
        <v>42578</v>
      </c>
      <c r="E3771">
        <v>3828</v>
      </c>
      <c r="F3771" t="s">
        <v>11</v>
      </c>
      <c r="G3771" t="s">
        <v>16</v>
      </c>
      <c r="H3771">
        <v>311439</v>
      </c>
      <c r="I3771" s="12">
        <v>42579</v>
      </c>
      <c r="J3771">
        <v>7035</v>
      </c>
      <c r="K3771" t="str">
        <f t="shared" si="58"/>
        <v>FR - FR</v>
      </c>
      <c r="L3771">
        <f>COUNTIF(Table1[Merchant_ID],Table1[[#This Row],[Merchant_ID]])</f>
        <v>3</v>
      </c>
    </row>
    <row r="3772" spans="1:12" x14ac:dyDescent="0.35">
      <c r="A3772" t="s">
        <v>28</v>
      </c>
      <c r="B3772">
        <v>114</v>
      </c>
      <c r="C3772" t="s">
        <v>16</v>
      </c>
      <c r="D3772" s="12">
        <v>42578</v>
      </c>
      <c r="E3772">
        <v>971</v>
      </c>
      <c r="F3772" t="s">
        <v>11</v>
      </c>
      <c r="G3772" t="s">
        <v>14</v>
      </c>
      <c r="H3772">
        <v>936882</v>
      </c>
      <c r="I3772" s="12">
        <v>42579</v>
      </c>
      <c r="J3772">
        <v>2532</v>
      </c>
      <c r="K3772" t="str">
        <f t="shared" si="58"/>
        <v>FR - NL</v>
      </c>
      <c r="L3772">
        <f>COUNTIF(Table1[Merchant_ID],Table1[[#This Row],[Merchant_ID]])</f>
        <v>5</v>
      </c>
    </row>
    <row r="3773" spans="1:12" x14ac:dyDescent="0.35">
      <c r="A3773" t="s">
        <v>3942</v>
      </c>
      <c r="B3773">
        <v>114</v>
      </c>
      <c r="C3773" t="s">
        <v>16</v>
      </c>
      <c r="D3773" s="12">
        <v>42578</v>
      </c>
      <c r="E3773">
        <v>13070</v>
      </c>
      <c r="F3773" t="s">
        <v>11</v>
      </c>
      <c r="G3773" t="s">
        <v>16</v>
      </c>
      <c r="H3773">
        <v>99595</v>
      </c>
      <c r="I3773" s="12">
        <v>42578</v>
      </c>
      <c r="J3773">
        <v>21528</v>
      </c>
      <c r="K3773" t="str">
        <f t="shared" si="58"/>
        <v>FR - FR</v>
      </c>
      <c r="L3773">
        <f>COUNTIF(Table1[Merchant_ID],Table1[[#This Row],[Merchant_ID]])</f>
        <v>2</v>
      </c>
    </row>
    <row r="3774" spans="1:12" x14ac:dyDescent="0.35">
      <c r="A3774" t="s">
        <v>3955</v>
      </c>
      <c r="B3774">
        <v>114</v>
      </c>
      <c r="C3774" t="s">
        <v>16</v>
      </c>
      <c r="D3774" s="12">
        <v>42578</v>
      </c>
      <c r="E3774">
        <v>5698</v>
      </c>
      <c r="F3774" t="s">
        <v>11</v>
      </c>
      <c r="G3774" t="s">
        <v>16</v>
      </c>
      <c r="H3774">
        <v>96818</v>
      </c>
      <c r="I3774" s="12">
        <v>42578</v>
      </c>
      <c r="J3774">
        <v>10131</v>
      </c>
      <c r="K3774" t="str">
        <f t="shared" si="58"/>
        <v>FR - FR</v>
      </c>
      <c r="L3774">
        <f>COUNTIF(Table1[Merchant_ID],Table1[[#This Row],[Merchant_ID]])</f>
        <v>1</v>
      </c>
    </row>
    <row r="3775" spans="1:12" x14ac:dyDescent="0.35">
      <c r="A3775" t="s">
        <v>64</v>
      </c>
      <c r="B3775">
        <v>114</v>
      </c>
      <c r="C3775" t="s">
        <v>16</v>
      </c>
      <c r="D3775" s="12">
        <v>42578</v>
      </c>
      <c r="E3775">
        <v>7884</v>
      </c>
      <c r="F3775" t="s">
        <v>11</v>
      </c>
      <c r="G3775" t="s">
        <v>12</v>
      </c>
      <c r="H3775">
        <v>342529</v>
      </c>
      <c r="I3775" s="12">
        <v>42578</v>
      </c>
      <c r="J3775">
        <v>14070</v>
      </c>
      <c r="K3775" t="str">
        <f t="shared" si="58"/>
        <v>FR - PL &amp; Baltics</v>
      </c>
      <c r="L3775">
        <f>COUNTIF(Table1[Merchant_ID],Table1[[#This Row],[Merchant_ID]])</f>
        <v>4</v>
      </c>
    </row>
    <row r="3776" spans="1:12" x14ac:dyDescent="0.35">
      <c r="A3776" t="s">
        <v>4071</v>
      </c>
      <c r="B3776">
        <v>114</v>
      </c>
      <c r="C3776" t="s">
        <v>16</v>
      </c>
      <c r="D3776" s="12">
        <v>42578</v>
      </c>
      <c r="E3776">
        <v>73</v>
      </c>
      <c r="F3776" t="s">
        <v>11</v>
      </c>
      <c r="G3776" t="s">
        <v>14</v>
      </c>
      <c r="H3776">
        <v>59886</v>
      </c>
      <c r="I3776" s="12">
        <v>42578</v>
      </c>
      <c r="J3776">
        <v>797</v>
      </c>
      <c r="K3776" t="str">
        <f t="shared" si="58"/>
        <v>FR - NL</v>
      </c>
      <c r="L3776">
        <f>COUNTIF(Table1[Merchant_ID],Table1[[#This Row],[Merchant_ID]])</f>
        <v>2</v>
      </c>
    </row>
    <row r="3777" spans="1:12" x14ac:dyDescent="0.35">
      <c r="A3777" t="s">
        <v>4082</v>
      </c>
      <c r="B3777">
        <v>114</v>
      </c>
      <c r="C3777" t="s">
        <v>16</v>
      </c>
      <c r="D3777" s="12">
        <v>42578</v>
      </c>
      <c r="E3777">
        <v>4433</v>
      </c>
      <c r="F3777" t="s">
        <v>11</v>
      </c>
      <c r="G3777" t="s">
        <v>14</v>
      </c>
      <c r="H3777">
        <v>19311</v>
      </c>
      <c r="I3777" s="12">
        <v>42578</v>
      </c>
      <c r="J3777">
        <v>8161</v>
      </c>
      <c r="K3777" t="str">
        <f t="shared" si="58"/>
        <v>FR - NL</v>
      </c>
      <c r="L3777">
        <f>COUNTIF(Table1[Merchant_ID],Table1[[#This Row],[Merchant_ID]])</f>
        <v>13</v>
      </c>
    </row>
    <row r="3778" spans="1:12" x14ac:dyDescent="0.35">
      <c r="A3778" t="s">
        <v>4103</v>
      </c>
      <c r="B3778">
        <v>114</v>
      </c>
      <c r="C3778" t="s">
        <v>10</v>
      </c>
      <c r="D3778" s="12">
        <v>42578</v>
      </c>
      <c r="E3778">
        <v>11000</v>
      </c>
      <c r="F3778" t="s">
        <v>11</v>
      </c>
      <c r="G3778" t="s">
        <v>12</v>
      </c>
      <c r="H3778">
        <v>59308</v>
      </c>
      <c r="I3778" s="12">
        <v>42578</v>
      </c>
      <c r="J3778">
        <v>18291</v>
      </c>
      <c r="K3778" t="str">
        <f t="shared" si="58"/>
        <v>DE - PL &amp; Baltics</v>
      </c>
      <c r="L3778">
        <f>COUNTIF(Table1[Merchant_ID],Table1[[#This Row],[Merchant_ID]])</f>
        <v>6</v>
      </c>
    </row>
    <row r="3779" spans="1:12" x14ac:dyDescent="0.35">
      <c r="A3779" t="s">
        <v>743</v>
      </c>
      <c r="B3779">
        <v>114</v>
      </c>
      <c r="C3779" t="s">
        <v>16</v>
      </c>
      <c r="D3779" s="12">
        <v>42578</v>
      </c>
      <c r="E3779">
        <v>2786</v>
      </c>
      <c r="F3779" t="s">
        <v>11</v>
      </c>
      <c r="G3779" t="s">
        <v>14</v>
      </c>
      <c r="H3779">
        <v>43984</v>
      </c>
      <c r="I3779" s="12">
        <v>42578</v>
      </c>
      <c r="J3779">
        <v>5840</v>
      </c>
      <c r="K3779" t="str">
        <f t="shared" ref="K3779:K3842" si="59">C3779&amp;" - "&amp;G3779</f>
        <v>FR - NL</v>
      </c>
      <c r="L3779">
        <f>COUNTIF(Table1[Merchant_ID],Table1[[#This Row],[Merchant_ID]])</f>
        <v>2</v>
      </c>
    </row>
    <row r="3780" spans="1:12" x14ac:dyDescent="0.35">
      <c r="A3780" t="s">
        <v>1906</v>
      </c>
      <c r="B3780">
        <v>114</v>
      </c>
      <c r="C3780" t="s">
        <v>16</v>
      </c>
      <c r="D3780" s="12">
        <v>42579</v>
      </c>
      <c r="E3780">
        <v>2540</v>
      </c>
      <c r="F3780" t="s">
        <v>11</v>
      </c>
      <c r="G3780" t="s">
        <v>16</v>
      </c>
      <c r="H3780">
        <v>192949</v>
      </c>
      <c r="I3780" s="12">
        <v>42591</v>
      </c>
      <c r="J3780">
        <v>4300</v>
      </c>
      <c r="K3780" t="str">
        <f t="shared" si="59"/>
        <v>FR - FR</v>
      </c>
      <c r="L3780">
        <f>COUNTIF(Table1[Merchant_ID],Table1[[#This Row],[Merchant_ID]])</f>
        <v>1</v>
      </c>
    </row>
    <row r="3781" spans="1:12" x14ac:dyDescent="0.35">
      <c r="A3781" t="s">
        <v>3369</v>
      </c>
      <c r="B3781">
        <v>114</v>
      </c>
      <c r="C3781" t="s">
        <v>16</v>
      </c>
      <c r="D3781" s="12">
        <v>42579</v>
      </c>
      <c r="E3781">
        <v>175</v>
      </c>
      <c r="F3781" t="s">
        <v>11</v>
      </c>
      <c r="G3781" t="s">
        <v>14</v>
      </c>
      <c r="H3781">
        <v>253019</v>
      </c>
      <c r="I3781" s="12">
        <v>42585</v>
      </c>
      <c r="J3781">
        <v>458</v>
      </c>
      <c r="K3781" t="str">
        <f t="shared" si="59"/>
        <v>FR - NL</v>
      </c>
      <c r="L3781">
        <f>COUNTIF(Table1[Merchant_ID],Table1[[#This Row],[Merchant_ID]])</f>
        <v>1</v>
      </c>
    </row>
    <row r="3782" spans="1:12" x14ac:dyDescent="0.35">
      <c r="A3782" t="s">
        <v>3390</v>
      </c>
      <c r="B3782">
        <v>114</v>
      </c>
      <c r="C3782" t="s">
        <v>16</v>
      </c>
      <c r="D3782" s="12">
        <v>42579</v>
      </c>
      <c r="E3782">
        <v>106</v>
      </c>
      <c r="F3782" t="s">
        <v>11</v>
      </c>
      <c r="G3782" t="s">
        <v>10</v>
      </c>
      <c r="H3782">
        <v>496529</v>
      </c>
      <c r="I3782" s="12">
        <v>42584</v>
      </c>
      <c r="J3782">
        <v>423</v>
      </c>
      <c r="K3782" t="str">
        <f t="shared" si="59"/>
        <v>FR - DE</v>
      </c>
      <c r="L3782">
        <f>COUNTIF(Table1[Merchant_ID],Table1[[#This Row],[Merchant_ID]])</f>
        <v>1</v>
      </c>
    </row>
    <row r="3783" spans="1:12" x14ac:dyDescent="0.35">
      <c r="A3783" t="s">
        <v>3393</v>
      </c>
      <c r="B3783">
        <v>114</v>
      </c>
      <c r="C3783" t="s">
        <v>16</v>
      </c>
      <c r="D3783" s="12">
        <v>42579</v>
      </c>
      <c r="E3783">
        <v>6923</v>
      </c>
      <c r="F3783" t="s">
        <v>11</v>
      </c>
      <c r="G3783" t="s">
        <v>10</v>
      </c>
      <c r="H3783">
        <v>936311</v>
      </c>
      <c r="I3783" s="12">
        <v>42584</v>
      </c>
      <c r="J3783">
        <v>11749</v>
      </c>
      <c r="K3783" t="str">
        <f t="shared" si="59"/>
        <v>FR - DE</v>
      </c>
      <c r="L3783">
        <f>COUNTIF(Table1[Merchant_ID],Table1[[#This Row],[Merchant_ID]])</f>
        <v>14</v>
      </c>
    </row>
    <row r="3784" spans="1:12" x14ac:dyDescent="0.35">
      <c r="A3784" t="s">
        <v>1969</v>
      </c>
      <c r="B3784">
        <v>114</v>
      </c>
      <c r="C3784" t="s">
        <v>26</v>
      </c>
      <c r="D3784" s="12">
        <v>42579</v>
      </c>
      <c r="E3784">
        <v>2315</v>
      </c>
      <c r="F3784" t="s">
        <v>11</v>
      </c>
      <c r="G3784" t="s">
        <v>26</v>
      </c>
      <c r="H3784">
        <v>105819</v>
      </c>
      <c r="I3784" s="12">
        <v>42583</v>
      </c>
      <c r="J3784">
        <v>3982</v>
      </c>
      <c r="K3784" t="str">
        <f t="shared" si="59"/>
        <v>ES - ES</v>
      </c>
      <c r="L3784">
        <f>COUNTIF(Table1[Merchant_ID],Table1[[#This Row],[Merchant_ID]])</f>
        <v>2</v>
      </c>
    </row>
    <row r="3785" spans="1:12" x14ac:dyDescent="0.35">
      <c r="A3785" t="s">
        <v>3416</v>
      </c>
      <c r="B3785">
        <v>114</v>
      </c>
      <c r="C3785" t="s">
        <v>16</v>
      </c>
      <c r="D3785" s="12">
        <v>42579</v>
      </c>
      <c r="E3785">
        <v>1946</v>
      </c>
      <c r="F3785" t="s">
        <v>11</v>
      </c>
      <c r="G3785" t="s">
        <v>16</v>
      </c>
      <c r="H3785">
        <v>443509</v>
      </c>
      <c r="I3785" s="12">
        <v>42583</v>
      </c>
      <c r="J3785">
        <v>3659</v>
      </c>
      <c r="K3785" t="str">
        <f t="shared" si="59"/>
        <v>FR - FR</v>
      </c>
      <c r="L3785">
        <f>COUNTIF(Table1[Merchant_ID],Table1[[#This Row],[Merchant_ID]])</f>
        <v>2</v>
      </c>
    </row>
    <row r="3786" spans="1:12" x14ac:dyDescent="0.35">
      <c r="A3786" t="s">
        <v>1104</v>
      </c>
      <c r="B3786">
        <v>114</v>
      </c>
      <c r="C3786" t="s">
        <v>16</v>
      </c>
      <c r="D3786" s="12">
        <v>42579</v>
      </c>
      <c r="E3786">
        <v>106</v>
      </c>
      <c r="F3786" t="s">
        <v>11</v>
      </c>
      <c r="G3786" t="s">
        <v>10</v>
      </c>
      <c r="H3786">
        <v>449929</v>
      </c>
      <c r="I3786" s="12">
        <v>42583</v>
      </c>
      <c r="J3786">
        <v>423</v>
      </c>
      <c r="K3786" t="str">
        <f t="shared" si="59"/>
        <v>FR - DE</v>
      </c>
      <c r="L3786">
        <f>COUNTIF(Table1[Merchant_ID],Table1[[#This Row],[Merchant_ID]])</f>
        <v>3</v>
      </c>
    </row>
    <row r="3787" spans="1:12" x14ac:dyDescent="0.35">
      <c r="A3787" t="s">
        <v>1180</v>
      </c>
      <c r="B3787">
        <v>114</v>
      </c>
      <c r="C3787" t="s">
        <v>26</v>
      </c>
      <c r="D3787" s="12">
        <v>42579</v>
      </c>
      <c r="E3787">
        <v>6441</v>
      </c>
      <c r="F3787" t="s">
        <v>11</v>
      </c>
      <c r="G3787" t="s">
        <v>26</v>
      </c>
      <c r="H3787">
        <v>569309</v>
      </c>
      <c r="I3787" s="12">
        <v>42581</v>
      </c>
      <c r="J3787">
        <v>11045</v>
      </c>
      <c r="K3787" t="str">
        <f t="shared" si="59"/>
        <v>ES - ES</v>
      </c>
      <c r="L3787">
        <f>COUNTIF(Table1[Merchant_ID],Table1[[#This Row],[Merchant_ID]])</f>
        <v>1</v>
      </c>
    </row>
    <row r="3788" spans="1:12" x14ac:dyDescent="0.35">
      <c r="A3788" t="s">
        <v>2117</v>
      </c>
      <c r="B3788">
        <v>114</v>
      </c>
      <c r="C3788" t="s">
        <v>26</v>
      </c>
      <c r="D3788" s="12">
        <v>42579</v>
      </c>
      <c r="E3788">
        <v>490</v>
      </c>
      <c r="F3788" t="s">
        <v>11</v>
      </c>
      <c r="G3788" t="s">
        <v>26</v>
      </c>
      <c r="H3788">
        <v>103069</v>
      </c>
      <c r="I3788" s="12">
        <v>42580</v>
      </c>
      <c r="J3788">
        <v>1267</v>
      </c>
      <c r="K3788" t="str">
        <f t="shared" si="59"/>
        <v>ES - ES</v>
      </c>
      <c r="L3788">
        <f>COUNTIF(Table1[Merchant_ID],Table1[[#This Row],[Merchant_ID]])</f>
        <v>2</v>
      </c>
    </row>
    <row r="3789" spans="1:12" x14ac:dyDescent="0.35">
      <c r="A3789" t="s">
        <v>1266</v>
      </c>
      <c r="B3789">
        <v>114</v>
      </c>
      <c r="C3789" t="s">
        <v>16</v>
      </c>
      <c r="D3789" s="12">
        <v>42579</v>
      </c>
      <c r="E3789">
        <v>9402</v>
      </c>
      <c r="F3789" t="s">
        <v>11</v>
      </c>
      <c r="G3789" t="s">
        <v>16</v>
      </c>
      <c r="H3789">
        <v>83498</v>
      </c>
      <c r="I3789" s="12">
        <v>42580</v>
      </c>
      <c r="J3789">
        <v>15900</v>
      </c>
      <c r="K3789" t="str">
        <f t="shared" si="59"/>
        <v>FR - FR</v>
      </c>
      <c r="L3789">
        <f>COUNTIF(Table1[Merchant_ID],Table1[[#This Row],[Merchant_ID]])</f>
        <v>1</v>
      </c>
    </row>
    <row r="3790" spans="1:12" x14ac:dyDescent="0.35">
      <c r="A3790" t="s">
        <v>2273</v>
      </c>
      <c r="B3790">
        <v>114</v>
      </c>
      <c r="C3790" t="s">
        <v>16</v>
      </c>
      <c r="D3790" s="12">
        <v>42579</v>
      </c>
      <c r="E3790">
        <v>6664</v>
      </c>
      <c r="F3790" t="s">
        <v>11</v>
      </c>
      <c r="G3790" t="s">
        <v>14</v>
      </c>
      <c r="H3790">
        <v>62346</v>
      </c>
      <c r="I3790" s="12">
        <v>42580</v>
      </c>
      <c r="J3790">
        <v>11334</v>
      </c>
      <c r="K3790" t="str">
        <f t="shared" si="59"/>
        <v>FR - NL</v>
      </c>
      <c r="L3790">
        <f>COUNTIF(Table1[Merchant_ID],Table1[[#This Row],[Merchant_ID]])</f>
        <v>13</v>
      </c>
    </row>
    <row r="3791" spans="1:12" x14ac:dyDescent="0.35">
      <c r="A3791" t="s">
        <v>4045</v>
      </c>
      <c r="B3791">
        <v>114</v>
      </c>
      <c r="C3791" t="s">
        <v>16</v>
      </c>
      <c r="D3791" s="12">
        <v>42579</v>
      </c>
      <c r="E3791">
        <v>9170</v>
      </c>
      <c r="F3791" t="s">
        <v>11</v>
      </c>
      <c r="G3791" t="s">
        <v>10</v>
      </c>
      <c r="H3791">
        <v>19229</v>
      </c>
      <c r="I3791" s="12">
        <v>42579</v>
      </c>
      <c r="J3791">
        <v>20402</v>
      </c>
      <c r="K3791" t="str">
        <f t="shared" si="59"/>
        <v>FR - DE</v>
      </c>
      <c r="L3791">
        <f>COUNTIF(Table1[Merchant_ID],Table1[[#This Row],[Merchant_ID]])</f>
        <v>7</v>
      </c>
    </row>
    <row r="3792" spans="1:12" x14ac:dyDescent="0.35">
      <c r="A3792" t="s">
        <v>4076</v>
      </c>
      <c r="B3792">
        <v>114</v>
      </c>
      <c r="C3792" t="s">
        <v>16</v>
      </c>
      <c r="D3792" s="12">
        <v>42579</v>
      </c>
      <c r="E3792">
        <v>13160</v>
      </c>
      <c r="F3792" t="s">
        <v>11</v>
      </c>
      <c r="G3792" t="s">
        <v>10</v>
      </c>
      <c r="H3792">
        <v>104099</v>
      </c>
      <c r="I3792" s="12">
        <v>42579</v>
      </c>
      <c r="J3792">
        <v>22231</v>
      </c>
      <c r="K3792" t="str">
        <f t="shared" si="59"/>
        <v>FR - DE</v>
      </c>
      <c r="L3792">
        <f>COUNTIF(Table1[Merchant_ID],Table1[[#This Row],[Merchant_ID]])</f>
        <v>1</v>
      </c>
    </row>
    <row r="3793" spans="1:12" x14ac:dyDescent="0.35">
      <c r="A3793" t="s">
        <v>2416</v>
      </c>
      <c r="B3793">
        <v>114</v>
      </c>
      <c r="C3793" t="s">
        <v>16</v>
      </c>
      <c r="D3793" s="12">
        <v>42579</v>
      </c>
      <c r="E3793">
        <v>4584</v>
      </c>
      <c r="F3793" t="s">
        <v>11</v>
      </c>
      <c r="G3793" t="s">
        <v>12</v>
      </c>
      <c r="H3793">
        <v>51654</v>
      </c>
      <c r="I3793" s="12">
        <v>42579</v>
      </c>
      <c r="J3793">
        <v>9005</v>
      </c>
      <c r="K3793" t="str">
        <f t="shared" si="59"/>
        <v>FR - PL &amp; Baltics</v>
      </c>
      <c r="L3793">
        <f>COUNTIF(Table1[Merchant_ID],Table1[[#This Row],[Merchant_ID]])</f>
        <v>2</v>
      </c>
    </row>
    <row r="3794" spans="1:12" x14ac:dyDescent="0.35">
      <c r="A3794" t="s">
        <v>3290</v>
      </c>
      <c r="B3794">
        <v>114</v>
      </c>
      <c r="C3794" t="s">
        <v>10</v>
      </c>
      <c r="D3794" s="12">
        <v>42580</v>
      </c>
      <c r="E3794">
        <v>106</v>
      </c>
      <c r="F3794" t="s">
        <v>11</v>
      </c>
      <c r="G3794" t="s">
        <v>14</v>
      </c>
      <c r="H3794">
        <v>14662</v>
      </c>
      <c r="I3794" s="12">
        <v>42593</v>
      </c>
      <c r="J3794">
        <v>295</v>
      </c>
      <c r="K3794" t="str">
        <f t="shared" si="59"/>
        <v>DE - NL</v>
      </c>
      <c r="L3794">
        <f>COUNTIF(Table1[Merchant_ID],Table1[[#This Row],[Merchant_ID]])</f>
        <v>4</v>
      </c>
    </row>
    <row r="3795" spans="1:12" x14ac:dyDescent="0.35">
      <c r="A3795" t="s">
        <v>1914</v>
      </c>
      <c r="B3795">
        <v>114</v>
      </c>
      <c r="C3795" t="s">
        <v>16</v>
      </c>
      <c r="D3795" s="12">
        <v>42580</v>
      </c>
      <c r="E3795">
        <v>2017</v>
      </c>
      <c r="F3795" t="s">
        <v>11</v>
      </c>
      <c r="G3795" t="s">
        <v>10</v>
      </c>
      <c r="H3795">
        <v>981205</v>
      </c>
      <c r="I3795" s="12">
        <v>42591</v>
      </c>
      <c r="J3795">
        <v>3968</v>
      </c>
      <c r="K3795" t="str">
        <f t="shared" si="59"/>
        <v>FR - DE</v>
      </c>
      <c r="L3795">
        <f>COUNTIF(Table1[Merchant_ID],Table1[[#This Row],[Merchant_ID]])</f>
        <v>2</v>
      </c>
    </row>
    <row r="3796" spans="1:12" x14ac:dyDescent="0.35">
      <c r="A3796" t="s">
        <v>1921</v>
      </c>
      <c r="B3796">
        <v>114</v>
      </c>
      <c r="C3796" t="s">
        <v>16</v>
      </c>
      <c r="D3796" s="12">
        <v>42580</v>
      </c>
      <c r="E3796">
        <v>2743</v>
      </c>
      <c r="F3796" t="s">
        <v>11</v>
      </c>
      <c r="G3796" t="s">
        <v>10</v>
      </c>
      <c r="H3796">
        <v>24948</v>
      </c>
      <c r="I3796" s="12">
        <v>42590</v>
      </c>
      <c r="J3796">
        <v>5209</v>
      </c>
      <c r="K3796" t="str">
        <f t="shared" si="59"/>
        <v>FR - DE</v>
      </c>
      <c r="L3796">
        <f>COUNTIF(Table1[Merchant_ID],Table1[[#This Row],[Merchant_ID]])</f>
        <v>29</v>
      </c>
    </row>
    <row r="3797" spans="1:12" x14ac:dyDescent="0.35">
      <c r="A3797" t="s">
        <v>3453</v>
      </c>
      <c r="B3797">
        <v>114</v>
      </c>
      <c r="C3797" t="s">
        <v>16</v>
      </c>
      <c r="D3797" s="12">
        <v>42580</v>
      </c>
      <c r="E3797">
        <v>6158</v>
      </c>
      <c r="F3797" t="s">
        <v>11</v>
      </c>
      <c r="G3797" t="s">
        <v>16</v>
      </c>
      <c r="H3797">
        <v>83232</v>
      </c>
      <c r="I3797" s="12">
        <v>42583</v>
      </c>
      <c r="J3797">
        <v>9596</v>
      </c>
      <c r="K3797" t="str">
        <f t="shared" si="59"/>
        <v>FR - FR</v>
      </c>
      <c r="L3797">
        <f>COUNTIF(Table1[Merchant_ID],Table1[[#This Row],[Merchant_ID]])</f>
        <v>3</v>
      </c>
    </row>
    <row r="3798" spans="1:12" x14ac:dyDescent="0.35">
      <c r="A3798" t="s">
        <v>3505</v>
      </c>
      <c r="B3798">
        <v>114</v>
      </c>
      <c r="C3798" t="s">
        <v>26</v>
      </c>
      <c r="D3798" s="12">
        <v>42580</v>
      </c>
      <c r="E3798">
        <v>5610</v>
      </c>
      <c r="F3798" t="s">
        <v>11</v>
      </c>
      <c r="G3798" t="s">
        <v>26</v>
      </c>
      <c r="H3798">
        <v>28094</v>
      </c>
      <c r="I3798" s="12">
        <v>42583</v>
      </c>
      <c r="J3798">
        <v>9723</v>
      </c>
      <c r="K3798" t="str">
        <f t="shared" si="59"/>
        <v>ES - ES</v>
      </c>
      <c r="L3798">
        <f>COUNTIF(Table1[Merchant_ID],Table1[[#This Row],[Merchant_ID]])</f>
        <v>1</v>
      </c>
    </row>
    <row r="3799" spans="1:12" x14ac:dyDescent="0.35">
      <c r="A3799" t="s">
        <v>3506</v>
      </c>
      <c r="B3799">
        <v>114</v>
      </c>
      <c r="C3799" t="s">
        <v>16</v>
      </c>
      <c r="D3799" s="12">
        <v>42580</v>
      </c>
      <c r="E3799">
        <v>4130</v>
      </c>
      <c r="F3799" t="s">
        <v>11</v>
      </c>
      <c r="G3799" t="s">
        <v>14</v>
      </c>
      <c r="H3799">
        <v>23338</v>
      </c>
      <c r="I3799" s="12">
        <v>42583</v>
      </c>
      <c r="J3799">
        <v>7247</v>
      </c>
      <c r="K3799" t="str">
        <f t="shared" si="59"/>
        <v>FR - NL</v>
      </c>
      <c r="L3799">
        <f>COUNTIF(Table1[Merchant_ID],Table1[[#This Row],[Merchant_ID]])</f>
        <v>3</v>
      </c>
    </row>
    <row r="3800" spans="1:12" x14ac:dyDescent="0.35">
      <c r="A3800" t="s">
        <v>1244</v>
      </c>
      <c r="B3800">
        <v>114</v>
      </c>
      <c r="C3800" t="s">
        <v>16</v>
      </c>
      <c r="D3800" s="12">
        <v>42580</v>
      </c>
      <c r="E3800">
        <v>3822</v>
      </c>
      <c r="F3800" t="s">
        <v>11</v>
      </c>
      <c r="G3800" t="s">
        <v>10</v>
      </c>
      <c r="H3800">
        <v>998992</v>
      </c>
      <c r="I3800" s="12">
        <v>42581</v>
      </c>
      <c r="J3800">
        <v>7035</v>
      </c>
      <c r="K3800" t="str">
        <f t="shared" si="59"/>
        <v>FR - DE</v>
      </c>
      <c r="L3800">
        <f>COUNTIF(Table1[Merchant_ID],Table1[[#This Row],[Merchant_ID]])</f>
        <v>4</v>
      </c>
    </row>
    <row r="3801" spans="1:12" x14ac:dyDescent="0.35">
      <c r="A3801" t="s">
        <v>250</v>
      </c>
      <c r="B3801">
        <v>114</v>
      </c>
      <c r="C3801" t="s">
        <v>16</v>
      </c>
      <c r="D3801" s="12">
        <v>42580</v>
      </c>
      <c r="E3801">
        <v>1155</v>
      </c>
      <c r="F3801" t="s">
        <v>11</v>
      </c>
      <c r="G3801" t="s">
        <v>10</v>
      </c>
      <c r="H3801">
        <v>25268</v>
      </c>
      <c r="I3801" s="12">
        <v>42581</v>
      </c>
      <c r="J3801">
        <v>2111</v>
      </c>
      <c r="K3801" t="str">
        <f t="shared" si="59"/>
        <v>FR - DE</v>
      </c>
      <c r="L3801">
        <f>COUNTIF(Table1[Merchant_ID],Table1[[#This Row],[Merchant_ID]])</f>
        <v>1</v>
      </c>
    </row>
    <row r="3802" spans="1:12" x14ac:dyDescent="0.35">
      <c r="A3802" t="s">
        <v>658</v>
      </c>
      <c r="B3802">
        <v>114</v>
      </c>
      <c r="C3802" t="s">
        <v>10</v>
      </c>
      <c r="D3802" s="12">
        <v>42580</v>
      </c>
      <c r="E3802">
        <v>2710</v>
      </c>
      <c r="F3802" t="s">
        <v>11</v>
      </c>
      <c r="G3802" t="s">
        <v>12</v>
      </c>
      <c r="H3802">
        <v>882139</v>
      </c>
      <c r="I3802" s="12">
        <v>42581</v>
      </c>
      <c r="J3802">
        <v>5277</v>
      </c>
      <c r="K3802" t="str">
        <f t="shared" si="59"/>
        <v>DE - PL &amp; Baltics</v>
      </c>
      <c r="L3802">
        <f>COUNTIF(Table1[Merchant_ID],Table1[[#This Row],[Merchant_ID]])</f>
        <v>1</v>
      </c>
    </row>
    <row r="3803" spans="1:12" x14ac:dyDescent="0.35">
      <c r="A3803" t="s">
        <v>665</v>
      </c>
      <c r="B3803">
        <v>114</v>
      </c>
      <c r="C3803" t="s">
        <v>16</v>
      </c>
      <c r="D3803" s="12">
        <v>42580</v>
      </c>
      <c r="E3803">
        <v>490</v>
      </c>
      <c r="F3803" t="s">
        <v>11</v>
      </c>
      <c r="G3803" t="s">
        <v>14</v>
      </c>
      <c r="H3803">
        <v>19906</v>
      </c>
      <c r="I3803" s="12">
        <v>42581</v>
      </c>
      <c r="J3803">
        <v>1126</v>
      </c>
      <c r="K3803" t="str">
        <f t="shared" si="59"/>
        <v>FR - NL</v>
      </c>
      <c r="L3803">
        <f>COUNTIF(Table1[Merchant_ID],Table1[[#This Row],[Merchant_ID]])</f>
        <v>1</v>
      </c>
    </row>
    <row r="3804" spans="1:12" x14ac:dyDescent="0.35">
      <c r="A3804" t="s">
        <v>3852</v>
      </c>
      <c r="B3804">
        <v>114</v>
      </c>
      <c r="C3804" t="s">
        <v>16</v>
      </c>
      <c r="D3804" s="12">
        <v>42580</v>
      </c>
      <c r="E3804">
        <v>1428</v>
      </c>
      <c r="F3804" t="s">
        <v>11</v>
      </c>
      <c r="G3804" t="s">
        <v>14</v>
      </c>
      <c r="H3804">
        <v>49299</v>
      </c>
      <c r="I3804" s="12">
        <v>42581</v>
      </c>
      <c r="J3804">
        <v>3110</v>
      </c>
      <c r="K3804" t="str">
        <f t="shared" si="59"/>
        <v>FR - NL</v>
      </c>
      <c r="L3804">
        <f>COUNTIF(Table1[Merchant_ID],Table1[[#This Row],[Merchant_ID]])</f>
        <v>2</v>
      </c>
    </row>
    <row r="3805" spans="1:12" x14ac:dyDescent="0.35">
      <c r="A3805" t="s">
        <v>2301</v>
      </c>
      <c r="B3805">
        <v>114</v>
      </c>
      <c r="C3805" t="s">
        <v>16</v>
      </c>
      <c r="D3805" s="12">
        <v>42580</v>
      </c>
      <c r="E3805">
        <v>4868</v>
      </c>
      <c r="F3805" t="s">
        <v>11</v>
      </c>
      <c r="G3805" t="s">
        <v>16</v>
      </c>
      <c r="H3805">
        <v>813489</v>
      </c>
      <c r="I3805" s="12">
        <v>42580</v>
      </c>
      <c r="J3805">
        <v>8724</v>
      </c>
      <c r="K3805" t="str">
        <f t="shared" si="59"/>
        <v>FR - FR</v>
      </c>
      <c r="L3805">
        <f>COUNTIF(Table1[Merchant_ID],Table1[[#This Row],[Merchant_ID]])</f>
        <v>3</v>
      </c>
    </row>
    <row r="3806" spans="1:12" x14ac:dyDescent="0.35">
      <c r="A3806" t="s">
        <v>2362</v>
      </c>
      <c r="B3806">
        <v>114</v>
      </c>
      <c r="C3806" t="s">
        <v>16</v>
      </c>
      <c r="D3806" s="12">
        <v>42580</v>
      </c>
      <c r="E3806">
        <v>2283</v>
      </c>
      <c r="F3806" t="s">
        <v>11</v>
      </c>
      <c r="G3806" t="s">
        <v>14</v>
      </c>
      <c r="H3806">
        <v>19619</v>
      </c>
      <c r="I3806" s="12">
        <v>42580</v>
      </c>
      <c r="J3806">
        <v>4221</v>
      </c>
      <c r="K3806" t="str">
        <f t="shared" si="59"/>
        <v>FR - NL</v>
      </c>
      <c r="L3806">
        <f>COUNTIF(Table1[Merchant_ID],Table1[[#This Row],[Merchant_ID]])</f>
        <v>1</v>
      </c>
    </row>
    <row r="3807" spans="1:12" x14ac:dyDescent="0.35">
      <c r="A3807" t="s">
        <v>128</v>
      </c>
      <c r="B3807">
        <v>114</v>
      </c>
      <c r="C3807" t="s">
        <v>16</v>
      </c>
      <c r="D3807" s="12">
        <v>42580</v>
      </c>
      <c r="E3807">
        <v>3519</v>
      </c>
      <c r="F3807" t="s">
        <v>11</v>
      </c>
      <c r="G3807" t="s">
        <v>16</v>
      </c>
      <c r="H3807">
        <v>553</v>
      </c>
      <c r="I3807" s="12">
        <v>42580</v>
      </c>
      <c r="J3807">
        <v>6473</v>
      </c>
      <c r="K3807" t="str">
        <f t="shared" si="59"/>
        <v>FR - FR</v>
      </c>
      <c r="L3807">
        <f>COUNTIF(Table1[Merchant_ID],Table1[[#This Row],[Merchant_ID]])</f>
        <v>2</v>
      </c>
    </row>
    <row r="3808" spans="1:12" x14ac:dyDescent="0.35">
      <c r="A3808" t="s">
        <v>172</v>
      </c>
      <c r="B3808">
        <v>114</v>
      </c>
      <c r="C3808" t="s">
        <v>26</v>
      </c>
      <c r="D3808" s="12">
        <v>42581</v>
      </c>
      <c r="E3808">
        <v>9048</v>
      </c>
      <c r="F3808" t="s">
        <v>11</v>
      </c>
      <c r="G3808" t="s">
        <v>26</v>
      </c>
      <c r="H3808">
        <v>95105</v>
      </c>
      <c r="I3808" s="12">
        <v>42585</v>
      </c>
      <c r="J3808">
        <v>15055</v>
      </c>
      <c r="K3808" t="str">
        <f t="shared" si="59"/>
        <v>ES - ES</v>
      </c>
      <c r="L3808">
        <f>COUNTIF(Table1[Merchant_ID],Table1[[#This Row],[Merchant_ID]])</f>
        <v>1</v>
      </c>
    </row>
    <row r="3809" spans="1:12" x14ac:dyDescent="0.35">
      <c r="A3809" t="s">
        <v>1118</v>
      </c>
      <c r="B3809">
        <v>114</v>
      </c>
      <c r="C3809" t="s">
        <v>16</v>
      </c>
      <c r="D3809" s="12">
        <v>42581</v>
      </c>
      <c r="E3809">
        <v>1925</v>
      </c>
      <c r="F3809" t="s">
        <v>11</v>
      </c>
      <c r="G3809" t="s">
        <v>14</v>
      </c>
      <c r="H3809">
        <v>44926</v>
      </c>
      <c r="I3809" s="12">
        <v>42584</v>
      </c>
      <c r="J3809">
        <v>3956</v>
      </c>
      <c r="K3809" t="str">
        <f t="shared" si="59"/>
        <v>FR - NL</v>
      </c>
      <c r="L3809">
        <f>COUNTIF(Table1[Merchant_ID],Table1[[#This Row],[Merchant_ID]])</f>
        <v>2</v>
      </c>
    </row>
    <row r="3810" spans="1:12" x14ac:dyDescent="0.35">
      <c r="A3810" t="s">
        <v>3526</v>
      </c>
      <c r="B3810">
        <v>114</v>
      </c>
      <c r="C3810" t="s">
        <v>16</v>
      </c>
      <c r="D3810" s="12">
        <v>42581</v>
      </c>
      <c r="E3810">
        <v>2200</v>
      </c>
      <c r="F3810" t="s">
        <v>11</v>
      </c>
      <c r="G3810" t="s">
        <v>21</v>
      </c>
      <c r="H3810">
        <v>189369</v>
      </c>
      <c r="I3810" s="12">
        <v>42583</v>
      </c>
      <c r="J3810">
        <v>4221</v>
      </c>
      <c r="K3810" t="str">
        <f t="shared" si="59"/>
        <v>FR - IT</v>
      </c>
      <c r="L3810">
        <f>COUNTIF(Table1[Merchant_ID],Table1[[#This Row],[Merchant_ID]])</f>
        <v>1</v>
      </c>
    </row>
    <row r="3811" spans="1:12" x14ac:dyDescent="0.35">
      <c r="A3811" t="s">
        <v>2048</v>
      </c>
      <c r="B3811">
        <v>114</v>
      </c>
      <c r="C3811" t="s">
        <v>16</v>
      </c>
      <c r="D3811" s="12">
        <v>42581</v>
      </c>
      <c r="E3811">
        <v>6003</v>
      </c>
      <c r="F3811" t="s">
        <v>11</v>
      </c>
      <c r="G3811" t="s">
        <v>26</v>
      </c>
      <c r="H3811">
        <v>838459</v>
      </c>
      <c r="I3811" s="12">
        <v>42583</v>
      </c>
      <c r="J3811">
        <v>10272</v>
      </c>
      <c r="K3811" t="str">
        <f t="shared" si="59"/>
        <v>FR - ES</v>
      </c>
      <c r="L3811">
        <f>COUNTIF(Table1[Merchant_ID],Table1[[#This Row],[Merchant_ID]])</f>
        <v>1</v>
      </c>
    </row>
    <row r="3812" spans="1:12" x14ac:dyDescent="0.35">
      <c r="A3812" t="s">
        <v>1161</v>
      </c>
      <c r="B3812">
        <v>114</v>
      </c>
      <c r="C3812" t="s">
        <v>26</v>
      </c>
      <c r="D3812" s="12">
        <v>42581</v>
      </c>
      <c r="E3812">
        <v>990</v>
      </c>
      <c r="F3812" t="s">
        <v>11</v>
      </c>
      <c r="G3812" t="s">
        <v>26</v>
      </c>
      <c r="H3812">
        <v>91900</v>
      </c>
      <c r="I3812" s="12">
        <v>42583</v>
      </c>
      <c r="J3812">
        <v>2252</v>
      </c>
      <c r="K3812" t="str">
        <f t="shared" si="59"/>
        <v>ES - ES</v>
      </c>
      <c r="L3812">
        <f>COUNTIF(Table1[Merchant_ID],Table1[[#This Row],[Merchant_ID]])</f>
        <v>1</v>
      </c>
    </row>
    <row r="3813" spans="1:12" x14ac:dyDescent="0.35">
      <c r="A3813" t="s">
        <v>3568</v>
      </c>
      <c r="B3813">
        <v>114</v>
      </c>
      <c r="C3813" t="s">
        <v>16</v>
      </c>
      <c r="D3813" s="12">
        <v>42581</v>
      </c>
      <c r="E3813">
        <v>15</v>
      </c>
      <c r="F3813" t="s">
        <v>13</v>
      </c>
      <c r="G3813" t="s">
        <v>14</v>
      </c>
      <c r="H3813">
        <v>59099</v>
      </c>
      <c r="I3813" s="12">
        <v>42583</v>
      </c>
      <c r="J3813">
        <v>219</v>
      </c>
      <c r="K3813" t="str">
        <f t="shared" si="59"/>
        <v>FR - NL</v>
      </c>
      <c r="L3813">
        <f>COUNTIF(Table1[Merchant_ID],Table1[[#This Row],[Merchant_ID]])</f>
        <v>6</v>
      </c>
    </row>
    <row r="3814" spans="1:12" x14ac:dyDescent="0.35">
      <c r="A3814" t="s">
        <v>1319</v>
      </c>
      <c r="B3814">
        <v>114</v>
      </c>
      <c r="C3814" t="s">
        <v>16</v>
      </c>
      <c r="D3814" s="12">
        <v>42581</v>
      </c>
      <c r="E3814">
        <v>2059</v>
      </c>
      <c r="F3814" t="s">
        <v>11</v>
      </c>
      <c r="G3814" t="s">
        <v>10</v>
      </c>
      <c r="H3814">
        <v>553329</v>
      </c>
      <c r="I3814" s="12">
        <v>42581</v>
      </c>
      <c r="J3814">
        <v>4371</v>
      </c>
      <c r="K3814" t="str">
        <f t="shared" si="59"/>
        <v>FR - DE</v>
      </c>
      <c r="L3814">
        <f>COUNTIF(Table1[Merchant_ID],Table1[[#This Row],[Merchant_ID]])</f>
        <v>1</v>
      </c>
    </row>
    <row r="3815" spans="1:12" x14ac:dyDescent="0.35">
      <c r="A3815" t="s">
        <v>2330</v>
      </c>
      <c r="B3815">
        <v>114</v>
      </c>
      <c r="C3815" t="s">
        <v>16</v>
      </c>
      <c r="D3815" s="12">
        <v>42581</v>
      </c>
      <c r="E3815">
        <v>224</v>
      </c>
      <c r="F3815" t="s">
        <v>11</v>
      </c>
      <c r="G3815" t="s">
        <v>14</v>
      </c>
      <c r="H3815">
        <v>331699</v>
      </c>
      <c r="I3815" s="12">
        <v>42581</v>
      </c>
      <c r="J3815">
        <v>635</v>
      </c>
      <c r="K3815" t="str">
        <f t="shared" si="59"/>
        <v>FR - NL</v>
      </c>
      <c r="L3815">
        <f>COUNTIF(Table1[Merchant_ID],Table1[[#This Row],[Merchant_ID]])</f>
        <v>1</v>
      </c>
    </row>
    <row r="3816" spans="1:12" x14ac:dyDescent="0.35">
      <c r="A3816" t="s">
        <v>4070</v>
      </c>
      <c r="B3816">
        <v>114</v>
      </c>
      <c r="C3816" t="s">
        <v>16</v>
      </c>
      <c r="D3816" s="12">
        <v>42581</v>
      </c>
      <c r="E3816">
        <v>1154</v>
      </c>
      <c r="F3816" t="s">
        <v>11</v>
      </c>
      <c r="G3816" t="s">
        <v>14</v>
      </c>
      <c r="H3816">
        <v>640089</v>
      </c>
      <c r="I3816" s="12">
        <v>42581</v>
      </c>
      <c r="J3816">
        <v>2322</v>
      </c>
      <c r="K3816" t="str">
        <f t="shared" si="59"/>
        <v>FR - NL</v>
      </c>
      <c r="L3816">
        <f>COUNTIF(Table1[Merchant_ID],Table1[[#This Row],[Merchant_ID]])</f>
        <v>1</v>
      </c>
    </row>
    <row r="3817" spans="1:12" x14ac:dyDescent="0.35">
      <c r="A3817" t="s">
        <v>3464</v>
      </c>
      <c r="B3817">
        <v>114</v>
      </c>
      <c r="C3817" t="s">
        <v>21</v>
      </c>
      <c r="D3817" s="12">
        <v>42583</v>
      </c>
      <c r="E3817">
        <v>2284</v>
      </c>
      <c r="F3817" t="s">
        <v>11</v>
      </c>
      <c r="G3817" t="s">
        <v>10</v>
      </c>
      <c r="H3817">
        <v>349829</v>
      </c>
      <c r="I3817" s="12">
        <v>42586</v>
      </c>
      <c r="J3817">
        <v>3799</v>
      </c>
      <c r="K3817" t="str">
        <f t="shared" si="59"/>
        <v>IT - DE</v>
      </c>
      <c r="L3817">
        <f>COUNTIF(Table1[Merchant_ID],Table1[[#This Row],[Merchant_ID]])</f>
        <v>3</v>
      </c>
    </row>
    <row r="3818" spans="1:12" x14ac:dyDescent="0.35">
      <c r="A3818" t="s">
        <v>579</v>
      </c>
      <c r="B3818">
        <v>114</v>
      </c>
      <c r="C3818" t="s">
        <v>16</v>
      </c>
      <c r="D3818" s="12">
        <v>42583</v>
      </c>
      <c r="E3818">
        <v>1237</v>
      </c>
      <c r="F3818" t="s">
        <v>11</v>
      </c>
      <c r="G3818" t="s">
        <v>16</v>
      </c>
      <c r="H3818">
        <v>32186</v>
      </c>
      <c r="I3818" s="12">
        <v>42586</v>
      </c>
      <c r="J3818">
        <v>2181</v>
      </c>
      <c r="K3818" t="str">
        <f t="shared" si="59"/>
        <v>FR - FR</v>
      </c>
      <c r="L3818">
        <f>COUNTIF(Table1[Merchant_ID],Table1[[#This Row],[Merchant_ID]])</f>
        <v>3</v>
      </c>
    </row>
    <row r="3819" spans="1:12" x14ac:dyDescent="0.35">
      <c r="A3819" t="s">
        <v>2038</v>
      </c>
      <c r="B3819">
        <v>114</v>
      </c>
      <c r="C3819" t="s">
        <v>26</v>
      </c>
      <c r="D3819" s="12">
        <v>42583</v>
      </c>
      <c r="E3819">
        <v>8693</v>
      </c>
      <c r="F3819" t="s">
        <v>11</v>
      </c>
      <c r="G3819" t="s">
        <v>26</v>
      </c>
      <c r="H3819">
        <v>904233</v>
      </c>
      <c r="I3819" s="12">
        <v>42585</v>
      </c>
      <c r="J3819">
        <v>14493</v>
      </c>
      <c r="K3819" t="str">
        <f t="shared" si="59"/>
        <v>ES - ES</v>
      </c>
      <c r="L3819">
        <f>COUNTIF(Table1[Merchant_ID],Table1[[#This Row],[Merchant_ID]])</f>
        <v>1</v>
      </c>
    </row>
    <row r="3820" spans="1:12" x14ac:dyDescent="0.35">
      <c r="A3820" t="s">
        <v>2148</v>
      </c>
      <c r="B3820">
        <v>114</v>
      </c>
      <c r="C3820" t="s">
        <v>16</v>
      </c>
      <c r="D3820" s="12">
        <v>42583</v>
      </c>
      <c r="E3820">
        <v>4825</v>
      </c>
      <c r="F3820" t="s">
        <v>11</v>
      </c>
      <c r="G3820" t="s">
        <v>16</v>
      </c>
      <c r="H3820">
        <v>658899</v>
      </c>
      <c r="I3820" s="12">
        <v>42584</v>
      </c>
      <c r="J3820">
        <v>8442</v>
      </c>
      <c r="K3820" t="str">
        <f t="shared" si="59"/>
        <v>FR - FR</v>
      </c>
      <c r="L3820">
        <f>COUNTIF(Table1[Merchant_ID],Table1[[#This Row],[Merchant_ID]])</f>
        <v>1</v>
      </c>
    </row>
    <row r="3821" spans="1:12" x14ac:dyDescent="0.35">
      <c r="A3821" t="s">
        <v>39</v>
      </c>
      <c r="B3821">
        <v>114</v>
      </c>
      <c r="C3821" t="s">
        <v>16</v>
      </c>
      <c r="D3821" s="12">
        <v>42583</v>
      </c>
      <c r="E3821">
        <v>3052</v>
      </c>
      <c r="F3821" t="s">
        <v>11</v>
      </c>
      <c r="G3821" t="s">
        <v>14</v>
      </c>
      <c r="H3821">
        <v>201199</v>
      </c>
      <c r="I3821" s="12">
        <v>42584</v>
      </c>
      <c r="J3821">
        <v>5631</v>
      </c>
      <c r="K3821" t="str">
        <f t="shared" si="59"/>
        <v>FR - NL</v>
      </c>
      <c r="L3821">
        <f>COUNTIF(Table1[Merchant_ID],Table1[[#This Row],[Merchant_ID]])</f>
        <v>1</v>
      </c>
    </row>
    <row r="3822" spans="1:12" x14ac:dyDescent="0.35">
      <c r="A3822" t="s">
        <v>663</v>
      </c>
      <c r="B3822">
        <v>114</v>
      </c>
      <c r="C3822" t="s">
        <v>16</v>
      </c>
      <c r="D3822" s="12">
        <v>42583</v>
      </c>
      <c r="E3822">
        <v>7055</v>
      </c>
      <c r="F3822" t="s">
        <v>11</v>
      </c>
      <c r="G3822" t="s">
        <v>14</v>
      </c>
      <c r="H3822">
        <v>95428</v>
      </c>
      <c r="I3822" s="12">
        <v>42584</v>
      </c>
      <c r="J3822">
        <v>12241</v>
      </c>
      <c r="K3822" t="str">
        <f t="shared" si="59"/>
        <v>FR - NL</v>
      </c>
      <c r="L3822">
        <f>COUNTIF(Table1[Merchant_ID],Table1[[#This Row],[Merchant_ID]])</f>
        <v>1</v>
      </c>
    </row>
    <row r="3823" spans="1:12" x14ac:dyDescent="0.35">
      <c r="A3823" t="s">
        <v>2264</v>
      </c>
      <c r="B3823">
        <v>114</v>
      </c>
      <c r="C3823" t="s">
        <v>10</v>
      </c>
      <c r="D3823" s="12">
        <v>42583</v>
      </c>
      <c r="E3823">
        <v>649</v>
      </c>
      <c r="F3823" t="s">
        <v>11</v>
      </c>
      <c r="G3823" t="s">
        <v>14</v>
      </c>
      <c r="H3823">
        <v>522989</v>
      </c>
      <c r="I3823" s="12">
        <v>42584</v>
      </c>
      <c r="J3823">
        <v>1407</v>
      </c>
      <c r="K3823" t="str">
        <f t="shared" si="59"/>
        <v>DE - NL</v>
      </c>
      <c r="L3823">
        <f>COUNTIF(Table1[Merchant_ID],Table1[[#This Row],[Merchant_ID]])</f>
        <v>5</v>
      </c>
    </row>
    <row r="3824" spans="1:12" x14ac:dyDescent="0.35">
      <c r="A3824" t="s">
        <v>3881</v>
      </c>
      <c r="B3824">
        <v>114</v>
      </c>
      <c r="C3824" t="s">
        <v>10</v>
      </c>
      <c r="D3824" s="12">
        <v>42583</v>
      </c>
      <c r="E3824">
        <v>2157</v>
      </c>
      <c r="F3824" t="s">
        <v>11</v>
      </c>
      <c r="G3824" t="s">
        <v>12</v>
      </c>
      <c r="H3824">
        <v>58919</v>
      </c>
      <c r="I3824" s="12">
        <v>42584</v>
      </c>
      <c r="J3824">
        <v>4010</v>
      </c>
      <c r="K3824" t="str">
        <f t="shared" si="59"/>
        <v>DE - PL &amp; Baltics</v>
      </c>
      <c r="L3824">
        <f>COUNTIF(Table1[Merchant_ID],Table1[[#This Row],[Merchant_ID]])</f>
        <v>1</v>
      </c>
    </row>
    <row r="3825" spans="1:12" x14ac:dyDescent="0.35">
      <c r="A3825" t="s">
        <v>3914</v>
      </c>
      <c r="B3825">
        <v>114</v>
      </c>
      <c r="C3825" t="s">
        <v>16</v>
      </c>
      <c r="D3825" s="12">
        <v>42583</v>
      </c>
      <c r="E3825">
        <v>629</v>
      </c>
      <c r="F3825" t="s">
        <v>11</v>
      </c>
      <c r="G3825" t="s">
        <v>14</v>
      </c>
      <c r="H3825">
        <v>268309</v>
      </c>
      <c r="I3825" s="12">
        <v>42584</v>
      </c>
      <c r="J3825">
        <v>2657</v>
      </c>
      <c r="K3825" t="str">
        <f t="shared" si="59"/>
        <v>FR - NL</v>
      </c>
      <c r="L3825">
        <f>COUNTIF(Table1[Merchant_ID],Table1[[#This Row],[Merchant_ID]])</f>
        <v>1</v>
      </c>
    </row>
    <row r="3826" spans="1:12" x14ac:dyDescent="0.35">
      <c r="A3826" t="s">
        <v>711</v>
      </c>
      <c r="B3826">
        <v>114</v>
      </c>
      <c r="C3826" t="s">
        <v>21</v>
      </c>
      <c r="D3826" s="12">
        <v>42583</v>
      </c>
      <c r="E3826">
        <v>4909</v>
      </c>
      <c r="F3826" t="s">
        <v>11</v>
      </c>
      <c r="G3826" t="s">
        <v>10</v>
      </c>
      <c r="H3826">
        <v>499289</v>
      </c>
      <c r="I3826" s="12">
        <v>42583</v>
      </c>
      <c r="J3826">
        <v>8442</v>
      </c>
      <c r="K3826" t="str">
        <f t="shared" si="59"/>
        <v>IT - DE</v>
      </c>
      <c r="L3826">
        <f>COUNTIF(Table1[Merchant_ID],Table1[[#This Row],[Merchant_ID]])</f>
        <v>1</v>
      </c>
    </row>
    <row r="3827" spans="1:12" x14ac:dyDescent="0.35">
      <c r="A3827" t="s">
        <v>2345</v>
      </c>
      <c r="B3827">
        <v>114</v>
      </c>
      <c r="C3827" t="s">
        <v>21</v>
      </c>
      <c r="D3827" s="12">
        <v>42583</v>
      </c>
      <c r="E3827">
        <v>5260</v>
      </c>
      <c r="F3827" t="s">
        <v>11</v>
      </c>
      <c r="G3827" t="s">
        <v>10</v>
      </c>
      <c r="H3827">
        <v>935132</v>
      </c>
      <c r="I3827" s="12">
        <v>42583</v>
      </c>
      <c r="J3827">
        <v>9568</v>
      </c>
      <c r="K3827" t="str">
        <f t="shared" si="59"/>
        <v>IT - DE</v>
      </c>
      <c r="L3827">
        <f>COUNTIF(Table1[Merchant_ID],Table1[[#This Row],[Merchant_ID]])</f>
        <v>2</v>
      </c>
    </row>
    <row r="3828" spans="1:12" x14ac:dyDescent="0.35">
      <c r="A3828" t="s">
        <v>524</v>
      </c>
      <c r="B3828">
        <v>114</v>
      </c>
      <c r="C3828" t="s">
        <v>26</v>
      </c>
      <c r="D3828" s="12">
        <v>42584</v>
      </c>
      <c r="E3828">
        <v>1013</v>
      </c>
      <c r="F3828" t="s">
        <v>11</v>
      </c>
      <c r="G3828" t="s">
        <v>26</v>
      </c>
      <c r="H3828">
        <v>149109</v>
      </c>
      <c r="I3828" s="12">
        <v>42612</v>
      </c>
      <c r="J3828">
        <v>1759</v>
      </c>
      <c r="K3828" t="str">
        <f t="shared" si="59"/>
        <v>ES - ES</v>
      </c>
      <c r="L3828">
        <f>COUNTIF(Table1[Merchant_ID],Table1[[#This Row],[Merchant_ID]])</f>
        <v>2</v>
      </c>
    </row>
    <row r="3829" spans="1:12" x14ac:dyDescent="0.35">
      <c r="A3829" t="s">
        <v>3328</v>
      </c>
      <c r="B3829">
        <v>114</v>
      </c>
      <c r="C3829" t="s">
        <v>16</v>
      </c>
      <c r="D3829" s="12">
        <v>42584</v>
      </c>
      <c r="E3829">
        <v>7847</v>
      </c>
      <c r="F3829" t="s">
        <v>11</v>
      </c>
      <c r="G3829" t="s">
        <v>16</v>
      </c>
      <c r="H3829">
        <v>405529</v>
      </c>
      <c r="I3829" s="12">
        <v>42593</v>
      </c>
      <c r="J3829">
        <v>13226</v>
      </c>
      <c r="K3829" t="str">
        <f t="shared" si="59"/>
        <v>FR - FR</v>
      </c>
      <c r="L3829">
        <f>COUNTIF(Table1[Merchant_ID],Table1[[#This Row],[Merchant_ID]])</f>
        <v>5</v>
      </c>
    </row>
    <row r="3830" spans="1:12" x14ac:dyDescent="0.35">
      <c r="A3830" t="s">
        <v>1935</v>
      </c>
      <c r="B3830">
        <v>114</v>
      </c>
      <c r="C3830" t="s">
        <v>16</v>
      </c>
      <c r="D3830" s="12">
        <v>42584</v>
      </c>
      <c r="E3830">
        <v>5216</v>
      </c>
      <c r="F3830" t="s">
        <v>11</v>
      </c>
      <c r="G3830" t="s">
        <v>10</v>
      </c>
      <c r="H3830">
        <v>228089</v>
      </c>
      <c r="I3830" s="12">
        <v>42592</v>
      </c>
      <c r="J3830">
        <v>9638</v>
      </c>
      <c r="K3830" t="str">
        <f t="shared" si="59"/>
        <v>FR - DE</v>
      </c>
      <c r="L3830">
        <f>COUNTIF(Table1[Merchant_ID],Table1[[#This Row],[Merchant_ID]])</f>
        <v>3</v>
      </c>
    </row>
    <row r="3831" spans="1:12" x14ac:dyDescent="0.35">
      <c r="A3831" t="s">
        <v>1126</v>
      </c>
      <c r="B3831">
        <v>114</v>
      </c>
      <c r="C3831" t="s">
        <v>16</v>
      </c>
      <c r="D3831" s="12">
        <v>42584</v>
      </c>
      <c r="E3831">
        <v>4584</v>
      </c>
      <c r="F3831" t="s">
        <v>11</v>
      </c>
      <c r="G3831" t="s">
        <v>12</v>
      </c>
      <c r="H3831">
        <v>342529</v>
      </c>
      <c r="I3831" s="12">
        <v>42587</v>
      </c>
      <c r="J3831">
        <v>7528</v>
      </c>
      <c r="K3831" t="str">
        <f t="shared" si="59"/>
        <v>FR - PL &amp; Baltics</v>
      </c>
      <c r="L3831">
        <f>COUNTIF(Table1[Merchant_ID],Table1[[#This Row],[Merchant_ID]])</f>
        <v>4</v>
      </c>
    </row>
    <row r="3832" spans="1:12" x14ac:dyDescent="0.35">
      <c r="A3832" t="s">
        <v>2021</v>
      </c>
      <c r="B3832">
        <v>114</v>
      </c>
      <c r="C3832" t="s">
        <v>16</v>
      </c>
      <c r="D3832" s="12">
        <v>42584</v>
      </c>
      <c r="E3832">
        <v>7406</v>
      </c>
      <c r="F3832" t="s">
        <v>11</v>
      </c>
      <c r="G3832" t="s">
        <v>10</v>
      </c>
      <c r="H3832">
        <v>24948</v>
      </c>
      <c r="I3832" s="12">
        <v>42587</v>
      </c>
      <c r="J3832">
        <v>11971</v>
      </c>
      <c r="K3832" t="str">
        <f t="shared" si="59"/>
        <v>FR - DE</v>
      </c>
      <c r="L3832">
        <f>COUNTIF(Table1[Merchant_ID],Table1[[#This Row],[Merchant_ID]])</f>
        <v>29</v>
      </c>
    </row>
    <row r="3833" spans="1:12" x14ac:dyDescent="0.35">
      <c r="A3833" t="s">
        <v>2069</v>
      </c>
      <c r="B3833">
        <v>114</v>
      </c>
      <c r="C3833" t="s">
        <v>16</v>
      </c>
      <c r="D3833" s="12">
        <v>42584</v>
      </c>
      <c r="E3833">
        <v>6879</v>
      </c>
      <c r="F3833" t="s">
        <v>11</v>
      </c>
      <c r="G3833" t="s">
        <v>16</v>
      </c>
      <c r="H3833">
        <v>33118</v>
      </c>
      <c r="I3833" s="12">
        <v>42586</v>
      </c>
      <c r="J3833">
        <v>11890</v>
      </c>
      <c r="K3833" t="str">
        <f t="shared" si="59"/>
        <v>FR - FR</v>
      </c>
      <c r="L3833">
        <f>COUNTIF(Table1[Merchant_ID],Table1[[#This Row],[Merchant_ID]])</f>
        <v>1</v>
      </c>
    </row>
    <row r="3834" spans="1:12" x14ac:dyDescent="0.35">
      <c r="A3834" t="s">
        <v>1197</v>
      </c>
      <c r="B3834">
        <v>114</v>
      </c>
      <c r="C3834" t="s">
        <v>16</v>
      </c>
      <c r="D3834" s="12">
        <v>42584</v>
      </c>
      <c r="E3834">
        <v>5775</v>
      </c>
      <c r="F3834" t="s">
        <v>11</v>
      </c>
      <c r="G3834" t="s">
        <v>17</v>
      </c>
      <c r="H3834">
        <v>939060</v>
      </c>
      <c r="I3834" s="12">
        <v>42586</v>
      </c>
      <c r="J3834">
        <v>10581</v>
      </c>
      <c r="K3834" t="str">
        <f t="shared" si="59"/>
        <v>FR - HU</v>
      </c>
      <c r="L3834">
        <f>COUNTIF(Table1[Merchant_ID],Table1[[#This Row],[Merchant_ID]])</f>
        <v>2</v>
      </c>
    </row>
    <row r="3835" spans="1:12" x14ac:dyDescent="0.35">
      <c r="A3835" t="s">
        <v>3629</v>
      </c>
      <c r="B3835">
        <v>114</v>
      </c>
      <c r="C3835" t="s">
        <v>16</v>
      </c>
      <c r="D3835" s="12">
        <v>42584</v>
      </c>
      <c r="E3835">
        <v>1778</v>
      </c>
      <c r="F3835" t="s">
        <v>11</v>
      </c>
      <c r="G3835" t="s">
        <v>16</v>
      </c>
      <c r="H3835">
        <v>203269</v>
      </c>
      <c r="I3835" s="12">
        <v>42585</v>
      </c>
      <c r="J3835">
        <v>3729</v>
      </c>
      <c r="K3835" t="str">
        <f t="shared" si="59"/>
        <v>FR - FR</v>
      </c>
      <c r="L3835">
        <f>COUNTIF(Table1[Merchant_ID],Table1[[#This Row],[Merchant_ID]])</f>
        <v>3</v>
      </c>
    </row>
    <row r="3836" spans="1:12" x14ac:dyDescent="0.35">
      <c r="A3836" t="s">
        <v>625</v>
      </c>
      <c r="B3836">
        <v>114</v>
      </c>
      <c r="C3836" t="s">
        <v>26</v>
      </c>
      <c r="D3836" s="12">
        <v>42584</v>
      </c>
      <c r="E3836">
        <v>1068</v>
      </c>
      <c r="F3836" t="s">
        <v>11</v>
      </c>
      <c r="G3836" t="s">
        <v>26</v>
      </c>
      <c r="H3836">
        <v>404499</v>
      </c>
      <c r="I3836" s="12">
        <v>42585</v>
      </c>
      <c r="J3836">
        <v>2885</v>
      </c>
      <c r="K3836" t="str">
        <f t="shared" si="59"/>
        <v>ES - ES</v>
      </c>
      <c r="L3836">
        <f>COUNTIF(Table1[Merchant_ID],Table1[[#This Row],[Merchant_ID]])</f>
        <v>4</v>
      </c>
    </row>
    <row r="3837" spans="1:12" x14ac:dyDescent="0.35">
      <c r="A3837" t="s">
        <v>3693</v>
      </c>
      <c r="B3837">
        <v>114</v>
      </c>
      <c r="C3837" t="s">
        <v>26</v>
      </c>
      <c r="D3837" s="12">
        <v>42584</v>
      </c>
      <c r="E3837">
        <v>1196</v>
      </c>
      <c r="F3837" t="s">
        <v>11</v>
      </c>
      <c r="G3837" t="s">
        <v>26</v>
      </c>
      <c r="H3837">
        <v>191549</v>
      </c>
      <c r="I3837" s="12">
        <v>42585</v>
      </c>
      <c r="J3837">
        <v>3799</v>
      </c>
      <c r="K3837" t="str">
        <f t="shared" si="59"/>
        <v>ES - ES</v>
      </c>
      <c r="L3837">
        <f>COUNTIF(Table1[Merchant_ID],Table1[[#This Row],[Merchant_ID]])</f>
        <v>1</v>
      </c>
    </row>
    <row r="3838" spans="1:12" x14ac:dyDescent="0.35">
      <c r="A3838" t="s">
        <v>1305</v>
      </c>
      <c r="B3838">
        <v>114</v>
      </c>
      <c r="C3838" t="s">
        <v>26</v>
      </c>
      <c r="D3838" s="12">
        <v>42584</v>
      </c>
      <c r="E3838">
        <v>2145</v>
      </c>
      <c r="F3838" t="s">
        <v>11</v>
      </c>
      <c r="G3838" t="s">
        <v>26</v>
      </c>
      <c r="H3838">
        <v>529639</v>
      </c>
      <c r="I3838" s="12">
        <v>42585</v>
      </c>
      <c r="J3838">
        <v>4645</v>
      </c>
      <c r="K3838" t="str">
        <f t="shared" si="59"/>
        <v>ES - ES</v>
      </c>
      <c r="L3838">
        <f>COUNTIF(Table1[Merchant_ID],Table1[[#This Row],[Merchant_ID]])</f>
        <v>4</v>
      </c>
    </row>
    <row r="3839" spans="1:12" x14ac:dyDescent="0.35">
      <c r="A3839" t="s">
        <v>2329</v>
      </c>
      <c r="B3839">
        <v>114</v>
      </c>
      <c r="C3839" t="s">
        <v>10</v>
      </c>
      <c r="D3839" s="12">
        <v>42584</v>
      </c>
      <c r="E3839">
        <v>1467</v>
      </c>
      <c r="F3839" t="s">
        <v>11</v>
      </c>
      <c r="G3839" t="s">
        <v>14</v>
      </c>
      <c r="H3839">
        <v>290909</v>
      </c>
      <c r="I3839" s="12">
        <v>42584</v>
      </c>
      <c r="J3839">
        <v>3439</v>
      </c>
      <c r="K3839" t="str">
        <f t="shared" si="59"/>
        <v>DE - NL</v>
      </c>
      <c r="L3839">
        <f>COUNTIF(Table1[Merchant_ID],Table1[[#This Row],[Merchant_ID]])</f>
        <v>2</v>
      </c>
    </row>
    <row r="3840" spans="1:12" x14ac:dyDescent="0.35">
      <c r="A3840" t="s">
        <v>3200</v>
      </c>
      <c r="B3840">
        <v>114</v>
      </c>
      <c r="C3840" t="s">
        <v>10</v>
      </c>
      <c r="D3840" s="12">
        <v>42585</v>
      </c>
      <c r="E3840">
        <v>14361</v>
      </c>
      <c r="F3840" t="s">
        <v>11</v>
      </c>
      <c r="G3840" t="s">
        <v>12</v>
      </c>
      <c r="H3840">
        <v>140929</v>
      </c>
      <c r="I3840" s="12">
        <v>42612</v>
      </c>
      <c r="J3840">
        <v>23568</v>
      </c>
      <c r="K3840" t="str">
        <f t="shared" si="59"/>
        <v>DE - PL &amp; Baltics</v>
      </c>
      <c r="L3840">
        <f>COUNTIF(Table1[Merchant_ID],Table1[[#This Row],[Merchant_ID]])</f>
        <v>3</v>
      </c>
    </row>
    <row r="3841" spans="1:12" x14ac:dyDescent="0.35">
      <c r="A3841" t="s">
        <v>3230</v>
      </c>
      <c r="B3841">
        <v>114</v>
      </c>
      <c r="C3841" t="s">
        <v>26</v>
      </c>
      <c r="D3841" s="12">
        <v>42585</v>
      </c>
      <c r="E3841">
        <v>550</v>
      </c>
      <c r="F3841" t="s">
        <v>11</v>
      </c>
      <c r="G3841" t="s">
        <v>26</v>
      </c>
      <c r="H3841">
        <v>905023</v>
      </c>
      <c r="I3841" s="12">
        <v>42606</v>
      </c>
      <c r="J3841">
        <v>985</v>
      </c>
      <c r="K3841" t="str">
        <f t="shared" si="59"/>
        <v>ES - ES</v>
      </c>
      <c r="L3841">
        <f>COUNTIF(Table1[Merchant_ID],Table1[[#This Row],[Merchant_ID]])</f>
        <v>1</v>
      </c>
    </row>
    <row r="3842" spans="1:12" x14ac:dyDescent="0.35">
      <c r="A3842" t="s">
        <v>3262</v>
      </c>
      <c r="B3842">
        <v>114</v>
      </c>
      <c r="C3842" t="s">
        <v>16</v>
      </c>
      <c r="D3842" s="12">
        <v>42585</v>
      </c>
      <c r="E3842">
        <v>4779</v>
      </c>
      <c r="F3842" t="s">
        <v>11</v>
      </c>
      <c r="G3842" t="s">
        <v>16</v>
      </c>
      <c r="H3842">
        <v>9992</v>
      </c>
      <c r="I3842" s="12">
        <v>42600</v>
      </c>
      <c r="J3842">
        <v>8231</v>
      </c>
      <c r="K3842" t="str">
        <f t="shared" si="59"/>
        <v>FR - FR</v>
      </c>
      <c r="L3842">
        <f>COUNTIF(Table1[Merchant_ID],Table1[[#This Row],[Merchant_ID]])</f>
        <v>9</v>
      </c>
    </row>
    <row r="3843" spans="1:12" x14ac:dyDescent="0.35">
      <c r="A3843" t="s">
        <v>1891</v>
      </c>
      <c r="B3843">
        <v>114</v>
      </c>
      <c r="C3843" t="s">
        <v>16</v>
      </c>
      <c r="D3843" s="12">
        <v>42585</v>
      </c>
      <c r="E3843">
        <v>5741</v>
      </c>
      <c r="F3843" t="s">
        <v>11</v>
      </c>
      <c r="G3843" t="s">
        <v>12</v>
      </c>
      <c r="H3843">
        <v>254859</v>
      </c>
      <c r="I3843" s="12">
        <v>42600</v>
      </c>
      <c r="J3843">
        <v>9990</v>
      </c>
      <c r="K3843" t="str">
        <f t="shared" ref="K3843:K3906" si="60">C3843&amp;" - "&amp;G3843</f>
        <v>FR - PL &amp; Baltics</v>
      </c>
      <c r="L3843">
        <f>COUNTIF(Table1[Merchant_ID],Table1[[#This Row],[Merchant_ID]])</f>
        <v>1</v>
      </c>
    </row>
    <row r="3844" spans="1:12" x14ac:dyDescent="0.35">
      <c r="A3844" t="s">
        <v>2016</v>
      </c>
      <c r="B3844">
        <v>114</v>
      </c>
      <c r="C3844" t="s">
        <v>16</v>
      </c>
      <c r="D3844" s="12">
        <v>42585</v>
      </c>
      <c r="E3844">
        <v>2625</v>
      </c>
      <c r="F3844" t="s">
        <v>11</v>
      </c>
      <c r="G3844" t="s">
        <v>14</v>
      </c>
      <c r="H3844">
        <v>930192</v>
      </c>
      <c r="I3844" s="12">
        <v>42588</v>
      </c>
      <c r="J3844">
        <v>4471</v>
      </c>
      <c r="K3844" t="str">
        <f t="shared" si="60"/>
        <v>FR - NL</v>
      </c>
      <c r="L3844">
        <f>COUNTIF(Table1[Merchant_ID],Table1[[#This Row],[Merchant_ID]])</f>
        <v>6</v>
      </c>
    </row>
    <row r="3845" spans="1:12" x14ac:dyDescent="0.35">
      <c r="A3845" t="s">
        <v>1142</v>
      </c>
      <c r="B3845">
        <v>114</v>
      </c>
      <c r="C3845" t="s">
        <v>16</v>
      </c>
      <c r="D3845" s="12">
        <v>42585</v>
      </c>
      <c r="E3845">
        <v>1402</v>
      </c>
      <c r="F3845" t="s">
        <v>11</v>
      </c>
      <c r="G3845" t="s">
        <v>16</v>
      </c>
      <c r="H3845">
        <v>345309</v>
      </c>
      <c r="I3845" s="12">
        <v>42588</v>
      </c>
      <c r="J3845">
        <v>2516</v>
      </c>
      <c r="K3845" t="str">
        <f t="shared" si="60"/>
        <v>FR - FR</v>
      </c>
      <c r="L3845">
        <f>COUNTIF(Table1[Merchant_ID],Table1[[#This Row],[Merchant_ID]])</f>
        <v>2</v>
      </c>
    </row>
    <row r="3846" spans="1:12" x14ac:dyDescent="0.35">
      <c r="A3846" t="s">
        <v>3509</v>
      </c>
      <c r="B3846">
        <v>114</v>
      </c>
      <c r="C3846" t="s">
        <v>16</v>
      </c>
      <c r="D3846" s="12">
        <v>42585</v>
      </c>
      <c r="E3846">
        <v>1155</v>
      </c>
      <c r="F3846" t="s">
        <v>11</v>
      </c>
      <c r="G3846" t="s">
        <v>16</v>
      </c>
      <c r="H3846">
        <v>661899</v>
      </c>
      <c r="I3846" s="12">
        <v>42588</v>
      </c>
      <c r="J3846">
        <v>2049</v>
      </c>
      <c r="K3846" t="str">
        <f t="shared" si="60"/>
        <v>FR - FR</v>
      </c>
      <c r="L3846">
        <f>COUNTIF(Table1[Merchant_ID],Table1[[#This Row],[Merchant_ID]])</f>
        <v>2</v>
      </c>
    </row>
    <row r="3847" spans="1:12" x14ac:dyDescent="0.35">
      <c r="A3847" t="s">
        <v>3511</v>
      </c>
      <c r="B3847">
        <v>114</v>
      </c>
      <c r="C3847" t="s">
        <v>16</v>
      </c>
      <c r="D3847" s="12">
        <v>42585</v>
      </c>
      <c r="E3847">
        <v>2400</v>
      </c>
      <c r="F3847" t="s">
        <v>11</v>
      </c>
      <c r="G3847" t="s">
        <v>10</v>
      </c>
      <c r="H3847">
        <v>950242</v>
      </c>
      <c r="I3847" s="12">
        <v>42588</v>
      </c>
      <c r="J3847">
        <v>4023</v>
      </c>
      <c r="K3847" t="str">
        <f t="shared" si="60"/>
        <v>FR - DE</v>
      </c>
      <c r="L3847">
        <f>COUNTIF(Table1[Merchant_ID],Table1[[#This Row],[Merchant_ID]])</f>
        <v>1</v>
      </c>
    </row>
    <row r="3848" spans="1:12" x14ac:dyDescent="0.35">
      <c r="A3848" t="s">
        <v>3537</v>
      </c>
      <c r="B3848">
        <v>114</v>
      </c>
      <c r="C3848" t="s">
        <v>16</v>
      </c>
      <c r="D3848" s="12">
        <v>42585</v>
      </c>
      <c r="E3848">
        <v>1975</v>
      </c>
      <c r="F3848" t="s">
        <v>11</v>
      </c>
      <c r="G3848" t="s">
        <v>12</v>
      </c>
      <c r="H3848">
        <v>314629</v>
      </c>
      <c r="I3848" s="12">
        <v>42587</v>
      </c>
      <c r="J3848">
        <v>3660</v>
      </c>
      <c r="K3848" t="str">
        <f t="shared" si="60"/>
        <v>FR - PL &amp; Baltics</v>
      </c>
      <c r="L3848">
        <f>COUNTIF(Table1[Merchant_ID],Table1[[#This Row],[Merchant_ID]])</f>
        <v>5</v>
      </c>
    </row>
    <row r="3849" spans="1:12" x14ac:dyDescent="0.35">
      <c r="A3849" t="s">
        <v>1171</v>
      </c>
      <c r="B3849">
        <v>114</v>
      </c>
      <c r="C3849" t="s">
        <v>16</v>
      </c>
      <c r="D3849" s="12">
        <v>42585</v>
      </c>
      <c r="E3849">
        <v>512</v>
      </c>
      <c r="F3849" t="s">
        <v>11</v>
      </c>
      <c r="G3849" t="s">
        <v>14</v>
      </c>
      <c r="H3849">
        <v>526089</v>
      </c>
      <c r="I3849" s="12">
        <v>42587</v>
      </c>
      <c r="J3849">
        <v>1199</v>
      </c>
      <c r="K3849" t="str">
        <f t="shared" si="60"/>
        <v>FR - NL</v>
      </c>
      <c r="L3849">
        <f>COUNTIF(Table1[Merchant_ID],Table1[[#This Row],[Merchant_ID]])</f>
        <v>1</v>
      </c>
    </row>
    <row r="3850" spans="1:12" x14ac:dyDescent="0.35">
      <c r="A3850" t="s">
        <v>3625</v>
      </c>
      <c r="B3850">
        <v>114</v>
      </c>
      <c r="C3850" t="s">
        <v>21</v>
      </c>
      <c r="D3850" s="12">
        <v>42585</v>
      </c>
      <c r="E3850">
        <v>3138</v>
      </c>
      <c r="F3850" t="s">
        <v>11</v>
      </c>
      <c r="G3850" t="s">
        <v>21</v>
      </c>
      <c r="H3850">
        <v>625929</v>
      </c>
      <c r="I3850" s="12">
        <v>42586</v>
      </c>
      <c r="J3850">
        <v>5347</v>
      </c>
      <c r="K3850" t="str">
        <f t="shared" si="60"/>
        <v>IT - IT</v>
      </c>
      <c r="L3850">
        <f>COUNTIF(Table1[Merchant_ID],Table1[[#This Row],[Merchant_ID]])</f>
        <v>3</v>
      </c>
    </row>
    <row r="3851" spans="1:12" x14ac:dyDescent="0.35">
      <c r="A3851" t="s">
        <v>3638</v>
      </c>
      <c r="B3851">
        <v>114</v>
      </c>
      <c r="C3851" t="s">
        <v>21</v>
      </c>
      <c r="D3851" s="12">
        <v>42585</v>
      </c>
      <c r="E3851">
        <v>1891</v>
      </c>
      <c r="F3851" t="s">
        <v>11</v>
      </c>
      <c r="G3851" t="s">
        <v>10</v>
      </c>
      <c r="H3851">
        <v>22555</v>
      </c>
      <c r="I3851" s="12">
        <v>42586</v>
      </c>
      <c r="J3851">
        <v>3799</v>
      </c>
      <c r="K3851" t="str">
        <f t="shared" si="60"/>
        <v>IT - DE</v>
      </c>
      <c r="L3851">
        <f>COUNTIF(Table1[Merchant_ID],Table1[[#This Row],[Merchant_ID]])</f>
        <v>1</v>
      </c>
    </row>
    <row r="3852" spans="1:12" x14ac:dyDescent="0.35">
      <c r="A3852" t="s">
        <v>3645</v>
      </c>
      <c r="B3852">
        <v>114</v>
      </c>
      <c r="C3852" t="s">
        <v>16</v>
      </c>
      <c r="D3852" s="12">
        <v>42585</v>
      </c>
      <c r="E3852">
        <v>3087</v>
      </c>
      <c r="F3852" t="s">
        <v>11</v>
      </c>
      <c r="G3852" t="s">
        <v>10</v>
      </c>
      <c r="H3852">
        <v>25618</v>
      </c>
      <c r="I3852" s="12">
        <v>42586</v>
      </c>
      <c r="J3852">
        <v>5560</v>
      </c>
      <c r="K3852" t="str">
        <f t="shared" si="60"/>
        <v>FR - DE</v>
      </c>
      <c r="L3852">
        <f>COUNTIF(Table1[Merchant_ID],Table1[[#This Row],[Merchant_ID]])</f>
        <v>6</v>
      </c>
    </row>
    <row r="3853" spans="1:12" x14ac:dyDescent="0.35">
      <c r="A3853" t="s">
        <v>2167</v>
      </c>
      <c r="B3853">
        <v>114</v>
      </c>
      <c r="C3853" t="s">
        <v>16</v>
      </c>
      <c r="D3853" s="12">
        <v>42585</v>
      </c>
      <c r="E3853">
        <v>3482</v>
      </c>
      <c r="F3853" t="s">
        <v>11</v>
      </c>
      <c r="G3853" t="s">
        <v>14</v>
      </c>
      <c r="H3853">
        <v>205629</v>
      </c>
      <c r="I3853" s="12">
        <v>42586</v>
      </c>
      <c r="J3853">
        <v>6473</v>
      </c>
      <c r="K3853" t="str">
        <f t="shared" si="60"/>
        <v>FR - NL</v>
      </c>
      <c r="L3853">
        <f>COUNTIF(Table1[Merchant_ID],Table1[[#This Row],[Merchant_ID]])</f>
        <v>5</v>
      </c>
    </row>
    <row r="3854" spans="1:12" x14ac:dyDescent="0.35">
      <c r="A3854" t="s">
        <v>2169</v>
      </c>
      <c r="B3854">
        <v>114</v>
      </c>
      <c r="C3854" t="s">
        <v>16</v>
      </c>
      <c r="D3854" s="12">
        <v>42585</v>
      </c>
      <c r="E3854">
        <v>2200</v>
      </c>
      <c r="F3854" t="s">
        <v>11</v>
      </c>
      <c r="G3854" t="s">
        <v>10</v>
      </c>
      <c r="H3854">
        <v>25618</v>
      </c>
      <c r="I3854" s="12">
        <v>42586</v>
      </c>
      <c r="J3854">
        <v>4153</v>
      </c>
      <c r="K3854" t="str">
        <f t="shared" si="60"/>
        <v>FR - DE</v>
      </c>
      <c r="L3854">
        <f>COUNTIF(Table1[Merchant_ID],Table1[[#This Row],[Merchant_ID]])</f>
        <v>6</v>
      </c>
    </row>
    <row r="3855" spans="1:12" x14ac:dyDescent="0.35">
      <c r="A3855" t="s">
        <v>1337</v>
      </c>
      <c r="B3855">
        <v>114</v>
      </c>
      <c r="C3855" t="s">
        <v>21</v>
      </c>
      <c r="D3855" s="12">
        <v>42585</v>
      </c>
      <c r="E3855">
        <v>1974</v>
      </c>
      <c r="F3855" t="s">
        <v>11</v>
      </c>
      <c r="G3855" t="s">
        <v>10</v>
      </c>
      <c r="H3855">
        <v>689299</v>
      </c>
      <c r="I3855" s="12">
        <v>42585</v>
      </c>
      <c r="J3855">
        <v>3659</v>
      </c>
      <c r="K3855" t="str">
        <f t="shared" si="60"/>
        <v>IT - DE</v>
      </c>
      <c r="L3855">
        <f>COUNTIF(Table1[Merchant_ID],Table1[[#This Row],[Merchant_ID]])</f>
        <v>2</v>
      </c>
    </row>
    <row r="3856" spans="1:12" x14ac:dyDescent="0.35">
      <c r="A3856" t="s">
        <v>2322</v>
      </c>
      <c r="B3856">
        <v>114</v>
      </c>
      <c r="C3856" t="s">
        <v>10</v>
      </c>
      <c r="D3856" s="12">
        <v>42585</v>
      </c>
      <c r="E3856">
        <v>306</v>
      </c>
      <c r="F3856" t="s">
        <v>11</v>
      </c>
      <c r="G3856" t="s">
        <v>12</v>
      </c>
      <c r="H3856">
        <v>698199</v>
      </c>
      <c r="I3856" s="12">
        <v>42585</v>
      </c>
      <c r="J3856">
        <v>818</v>
      </c>
      <c r="K3856" t="str">
        <f t="shared" si="60"/>
        <v>DE - PL &amp; Baltics</v>
      </c>
      <c r="L3856">
        <f>COUNTIF(Table1[Merchant_ID],Table1[[#This Row],[Merchant_ID]])</f>
        <v>2</v>
      </c>
    </row>
    <row r="3857" spans="1:12" x14ac:dyDescent="0.35">
      <c r="A3857" t="s">
        <v>2334</v>
      </c>
      <c r="B3857">
        <v>114</v>
      </c>
      <c r="C3857" t="s">
        <v>16</v>
      </c>
      <c r="D3857" s="12">
        <v>42585</v>
      </c>
      <c r="E3857">
        <v>2447</v>
      </c>
      <c r="F3857" t="s">
        <v>11</v>
      </c>
      <c r="G3857" t="s">
        <v>14</v>
      </c>
      <c r="H3857">
        <v>342029</v>
      </c>
      <c r="I3857" s="12">
        <v>42585</v>
      </c>
      <c r="J3857">
        <v>4741</v>
      </c>
      <c r="K3857" t="str">
        <f t="shared" si="60"/>
        <v>FR - NL</v>
      </c>
      <c r="L3857">
        <f>COUNTIF(Table1[Merchant_ID],Table1[[#This Row],[Merchant_ID]])</f>
        <v>1</v>
      </c>
    </row>
    <row r="3858" spans="1:12" x14ac:dyDescent="0.35">
      <c r="A3858" t="s">
        <v>525</v>
      </c>
      <c r="B3858">
        <v>114</v>
      </c>
      <c r="C3858" t="s">
        <v>10</v>
      </c>
      <c r="D3858" s="12">
        <v>42586</v>
      </c>
      <c r="E3858">
        <v>5684</v>
      </c>
      <c r="F3858" t="s">
        <v>11</v>
      </c>
      <c r="G3858" t="s">
        <v>12</v>
      </c>
      <c r="H3858">
        <v>140929</v>
      </c>
      <c r="I3858" s="12">
        <v>42612</v>
      </c>
      <c r="J3858">
        <v>9849</v>
      </c>
      <c r="K3858" t="str">
        <f t="shared" si="60"/>
        <v>DE - PL &amp; Baltics</v>
      </c>
      <c r="L3858">
        <f>COUNTIF(Table1[Merchant_ID],Table1[[#This Row],[Merchant_ID]])</f>
        <v>3</v>
      </c>
    </row>
    <row r="3859" spans="1:12" x14ac:dyDescent="0.35">
      <c r="A3859" t="s">
        <v>1044</v>
      </c>
      <c r="B3859">
        <v>114</v>
      </c>
      <c r="C3859" t="s">
        <v>16</v>
      </c>
      <c r="D3859" s="12">
        <v>42586</v>
      </c>
      <c r="E3859">
        <v>7406</v>
      </c>
      <c r="F3859" t="s">
        <v>11</v>
      </c>
      <c r="G3859" t="s">
        <v>16</v>
      </c>
      <c r="H3859">
        <v>95820</v>
      </c>
      <c r="I3859" s="12">
        <v>42606</v>
      </c>
      <c r="J3859">
        <v>12663</v>
      </c>
      <c r="K3859" t="str">
        <f t="shared" si="60"/>
        <v>FR - FR</v>
      </c>
      <c r="L3859">
        <f>COUNTIF(Table1[Merchant_ID],Table1[[#This Row],[Merchant_ID]])</f>
        <v>5</v>
      </c>
    </row>
    <row r="3860" spans="1:12" x14ac:dyDescent="0.35">
      <c r="A3860" t="s">
        <v>3330</v>
      </c>
      <c r="B3860">
        <v>114</v>
      </c>
      <c r="C3860" t="s">
        <v>26</v>
      </c>
      <c r="D3860" s="12">
        <v>42586</v>
      </c>
      <c r="E3860">
        <v>5347</v>
      </c>
      <c r="F3860" t="s">
        <v>11</v>
      </c>
      <c r="G3860" t="s">
        <v>26</v>
      </c>
      <c r="H3860">
        <v>689069</v>
      </c>
      <c r="I3860" s="12">
        <v>42595</v>
      </c>
      <c r="J3860">
        <v>8794</v>
      </c>
      <c r="K3860" t="str">
        <f t="shared" si="60"/>
        <v>ES - ES</v>
      </c>
      <c r="L3860">
        <f>COUNTIF(Table1[Merchant_ID],Table1[[#This Row],[Merchant_ID]])</f>
        <v>2</v>
      </c>
    </row>
    <row r="3861" spans="1:12" x14ac:dyDescent="0.35">
      <c r="A3861" t="s">
        <v>1099</v>
      </c>
      <c r="B3861">
        <v>114</v>
      </c>
      <c r="C3861" t="s">
        <v>16</v>
      </c>
      <c r="D3861" s="12">
        <v>42586</v>
      </c>
      <c r="E3861">
        <v>446</v>
      </c>
      <c r="F3861" t="s">
        <v>11</v>
      </c>
      <c r="G3861" t="s">
        <v>14</v>
      </c>
      <c r="H3861">
        <v>496089</v>
      </c>
      <c r="I3861" s="12">
        <v>42590</v>
      </c>
      <c r="J3861">
        <v>1047</v>
      </c>
      <c r="K3861" t="str">
        <f t="shared" si="60"/>
        <v>FR - NL</v>
      </c>
      <c r="L3861">
        <f>COUNTIF(Table1[Merchant_ID],Table1[[#This Row],[Merchant_ID]])</f>
        <v>1</v>
      </c>
    </row>
    <row r="3862" spans="1:12" x14ac:dyDescent="0.35">
      <c r="A3862" t="s">
        <v>3404</v>
      </c>
      <c r="B3862">
        <v>114</v>
      </c>
      <c r="C3862" t="s">
        <v>16</v>
      </c>
      <c r="D3862" s="12">
        <v>42586</v>
      </c>
      <c r="E3862">
        <v>569</v>
      </c>
      <c r="F3862" t="s">
        <v>11</v>
      </c>
      <c r="G3862" t="s">
        <v>16</v>
      </c>
      <c r="H3862">
        <v>598</v>
      </c>
      <c r="I3862" s="12">
        <v>42590</v>
      </c>
      <c r="J3862">
        <v>1253</v>
      </c>
      <c r="K3862" t="str">
        <f t="shared" si="60"/>
        <v>FR - FR</v>
      </c>
      <c r="L3862">
        <f>COUNTIF(Table1[Merchant_ID],Table1[[#This Row],[Merchant_ID]])</f>
        <v>3</v>
      </c>
    </row>
    <row r="3863" spans="1:12" x14ac:dyDescent="0.35">
      <c r="A3863" t="s">
        <v>311</v>
      </c>
      <c r="B3863">
        <v>114</v>
      </c>
      <c r="C3863" t="s">
        <v>16</v>
      </c>
      <c r="D3863" s="12">
        <v>42586</v>
      </c>
      <c r="E3863">
        <v>9225</v>
      </c>
      <c r="F3863" t="s">
        <v>11</v>
      </c>
      <c r="G3863" t="s">
        <v>14</v>
      </c>
      <c r="H3863">
        <v>930192</v>
      </c>
      <c r="I3863" s="12">
        <v>42590</v>
      </c>
      <c r="J3863">
        <v>14915</v>
      </c>
      <c r="K3863" t="str">
        <f t="shared" si="60"/>
        <v>FR - NL</v>
      </c>
      <c r="L3863">
        <f>COUNTIF(Table1[Merchant_ID],Table1[[#This Row],[Merchant_ID]])</f>
        <v>6</v>
      </c>
    </row>
    <row r="3864" spans="1:12" x14ac:dyDescent="0.35">
      <c r="A3864" t="s">
        <v>164</v>
      </c>
      <c r="B3864">
        <v>114</v>
      </c>
      <c r="C3864" t="s">
        <v>26</v>
      </c>
      <c r="D3864" s="12">
        <v>42586</v>
      </c>
      <c r="E3864">
        <v>1470</v>
      </c>
      <c r="F3864" t="s">
        <v>11</v>
      </c>
      <c r="G3864" t="s">
        <v>26</v>
      </c>
      <c r="H3864">
        <v>61891</v>
      </c>
      <c r="I3864" s="12">
        <v>42587</v>
      </c>
      <c r="J3864">
        <v>2957</v>
      </c>
      <c r="K3864" t="str">
        <f t="shared" si="60"/>
        <v>ES - ES</v>
      </c>
      <c r="L3864">
        <f>COUNTIF(Table1[Merchant_ID],Table1[[#This Row],[Merchant_ID]])</f>
        <v>3</v>
      </c>
    </row>
    <row r="3865" spans="1:12" x14ac:dyDescent="0.35">
      <c r="A3865" t="s">
        <v>2222</v>
      </c>
      <c r="B3865">
        <v>114</v>
      </c>
      <c r="C3865" t="s">
        <v>26</v>
      </c>
      <c r="D3865" s="12">
        <v>42586</v>
      </c>
      <c r="E3865">
        <v>3138</v>
      </c>
      <c r="F3865" t="s">
        <v>11</v>
      </c>
      <c r="G3865" t="s">
        <v>16</v>
      </c>
      <c r="H3865">
        <v>83423</v>
      </c>
      <c r="I3865" s="12">
        <v>42587</v>
      </c>
      <c r="J3865">
        <v>7472</v>
      </c>
      <c r="K3865" t="str">
        <f t="shared" si="60"/>
        <v>ES - FR</v>
      </c>
      <c r="L3865">
        <f>COUNTIF(Table1[Merchant_ID],Table1[[#This Row],[Merchant_ID]])</f>
        <v>1</v>
      </c>
    </row>
    <row r="3866" spans="1:12" x14ac:dyDescent="0.35">
      <c r="A3866" t="s">
        <v>1283</v>
      </c>
      <c r="B3866">
        <v>114</v>
      </c>
      <c r="C3866" t="s">
        <v>10</v>
      </c>
      <c r="D3866" s="12">
        <v>42586</v>
      </c>
      <c r="E3866">
        <v>224</v>
      </c>
      <c r="F3866" t="s">
        <v>11</v>
      </c>
      <c r="G3866" t="s">
        <v>14</v>
      </c>
      <c r="H3866">
        <v>635319</v>
      </c>
      <c r="I3866" s="12">
        <v>42587</v>
      </c>
      <c r="J3866">
        <v>634</v>
      </c>
      <c r="K3866" t="str">
        <f t="shared" si="60"/>
        <v>DE - NL</v>
      </c>
      <c r="L3866">
        <f>COUNTIF(Table1[Merchant_ID],Table1[[#This Row],[Merchant_ID]])</f>
        <v>2</v>
      </c>
    </row>
    <row r="3867" spans="1:12" x14ac:dyDescent="0.35">
      <c r="A3867" t="s">
        <v>3851</v>
      </c>
      <c r="B3867">
        <v>114</v>
      </c>
      <c r="C3867" t="s">
        <v>16</v>
      </c>
      <c r="D3867" s="12">
        <v>42586</v>
      </c>
      <c r="E3867">
        <v>3865</v>
      </c>
      <c r="F3867" t="s">
        <v>11</v>
      </c>
      <c r="G3867" t="s">
        <v>10</v>
      </c>
      <c r="H3867">
        <v>25618</v>
      </c>
      <c r="I3867" s="12">
        <v>42587</v>
      </c>
      <c r="J3867">
        <v>7459</v>
      </c>
      <c r="K3867" t="str">
        <f t="shared" si="60"/>
        <v>FR - DE</v>
      </c>
      <c r="L3867">
        <f>COUNTIF(Table1[Merchant_ID],Table1[[#This Row],[Merchant_ID]])</f>
        <v>6</v>
      </c>
    </row>
    <row r="3868" spans="1:12" x14ac:dyDescent="0.35">
      <c r="A3868" t="s">
        <v>298</v>
      </c>
      <c r="B3868">
        <v>114</v>
      </c>
      <c r="C3868" t="s">
        <v>10</v>
      </c>
      <c r="D3868" s="12">
        <v>42586</v>
      </c>
      <c r="E3868">
        <v>42</v>
      </c>
      <c r="F3868" t="s">
        <v>13</v>
      </c>
      <c r="G3868" t="s">
        <v>12</v>
      </c>
      <c r="H3868">
        <v>606289</v>
      </c>
      <c r="I3868" s="12">
        <v>42587</v>
      </c>
      <c r="J3868">
        <v>92</v>
      </c>
      <c r="K3868" t="str">
        <f t="shared" si="60"/>
        <v>DE - PL &amp; Baltics</v>
      </c>
      <c r="L3868">
        <f>COUNTIF(Table1[Merchant_ID],Table1[[#This Row],[Merchant_ID]])</f>
        <v>2</v>
      </c>
    </row>
    <row r="3869" spans="1:12" x14ac:dyDescent="0.35">
      <c r="A3869" t="s">
        <v>2313</v>
      </c>
      <c r="B3869">
        <v>114</v>
      </c>
      <c r="C3869" t="s">
        <v>16</v>
      </c>
      <c r="D3869" s="12">
        <v>42586</v>
      </c>
      <c r="E3869">
        <v>18137</v>
      </c>
      <c r="F3869" t="s">
        <v>11</v>
      </c>
      <c r="G3869" t="s">
        <v>16</v>
      </c>
      <c r="H3869">
        <v>19916</v>
      </c>
      <c r="I3869" s="12">
        <v>42586</v>
      </c>
      <c r="J3869">
        <v>30251</v>
      </c>
      <c r="K3869" t="str">
        <f t="shared" si="60"/>
        <v>FR - FR</v>
      </c>
      <c r="L3869">
        <f>COUNTIF(Table1[Merchant_ID],Table1[[#This Row],[Merchant_ID]])</f>
        <v>2</v>
      </c>
    </row>
    <row r="3870" spans="1:12" x14ac:dyDescent="0.35">
      <c r="A3870" t="s">
        <v>2386</v>
      </c>
      <c r="B3870">
        <v>114</v>
      </c>
      <c r="C3870" t="s">
        <v>16</v>
      </c>
      <c r="D3870" s="12">
        <v>42586</v>
      </c>
      <c r="E3870">
        <v>1639</v>
      </c>
      <c r="F3870" t="s">
        <v>11</v>
      </c>
      <c r="G3870" t="s">
        <v>14</v>
      </c>
      <c r="H3870">
        <v>632929</v>
      </c>
      <c r="I3870" s="12">
        <v>42586</v>
      </c>
      <c r="J3870">
        <v>3099</v>
      </c>
      <c r="K3870" t="str">
        <f t="shared" si="60"/>
        <v>FR - NL</v>
      </c>
      <c r="L3870">
        <f>COUNTIF(Table1[Merchant_ID],Table1[[#This Row],[Merchant_ID]])</f>
        <v>3</v>
      </c>
    </row>
    <row r="3871" spans="1:12" x14ac:dyDescent="0.35">
      <c r="A3871" t="s">
        <v>1867</v>
      </c>
      <c r="B3871">
        <v>114</v>
      </c>
      <c r="C3871" t="s">
        <v>16</v>
      </c>
      <c r="D3871" s="12">
        <v>42587</v>
      </c>
      <c r="E3871">
        <v>3138</v>
      </c>
      <c r="F3871" t="s">
        <v>11</v>
      </c>
      <c r="G3871" t="s">
        <v>14</v>
      </c>
      <c r="H3871">
        <v>930192</v>
      </c>
      <c r="I3871" s="12">
        <v>42612</v>
      </c>
      <c r="J3871">
        <v>5357</v>
      </c>
      <c r="K3871" t="str">
        <f t="shared" si="60"/>
        <v>FR - NL</v>
      </c>
      <c r="L3871">
        <f>COUNTIF(Table1[Merchant_ID],Table1[[#This Row],[Merchant_ID]])</f>
        <v>6</v>
      </c>
    </row>
    <row r="3872" spans="1:12" x14ac:dyDescent="0.35">
      <c r="A3872" t="s">
        <v>3238</v>
      </c>
      <c r="B3872">
        <v>114</v>
      </c>
      <c r="C3872" t="s">
        <v>26</v>
      </c>
      <c r="D3872" s="12">
        <v>42587</v>
      </c>
      <c r="E3872">
        <v>5303</v>
      </c>
      <c r="F3872" t="s">
        <v>11</v>
      </c>
      <c r="G3872" t="s">
        <v>26</v>
      </c>
      <c r="H3872">
        <v>62493</v>
      </c>
      <c r="I3872" s="12">
        <v>42607</v>
      </c>
      <c r="J3872">
        <v>9147</v>
      </c>
      <c r="K3872" t="str">
        <f t="shared" si="60"/>
        <v>ES - ES</v>
      </c>
      <c r="L3872">
        <f>COUNTIF(Table1[Merchant_ID],Table1[[#This Row],[Merchant_ID]])</f>
        <v>3</v>
      </c>
    </row>
    <row r="3873" spans="1:12" x14ac:dyDescent="0.35">
      <c r="A3873" t="s">
        <v>3246</v>
      </c>
      <c r="B3873">
        <v>114</v>
      </c>
      <c r="C3873" t="s">
        <v>16</v>
      </c>
      <c r="D3873" s="12">
        <v>42587</v>
      </c>
      <c r="E3873">
        <v>2430</v>
      </c>
      <c r="F3873" t="s">
        <v>11</v>
      </c>
      <c r="G3873" t="s">
        <v>16</v>
      </c>
      <c r="H3873">
        <v>580909</v>
      </c>
      <c r="I3873" s="12">
        <v>42605</v>
      </c>
      <c r="J3873">
        <v>4362</v>
      </c>
      <c r="K3873" t="str">
        <f t="shared" si="60"/>
        <v>FR - FR</v>
      </c>
      <c r="L3873">
        <f>COUNTIF(Table1[Merchant_ID],Table1[[#This Row],[Merchant_ID]])</f>
        <v>1</v>
      </c>
    </row>
    <row r="3874" spans="1:12" x14ac:dyDescent="0.35">
      <c r="A3874" t="s">
        <v>3406</v>
      </c>
      <c r="B3874">
        <v>114</v>
      </c>
      <c r="C3874" t="s">
        <v>10</v>
      </c>
      <c r="D3874" s="12">
        <v>42587</v>
      </c>
      <c r="E3874">
        <v>184</v>
      </c>
      <c r="F3874" t="s">
        <v>11</v>
      </c>
      <c r="G3874" t="s">
        <v>12</v>
      </c>
      <c r="H3874">
        <v>252139</v>
      </c>
      <c r="I3874" s="12">
        <v>42591</v>
      </c>
      <c r="J3874">
        <v>711</v>
      </c>
      <c r="K3874" t="str">
        <f t="shared" si="60"/>
        <v>DE - PL &amp; Baltics</v>
      </c>
      <c r="L3874">
        <f>COUNTIF(Table1[Merchant_ID],Table1[[#This Row],[Merchant_ID]])</f>
        <v>1</v>
      </c>
    </row>
    <row r="3875" spans="1:12" x14ac:dyDescent="0.35">
      <c r="A3875" t="s">
        <v>1103</v>
      </c>
      <c r="B3875">
        <v>114</v>
      </c>
      <c r="C3875" t="s">
        <v>16</v>
      </c>
      <c r="D3875" s="12">
        <v>42587</v>
      </c>
      <c r="E3875">
        <v>230</v>
      </c>
      <c r="F3875" t="s">
        <v>11</v>
      </c>
      <c r="G3875" t="s">
        <v>14</v>
      </c>
      <c r="H3875">
        <v>59954</v>
      </c>
      <c r="I3875" s="12">
        <v>42591</v>
      </c>
      <c r="J3875">
        <v>987</v>
      </c>
      <c r="K3875" t="str">
        <f t="shared" si="60"/>
        <v>FR - NL</v>
      </c>
      <c r="L3875">
        <f>COUNTIF(Table1[Merchant_ID],Table1[[#This Row],[Merchant_ID]])</f>
        <v>4</v>
      </c>
    </row>
    <row r="3876" spans="1:12" x14ac:dyDescent="0.35">
      <c r="A3876" t="s">
        <v>3422</v>
      </c>
      <c r="B3876">
        <v>114</v>
      </c>
      <c r="C3876" t="s">
        <v>16</v>
      </c>
      <c r="D3876" s="12">
        <v>42587</v>
      </c>
      <c r="E3876">
        <v>3173</v>
      </c>
      <c r="F3876" t="s">
        <v>11</v>
      </c>
      <c r="G3876" t="s">
        <v>14</v>
      </c>
      <c r="H3876">
        <v>133329</v>
      </c>
      <c r="I3876" s="12">
        <v>42591</v>
      </c>
      <c r="J3876">
        <v>5391</v>
      </c>
      <c r="K3876" t="str">
        <f t="shared" si="60"/>
        <v>FR - NL</v>
      </c>
      <c r="L3876">
        <f>COUNTIF(Table1[Merchant_ID],Table1[[#This Row],[Merchant_ID]])</f>
        <v>1</v>
      </c>
    </row>
    <row r="3877" spans="1:12" x14ac:dyDescent="0.35">
      <c r="A3877" t="s">
        <v>1986</v>
      </c>
      <c r="B3877">
        <v>114</v>
      </c>
      <c r="C3877" t="s">
        <v>16</v>
      </c>
      <c r="D3877" s="12">
        <v>42587</v>
      </c>
      <c r="E3877">
        <v>1361</v>
      </c>
      <c r="F3877" t="s">
        <v>11</v>
      </c>
      <c r="G3877" t="s">
        <v>10</v>
      </c>
      <c r="H3877">
        <v>349829</v>
      </c>
      <c r="I3877" s="12">
        <v>42591</v>
      </c>
      <c r="J3877">
        <v>2533</v>
      </c>
      <c r="K3877" t="str">
        <f t="shared" si="60"/>
        <v>FR - DE</v>
      </c>
      <c r="L3877">
        <f>COUNTIF(Table1[Merchant_ID],Table1[[#This Row],[Merchant_ID]])</f>
        <v>3</v>
      </c>
    </row>
    <row r="3878" spans="1:12" x14ac:dyDescent="0.35">
      <c r="A3878" t="s">
        <v>1992</v>
      </c>
      <c r="B3878">
        <v>114</v>
      </c>
      <c r="C3878" t="s">
        <v>16</v>
      </c>
      <c r="D3878" s="12">
        <v>42587</v>
      </c>
      <c r="E3878">
        <v>4474</v>
      </c>
      <c r="F3878" t="s">
        <v>11</v>
      </c>
      <c r="G3878" t="s">
        <v>14</v>
      </c>
      <c r="H3878">
        <v>62346</v>
      </c>
      <c r="I3878" s="12">
        <v>42590</v>
      </c>
      <c r="J3878">
        <v>7746</v>
      </c>
      <c r="K3878" t="str">
        <f t="shared" si="60"/>
        <v>FR - NL</v>
      </c>
      <c r="L3878">
        <f>COUNTIF(Table1[Merchant_ID],Table1[[#This Row],[Merchant_ID]])</f>
        <v>13</v>
      </c>
    </row>
    <row r="3879" spans="1:12" x14ac:dyDescent="0.35">
      <c r="A3879" t="s">
        <v>3635</v>
      </c>
      <c r="B3879">
        <v>114</v>
      </c>
      <c r="C3879" t="s">
        <v>10</v>
      </c>
      <c r="D3879" s="12">
        <v>42587</v>
      </c>
      <c r="E3879">
        <v>6397</v>
      </c>
      <c r="F3879" t="s">
        <v>11</v>
      </c>
      <c r="G3879" t="s">
        <v>14</v>
      </c>
      <c r="H3879">
        <v>43090</v>
      </c>
      <c r="I3879" s="12">
        <v>42588</v>
      </c>
      <c r="J3879">
        <v>10943</v>
      </c>
      <c r="K3879" t="str">
        <f t="shared" si="60"/>
        <v>DE - NL</v>
      </c>
      <c r="L3879">
        <f>COUNTIF(Table1[Merchant_ID],Table1[[#This Row],[Merchant_ID]])</f>
        <v>1</v>
      </c>
    </row>
    <row r="3880" spans="1:12" x14ac:dyDescent="0.35">
      <c r="A3880" t="s">
        <v>3792</v>
      </c>
      <c r="B3880">
        <v>114</v>
      </c>
      <c r="C3880" t="s">
        <v>16</v>
      </c>
      <c r="D3880" s="12">
        <v>42587</v>
      </c>
      <c r="E3880">
        <v>559</v>
      </c>
      <c r="F3880" t="s">
        <v>11</v>
      </c>
      <c r="G3880" t="s">
        <v>14</v>
      </c>
      <c r="H3880">
        <v>42080</v>
      </c>
      <c r="I3880" s="12">
        <v>42588</v>
      </c>
      <c r="J3880">
        <v>2141</v>
      </c>
      <c r="K3880" t="str">
        <f t="shared" si="60"/>
        <v>FR - NL</v>
      </c>
      <c r="L3880">
        <f>COUNTIF(Table1[Merchant_ID],Table1[[#This Row],[Merchant_ID]])</f>
        <v>3</v>
      </c>
    </row>
    <row r="3881" spans="1:12" x14ac:dyDescent="0.35">
      <c r="A3881" t="s">
        <v>677</v>
      </c>
      <c r="B3881">
        <v>114</v>
      </c>
      <c r="C3881" t="s">
        <v>26</v>
      </c>
      <c r="D3881" s="12">
        <v>42587</v>
      </c>
      <c r="E3881">
        <v>3828</v>
      </c>
      <c r="F3881" t="s">
        <v>11</v>
      </c>
      <c r="G3881" t="s">
        <v>26</v>
      </c>
      <c r="H3881">
        <v>23293</v>
      </c>
      <c r="I3881" s="12">
        <v>42588</v>
      </c>
      <c r="J3881">
        <v>6754</v>
      </c>
      <c r="K3881" t="str">
        <f t="shared" si="60"/>
        <v>ES - ES</v>
      </c>
      <c r="L3881">
        <f>COUNTIF(Table1[Merchant_ID],Table1[[#This Row],[Merchant_ID]])</f>
        <v>2</v>
      </c>
    </row>
    <row r="3882" spans="1:12" x14ac:dyDescent="0.35">
      <c r="A3882" t="s">
        <v>1294</v>
      </c>
      <c r="B3882">
        <v>114</v>
      </c>
      <c r="C3882" t="s">
        <v>16</v>
      </c>
      <c r="D3882" s="12">
        <v>42587</v>
      </c>
      <c r="E3882">
        <v>1955</v>
      </c>
      <c r="F3882" t="s">
        <v>11</v>
      </c>
      <c r="G3882" t="s">
        <v>16</v>
      </c>
      <c r="H3882">
        <v>523399</v>
      </c>
      <c r="I3882" s="12">
        <v>42588</v>
      </c>
      <c r="J3882">
        <v>5347</v>
      </c>
      <c r="K3882" t="str">
        <f t="shared" si="60"/>
        <v>FR - FR</v>
      </c>
      <c r="L3882">
        <f>COUNTIF(Table1[Merchant_ID],Table1[[#This Row],[Merchant_ID]])</f>
        <v>3</v>
      </c>
    </row>
    <row r="3883" spans="1:12" x14ac:dyDescent="0.35">
      <c r="A3883" t="s">
        <v>1913</v>
      </c>
      <c r="B3883">
        <v>114</v>
      </c>
      <c r="C3883" t="s">
        <v>16</v>
      </c>
      <c r="D3883" s="12">
        <v>42588</v>
      </c>
      <c r="E3883">
        <v>1032</v>
      </c>
      <c r="F3883" t="s">
        <v>11</v>
      </c>
      <c r="G3883" t="s">
        <v>16</v>
      </c>
      <c r="H3883">
        <v>360</v>
      </c>
      <c r="I3883" s="12">
        <v>42599</v>
      </c>
      <c r="J3883">
        <v>2112</v>
      </c>
      <c r="K3883" t="str">
        <f t="shared" si="60"/>
        <v>FR - FR</v>
      </c>
      <c r="L3883">
        <f>COUNTIF(Table1[Merchant_ID],Table1[[#This Row],[Merchant_ID]])</f>
        <v>1</v>
      </c>
    </row>
    <row r="3884" spans="1:12" x14ac:dyDescent="0.35">
      <c r="A3884" t="s">
        <v>1926</v>
      </c>
      <c r="B3884">
        <v>114</v>
      </c>
      <c r="C3884" t="s">
        <v>10</v>
      </c>
      <c r="D3884" s="12">
        <v>42588</v>
      </c>
      <c r="E3884">
        <v>51</v>
      </c>
      <c r="F3884" t="s">
        <v>13</v>
      </c>
      <c r="G3884" t="s">
        <v>12</v>
      </c>
      <c r="H3884">
        <v>52909</v>
      </c>
      <c r="I3884" s="12">
        <v>42597</v>
      </c>
      <c r="J3884">
        <v>99</v>
      </c>
      <c r="K3884" t="str">
        <f t="shared" si="60"/>
        <v>DE - PL &amp; Baltics</v>
      </c>
      <c r="L3884">
        <f>COUNTIF(Table1[Merchant_ID],Table1[[#This Row],[Merchant_ID]])</f>
        <v>7</v>
      </c>
    </row>
    <row r="3885" spans="1:12" x14ac:dyDescent="0.35">
      <c r="A3885" t="s">
        <v>1956</v>
      </c>
      <c r="B3885">
        <v>114</v>
      </c>
      <c r="C3885" t="s">
        <v>16</v>
      </c>
      <c r="D3885" s="12">
        <v>42588</v>
      </c>
      <c r="E3885">
        <v>7334</v>
      </c>
      <c r="F3885" t="s">
        <v>11</v>
      </c>
      <c r="G3885" t="s">
        <v>16</v>
      </c>
      <c r="H3885">
        <v>405529</v>
      </c>
      <c r="I3885" s="12">
        <v>42593</v>
      </c>
      <c r="J3885">
        <v>12663</v>
      </c>
      <c r="K3885" t="str">
        <f t="shared" si="60"/>
        <v>FR - FR</v>
      </c>
      <c r="L3885">
        <f>COUNTIF(Table1[Merchant_ID],Table1[[#This Row],[Merchant_ID]])</f>
        <v>5</v>
      </c>
    </row>
    <row r="3886" spans="1:12" x14ac:dyDescent="0.35">
      <c r="A3886" t="s">
        <v>1965</v>
      </c>
      <c r="B3886">
        <v>114</v>
      </c>
      <c r="C3886" t="s">
        <v>16</v>
      </c>
      <c r="D3886" s="12">
        <v>42588</v>
      </c>
      <c r="E3886">
        <v>2667</v>
      </c>
      <c r="F3886" t="s">
        <v>11</v>
      </c>
      <c r="G3886" t="s">
        <v>10</v>
      </c>
      <c r="H3886">
        <v>938430</v>
      </c>
      <c r="I3886" s="12">
        <v>42592</v>
      </c>
      <c r="J3886">
        <v>4855</v>
      </c>
      <c r="K3886" t="str">
        <f t="shared" si="60"/>
        <v>FR - DE</v>
      </c>
      <c r="L3886">
        <f>COUNTIF(Table1[Merchant_ID],Table1[[#This Row],[Merchant_ID]])</f>
        <v>2</v>
      </c>
    </row>
    <row r="3887" spans="1:12" x14ac:dyDescent="0.35">
      <c r="A3887" t="s">
        <v>575</v>
      </c>
      <c r="B3887">
        <v>114</v>
      </c>
      <c r="C3887" t="s">
        <v>16</v>
      </c>
      <c r="D3887" s="12">
        <v>42588</v>
      </c>
      <c r="E3887">
        <v>932</v>
      </c>
      <c r="F3887" t="s">
        <v>11</v>
      </c>
      <c r="G3887" t="s">
        <v>14</v>
      </c>
      <c r="H3887">
        <v>59099</v>
      </c>
      <c r="I3887" s="12">
        <v>42591</v>
      </c>
      <c r="J3887">
        <v>1900</v>
      </c>
      <c r="K3887" t="str">
        <f t="shared" si="60"/>
        <v>FR - NL</v>
      </c>
      <c r="L3887">
        <f>COUNTIF(Table1[Merchant_ID],Table1[[#This Row],[Merchant_ID]])</f>
        <v>6</v>
      </c>
    </row>
    <row r="3888" spans="1:12" x14ac:dyDescent="0.35">
      <c r="A3888" t="s">
        <v>3488</v>
      </c>
      <c r="B3888">
        <v>114</v>
      </c>
      <c r="C3888" t="s">
        <v>16</v>
      </c>
      <c r="D3888" s="12">
        <v>42588</v>
      </c>
      <c r="E3888">
        <v>5959</v>
      </c>
      <c r="F3888" t="s">
        <v>11</v>
      </c>
      <c r="G3888" t="s">
        <v>16</v>
      </c>
      <c r="H3888">
        <v>22612</v>
      </c>
      <c r="I3888" s="12">
        <v>42591</v>
      </c>
      <c r="J3888">
        <v>10412</v>
      </c>
      <c r="K3888" t="str">
        <f t="shared" si="60"/>
        <v>FR - FR</v>
      </c>
      <c r="L3888">
        <f>COUNTIF(Table1[Merchant_ID],Table1[[#This Row],[Merchant_ID]])</f>
        <v>3</v>
      </c>
    </row>
    <row r="3889" spans="1:12" x14ac:dyDescent="0.35">
      <c r="A3889" t="s">
        <v>3512</v>
      </c>
      <c r="B3889">
        <v>114</v>
      </c>
      <c r="C3889" t="s">
        <v>16</v>
      </c>
      <c r="D3889" s="12">
        <v>42588</v>
      </c>
      <c r="E3889">
        <v>3697</v>
      </c>
      <c r="F3889" t="s">
        <v>11</v>
      </c>
      <c r="G3889" t="s">
        <v>12</v>
      </c>
      <c r="H3889">
        <v>228059</v>
      </c>
      <c r="I3889" s="12">
        <v>42591</v>
      </c>
      <c r="J3889">
        <v>6544</v>
      </c>
      <c r="K3889" t="str">
        <f t="shared" si="60"/>
        <v>FR - PL &amp; Baltics</v>
      </c>
      <c r="L3889">
        <f>COUNTIF(Table1[Merchant_ID],Table1[[#This Row],[Merchant_ID]])</f>
        <v>2</v>
      </c>
    </row>
    <row r="3890" spans="1:12" x14ac:dyDescent="0.35">
      <c r="A3890" t="s">
        <v>1182</v>
      </c>
      <c r="B3890">
        <v>114</v>
      </c>
      <c r="C3890" t="s">
        <v>26</v>
      </c>
      <c r="D3890" s="12">
        <v>42588</v>
      </c>
      <c r="E3890">
        <v>1443</v>
      </c>
      <c r="F3890" t="s">
        <v>11</v>
      </c>
      <c r="G3890" t="s">
        <v>26</v>
      </c>
      <c r="H3890">
        <v>903084</v>
      </c>
      <c r="I3890" s="12">
        <v>42590</v>
      </c>
      <c r="J3890">
        <v>2886</v>
      </c>
      <c r="K3890" t="str">
        <f t="shared" si="60"/>
        <v>ES - ES</v>
      </c>
      <c r="L3890">
        <f>COUNTIF(Table1[Merchant_ID],Table1[[#This Row],[Merchant_ID]])</f>
        <v>2</v>
      </c>
    </row>
    <row r="3891" spans="1:12" x14ac:dyDescent="0.35">
      <c r="A3891" t="s">
        <v>3601</v>
      </c>
      <c r="B3891">
        <v>114</v>
      </c>
      <c r="C3891" t="s">
        <v>16</v>
      </c>
      <c r="D3891" s="12">
        <v>42588</v>
      </c>
      <c r="E3891">
        <v>950</v>
      </c>
      <c r="F3891" t="s">
        <v>11</v>
      </c>
      <c r="G3891" t="s">
        <v>16</v>
      </c>
      <c r="H3891">
        <v>589089</v>
      </c>
      <c r="I3891" s="12">
        <v>42590</v>
      </c>
      <c r="J3891">
        <v>2042</v>
      </c>
      <c r="K3891" t="str">
        <f t="shared" si="60"/>
        <v>FR - FR</v>
      </c>
      <c r="L3891">
        <f>COUNTIF(Table1[Merchant_ID],Table1[[#This Row],[Merchant_ID]])</f>
        <v>1</v>
      </c>
    </row>
    <row r="3892" spans="1:12" x14ac:dyDescent="0.35">
      <c r="A3892" t="s">
        <v>3607</v>
      </c>
      <c r="B3892">
        <v>114</v>
      </c>
      <c r="C3892" t="s">
        <v>10</v>
      </c>
      <c r="D3892" s="12">
        <v>42588</v>
      </c>
      <c r="E3892">
        <v>748</v>
      </c>
      <c r="F3892" t="s">
        <v>11</v>
      </c>
      <c r="G3892" t="s">
        <v>14</v>
      </c>
      <c r="H3892">
        <v>15085</v>
      </c>
      <c r="I3892" s="12">
        <v>42590</v>
      </c>
      <c r="J3892">
        <v>1627</v>
      </c>
      <c r="K3892" t="str">
        <f t="shared" si="60"/>
        <v>DE - NL</v>
      </c>
      <c r="L3892">
        <f>COUNTIF(Table1[Merchant_ID],Table1[[#This Row],[Merchant_ID]])</f>
        <v>2</v>
      </c>
    </row>
    <row r="3893" spans="1:12" x14ac:dyDescent="0.35">
      <c r="A3893" t="s">
        <v>4048</v>
      </c>
      <c r="B3893">
        <v>114</v>
      </c>
      <c r="C3893" t="s">
        <v>16</v>
      </c>
      <c r="D3893" s="12">
        <v>42588</v>
      </c>
      <c r="E3893">
        <v>13693</v>
      </c>
      <c r="F3893" t="s">
        <v>11</v>
      </c>
      <c r="G3893" t="s">
        <v>26</v>
      </c>
      <c r="H3893">
        <v>902618</v>
      </c>
      <c r="I3893" s="12">
        <v>42588</v>
      </c>
      <c r="J3893">
        <v>22512</v>
      </c>
      <c r="K3893" t="str">
        <f t="shared" si="60"/>
        <v>FR - ES</v>
      </c>
      <c r="L3893">
        <f>COUNTIF(Table1[Merchant_ID],Table1[[#This Row],[Merchant_ID]])</f>
        <v>1</v>
      </c>
    </row>
    <row r="3894" spans="1:12" x14ac:dyDescent="0.35">
      <c r="A3894" t="s">
        <v>3265</v>
      </c>
      <c r="B3894">
        <v>114</v>
      </c>
      <c r="C3894" t="s">
        <v>16</v>
      </c>
      <c r="D3894" s="12">
        <v>42590</v>
      </c>
      <c r="E3894">
        <v>6178</v>
      </c>
      <c r="F3894" t="s">
        <v>11</v>
      </c>
      <c r="G3894" t="s">
        <v>16</v>
      </c>
      <c r="H3894">
        <v>81322</v>
      </c>
      <c r="I3894" s="12">
        <v>42605</v>
      </c>
      <c r="J3894">
        <v>10020</v>
      </c>
      <c r="K3894" t="str">
        <f t="shared" si="60"/>
        <v>FR - FR</v>
      </c>
      <c r="L3894">
        <f>COUNTIF(Table1[Merchant_ID],Table1[[#This Row],[Merchant_ID]])</f>
        <v>9</v>
      </c>
    </row>
    <row r="3895" spans="1:12" x14ac:dyDescent="0.35">
      <c r="A3895" t="s">
        <v>3300</v>
      </c>
      <c r="B3895">
        <v>114</v>
      </c>
      <c r="C3895" t="s">
        <v>21</v>
      </c>
      <c r="D3895" s="12">
        <v>42590</v>
      </c>
      <c r="E3895">
        <v>1032</v>
      </c>
      <c r="F3895" t="s">
        <v>11</v>
      </c>
      <c r="G3895" t="s">
        <v>10</v>
      </c>
      <c r="H3895">
        <v>26622</v>
      </c>
      <c r="I3895" s="12">
        <v>42602</v>
      </c>
      <c r="J3895">
        <v>2322</v>
      </c>
      <c r="K3895" t="str">
        <f t="shared" si="60"/>
        <v>IT - DE</v>
      </c>
      <c r="L3895">
        <f>COUNTIF(Table1[Merchant_ID],Table1[[#This Row],[Merchant_ID]])</f>
        <v>2</v>
      </c>
    </row>
    <row r="3896" spans="1:12" x14ac:dyDescent="0.35">
      <c r="A3896" t="s">
        <v>1075</v>
      </c>
      <c r="B3896">
        <v>114</v>
      </c>
      <c r="C3896" t="s">
        <v>16</v>
      </c>
      <c r="D3896" s="12">
        <v>42590</v>
      </c>
      <c r="E3896">
        <v>1820</v>
      </c>
      <c r="F3896" t="s">
        <v>11</v>
      </c>
      <c r="G3896" t="s">
        <v>21</v>
      </c>
      <c r="H3896">
        <v>295169</v>
      </c>
      <c r="I3896" s="12">
        <v>42598</v>
      </c>
      <c r="J3896">
        <v>3449</v>
      </c>
      <c r="K3896" t="str">
        <f t="shared" si="60"/>
        <v>FR - IT</v>
      </c>
      <c r="L3896">
        <f>COUNTIF(Table1[Merchant_ID],Table1[[#This Row],[Merchant_ID]])</f>
        <v>1</v>
      </c>
    </row>
    <row r="3897" spans="1:12" x14ac:dyDescent="0.35">
      <c r="A3897" t="s">
        <v>3392</v>
      </c>
      <c r="B3897">
        <v>114</v>
      </c>
      <c r="C3897" t="s">
        <v>16</v>
      </c>
      <c r="D3897" s="12">
        <v>42590</v>
      </c>
      <c r="E3897">
        <v>1394</v>
      </c>
      <c r="F3897" t="s">
        <v>11</v>
      </c>
      <c r="G3897" t="s">
        <v>14</v>
      </c>
      <c r="H3897">
        <v>43106</v>
      </c>
      <c r="I3897" s="12">
        <v>42595</v>
      </c>
      <c r="J3897">
        <v>2533</v>
      </c>
      <c r="K3897" t="str">
        <f t="shared" si="60"/>
        <v>FR - NL</v>
      </c>
      <c r="L3897">
        <f>COUNTIF(Table1[Merchant_ID],Table1[[#This Row],[Merchant_ID]])</f>
        <v>1</v>
      </c>
    </row>
    <row r="3898" spans="1:12" x14ac:dyDescent="0.35">
      <c r="A3898" t="s">
        <v>47</v>
      </c>
      <c r="B3898">
        <v>114</v>
      </c>
      <c r="C3898" t="s">
        <v>16</v>
      </c>
      <c r="D3898" s="12">
        <v>42590</v>
      </c>
      <c r="E3898">
        <v>1861</v>
      </c>
      <c r="F3898" t="s">
        <v>11</v>
      </c>
      <c r="G3898" t="s">
        <v>14</v>
      </c>
      <c r="H3898">
        <v>935130</v>
      </c>
      <c r="I3898" s="12">
        <v>42594</v>
      </c>
      <c r="J3898">
        <v>3096</v>
      </c>
      <c r="K3898" t="str">
        <f t="shared" si="60"/>
        <v>FR - NL</v>
      </c>
      <c r="L3898">
        <f>COUNTIF(Table1[Merchant_ID],Table1[[#This Row],[Merchant_ID]])</f>
        <v>7</v>
      </c>
    </row>
    <row r="3899" spans="1:12" x14ac:dyDescent="0.35">
      <c r="A3899" t="s">
        <v>297</v>
      </c>
      <c r="B3899">
        <v>114</v>
      </c>
      <c r="C3899" t="s">
        <v>16</v>
      </c>
      <c r="D3899" s="12">
        <v>42590</v>
      </c>
      <c r="E3899">
        <v>22539</v>
      </c>
      <c r="F3899" t="s">
        <v>11</v>
      </c>
      <c r="G3899" t="s">
        <v>16</v>
      </c>
      <c r="H3899">
        <v>89596</v>
      </c>
      <c r="I3899" s="12">
        <v>42592</v>
      </c>
      <c r="J3899">
        <v>36442</v>
      </c>
      <c r="K3899" t="str">
        <f t="shared" si="60"/>
        <v>FR - FR</v>
      </c>
      <c r="L3899">
        <f>COUNTIF(Table1[Merchant_ID],Table1[[#This Row],[Merchant_ID]])</f>
        <v>4</v>
      </c>
    </row>
    <row r="3900" spans="1:12" x14ac:dyDescent="0.35">
      <c r="A3900" t="s">
        <v>2050</v>
      </c>
      <c r="B3900">
        <v>114</v>
      </c>
      <c r="C3900" t="s">
        <v>26</v>
      </c>
      <c r="D3900" s="12">
        <v>42590</v>
      </c>
      <c r="E3900">
        <v>396</v>
      </c>
      <c r="F3900" t="s">
        <v>11</v>
      </c>
      <c r="G3900" t="s">
        <v>26</v>
      </c>
      <c r="H3900">
        <v>99099</v>
      </c>
      <c r="I3900" s="12">
        <v>42592</v>
      </c>
      <c r="J3900">
        <v>985</v>
      </c>
      <c r="K3900" t="str">
        <f t="shared" si="60"/>
        <v>ES - ES</v>
      </c>
      <c r="L3900">
        <f>COUNTIF(Table1[Merchant_ID],Table1[[#This Row],[Merchant_ID]])</f>
        <v>6</v>
      </c>
    </row>
    <row r="3901" spans="1:12" x14ac:dyDescent="0.35">
      <c r="A3901" t="s">
        <v>2092</v>
      </c>
      <c r="B3901">
        <v>114</v>
      </c>
      <c r="C3901" t="s">
        <v>16</v>
      </c>
      <c r="D3901" s="12">
        <v>42590</v>
      </c>
      <c r="E3901">
        <v>8640</v>
      </c>
      <c r="F3901" t="s">
        <v>11</v>
      </c>
      <c r="G3901" t="s">
        <v>12</v>
      </c>
      <c r="H3901">
        <v>52203</v>
      </c>
      <c r="I3901" s="12">
        <v>42592</v>
      </c>
      <c r="J3901">
        <v>14851</v>
      </c>
      <c r="K3901" t="str">
        <f t="shared" si="60"/>
        <v>FR - PL &amp; Baltics</v>
      </c>
      <c r="L3901">
        <f>COUNTIF(Table1[Merchant_ID],Table1[[#This Row],[Merchant_ID]])</f>
        <v>10</v>
      </c>
    </row>
    <row r="3902" spans="1:12" x14ac:dyDescent="0.35">
      <c r="A3902" t="s">
        <v>1227</v>
      </c>
      <c r="B3902">
        <v>114</v>
      </c>
      <c r="C3902" t="s">
        <v>16</v>
      </c>
      <c r="D3902" s="12">
        <v>42590</v>
      </c>
      <c r="E3902">
        <v>1178</v>
      </c>
      <c r="F3902" t="s">
        <v>11</v>
      </c>
      <c r="G3902" t="s">
        <v>17</v>
      </c>
      <c r="H3902">
        <v>950506</v>
      </c>
      <c r="I3902" s="12">
        <v>42591</v>
      </c>
      <c r="J3902">
        <v>2549</v>
      </c>
      <c r="K3902" t="str">
        <f t="shared" si="60"/>
        <v>FR - HU</v>
      </c>
      <c r="L3902">
        <f>COUNTIF(Table1[Merchant_ID],Table1[[#This Row],[Merchant_ID]])</f>
        <v>1</v>
      </c>
    </row>
    <row r="3903" spans="1:12" x14ac:dyDescent="0.35">
      <c r="A3903" t="s">
        <v>1252</v>
      </c>
      <c r="B3903">
        <v>114</v>
      </c>
      <c r="C3903" t="s">
        <v>26</v>
      </c>
      <c r="D3903" s="12">
        <v>42590</v>
      </c>
      <c r="E3903">
        <v>22</v>
      </c>
      <c r="F3903" t="s">
        <v>13</v>
      </c>
      <c r="G3903" t="s">
        <v>26</v>
      </c>
      <c r="H3903">
        <v>906140</v>
      </c>
      <c r="I3903" s="12">
        <v>42591</v>
      </c>
      <c r="J3903">
        <v>1267</v>
      </c>
      <c r="K3903" t="str">
        <f t="shared" si="60"/>
        <v>ES - ES</v>
      </c>
      <c r="L3903">
        <f>COUNTIF(Table1[Merchant_ID],Table1[[#This Row],[Merchant_ID]])</f>
        <v>1</v>
      </c>
    </row>
    <row r="3904" spans="1:12" x14ac:dyDescent="0.35">
      <c r="A3904" t="s">
        <v>3798</v>
      </c>
      <c r="B3904">
        <v>114</v>
      </c>
      <c r="C3904" t="s">
        <v>16</v>
      </c>
      <c r="D3904" s="12">
        <v>42590</v>
      </c>
      <c r="E3904">
        <v>175</v>
      </c>
      <c r="F3904" t="s">
        <v>11</v>
      </c>
      <c r="G3904" t="s">
        <v>14</v>
      </c>
      <c r="H3904">
        <v>59821</v>
      </c>
      <c r="I3904" s="12">
        <v>42591</v>
      </c>
      <c r="J3904">
        <v>704</v>
      </c>
      <c r="K3904" t="str">
        <f t="shared" si="60"/>
        <v>FR - NL</v>
      </c>
      <c r="L3904">
        <f>COUNTIF(Table1[Merchant_ID],Table1[[#This Row],[Merchant_ID]])</f>
        <v>1</v>
      </c>
    </row>
    <row r="3905" spans="1:12" x14ac:dyDescent="0.35">
      <c r="A3905" t="s">
        <v>684</v>
      </c>
      <c r="B3905">
        <v>114</v>
      </c>
      <c r="C3905" t="s">
        <v>16</v>
      </c>
      <c r="D3905" s="12">
        <v>42590</v>
      </c>
      <c r="E3905">
        <v>4607</v>
      </c>
      <c r="F3905" t="s">
        <v>11</v>
      </c>
      <c r="G3905" t="s">
        <v>10</v>
      </c>
      <c r="H3905">
        <v>26334</v>
      </c>
      <c r="I3905" s="12">
        <v>42591</v>
      </c>
      <c r="J3905">
        <v>8099</v>
      </c>
      <c r="K3905" t="str">
        <f t="shared" si="60"/>
        <v>FR - DE</v>
      </c>
      <c r="L3905">
        <f>COUNTIF(Table1[Merchant_ID],Table1[[#This Row],[Merchant_ID]])</f>
        <v>1</v>
      </c>
    </row>
    <row r="3906" spans="1:12" x14ac:dyDescent="0.35">
      <c r="A3906" t="s">
        <v>701</v>
      </c>
      <c r="B3906">
        <v>114</v>
      </c>
      <c r="C3906" t="s">
        <v>16</v>
      </c>
      <c r="D3906" s="12">
        <v>42590</v>
      </c>
      <c r="E3906">
        <v>7486</v>
      </c>
      <c r="F3906" t="s">
        <v>11</v>
      </c>
      <c r="G3906" t="s">
        <v>10</v>
      </c>
      <c r="H3906">
        <v>21535</v>
      </c>
      <c r="I3906" s="12">
        <v>42591</v>
      </c>
      <c r="J3906">
        <v>12571</v>
      </c>
      <c r="K3906" t="str">
        <f t="shared" si="60"/>
        <v>FR - DE</v>
      </c>
      <c r="L3906">
        <f>COUNTIF(Table1[Merchant_ID],Table1[[#This Row],[Merchant_ID]])</f>
        <v>2</v>
      </c>
    </row>
    <row r="3907" spans="1:12" x14ac:dyDescent="0.35">
      <c r="A3907" t="s">
        <v>3920</v>
      </c>
      <c r="B3907">
        <v>114</v>
      </c>
      <c r="C3907" t="s">
        <v>26</v>
      </c>
      <c r="D3907" s="12">
        <v>42590</v>
      </c>
      <c r="E3907">
        <v>5741</v>
      </c>
      <c r="F3907" t="s">
        <v>11</v>
      </c>
      <c r="G3907" t="s">
        <v>26</v>
      </c>
      <c r="H3907">
        <v>69128</v>
      </c>
      <c r="I3907" s="12">
        <v>42591</v>
      </c>
      <c r="J3907">
        <v>11189</v>
      </c>
      <c r="K3907" t="str">
        <f t="shared" ref="K3907:K3970" si="61">C3907&amp;" - "&amp;G3907</f>
        <v>ES - ES</v>
      </c>
      <c r="L3907">
        <f>COUNTIF(Table1[Merchant_ID],Table1[[#This Row],[Merchant_ID]])</f>
        <v>8</v>
      </c>
    </row>
    <row r="3908" spans="1:12" x14ac:dyDescent="0.35">
      <c r="A3908" t="s">
        <v>718</v>
      </c>
      <c r="B3908">
        <v>114</v>
      </c>
      <c r="C3908" t="s">
        <v>16</v>
      </c>
      <c r="D3908" s="12">
        <v>42590</v>
      </c>
      <c r="E3908">
        <v>3350</v>
      </c>
      <c r="F3908" t="s">
        <v>11</v>
      </c>
      <c r="G3908" t="s">
        <v>14</v>
      </c>
      <c r="H3908">
        <v>66411</v>
      </c>
      <c r="I3908" s="12">
        <v>42590</v>
      </c>
      <c r="J3908">
        <v>5918</v>
      </c>
      <c r="K3908" t="str">
        <f t="shared" si="61"/>
        <v>FR - NL</v>
      </c>
      <c r="L3908">
        <f>COUNTIF(Table1[Merchant_ID],Table1[[#This Row],[Merchant_ID]])</f>
        <v>2</v>
      </c>
    </row>
    <row r="3909" spans="1:12" x14ac:dyDescent="0.35">
      <c r="A3909" t="s">
        <v>3269</v>
      </c>
      <c r="B3909">
        <v>114</v>
      </c>
      <c r="C3909" t="s">
        <v>26</v>
      </c>
      <c r="D3909" s="12">
        <v>42591</v>
      </c>
      <c r="E3909">
        <v>3052</v>
      </c>
      <c r="F3909" t="s">
        <v>11</v>
      </c>
      <c r="G3909" t="s">
        <v>26</v>
      </c>
      <c r="H3909">
        <v>20949</v>
      </c>
      <c r="I3909" s="12">
        <v>42606</v>
      </c>
      <c r="J3909">
        <v>5088</v>
      </c>
      <c r="K3909" t="str">
        <f t="shared" si="61"/>
        <v>ES - ES</v>
      </c>
      <c r="L3909">
        <f>COUNTIF(Table1[Merchant_ID],Table1[[#This Row],[Merchant_ID]])</f>
        <v>1</v>
      </c>
    </row>
    <row r="3910" spans="1:12" x14ac:dyDescent="0.35">
      <c r="A3910" t="s">
        <v>1918</v>
      </c>
      <c r="B3910">
        <v>114</v>
      </c>
      <c r="C3910" t="s">
        <v>16</v>
      </c>
      <c r="D3910" s="12">
        <v>42591</v>
      </c>
      <c r="E3910">
        <v>5194</v>
      </c>
      <c r="F3910" t="s">
        <v>11</v>
      </c>
      <c r="G3910" t="s">
        <v>16</v>
      </c>
      <c r="H3910">
        <v>21084</v>
      </c>
      <c r="I3910" s="12">
        <v>42601</v>
      </c>
      <c r="J3910">
        <v>10162</v>
      </c>
      <c r="K3910" t="str">
        <f t="shared" si="61"/>
        <v>FR - FR</v>
      </c>
      <c r="L3910">
        <f>COUNTIF(Table1[Merchant_ID],Table1[[#This Row],[Merchant_ID]])</f>
        <v>4</v>
      </c>
    </row>
    <row r="3911" spans="1:12" x14ac:dyDescent="0.35">
      <c r="A3911" t="s">
        <v>3463</v>
      </c>
      <c r="B3911">
        <v>114</v>
      </c>
      <c r="C3911" t="s">
        <v>26</v>
      </c>
      <c r="D3911" s="12">
        <v>42591</v>
      </c>
      <c r="E3911">
        <v>473</v>
      </c>
      <c r="F3911" t="s">
        <v>11</v>
      </c>
      <c r="G3911" t="s">
        <v>26</v>
      </c>
      <c r="H3911">
        <v>903211</v>
      </c>
      <c r="I3911" s="12">
        <v>42594</v>
      </c>
      <c r="J3911">
        <v>957</v>
      </c>
      <c r="K3911" t="str">
        <f t="shared" si="61"/>
        <v>ES - ES</v>
      </c>
      <c r="L3911">
        <f>COUNTIF(Table1[Merchant_ID],Table1[[#This Row],[Merchant_ID]])</f>
        <v>1</v>
      </c>
    </row>
    <row r="3912" spans="1:12" x14ac:dyDescent="0.35">
      <c r="A3912" t="s">
        <v>1153</v>
      </c>
      <c r="B3912">
        <v>114</v>
      </c>
      <c r="C3912" t="s">
        <v>16</v>
      </c>
      <c r="D3912" s="12">
        <v>42591</v>
      </c>
      <c r="E3912">
        <v>3173</v>
      </c>
      <c r="F3912" t="s">
        <v>11</v>
      </c>
      <c r="G3912" t="s">
        <v>14</v>
      </c>
      <c r="H3912">
        <v>989699</v>
      </c>
      <c r="I3912" s="12">
        <v>42593</v>
      </c>
      <c r="J3912">
        <v>6332</v>
      </c>
      <c r="K3912" t="str">
        <f t="shared" si="61"/>
        <v>FR - NL</v>
      </c>
      <c r="L3912">
        <f>COUNTIF(Table1[Merchant_ID],Table1[[#This Row],[Merchant_ID]])</f>
        <v>1</v>
      </c>
    </row>
    <row r="3913" spans="1:12" x14ac:dyDescent="0.35">
      <c r="A3913" t="s">
        <v>2254</v>
      </c>
      <c r="B3913">
        <v>114</v>
      </c>
      <c r="C3913" t="s">
        <v>10</v>
      </c>
      <c r="D3913" s="12">
        <v>42591</v>
      </c>
      <c r="E3913">
        <v>569</v>
      </c>
      <c r="F3913" t="s">
        <v>11</v>
      </c>
      <c r="G3913" t="s">
        <v>14</v>
      </c>
      <c r="H3913">
        <v>49994</v>
      </c>
      <c r="I3913" s="12">
        <v>42592</v>
      </c>
      <c r="J3913">
        <v>1838</v>
      </c>
      <c r="K3913" t="str">
        <f t="shared" si="61"/>
        <v>DE - NL</v>
      </c>
      <c r="L3913">
        <f>COUNTIF(Table1[Merchant_ID],Table1[[#This Row],[Merchant_ID]])</f>
        <v>1</v>
      </c>
    </row>
    <row r="3914" spans="1:12" x14ac:dyDescent="0.35">
      <c r="A3914" t="s">
        <v>3862</v>
      </c>
      <c r="B3914">
        <v>114</v>
      </c>
      <c r="C3914" t="s">
        <v>16</v>
      </c>
      <c r="D3914" s="12">
        <v>42591</v>
      </c>
      <c r="E3914">
        <v>301</v>
      </c>
      <c r="F3914" t="s">
        <v>11</v>
      </c>
      <c r="G3914" t="s">
        <v>14</v>
      </c>
      <c r="H3914">
        <v>405039</v>
      </c>
      <c r="I3914" s="12">
        <v>42592</v>
      </c>
      <c r="J3914">
        <v>1268</v>
      </c>
      <c r="K3914" t="str">
        <f t="shared" si="61"/>
        <v>FR - NL</v>
      </c>
      <c r="L3914">
        <f>COUNTIF(Table1[Merchant_ID],Table1[[#This Row],[Merchant_ID]])</f>
        <v>1</v>
      </c>
    </row>
    <row r="3915" spans="1:12" x14ac:dyDescent="0.35">
      <c r="A3915" t="s">
        <v>2276</v>
      </c>
      <c r="B3915">
        <v>114</v>
      </c>
      <c r="C3915" t="s">
        <v>21</v>
      </c>
      <c r="D3915" s="12">
        <v>42591</v>
      </c>
      <c r="E3915">
        <v>4910</v>
      </c>
      <c r="F3915" t="s">
        <v>11</v>
      </c>
      <c r="G3915" t="s">
        <v>21</v>
      </c>
      <c r="H3915">
        <v>21319</v>
      </c>
      <c r="I3915" s="12">
        <v>42592</v>
      </c>
      <c r="J3915">
        <v>8865</v>
      </c>
      <c r="K3915" t="str">
        <f t="shared" si="61"/>
        <v>IT - IT</v>
      </c>
      <c r="L3915">
        <f>COUNTIF(Table1[Merchant_ID],Table1[[#This Row],[Merchant_ID]])</f>
        <v>2</v>
      </c>
    </row>
    <row r="3916" spans="1:12" x14ac:dyDescent="0.35">
      <c r="A3916" t="s">
        <v>4042</v>
      </c>
      <c r="B3916">
        <v>114</v>
      </c>
      <c r="C3916" t="s">
        <v>16</v>
      </c>
      <c r="D3916" s="12">
        <v>42591</v>
      </c>
      <c r="E3916">
        <v>1551</v>
      </c>
      <c r="F3916" t="s">
        <v>11</v>
      </c>
      <c r="G3916" t="s">
        <v>14</v>
      </c>
      <c r="H3916">
        <v>19999</v>
      </c>
      <c r="I3916" s="12">
        <v>42591</v>
      </c>
      <c r="J3916">
        <v>2954</v>
      </c>
      <c r="K3916" t="str">
        <f t="shared" si="61"/>
        <v>FR - NL</v>
      </c>
      <c r="L3916">
        <f>COUNTIF(Table1[Merchant_ID],Table1[[#This Row],[Merchant_ID]])</f>
        <v>4</v>
      </c>
    </row>
    <row r="3917" spans="1:12" x14ac:dyDescent="0.35">
      <c r="A3917" t="s">
        <v>2387</v>
      </c>
      <c r="B3917">
        <v>114</v>
      </c>
      <c r="C3917" t="s">
        <v>16</v>
      </c>
      <c r="D3917" s="12">
        <v>42591</v>
      </c>
      <c r="E3917">
        <v>480</v>
      </c>
      <c r="F3917" t="s">
        <v>11</v>
      </c>
      <c r="G3917" t="s">
        <v>10</v>
      </c>
      <c r="H3917">
        <v>234839</v>
      </c>
      <c r="I3917" s="12">
        <v>42591</v>
      </c>
      <c r="J3917">
        <v>1126</v>
      </c>
      <c r="K3917" t="str">
        <f t="shared" si="61"/>
        <v>FR - DE</v>
      </c>
      <c r="L3917">
        <f>COUNTIF(Table1[Merchant_ID],Table1[[#This Row],[Merchant_ID]])</f>
        <v>1</v>
      </c>
    </row>
    <row r="3918" spans="1:12" x14ac:dyDescent="0.35">
      <c r="A3918" t="s">
        <v>3272</v>
      </c>
      <c r="B3918">
        <v>114</v>
      </c>
      <c r="C3918" t="s">
        <v>16</v>
      </c>
      <c r="D3918" s="12">
        <v>42592</v>
      </c>
      <c r="E3918">
        <v>2200</v>
      </c>
      <c r="F3918" t="s">
        <v>11</v>
      </c>
      <c r="G3918" t="s">
        <v>17</v>
      </c>
      <c r="H3918">
        <v>333219</v>
      </c>
      <c r="I3918" s="12">
        <v>42606</v>
      </c>
      <c r="J3918">
        <v>3730</v>
      </c>
      <c r="K3918" t="str">
        <f t="shared" si="61"/>
        <v>FR - HU</v>
      </c>
      <c r="L3918">
        <f>COUNTIF(Table1[Merchant_ID],Table1[[#This Row],[Merchant_ID]])</f>
        <v>4</v>
      </c>
    </row>
    <row r="3919" spans="1:12" x14ac:dyDescent="0.35">
      <c r="A3919" t="s">
        <v>1895</v>
      </c>
      <c r="B3919">
        <v>114</v>
      </c>
      <c r="C3919" t="s">
        <v>16</v>
      </c>
      <c r="D3919" s="12">
        <v>42592</v>
      </c>
      <c r="E3919">
        <v>2540</v>
      </c>
      <c r="F3919" t="s">
        <v>11</v>
      </c>
      <c r="G3919" t="s">
        <v>16</v>
      </c>
      <c r="H3919">
        <v>454</v>
      </c>
      <c r="I3919" s="12">
        <v>42606</v>
      </c>
      <c r="J3919">
        <v>4380</v>
      </c>
      <c r="K3919" t="str">
        <f t="shared" si="61"/>
        <v>FR - FR</v>
      </c>
      <c r="L3919">
        <f>COUNTIF(Table1[Merchant_ID],Table1[[#This Row],[Merchant_ID]])</f>
        <v>2</v>
      </c>
    </row>
    <row r="3920" spans="1:12" x14ac:dyDescent="0.35">
      <c r="A3920" t="s">
        <v>308</v>
      </c>
      <c r="B3920">
        <v>114</v>
      </c>
      <c r="C3920" t="s">
        <v>16</v>
      </c>
      <c r="D3920" s="12">
        <v>42592</v>
      </c>
      <c r="E3920">
        <v>11827</v>
      </c>
      <c r="F3920" t="s">
        <v>11</v>
      </c>
      <c r="G3920" t="s">
        <v>16</v>
      </c>
      <c r="H3920">
        <v>62339</v>
      </c>
      <c r="I3920" s="12">
        <v>42600</v>
      </c>
      <c r="J3920">
        <v>20472</v>
      </c>
      <c r="K3920" t="str">
        <f t="shared" si="61"/>
        <v>FR - FR</v>
      </c>
      <c r="L3920">
        <f>COUNTIF(Table1[Merchant_ID],Table1[[#This Row],[Merchant_ID]])</f>
        <v>7</v>
      </c>
    </row>
    <row r="3921" spans="1:12" x14ac:dyDescent="0.35">
      <c r="A3921" t="s">
        <v>1178</v>
      </c>
      <c r="B3921">
        <v>114</v>
      </c>
      <c r="C3921" t="s">
        <v>16</v>
      </c>
      <c r="D3921" s="12">
        <v>42592</v>
      </c>
      <c r="E3921">
        <v>1652</v>
      </c>
      <c r="F3921" t="s">
        <v>11</v>
      </c>
      <c r="G3921" t="s">
        <v>16</v>
      </c>
      <c r="H3921">
        <v>89949</v>
      </c>
      <c r="I3921" s="12">
        <v>42594</v>
      </c>
      <c r="J3921">
        <v>3252</v>
      </c>
      <c r="K3921" t="str">
        <f t="shared" si="61"/>
        <v>FR - FR</v>
      </c>
      <c r="L3921">
        <f>COUNTIF(Table1[Merchant_ID],Table1[[#This Row],[Merchant_ID]])</f>
        <v>1</v>
      </c>
    </row>
    <row r="3922" spans="1:12" x14ac:dyDescent="0.35">
      <c r="A3922" t="s">
        <v>2105</v>
      </c>
      <c r="B3922">
        <v>114</v>
      </c>
      <c r="C3922" t="s">
        <v>16</v>
      </c>
      <c r="D3922" s="12">
        <v>42592</v>
      </c>
      <c r="E3922">
        <v>6664</v>
      </c>
      <c r="F3922" t="s">
        <v>11</v>
      </c>
      <c r="G3922" t="s">
        <v>16</v>
      </c>
      <c r="H3922">
        <v>464549</v>
      </c>
      <c r="I3922" s="12">
        <v>42593</v>
      </c>
      <c r="J3922">
        <v>13592</v>
      </c>
      <c r="K3922" t="str">
        <f t="shared" si="61"/>
        <v>FR - FR</v>
      </c>
      <c r="L3922">
        <f>COUNTIF(Table1[Merchant_ID],Table1[[#This Row],[Merchant_ID]])</f>
        <v>1</v>
      </c>
    </row>
    <row r="3923" spans="1:12" x14ac:dyDescent="0.35">
      <c r="A3923" t="s">
        <v>3759</v>
      </c>
      <c r="B3923">
        <v>114</v>
      </c>
      <c r="C3923" t="s">
        <v>16</v>
      </c>
      <c r="D3923" s="12">
        <v>42592</v>
      </c>
      <c r="E3923">
        <v>1278</v>
      </c>
      <c r="F3923" t="s">
        <v>11</v>
      </c>
      <c r="G3923" t="s">
        <v>17</v>
      </c>
      <c r="H3923">
        <v>855919</v>
      </c>
      <c r="I3923" s="12">
        <v>42593</v>
      </c>
      <c r="J3923">
        <v>2540</v>
      </c>
      <c r="K3923" t="str">
        <f t="shared" si="61"/>
        <v>FR - HU</v>
      </c>
      <c r="L3923">
        <f>COUNTIF(Table1[Merchant_ID],Table1[[#This Row],[Merchant_ID]])</f>
        <v>3</v>
      </c>
    </row>
    <row r="3924" spans="1:12" x14ac:dyDescent="0.35">
      <c r="A3924" t="s">
        <v>1261</v>
      </c>
      <c r="B3924">
        <v>114</v>
      </c>
      <c r="C3924" t="s">
        <v>16</v>
      </c>
      <c r="D3924" s="12">
        <v>42592</v>
      </c>
      <c r="E3924">
        <v>13446</v>
      </c>
      <c r="F3924" t="s">
        <v>11</v>
      </c>
      <c r="G3924" t="s">
        <v>10</v>
      </c>
      <c r="H3924">
        <v>989233</v>
      </c>
      <c r="I3924" s="12">
        <v>42593</v>
      </c>
      <c r="J3924">
        <v>22794</v>
      </c>
      <c r="K3924" t="str">
        <f t="shared" si="61"/>
        <v>FR - DE</v>
      </c>
      <c r="L3924">
        <f>COUNTIF(Table1[Merchant_ID],Table1[[#This Row],[Merchant_ID]])</f>
        <v>5</v>
      </c>
    </row>
    <row r="3925" spans="1:12" x14ac:dyDescent="0.35">
      <c r="A3925" t="s">
        <v>3839</v>
      </c>
      <c r="B3925">
        <v>114</v>
      </c>
      <c r="C3925" t="s">
        <v>16</v>
      </c>
      <c r="D3925" s="12">
        <v>42592</v>
      </c>
      <c r="E3925">
        <v>2273</v>
      </c>
      <c r="F3925" t="s">
        <v>11</v>
      </c>
      <c r="G3925" t="s">
        <v>16</v>
      </c>
      <c r="H3925">
        <v>8480</v>
      </c>
      <c r="I3925" s="12">
        <v>42593</v>
      </c>
      <c r="J3925">
        <v>4445</v>
      </c>
      <c r="K3925" t="str">
        <f t="shared" si="61"/>
        <v>FR - FR</v>
      </c>
      <c r="L3925">
        <f>COUNTIF(Table1[Merchant_ID],Table1[[#This Row],[Merchant_ID]])</f>
        <v>2</v>
      </c>
    </row>
    <row r="3926" spans="1:12" x14ac:dyDescent="0.35">
      <c r="A3926" t="s">
        <v>2363</v>
      </c>
      <c r="B3926">
        <v>114</v>
      </c>
      <c r="C3926" t="s">
        <v>16</v>
      </c>
      <c r="D3926" s="12">
        <v>42592</v>
      </c>
      <c r="E3926">
        <v>490</v>
      </c>
      <c r="F3926" t="s">
        <v>11</v>
      </c>
      <c r="G3926" t="s">
        <v>14</v>
      </c>
      <c r="H3926">
        <v>569109</v>
      </c>
      <c r="I3926" s="12">
        <v>42592</v>
      </c>
      <c r="J3926">
        <v>1126</v>
      </c>
      <c r="K3926" t="str">
        <f t="shared" si="61"/>
        <v>FR - NL</v>
      </c>
      <c r="L3926">
        <f>COUNTIF(Table1[Merchant_ID],Table1[[#This Row],[Merchant_ID]])</f>
        <v>1</v>
      </c>
    </row>
    <row r="3927" spans="1:12" x14ac:dyDescent="0.35">
      <c r="A3927" t="s">
        <v>3264</v>
      </c>
      <c r="B3927">
        <v>114</v>
      </c>
      <c r="C3927" t="s">
        <v>16</v>
      </c>
      <c r="D3927" s="12">
        <v>42593</v>
      </c>
      <c r="E3927">
        <v>1196</v>
      </c>
      <c r="F3927" t="s">
        <v>11</v>
      </c>
      <c r="G3927" t="s">
        <v>17</v>
      </c>
      <c r="H3927">
        <v>931362</v>
      </c>
      <c r="I3927" s="12">
        <v>42608</v>
      </c>
      <c r="J3927">
        <v>2399</v>
      </c>
      <c r="K3927" t="str">
        <f t="shared" si="61"/>
        <v>FR - HU</v>
      </c>
      <c r="L3927">
        <f>COUNTIF(Table1[Merchant_ID],Table1[[#This Row],[Merchant_ID]])</f>
        <v>1</v>
      </c>
    </row>
    <row r="3928" spans="1:12" x14ac:dyDescent="0.35">
      <c r="A3928" t="s">
        <v>3302</v>
      </c>
      <c r="B3928">
        <v>114</v>
      </c>
      <c r="C3928" t="s">
        <v>16</v>
      </c>
      <c r="D3928" s="12">
        <v>42593</v>
      </c>
      <c r="E3928">
        <v>8596</v>
      </c>
      <c r="F3928" t="s">
        <v>11</v>
      </c>
      <c r="G3928" t="s">
        <v>17</v>
      </c>
      <c r="H3928">
        <v>931989</v>
      </c>
      <c r="I3928" s="12">
        <v>42605</v>
      </c>
      <c r="J3928">
        <v>14493</v>
      </c>
      <c r="K3928" t="str">
        <f t="shared" si="61"/>
        <v>FR - HU</v>
      </c>
      <c r="L3928">
        <f>COUNTIF(Table1[Merchant_ID],Table1[[#This Row],[Merchant_ID]])</f>
        <v>1</v>
      </c>
    </row>
    <row r="3929" spans="1:12" x14ac:dyDescent="0.35">
      <c r="A3929" t="s">
        <v>557</v>
      </c>
      <c r="B3929">
        <v>114</v>
      </c>
      <c r="C3929" t="s">
        <v>16</v>
      </c>
      <c r="D3929" s="12">
        <v>42593</v>
      </c>
      <c r="E3929">
        <v>1610</v>
      </c>
      <c r="F3929" t="s">
        <v>11</v>
      </c>
      <c r="G3929" t="s">
        <v>16</v>
      </c>
      <c r="H3929">
        <v>35900</v>
      </c>
      <c r="I3929" s="12">
        <v>42599</v>
      </c>
      <c r="J3929">
        <v>3096</v>
      </c>
      <c r="K3929" t="str">
        <f t="shared" si="61"/>
        <v>FR - FR</v>
      </c>
      <c r="L3929">
        <f>COUNTIF(Table1[Merchant_ID],Table1[[#This Row],[Merchant_ID]])</f>
        <v>4</v>
      </c>
    </row>
    <row r="3930" spans="1:12" x14ac:dyDescent="0.35">
      <c r="A3930" t="s">
        <v>103</v>
      </c>
      <c r="B3930">
        <v>114</v>
      </c>
      <c r="C3930" t="s">
        <v>16</v>
      </c>
      <c r="D3930" s="12">
        <v>42593</v>
      </c>
      <c r="E3930">
        <v>261</v>
      </c>
      <c r="F3930" t="s">
        <v>11</v>
      </c>
      <c r="G3930" t="s">
        <v>10</v>
      </c>
      <c r="H3930">
        <v>26800</v>
      </c>
      <c r="I3930" s="12">
        <v>42595</v>
      </c>
      <c r="J3930">
        <v>719</v>
      </c>
      <c r="K3930" t="str">
        <f t="shared" si="61"/>
        <v>FR - DE</v>
      </c>
      <c r="L3930">
        <f>COUNTIF(Table1[Merchant_ID],Table1[[#This Row],[Merchant_ID]])</f>
        <v>10</v>
      </c>
    </row>
    <row r="3931" spans="1:12" x14ac:dyDescent="0.35">
      <c r="A3931" t="s">
        <v>2078</v>
      </c>
      <c r="B3931">
        <v>114</v>
      </c>
      <c r="C3931" t="s">
        <v>16</v>
      </c>
      <c r="D3931" s="12">
        <v>42593</v>
      </c>
      <c r="E3931">
        <v>2829</v>
      </c>
      <c r="F3931" t="s">
        <v>11</v>
      </c>
      <c r="G3931" t="s">
        <v>14</v>
      </c>
      <c r="H3931">
        <v>959380</v>
      </c>
      <c r="I3931" s="12">
        <v>42595</v>
      </c>
      <c r="J3931">
        <v>5174</v>
      </c>
      <c r="K3931" t="str">
        <f t="shared" si="61"/>
        <v>FR - NL</v>
      </c>
      <c r="L3931">
        <f>COUNTIF(Table1[Merchant_ID],Table1[[#This Row],[Merchant_ID]])</f>
        <v>1</v>
      </c>
    </row>
    <row r="3932" spans="1:12" x14ac:dyDescent="0.35">
      <c r="A3932" t="s">
        <v>2120</v>
      </c>
      <c r="B3932">
        <v>114</v>
      </c>
      <c r="C3932" t="s">
        <v>16</v>
      </c>
      <c r="D3932" s="12">
        <v>42593</v>
      </c>
      <c r="E3932">
        <v>1741</v>
      </c>
      <c r="F3932" t="s">
        <v>11</v>
      </c>
      <c r="G3932" t="s">
        <v>14</v>
      </c>
      <c r="H3932">
        <v>959859</v>
      </c>
      <c r="I3932" s="12">
        <v>42594</v>
      </c>
      <c r="J3932">
        <v>4130</v>
      </c>
      <c r="K3932" t="str">
        <f t="shared" si="61"/>
        <v>FR - NL</v>
      </c>
      <c r="L3932">
        <f>COUNTIF(Table1[Merchant_ID],Table1[[#This Row],[Merchant_ID]])</f>
        <v>1</v>
      </c>
    </row>
    <row r="3933" spans="1:12" x14ac:dyDescent="0.35">
      <c r="A3933" t="s">
        <v>1219</v>
      </c>
      <c r="B3933">
        <v>114</v>
      </c>
      <c r="C3933" t="s">
        <v>10</v>
      </c>
      <c r="D3933" s="12">
        <v>42593</v>
      </c>
      <c r="E3933">
        <v>117</v>
      </c>
      <c r="F3933" t="s">
        <v>11</v>
      </c>
      <c r="G3933" t="s">
        <v>12</v>
      </c>
      <c r="H3933">
        <v>620359</v>
      </c>
      <c r="I3933" s="12">
        <v>42594</v>
      </c>
      <c r="J3933">
        <v>493</v>
      </c>
      <c r="K3933" t="str">
        <f t="shared" si="61"/>
        <v>DE - PL &amp; Baltics</v>
      </c>
      <c r="L3933">
        <f>COUNTIF(Table1[Merchant_ID],Table1[[#This Row],[Merchant_ID]])</f>
        <v>1</v>
      </c>
    </row>
    <row r="3934" spans="1:12" x14ac:dyDescent="0.35">
      <c r="A3934" t="s">
        <v>2149</v>
      </c>
      <c r="B3934">
        <v>114</v>
      </c>
      <c r="C3934" t="s">
        <v>26</v>
      </c>
      <c r="D3934" s="12">
        <v>42593</v>
      </c>
      <c r="E3934">
        <v>2369</v>
      </c>
      <c r="F3934" t="s">
        <v>11</v>
      </c>
      <c r="G3934" t="s">
        <v>26</v>
      </c>
      <c r="H3934">
        <v>19366</v>
      </c>
      <c r="I3934" s="12">
        <v>42594</v>
      </c>
      <c r="J3934">
        <v>4644</v>
      </c>
      <c r="K3934" t="str">
        <f t="shared" si="61"/>
        <v>ES - ES</v>
      </c>
      <c r="L3934">
        <f>COUNTIF(Table1[Merchant_ID],Table1[[#This Row],[Merchant_ID]])</f>
        <v>6</v>
      </c>
    </row>
    <row r="3935" spans="1:12" x14ac:dyDescent="0.35">
      <c r="A3935" t="s">
        <v>642</v>
      </c>
      <c r="B3935">
        <v>114</v>
      </c>
      <c r="C3935" t="s">
        <v>26</v>
      </c>
      <c r="D3935" s="12">
        <v>42593</v>
      </c>
      <c r="E3935">
        <v>1100</v>
      </c>
      <c r="F3935" t="s">
        <v>11</v>
      </c>
      <c r="G3935" t="s">
        <v>26</v>
      </c>
      <c r="H3935">
        <v>299599</v>
      </c>
      <c r="I3935" s="12">
        <v>42594</v>
      </c>
      <c r="J3935">
        <v>2266</v>
      </c>
      <c r="K3935" t="str">
        <f t="shared" si="61"/>
        <v>ES - ES</v>
      </c>
      <c r="L3935">
        <f>COUNTIF(Table1[Merchant_ID],Table1[[#This Row],[Merchant_ID]])</f>
        <v>5</v>
      </c>
    </row>
    <row r="3936" spans="1:12" x14ac:dyDescent="0.35">
      <c r="A3936" t="s">
        <v>660</v>
      </c>
      <c r="B3936">
        <v>114</v>
      </c>
      <c r="C3936" t="s">
        <v>16</v>
      </c>
      <c r="D3936" s="12">
        <v>42593</v>
      </c>
      <c r="E3936">
        <v>5741</v>
      </c>
      <c r="F3936" t="s">
        <v>11</v>
      </c>
      <c r="G3936" t="s">
        <v>16</v>
      </c>
      <c r="H3936">
        <v>82982</v>
      </c>
      <c r="I3936" s="12">
        <v>42594</v>
      </c>
      <c r="J3936">
        <v>10553</v>
      </c>
      <c r="K3936" t="str">
        <f t="shared" si="61"/>
        <v>FR - FR</v>
      </c>
      <c r="L3936">
        <f>COUNTIF(Table1[Merchant_ID],Table1[[#This Row],[Merchant_ID]])</f>
        <v>1</v>
      </c>
    </row>
    <row r="3937" spans="1:12" x14ac:dyDescent="0.35">
      <c r="A3937" t="s">
        <v>4027</v>
      </c>
      <c r="B3937">
        <v>114</v>
      </c>
      <c r="C3937" t="s">
        <v>26</v>
      </c>
      <c r="D3937" s="12">
        <v>42593</v>
      </c>
      <c r="E3937">
        <v>23524</v>
      </c>
      <c r="F3937" t="s">
        <v>11</v>
      </c>
      <c r="G3937" t="s">
        <v>14</v>
      </c>
      <c r="H3937">
        <v>628669</v>
      </c>
      <c r="I3937" s="12">
        <v>42593</v>
      </c>
      <c r="J3937">
        <v>37989</v>
      </c>
      <c r="K3937" t="str">
        <f t="shared" si="61"/>
        <v>ES - NL</v>
      </c>
      <c r="L3937">
        <f>COUNTIF(Table1[Merchant_ID],Table1[[#This Row],[Merchant_ID]])</f>
        <v>1</v>
      </c>
    </row>
    <row r="3938" spans="1:12" x14ac:dyDescent="0.35">
      <c r="A3938" t="s">
        <v>3276</v>
      </c>
      <c r="B3938">
        <v>114</v>
      </c>
      <c r="C3938" t="s">
        <v>16</v>
      </c>
      <c r="D3938" s="12">
        <v>42594</v>
      </c>
      <c r="E3938">
        <v>990</v>
      </c>
      <c r="F3938" t="s">
        <v>11</v>
      </c>
      <c r="G3938" t="s">
        <v>10</v>
      </c>
      <c r="H3938">
        <v>25593</v>
      </c>
      <c r="I3938" s="12">
        <v>42608</v>
      </c>
      <c r="J3938">
        <v>1780</v>
      </c>
      <c r="K3938" t="str">
        <f t="shared" si="61"/>
        <v>FR - DE</v>
      </c>
      <c r="L3938">
        <f>COUNTIF(Table1[Merchant_ID],Table1[[#This Row],[Merchant_ID]])</f>
        <v>1</v>
      </c>
    </row>
    <row r="3939" spans="1:12" x14ac:dyDescent="0.35">
      <c r="A3939" t="s">
        <v>538</v>
      </c>
      <c r="B3939">
        <v>114</v>
      </c>
      <c r="C3939" t="s">
        <v>16</v>
      </c>
      <c r="D3939" s="12">
        <v>42594</v>
      </c>
      <c r="E3939">
        <v>3697</v>
      </c>
      <c r="F3939" t="s">
        <v>11</v>
      </c>
      <c r="G3939" t="s">
        <v>16</v>
      </c>
      <c r="H3939">
        <v>183909</v>
      </c>
      <c r="I3939" s="12">
        <v>42608</v>
      </c>
      <c r="J3939">
        <v>6207</v>
      </c>
      <c r="K3939" t="str">
        <f t="shared" si="61"/>
        <v>FR - FR</v>
      </c>
      <c r="L3939">
        <f>COUNTIF(Table1[Merchant_ID],Table1[[#This Row],[Merchant_ID]])</f>
        <v>2</v>
      </c>
    </row>
    <row r="3940" spans="1:12" x14ac:dyDescent="0.35">
      <c r="A3940" t="s">
        <v>3308</v>
      </c>
      <c r="B3940">
        <v>114</v>
      </c>
      <c r="C3940" t="s">
        <v>21</v>
      </c>
      <c r="D3940" s="12">
        <v>42594</v>
      </c>
      <c r="E3940">
        <v>4675</v>
      </c>
      <c r="F3940" t="s">
        <v>11</v>
      </c>
      <c r="G3940" t="s">
        <v>17</v>
      </c>
      <c r="H3940">
        <v>333219</v>
      </c>
      <c r="I3940" s="12">
        <v>42605</v>
      </c>
      <c r="J3940">
        <v>8444</v>
      </c>
      <c r="K3940" t="str">
        <f t="shared" si="61"/>
        <v>IT - HU</v>
      </c>
      <c r="L3940">
        <f>COUNTIF(Table1[Merchant_ID],Table1[[#This Row],[Merchant_ID]])</f>
        <v>4</v>
      </c>
    </row>
    <row r="3941" spans="1:12" x14ac:dyDescent="0.35">
      <c r="A3941" t="s">
        <v>3409</v>
      </c>
      <c r="B3941">
        <v>114</v>
      </c>
      <c r="C3941" t="s">
        <v>16</v>
      </c>
      <c r="D3941" s="12">
        <v>42594</v>
      </c>
      <c r="E3941">
        <v>5216</v>
      </c>
      <c r="F3941" t="s">
        <v>11</v>
      </c>
      <c r="G3941" t="s">
        <v>16</v>
      </c>
      <c r="H3941">
        <v>183909</v>
      </c>
      <c r="I3941" s="12">
        <v>42598</v>
      </c>
      <c r="J3941">
        <v>8583</v>
      </c>
      <c r="K3941" t="str">
        <f t="shared" si="61"/>
        <v>FR - FR</v>
      </c>
      <c r="L3941">
        <f>COUNTIF(Table1[Merchant_ID],Table1[[#This Row],[Merchant_ID]])</f>
        <v>2</v>
      </c>
    </row>
    <row r="3942" spans="1:12" x14ac:dyDescent="0.35">
      <c r="A3942" t="s">
        <v>570</v>
      </c>
      <c r="B3942">
        <v>114</v>
      </c>
      <c r="C3942" t="s">
        <v>16</v>
      </c>
      <c r="D3942" s="12">
        <v>42594</v>
      </c>
      <c r="E3942">
        <v>4474</v>
      </c>
      <c r="F3942" t="s">
        <v>11</v>
      </c>
      <c r="G3942" t="s">
        <v>10</v>
      </c>
      <c r="H3942">
        <v>404189</v>
      </c>
      <c r="I3942" s="12">
        <v>42598</v>
      </c>
      <c r="J3942">
        <v>7459</v>
      </c>
      <c r="K3942" t="str">
        <f t="shared" si="61"/>
        <v>FR - DE</v>
      </c>
      <c r="L3942">
        <f>COUNTIF(Table1[Merchant_ID],Table1[[#This Row],[Merchant_ID]])</f>
        <v>2</v>
      </c>
    </row>
    <row r="3943" spans="1:12" x14ac:dyDescent="0.35">
      <c r="A3943" t="s">
        <v>571</v>
      </c>
      <c r="B3943">
        <v>114</v>
      </c>
      <c r="C3943" t="s">
        <v>16</v>
      </c>
      <c r="D3943" s="12">
        <v>42594</v>
      </c>
      <c r="E3943">
        <v>9170</v>
      </c>
      <c r="F3943" t="s">
        <v>11</v>
      </c>
      <c r="G3943" t="s">
        <v>10</v>
      </c>
      <c r="H3943">
        <v>24948</v>
      </c>
      <c r="I3943" s="12">
        <v>42598</v>
      </c>
      <c r="J3943">
        <v>14926</v>
      </c>
      <c r="K3943" t="str">
        <f t="shared" si="61"/>
        <v>FR - DE</v>
      </c>
      <c r="L3943">
        <f>COUNTIF(Table1[Merchant_ID],Table1[[#This Row],[Merchant_ID]])</f>
        <v>29</v>
      </c>
    </row>
    <row r="3944" spans="1:12" x14ac:dyDescent="0.35">
      <c r="A3944" t="s">
        <v>572</v>
      </c>
      <c r="B3944">
        <v>114</v>
      </c>
      <c r="C3944" t="s">
        <v>16</v>
      </c>
      <c r="D3944" s="12">
        <v>42594</v>
      </c>
      <c r="E3944">
        <v>7494</v>
      </c>
      <c r="F3944" t="s">
        <v>11</v>
      </c>
      <c r="G3944" t="s">
        <v>17</v>
      </c>
      <c r="H3944">
        <v>931149</v>
      </c>
      <c r="I3944" s="12">
        <v>42598</v>
      </c>
      <c r="J3944">
        <v>13086</v>
      </c>
      <c r="K3944" t="str">
        <f t="shared" si="61"/>
        <v>FR - HU</v>
      </c>
      <c r="L3944">
        <f>COUNTIF(Table1[Merchant_ID],Table1[[#This Row],[Merchant_ID]])</f>
        <v>1</v>
      </c>
    </row>
    <row r="3945" spans="1:12" x14ac:dyDescent="0.35">
      <c r="A3945" t="s">
        <v>1116</v>
      </c>
      <c r="B3945">
        <v>114</v>
      </c>
      <c r="C3945" t="s">
        <v>26</v>
      </c>
      <c r="D3945" s="12">
        <v>42594</v>
      </c>
      <c r="E3945">
        <v>1687</v>
      </c>
      <c r="F3945" t="s">
        <v>11</v>
      </c>
      <c r="G3945" t="s">
        <v>26</v>
      </c>
      <c r="H3945">
        <v>28944</v>
      </c>
      <c r="I3945" s="12">
        <v>42597</v>
      </c>
      <c r="J3945">
        <v>3314</v>
      </c>
      <c r="K3945" t="str">
        <f t="shared" si="61"/>
        <v>ES - ES</v>
      </c>
      <c r="L3945">
        <f>COUNTIF(Table1[Merchant_ID],Table1[[#This Row],[Merchant_ID]])</f>
        <v>1</v>
      </c>
    </row>
    <row r="3946" spans="1:12" x14ac:dyDescent="0.35">
      <c r="A3946" t="s">
        <v>3462</v>
      </c>
      <c r="B3946">
        <v>114</v>
      </c>
      <c r="C3946" t="s">
        <v>16</v>
      </c>
      <c r="D3946" s="12">
        <v>42594</v>
      </c>
      <c r="E3946">
        <v>9612</v>
      </c>
      <c r="F3946" t="s">
        <v>11</v>
      </c>
      <c r="G3946" t="s">
        <v>16</v>
      </c>
      <c r="H3946">
        <v>38162</v>
      </c>
      <c r="I3946" s="12">
        <v>42597</v>
      </c>
      <c r="J3946">
        <v>16040</v>
      </c>
      <c r="K3946" t="str">
        <f t="shared" si="61"/>
        <v>FR - FR</v>
      </c>
      <c r="L3946">
        <f>COUNTIF(Table1[Merchant_ID],Table1[[#This Row],[Merchant_ID]])</f>
        <v>2</v>
      </c>
    </row>
    <row r="3947" spans="1:12" x14ac:dyDescent="0.35">
      <c r="A3947" t="s">
        <v>3469</v>
      </c>
      <c r="B3947">
        <v>114</v>
      </c>
      <c r="C3947" t="s">
        <v>16</v>
      </c>
      <c r="D3947" s="12">
        <v>42594</v>
      </c>
      <c r="E3947">
        <v>1569</v>
      </c>
      <c r="F3947" t="s">
        <v>11</v>
      </c>
      <c r="G3947" t="s">
        <v>14</v>
      </c>
      <c r="H3947">
        <v>42080</v>
      </c>
      <c r="I3947" s="12">
        <v>42597</v>
      </c>
      <c r="J3947">
        <v>3113</v>
      </c>
      <c r="K3947" t="str">
        <f t="shared" si="61"/>
        <v>FR - NL</v>
      </c>
      <c r="L3947">
        <f>COUNTIF(Table1[Merchant_ID],Table1[[#This Row],[Merchant_ID]])</f>
        <v>3</v>
      </c>
    </row>
    <row r="3948" spans="1:12" x14ac:dyDescent="0.35">
      <c r="A3948" t="s">
        <v>3478</v>
      </c>
      <c r="B3948">
        <v>114</v>
      </c>
      <c r="C3948" t="s">
        <v>16</v>
      </c>
      <c r="D3948" s="12">
        <v>42594</v>
      </c>
      <c r="E3948">
        <v>4868</v>
      </c>
      <c r="F3948" t="s">
        <v>11</v>
      </c>
      <c r="G3948" t="s">
        <v>16</v>
      </c>
      <c r="H3948">
        <v>22519</v>
      </c>
      <c r="I3948" s="12">
        <v>42597</v>
      </c>
      <c r="J3948">
        <v>8655</v>
      </c>
      <c r="K3948" t="str">
        <f t="shared" si="61"/>
        <v>FR - FR</v>
      </c>
      <c r="L3948">
        <f>COUNTIF(Table1[Merchant_ID],Table1[[#This Row],[Merchant_ID]])</f>
        <v>7</v>
      </c>
    </row>
    <row r="3949" spans="1:12" x14ac:dyDescent="0.35">
      <c r="A3949" t="s">
        <v>3494</v>
      </c>
      <c r="B3949">
        <v>114</v>
      </c>
      <c r="C3949" t="s">
        <v>16</v>
      </c>
      <c r="D3949" s="12">
        <v>42594</v>
      </c>
      <c r="E3949">
        <v>18153</v>
      </c>
      <c r="F3949" t="s">
        <v>11</v>
      </c>
      <c r="G3949" t="s">
        <v>12</v>
      </c>
      <c r="H3949">
        <v>52933</v>
      </c>
      <c r="I3949" s="12">
        <v>42597</v>
      </c>
      <c r="J3949">
        <v>29688</v>
      </c>
      <c r="K3949" t="str">
        <f t="shared" si="61"/>
        <v>FR - PL &amp; Baltics</v>
      </c>
      <c r="L3949">
        <f>COUNTIF(Table1[Merchant_ID],Table1[[#This Row],[Merchant_ID]])</f>
        <v>14</v>
      </c>
    </row>
    <row r="3950" spans="1:12" x14ac:dyDescent="0.35">
      <c r="A3950" t="s">
        <v>2165</v>
      </c>
      <c r="B3950">
        <v>114</v>
      </c>
      <c r="C3950" t="s">
        <v>21</v>
      </c>
      <c r="D3950" s="12">
        <v>42594</v>
      </c>
      <c r="E3950">
        <v>569</v>
      </c>
      <c r="F3950" t="s">
        <v>11</v>
      </c>
      <c r="G3950" t="s">
        <v>10</v>
      </c>
      <c r="H3950">
        <v>322989</v>
      </c>
      <c r="I3950" s="12">
        <v>42595</v>
      </c>
      <c r="J3950">
        <v>1419</v>
      </c>
      <c r="K3950" t="str">
        <f t="shared" si="61"/>
        <v>IT - DE</v>
      </c>
      <c r="L3950">
        <f>COUNTIF(Table1[Merchant_ID],Table1[[#This Row],[Merchant_ID]])</f>
        <v>1</v>
      </c>
    </row>
    <row r="3951" spans="1:12" x14ac:dyDescent="0.35">
      <c r="A3951" t="s">
        <v>669</v>
      </c>
      <c r="B3951">
        <v>114</v>
      </c>
      <c r="C3951" t="s">
        <v>26</v>
      </c>
      <c r="D3951" s="12">
        <v>42594</v>
      </c>
      <c r="E3951">
        <v>1278</v>
      </c>
      <c r="F3951" t="s">
        <v>11</v>
      </c>
      <c r="G3951" t="s">
        <v>26</v>
      </c>
      <c r="H3951">
        <v>965549</v>
      </c>
      <c r="I3951" s="12">
        <v>42595</v>
      </c>
      <c r="J3951">
        <v>2546</v>
      </c>
      <c r="K3951" t="str">
        <f t="shared" si="61"/>
        <v>ES - ES</v>
      </c>
      <c r="L3951">
        <f>COUNTIF(Table1[Merchant_ID],Table1[[#This Row],[Merchant_ID]])</f>
        <v>7</v>
      </c>
    </row>
    <row r="3952" spans="1:12" x14ac:dyDescent="0.35">
      <c r="A3952" t="s">
        <v>3912</v>
      </c>
      <c r="B3952">
        <v>114</v>
      </c>
      <c r="C3952" t="s">
        <v>16</v>
      </c>
      <c r="D3952" s="12">
        <v>42594</v>
      </c>
      <c r="E3952">
        <v>932</v>
      </c>
      <c r="F3952" t="s">
        <v>11</v>
      </c>
      <c r="G3952" t="s">
        <v>16</v>
      </c>
      <c r="H3952">
        <v>389</v>
      </c>
      <c r="I3952" s="12">
        <v>42595</v>
      </c>
      <c r="J3952">
        <v>2392</v>
      </c>
      <c r="K3952" t="str">
        <f t="shared" si="61"/>
        <v>FR - FR</v>
      </c>
      <c r="L3952">
        <f>COUNTIF(Table1[Merchant_ID],Table1[[#This Row],[Merchant_ID]])</f>
        <v>5</v>
      </c>
    </row>
    <row r="3953" spans="1:12" x14ac:dyDescent="0.35">
      <c r="A3953" t="s">
        <v>4019</v>
      </c>
      <c r="B3953">
        <v>114</v>
      </c>
      <c r="C3953" t="s">
        <v>16</v>
      </c>
      <c r="D3953" s="12">
        <v>42594</v>
      </c>
      <c r="E3953">
        <v>1237</v>
      </c>
      <c r="F3953" t="s">
        <v>11</v>
      </c>
      <c r="G3953" t="s">
        <v>14</v>
      </c>
      <c r="H3953">
        <v>939643</v>
      </c>
      <c r="I3953" s="12">
        <v>42594</v>
      </c>
      <c r="J3953">
        <v>3217</v>
      </c>
      <c r="K3953" t="str">
        <f t="shared" si="61"/>
        <v>FR - NL</v>
      </c>
      <c r="L3953">
        <f>COUNTIF(Table1[Merchant_ID],Table1[[#This Row],[Merchant_ID]])</f>
        <v>2</v>
      </c>
    </row>
    <row r="3954" spans="1:12" x14ac:dyDescent="0.35">
      <c r="A3954" t="s">
        <v>738</v>
      </c>
      <c r="B3954">
        <v>114</v>
      </c>
      <c r="C3954" t="s">
        <v>16</v>
      </c>
      <c r="D3954" s="12">
        <v>42594</v>
      </c>
      <c r="E3954">
        <v>42625</v>
      </c>
      <c r="F3954" t="s">
        <v>11</v>
      </c>
      <c r="G3954" t="s">
        <v>16</v>
      </c>
      <c r="H3954">
        <v>93266</v>
      </c>
      <c r="I3954" s="12">
        <v>42594</v>
      </c>
      <c r="J3954">
        <v>72461</v>
      </c>
      <c r="K3954" t="str">
        <f t="shared" si="61"/>
        <v>FR - FR</v>
      </c>
      <c r="L3954">
        <f>COUNTIF(Table1[Merchant_ID],Table1[[#This Row],[Merchant_ID]])</f>
        <v>12</v>
      </c>
    </row>
    <row r="3955" spans="1:12" x14ac:dyDescent="0.35">
      <c r="A3955" t="s">
        <v>3260</v>
      </c>
      <c r="B3955">
        <v>114</v>
      </c>
      <c r="C3955" t="s">
        <v>16</v>
      </c>
      <c r="D3955" s="12">
        <v>42595</v>
      </c>
      <c r="E3955">
        <v>33917</v>
      </c>
      <c r="F3955" t="s">
        <v>11</v>
      </c>
      <c r="G3955" t="s">
        <v>10</v>
      </c>
      <c r="H3955">
        <v>19229</v>
      </c>
      <c r="I3955" s="12">
        <v>42611</v>
      </c>
      <c r="J3955">
        <v>54170</v>
      </c>
      <c r="K3955" t="str">
        <f t="shared" si="61"/>
        <v>FR - DE</v>
      </c>
      <c r="L3955">
        <f>COUNTIF(Table1[Merchant_ID],Table1[[#This Row],[Merchant_ID]])</f>
        <v>7</v>
      </c>
    </row>
    <row r="3956" spans="1:12" x14ac:dyDescent="0.35">
      <c r="A3956" t="s">
        <v>3400</v>
      </c>
      <c r="B3956">
        <v>114</v>
      </c>
      <c r="C3956" t="s">
        <v>26</v>
      </c>
      <c r="D3956" s="12">
        <v>42595</v>
      </c>
      <c r="E3956">
        <v>9167</v>
      </c>
      <c r="F3956" t="s">
        <v>11</v>
      </c>
      <c r="G3956" t="s">
        <v>26</v>
      </c>
      <c r="H3956">
        <v>664549</v>
      </c>
      <c r="I3956" s="12">
        <v>42599</v>
      </c>
      <c r="J3956">
        <v>15477</v>
      </c>
      <c r="K3956" t="str">
        <f t="shared" si="61"/>
        <v>ES - ES</v>
      </c>
      <c r="L3956">
        <f>COUNTIF(Table1[Merchant_ID],Table1[[#This Row],[Merchant_ID]])</f>
        <v>3</v>
      </c>
    </row>
    <row r="3957" spans="1:12" x14ac:dyDescent="0.35">
      <c r="A3957" t="s">
        <v>3414</v>
      </c>
      <c r="B3957">
        <v>114</v>
      </c>
      <c r="C3957" t="s">
        <v>16</v>
      </c>
      <c r="D3957" s="12">
        <v>42595</v>
      </c>
      <c r="E3957">
        <v>932</v>
      </c>
      <c r="F3957" t="s">
        <v>11</v>
      </c>
      <c r="G3957" t="s">
        <v>10</v>
      </c>
      <c r="H3957">
        <v>848989</v>
      </c>
      <c r="I3957" s="12">
        <v>42599</v>
      </c>
      <c r="J3957">
        <v>1801</v>
      </c>
      <c r="K3957" t="str">
        <f t="shared" si="61"/>
        <v>FR - DE</v>
      </c>
      <c r="L3957">
        <f>COUNTIF(Table1[Merchant_ID],Table1[[#This Row],[Merchant_ID]])</f>
        <v>1</v>
      </c>
    </row>
    <row r="3958" spans="1:12" x14ac:dyDescent="0.35">
      <c r="A3958" t="s">
        <v>93</v>
      </c>
      <c r="B3958">
        <v>114</v>
      </c>
      <c r="C3958" t="s">
        <v>10</v>
      </c>
      <c r="D3958" s="12">
        <v>42595</v>
      </c>
      <c r="E3958">
        <v>1320</v>
      </c>
      <c r="F3958" t="s">
        <v>11</v>
      </c>
      <c r="G3958" t="s">
        <v>14</v>
      </c>
      <c r="H3958">
        <v>569599</v>
      </c>
      <c r="I3958" s="12">
        <v>42597</v>
      </c>
      <c r="J3958">
        <v>2723</v>
      </c>
      <c r="K3958" t="str">
        <f t="shared" si="61"/>
        <v>DE - NL</v>
      </c>
      <c r="L3958">
        <f>COUNTIF(Table1[Merchant_ID],Table1[[#This Row],[Merchant_ID]])</f>
        <v>2</v>
      </c>
    </row>
    <row r="3959" spans="1:12" x14ac:dyDescent="0.35">
      <c r="A3959" t="s">
        <v>2043</v>
      </c>
      <c r="B3959">
        <v>114</v>
      </c>
      <c r="C3959" t="s">
        <v>26</v>
      </c>
      <c r="D3959" s="12">
        <v>42595</v>
      </c>
      <c r="E3959">
        <v>3209</v>
      </c>
      <c r="F3959" t="s">
        <v>11</v>
      </c>
      <c r="G3959" t="s">
        <v>26</v>
      </c>
      <c r="H3959">
        <v>101969</v>
      </c>
      <c r="I3959" s="12">
        <v>42597</v>
      </c>
      <c r="J3959">
        <v>5910</v>
      </c>
      <c r="K3959" t="str">
        <f t="shared" si="61"/>
        <v>ES - ES</v>
      </c>
      <c r="L3959">
        <f>COUNTIF(Table1[Merchant_ID],Table1[[#This Row],[Merchant_ID]])</f>
        <v>1</v>
      </c>
    </row>
    <row r="3960" spans="1:12" x14ac:dyDescent="0.35">
      <c r="A3960" t="s">
        <v>2101</v>
      </c>
      <c r="B3960">
        <v>114</v>
      </c>
      <c r="C3960" t="s">
        <v>16</v>
      </c>
      <c r="D3960" s="12">
        <v>42595</v>
      </c>
      <c r="E3960">
        <v>8243</v>
      </c>
      <c r="F3960" t="s">
        <v>11</v>
      </c>
      <c r="G3960" t="s">
        <v>16</v>
      </c>
      <c r="H3960">
        <v>49559</v>
      </c>
      <c r="I3960" s="12">
        <v>42597</v>
      </c>
      <c r="J3960">
        <v>13859</v>
      </c>
      <c r="K3960" t="str">
        <f t="shared" si="61"/>
        <v>FR - FR</v>
      </c>
      <c r="L3960">
        <f>COUNTIF(Table1[Merchant_ID],Table1[[#This Row],[Merchant_ID]])</f>
        <v>1</v>
      </c>
    </row>
    <row r="3961" spans="1:12" x14ac:dyDescent="0.35">
      <c r="A3961" t="s">
        <v>1903</v>
      </c>
      <c r="B3961">
        <v>114</v>
      </c>
      <c r="C3961" t="s">
        <v>16</v>
      </c>
      <c r="D3961" s="12">
        <v>42597</v>
      </c>
      <c r="E3961">
        <v>4000</v>
      </c>
      <c r="F3961" t="s">
        <v>11</v>
      </c>
      <c r="G3961" t="s">
        <v>16</v>
      </c>
      <c r="H3961">
        <v>936946</v>
      </c>
      <c r="I3961" s="12">
        <v>42609</v>
      </c>
      <c r="J3961">
        <v>7050</v>
      </c>
      <c r="K3961" t="str">
        <f t="shared" si="61"/>
        <v>FR - FR</v>
      </c>
      <c r="L3961">
        <f>COUNTIF(Table1[Merchant_ID],Table1[[#This Row],[Merchant_ID]])</f>
        <v>2</v>
      </c>
    </row>
    <row r="3962" spans="1:12" x14ac:dyDescent="0.35">
      <c r="A3962" t="s">
        <v>3335</v>
      </c>
      <c r="B3962">
        <v>114</v>
      </c>
      <c r="C3962" t="s">
        <v>16</v>
      </c>
      <c r="D3962" s="12">
        <v>42597</v>
      </c>
      <c r="E3962">
        <v>1361</v>
      </c>
      <c r="F3962" t="s">
        <v>11</v>
      </c>
      <c r="G3962" t="s">
        <v>10</v>
      </c>
      <c r="H3962">
        <v>25482</v>
      </c>
      <c r="I3962" s="12">
        <v>42605</v>
      </c>
      <c r="J3962">
        <v>2603</v>
      </c>
      <c r="K3962" t="str">
        <f t="shared" si="61"/>
        <v>FR - DE</v>
      </c>
      <c r="L3962">
        <f>COUNTIF(Table1[Merchant_ID],Table1[[#This Row],[Merchant_ID]])</f>
        <v>4</v>
      </c>
    </row>
    <row r="3963" spans="1:12" x14ac:dyDescent="0.35">
      <c r="A3963" t="s">
        <v>3391</v>
      </c>
      <c r="B3963">
        <v>114</v>
      </c>
      <c r="C3963" t="s">
        <v>16</v>
      </c>
      <c r="D3963" s="12">
        <v>42597</v>
      </c>
      <c r="E3963">
        <v>3087</v>
      </c>
      <c r="F3963" t="s">
        <v>11</v>
      </c>
      <c r="G3963" t="s">
        <v>14</v>
      </c>
      <c r="H3963">
        <v>66369</v>
      </c>
      <c r="I3963" s="12">
        <v>42602</v>
      </c>
      <c r="J3963">
        <v>5776</v>
      </c>
      <c r="K3963" t="str">
        <f t="shared" si="61"/>
        <v>FR - NL</v>
      </c>
      <c r="L3963">
        <f>COUNTIF(Table1[Merchant_ID],Table1[[#This Row],[Merchant_ID]])</f>
        <v>1</v>
      </c>
    </row>
    <row r="3964" spans="1:12" x14ac:dyDescent="0.35">
      <c r="A3964" t="s">
        <v>1983</v>
      </c>
      <c r="B3964">
        <v>114</v>
      </c>
      <c r="C3964" t="s">
        <v>16</v>
      </c>
      <c r="D3964" s="12">
        <v>42597</v>
      </c>
      <c r="E3964">
        <v>3346</v>
      </c>
      <c r="F3964" t="s">
        <v>11</v>
      </c>
      <c r="G3964" t="s">
        <v>14</v>
      </c>
      <c r="H3964">
        <v>24392</v>
      </c>
      <c r="I3964" s="12">
        <v>42601</v>
      </c>
      <c r="J3964">
        <v>5734</v>
      </c>
      <c r="K3964" t="str">
        <f t="shared" si="61"/>
        <v>FR - NL</v>
      </c>
      <c r="L3964">
        <f>COUNTIF(Table1[Merchant_ID],Table1[[#This Row],[Merchant_ID]])</f>
        <v>4</v>
      </c>
    </row>
    <row r="3965" spans="1:12" x14ac:dyDescent="0.35">
      <c r="A3965" t="s">
        <v>596</v>
      </c>
      <c r="B3965">
        <v>114</v>
      </c>
      <c r="C3965" t="s">
        <v>16</v>
      </c>
      <c r="D3965" s="12">
        <v>42597</v>
      </c>
      <c r="E3965">
        <v>932</v>
      </c>
      <c r="F3965" t="s">
        <v>11</v>
      </c>
      <c r="G3965" t="s">
        <v>10</v>
      </c>
      <c r="H3965">
        <v>26891</v>
      </c>
      <c r="I3965" s="12">
        <v>42599</v>
      </c>
      <c r="J3965">
        <v>1900</v>
      </c>
      <c r="K3965" t="str">
        <f t="shared" si="61"/>
        <v>FR - DE</v>
      </c>
      <c r="L3965">
        <f>COUNTIF(Table1[Merchant_ID],Table1[[#This Row],[Merchant_ID]])</f>
        <v>3</v>
      </c>
    </row>
    <row r="3966" spans="1:12" x14ac:dyDescent="0.35">
      <c r="A3966" t="s">
        <v>3573</v>
      </c>
      <c r="B3966">
        <v>114</v>
      </c>
      <c r="C3966" t="s">
        <v>16</v>
      </c>
      <c r="D3966" s="12">
        <v>42597</v>
      </c>
      <c r="E3966">
        <v>1470</v>
      </c>
      <c r="F3966" t="s">
        <v>11</v>
      </c>
      <c r="G3966" t="s">
        <v>14</v>
      </c>
      <c r="H3966">
        <v>342099</v>
      </c>
      <c r="I3966" s="12">
        <v>42599</v>
      </c>
      <c r="J3966">
        <v>4151</v>
      </c>
      <c r="K3966" t="str">
        <f t="shared" si="61"/>
        <v>FR - NL</v>
      </c>
      <c r="L3966">
        <f>COUNTIF(Table1[Merchant_ID],Table1[[#This Row],[Merchant_ID]])</f>
        <v>3</v>
      </c>
    </row>
    <row r="3967" spans="1:12" x14ac:dyDescent="0.35">
      <c r="A3967" t="s">
        <v>2085</v>
      </c>
      <c r="B3967">
        <v>114</v>
      </c>
      <c r="C3967" t="s">
        <v>16</v>
      </c>
      <c r="D3967" s="12">
        <v>42597</v>
      </c>
      <c r="E3967">
        <v>1</v>
      </c>
      <c r="F3967" t="s">
        <v>13</v>
      </c>
      <c r="G3967" t="s">
        <v>10</v>
      </c>
      <c r="H3967">
        <v>456269</v>
      </c>
      <c r="I3967" s="12">
        <v>42599</v>
      </c>
      <c r="J3967">
        <v>120</v>
      </c>
      <c r="K3967" t="str">
        <f t="shared" si="61"/>
        <v>FR - DE</v>
      </c>
      <c r="L3967">
        <f>COUNTIF(Table1[Merchant_ID],Table1[[#This Row],[Merchant_ID]])</f>
        <v>1</v>
      </c>
    </row>
    <row r="3968" spans="1:12" x14ac:dyDescent="0.35">
      <c r="A3968" t="s">
        <v>3698</v>
      </c>
      <c r="B3968">
        <v>114</v>
      </c>
      <c r="C3968" t="s">
        <v>16</v>
      </c>
      <c r="D3968" s="12">
        <v>42597</v>
      </c>
      <c r="E3968">
        <v>1778</v>
      </c>
      <c r="F3968" t="s">
        <v>11</v>
      </c>
      <c r="G3968" t="s">
        <v>16</v>
      </c>
      <c r="H3968">
        <v>32922</v>
      </c>
      <c r="I3968" s="12">
        <v>42598</v>
      </c>
      <c r="J3968">
        <v>3870</v>
      </c>
      <c r="K3968" t="str">
        <f t="shared" si="61"/>
        <v>FR - FR</v>
      </c>
      <c r="L3968">
        <f>COUNTIF(Table1[Merchant_ID],Table1[[#This Row],[Merchant_ID]])</f>
        <v>1</v>
      </c>
    </row>
    <row r="3969" spans="1:12" x14ac:dyDescent="0.35">
      <c r="A3969" t="s">
        <v>3804</v>
      </c>
      <c r="B3969">
        <v>114</v>
      </c>
      <c r="C3969" t="s">
        <v>10</v>
      </c>
      <c r="D3969" s="12">
        <v>42597</v>
      </c>
      <c r="E3969">
        <v>344</v>
      </c>
      <c r="F3969" t="s">
        <v>11</v>
      </c>
      <c r="G3969" t="s">
        <v>12</v>
      </c>
      <c r="H3969">
        <v>669399</v>
      </c>
      <c r="I3969" s="12">
        <v>42598</v>
      </c>
      <c r="J3969">
        <v>1409</v>
      </c>
      <c r="K3969" t="str">
        <f t="shared" si="61"/>
        <v>DE - PL &amp; Baltics</v>
      </c>
      <c r="L3969">
        <f>COUNTIF(Table1[Merchant_ID],Table1[[#This Row],[Merchant_ID]])</f>
        <v>1</v>
      </c>
    </row>
    <row r="3970" spans="1:12" x14ac:dyDescent="0.35">
      <c r="A3970" t="s">
        <v>1402</v>
      </c>
      <c r="B3970">
        <v>114</v>
      </c>
      <c r="C3970" t="s">
        <v>16</v>
      </c>
      <c r="D3970" s="12">
        <v>42597</v>
      </c>
      <c r="E3970">
        <v>5741</v>
      </c>
      <c r="F3970" t="s">
        <v>11</v>
      </c>
      <c r="G3970" t="s">
        <v>16</v>
      </c>
      <c r="H3970">
        <v>491</v>
      </c>
      <c r="I3970" s="12">
        <v>42597</v>
      </c>
      <c r="J3970">
        <v>10131</v>
      </c>
      <c r="K3970" t="str">
        <f t="shared" si="61"/>
        <v>FR - FR</v>
      </c>
      <c r="L3970">
        <f>COUNTIF(Table1[Merchant_ID],Table1[[#This Row],[Merchant_ID]])</f>
        <v>9</v>
      </c>
    </row>
    <row r="3971" spans="1:12" x14ac:dyDescent="0.35">
      <c r="A3971" t="s">
        <v>1902</v>
      </c>
      <c r="B3971">
        <v>114</v>
      </c>
      <c r="C3971" t="s">
        <v>16</v>
      </c>
      <c r="D3971" s="12">
        <v>42598</v>
      </c>
      <c r="E3971">
        <v>3009</v>
      </c>
      <c r="F3971" t="s">
        <v>11</v>
      </c>
      <c r="G3971" t="s">
        <v>17</v>
      </c>
      <c r="H3971">
        <v>563919</v>
      </c>
      <c r="I3971" s="12">
        <v>42611</v>
      </c>
      <c r="J3971">
        <v>5422</v>
      </c>
      <c r="K3971" t="str">
        <f t="shared" ref="K3971:K4034" si="62">C3971&amp;" - "&amp;G3971</f>
        <v>FR - HU</v>
      </c>
      <c r="L3971">
        <f>COUNTIF(Table1[Merchant_ID],Table1[[#This Row],[Merchant_ID]])</f>
        <v>5</v>
      </c>
    </row>
    <row r="3972" spans="1:12" x14ac:dyDescent="0.35">
      <c r="A3972" t="s">
        <v>1083</v>
      </c>
      <c r="B3972">
        <v>114</v>
      </c>
      <c r="C3972" t="s">
        <v>16</v>
      </c>
      <c r="D3972" s="12">
        <v>42598</v>
      </c>
      <c r="E3972">
        <v>73</v>
      </c>
      <c r="F3972" t="s">
        <v>11</v>
      </c>
      <c r="G3972" t="s">
        <v>16</v>
      </c>
      <c r="H3972">
        <v>259039</v>
      </c>
      <c r="I3972" s="12">
        <v>42604</v>
      </c>
      <c r="J3972">
        <v>354</v>
      </c>
      <c r="K3972" t="str">
        <f t="shared" si="62"/>
        <v>FR - FR</v>
      </c>
      <c r="L3972">
        <f>COUNTIF(Table1[Merchant_ID],Table1[[#This Row],[Merchant_ID]])</f>
        <v>1</v>
      </c>
    </row>
    <row r="3973" spans="1:12" x14ac:dyDescent="0.35">
      <c r="A3973" t="s">
        <v>3374</v>
      </c>
      <c r="B3973">
        <v>114</v>
      </c>
      <c r="C3973" t="s">
        <v>16</v>
      </c>
      <c r="D3973" s="12">
        <v>42598</v>
      </c>
      <c r="E3973">
        <v>8251</v>
      </c>
      <c r="F3973" t="s">
        <v>11</v>
      </c>
      <c r="G3973" t="s">
        <v>16</v>
      </c>
      <c r="H3973">
        <v>99996</v>
      </c>
      <c r="I3973" s="12">
        <v>42604</v>
      </c>
      <c r="J3973">
        <v>13720</v>
      </c>
      <c r="K3973" t="str">
        <f t="shared" si="62"/>
        <v>FR - FR</v>
      </c>
      <c r="L3973">
        <f>COUNTIF(Table1[Merchant_ID],Table1[[#This Row],[Merchant_ID]])</f>
        <v>2</v>
      </c>
    </row>
    <row r="3974" spans="1:12" x14ac:dyDescent="0.35">
      <c r="A3974" t="s">
        <v>1111</v>
      </c>
      <c r="B3974">
        <v>114</v>
      </c>
      <c r="C3974" t="s">
        <v>16</v>
      </c>
      <c r="D3974" s="12">
        <v>42598</v>
      </c>
      <c r="E3974">
        <v>2072</v>
      </c>
      <c r="F3974" t="s">
        <v>11</v>
      </c>
      <c r="G3974" t="s">
        <v>14</v>
      </c>
      <c r="H3974">
        <v>50915</v>
      </c>
      <c r="I3974" s="12">
        <v>42601</v>
      </c>
      <c r="J3974">
        <v>3737</v>
      </c>
      <c r="K3974" t="str">
        <f t="shared" si="62"/>
        <v>FR - NL</v>
      </c>
      <c r="L3974">
        <f>COUNTIF(Table1[Merchant_ID],Table1[[#This Row],[Merchant_ID]])</f>
        <v>5</v>
      </c>
    </row>
    <row r="3975" spans="1:12" x14ac:dyDescent="0.35">
      <c r="A3975" t="s">
        <v>1115</v>
      </c>
      <c r="B3975">
        <v>114</v>
      </c>
      <c r="C3975" t="s">
        <v>16</v>
      </c>
      <c r="D3975" s="12">
        <v>42598</v>
      </c>
      <c r="E3975">
        <v>3173</v>
      </c>
      <c r="F3975" t="s">
        <v>11</v>
      </c>
      <c r="G3975" t="s">
        <v>16</v>
      </c>
      <c r="H3975">
        <v>535</v>
      </c>
      <c r="I3975" s="12">
        <v>42601</v>
      </c>
      <c r="J3975">
        <v>5614</v>
      </c>
      <c r="K3975" t="str">
        <f t="shared" si="62"/>
        <v>FR - FR</v>
      </c>
      <c r="L3975">
        <f>COUNTIF(Table1[Merchant_ID],Table1[[#This Row],[Merchant_ID]])</f>
        <v>2</v>
      </c>
    </row>
    <row r="3976" spans="1:12" x14ac:dyDescent="0.35">
      <c r="A3976" t="s">
        <v>2022</v>
      </c>
      <c r="B3976">
        <v>114</v>
      </c>
      <c r="C3976" t="s">
        <v>26</v>
      </c>
      <c r="D3976" s="12">
        <v>42598</v>
      </c>
      <c r="E3976">
        <v>2230</v>
      </c>
      <c r="F3976" t="s">
        <v>11</v>
      </c>
      <c r="G3976" t="s">
        <v>26</v>
      </c>
      <c r="H3976">
        <v>69944</v>
      </c>
      <c r="I3976" s="12">
        <v>42601</v>
      </c>
      <c r="J3976">
        <v>3940</v>
      </c>
      <c r="K3976" t="str">
        <f t="shared" si="62"/>
        <v>ES - ES</v>
      </c>
      <c r="L3976">
        <f>COUNTIF(Table1[Merchant_ID],Table1[[#This Row],[Merchant_ID]])</f>
        <v>1</v>
      </c>
    </row>
    <row r="3977" spans="1:12" x14ac:dyDescent="0.35">
      <c r="A3977" t="s">
        <v>1141</v>
      </c>
      <c r="B3977">
        <v>114</v>
      </c>
      <c r="C3977" t="s">
        <v>16</v>
      </c>
      <c r="D3977" s="12">
        <v>42598</v>
      </c>
      <c r="E3977">
        <v>4692</v>
      </c>
      <c r="F3977" t="s">
        <v>11</v>
      </c>
      <c r="G3977" t="s">
        <v>26</v>
      </c>
      <c r="H3977">
        <v>469439</v>
      </c>
      <c r="I3977" s="12">
        <v>42601</v>
      </c>
      <c r="J3977">
        <v>7894</v>
      </c>
      <c r="K3977" t="str">
        <f t="shared" si="62"/>
        <v>FR - ES</v>
      </c>
      <c r="L3977">
        <f>COUNTIF(Table1[Merchant_ID],Table1[[#This Row],[Merchant_ID]])</f>
        <v>1</v>
      </c>
    </row>
    <row r="3978" spans="1:12" x14ac:dyDescent="0.35">
      <c r="A3978" t="s">
        <v>3519</v>
      </c>
      <c r="B3978">
        <v>114</v>
      </c>
      <c r="C3978" t="s">
        <v>16</v>
      </c>
      <c r="D3978" s="12">
        <v>42598</v>
      </c>
      <c r="E3978">
        <v>4521</v>
      </c>
      <c r="F3978" t="s">
        <v>11</v>
      </c>
      <c r="G3978" t="s">
        <v>10</v>
      </c>
      <c r="H3978">
        <v>24120</v>
      </c>
      <c r="I3978" s="12">
        <v>42600</v>
      </c>
      <c r="J3978">
        <v>8161</v>
      </c>
      <c r="K3978" t="str">
        <f t="shared" si="62"/>
        <v>FR - DE</v>
      </c>
      <c r="L3978">
        <f>COUNTIF(Table1[Merchant_ID],Table1[[#This Row],[Merchant_ID]])</f>
        <v>1</v>
      </c>
    </row>
    <row r="3979" spans="1:12" x14ac:dyDescent="0.35">
      <c r="A3979" t="s">
        <v>1248</v>
      </c>
      <c r="B3979">
        <v>114</v>
      </c>
      <c r="C3979" t="s">
        <v>16</v>
      </c>
      <c r="D3979" s="12">
        <v>42598</v>
      </c>
      <c r="E3979">
        <v>261</v>
      </c>
      <c r="F3979" t="s">
        <v>11</v>
      </c>
      <c r="G3979" t="s">
        <v>14</v>
      </c>
      <c r="H3979">
        <v>95538</v>
      </c>
      <c r="I3979" s="12">
        <v>42599</v>
      </c>
      <c r="J3979">
        <v>781</v>
      </c>
      <c r="K3979" t="str">
        <f t="shared" si="62"/>
        <v>FR - NL</v>
      </c>
      <c r="L3979">
        <f>COUNTIF(Table1[Merchant_ID],Table1[[#This Row],[Merchant_ID]])</f>
        <v>4</v>
      </c>
    </row>
    <row r="3980" spans="1:12" x14ac:dyDescent="0.35">
      <c r="A3980" t="s">
        <v>2229</v>
      </c>
      <c r="B3980">
        <v>114</v>
      </c>
      <c r="C3980" t="s">
        <v>16</v>
      </c>
      <c r="D3980" s="12">
        <v>42598</v>
      </c>
      <c r="E3980">
        <v>4203</v>
      </c>
      <c r="F3980" t="s">
        <v>11</v>
      </c>
      <c r="G3980" t="s">
        <v>16</v>
      </c>
      <c r="H3980">
        <v>88038</v>
      </c>
      <c r="I3980" s="12">
        <v>42599</v>
      </c>
      <c r="J3980">
        <v>8020</v>
      </c>
      <c r="K3980" t="str">
        <f t="shared" si="62"/>
        <v>FR - FR</v>
      </c>
      <c r="L3980">
        <f>COUNTIF(Table1[Merchant_ID],Table1[[#This Row],[Merchant_ID]])</f>
        <v>2</v>
      </c>
    </row>
    <row r="3981" spans="1:12" x14ac:dyDescent="0.35">
      <c r="A3981" t="s">
        <v>2241</v>
      </c>
      <c r="B3981">
        <v>114</v>
      </c>
      <c r="C3981" t="s">
        <v>16</v>
      </c>
      <c r="D3981" s="12">
        <v>42598</v>
      </c>
      <c r="E3981">
        <v>2743</v>
      </c>
      <c r="F3981" t="s">
        <v>11</v>
      </c>
      <c r="G3981" t="s">
        <v>10</v>
      </c>
      <c r="H3981">
        <v>24948</v>
      </c>
      <c r="I3981" s="12">
        <v>42599</v>
      </c>
      <c r="J3981">
        <v>5218</v>
      </c>
      <c r="K3981" t="str">
        <f t="shared" si="62"/>
        <v>FR - DE</v>
      </c>
      <c r="L3981">
        <f>COUNTIF(Table1[Merchant_ID],Table1[[#This Row],[Merchant_ID]])</f>
        <v>29</v>
      </c>
    </row>
    <row r="3982" spans="1:12" x14ac:dyDescent="0.35">
      <c r="A3982" t="s">
        <v>4023</v>
      </c>
      <c r="B3982">
        <v>114</v>
      </c>
      <c r="C3982" t="s">
        <v>16</v>
      </c>
      <c r="D3982" s="12">
        <v>42598</v>
      </c>
      <c r="E3982">
        <v>3778</v>
      </c>
      <c r="F3982" t="s">
        <v>11</v>
      </c>
      <c r="G3982" t="s">
        <v>12</v>
      </c>
      <c r="H3982">
        <v>393399</v>
      </c>
      <c r="I3982" s="12">
        <v>42598</v>
      </c>
      <c r="J3982">
        <v>6613</v>
      </c>
      <c r="K3982" t="str">
        <f t="shared" si="62"/>
        <v>FR - PL &amp; Baltics</v>
      </c>
      <c r="L3982">
        <f>COUNTIF(Table1[Merchant_ID],Table1[[#This Row],[Merchant_ID]])</f>
        <v>2</v>
      </c>
    </row>
    <row r="3983" spans="1:12" x14ac:dyDescent="0.35">
      <c r="A3983" t="s">
        <v>2409</v>
      </c>
      <c r="B3983">
        <v>114</v>
      </c>
      <c r="C3983" t="s">
        <v>16</v>
      </c>
      <c r="D3983" s="12">
        <v>42598</v>
      </c>
      <c r="E3983">
        <v>18821</v>
      </c>
      <c r="F3983" t="s">
        <v>11</v>
      </c>
      <c r="G3983" t="s">
        <v>10</v>
      </c>
      <c r="H3983">
        <v>932999</v>
      </c>
      <c r="I3983" s="12">
        <v>42598</v>
      </c>
      <c r="J3983">
        <v>30482</v>
      </c>
      <c r="K3983" t="str">
        <f t="shared" si="62"/>
        <v>FR - DE</v>
      </c>
      <c r="L3983">
        <f>COUNTIF(Table1[Merchant_ID],Table1[[#This Row],[Merchant_ID]])</f>
        <v>2</v>
      </c>
    </row>
    <row r="3984" spans="1:12" x14ac:dyDescent="0.35">
      <c r="A3984" t="s">
        <v>3293</v>
      </c>
      <c r="B3984">
        <v>114</v>
      </c>
      <c r="C3984" t="s">
        <v>26</v>
      </c>
      <c r="D3984" s="12">
        <v>42599</v>
      </c>
      <c r="E3984">
        <v>4410</v>
      </c>
      <c r="F3984" t="s">
        <v>11</v>
      </c>
      <c r="G3984" t="s">
        <v>26</v>
      </c>
      <c r="H3984">
        <v>62594</v>
      </c>
      <c r="I3984" s="12">
        <v>42611</v>
      </c>
      <c r="J3984">
        <v>8444</v>
      </c>
      <c r="K3984" t="str">
        <f t="shared" si="62"/>
        <v>ES - ES</v>
      </c>
      <c r="L3984">
        <f>COUNTIF(Table1[Merchant_ID],Table1[[#This Row],[Merchant_ID]])</f>
        <v>6</v>
      </c>
    </row>
    <row r="3985" spans="1:12" x14ac:dyDescent="0.35">
      <c r="A3985" t="s">
        <v>319</v>
      </c>
      <c r="B3985">
        <v>114</v>
      </c>
      <c r="C3985" t="s">
        <v>26</v>
      </c>
      <c r="D3985" s="12">
        <v>42599</v>
      </c>
      <c r="E3985">
        <v>1137</v>
      </c>
      <c r="F3985" t="s">
        <v>11</v>
      </c>
      <c r="G3985" t="s">
        <v>26</v>
      </c>
      <c r="H3985">
        <v>689069</v>
      </c>
      <c r="I3985" s="12">
        <v>42602</v>
      </c>
      <c r="J3985">
        <v>2000</v>
      </c>
      <c r="K3985" t="str">
        <f t="shared" si="62"/>
        <v>ES - ES</v>
      </c>
      <c r="L3985">
        <f>COUNTIF(Table1[Merchant_ID],Table1[[#This Row],[Merchant_ID]])</f>
        <v>2</v>
      </c>
    </row>
    <row r="3986" spans="1:12" x14ac:dyDescent="0.35">
      <c r="A3986" t="s">
        <v>3649</v>
      </c>
      <c r="B3986">
        <v>114</v>
      </c>
      <c r="C3986" t="s">
        <v>16</v>
      </c>
      <c r="D3986" s="12">
        <v>42599</v>
      </c>
      <c r="E3986">
        <v>1891</v>
      </c>
      <c r="F3986" t="s">
        <v>11</v>
      </c>
      <c r="G3986" t="s">
        <v>14</v>
      </c>
      <c r="H3986">
        <v>205629</v>
      </c>
      <c r="I3986" s="12">
        <v>42600</v>
      </c>
      <c r="J3986">
        <v>4172</v>
      </c>
      <c r="K3986" t="str">
        <f t="shared" si="62"/>
        <v>FR - NL</v>
      </c>
      <c r="L3986">
        <f>COUNTIF(Table1[Merchant_ID],Table1[[#This Row],[Merchant_ID]])</f>
        <v>5</v>
      </c>
    </row>
    <row r="3987" spans="1:12" x14ac:dyDescent="0.35">
      <c r="A3987" t="s">
        <v>2194</v>
      </c>
      <c r="B3987">
        <v>114</v>
      </c>
      <c r="C3987" t="s">
        <v>16</v>
      </c>
      <c r="D3987" s="12">
        <v>42599</v>
      </c>
      <c r="E3987">
        <v>1386</v>
      </c>
      <c r="F3987" t="s">
        <v>11</v>
      </c>
      <c r="G3987" t="s">
        <v>16</v>
      </c>
      <c r="H3987">
        <v>380</v>
      </c>
      <c r="I3987" s="12">
        <v>42600</v>
      </c>
      <c r="J3987">
        <v>2674</v>
      </c>
      <c r="K3987" t="str">
        <f t="shared" si="62"/>
        <v>FR - FR</v>
      </c>
      <c r="L3987">
        <f>COUNTIF(Table1[Merchant_ID],Table1[[#This Row],[Merchant_ID]])</f>
        <v>3</v>
      </c>
    </row>
    <row r="3988" spans="1:12" x14ac:dyDescent="0.35">
      <c r="A3988" t="s">
        <v>3832</v>
      </c>
      <c r="B3988">
        <v>114</v>
      </c>
      <c r="C3988" t="s">
        <v>16</v>
      </c>
      <c r="D3988" s="12">
        <v>42599</v>
      </c>
      <c r="E3988">
        <v>51</v>
      </c>
      <c r="F3988" t="s">
        <v>13</v>
      </c>
      <c r="G3988" t="s">
        <v>16</v>
      </c>
      <c r="H3988">
        <v>33189</v>
      </c>
      <c r="I3988" s="12">
        <v>42600</v>
      </c>
      <c r="J3988">
        <v>642</v>
      </c>
      <c r="K3988" t="str">
        <f t="shared" si="62"/>
        <v>FR - FR</v>
      </c>
      <c r="L3988">
        <f>COUNTIF(Table1[Merchant_ID],Table1[[#This Row],[Merchant_ID]])</f>
        <v>2</v>
      </c>
    </row>
    <row r="3989" spans="1:12" x14ac:dyDescent="0.35">
      <c r="A3989" t="s">
        <v>2284</v>
      </c>
      <c r="B3989">
        <v>114</v>
      </c>
      <c r="C3989" t="s">
        <v>16</v>
      </c>
      <c r="D3989" s="12">
        <v>42599</v>
      </c>
      <c r="E3989">
        <v>6418</v>
      </c>
      <c r="F3989" t="s">
        <v>11</v>
      </c>
      <c r="G3989" t="s">
        <v>16</v>
      </c>
      <c r="H3989">
        <v>269399</v>
      </c>
      <c r="I3989" s="12">
        <v>42600</v>
      </c>
      <c r="J3989">
        <v>11397</v>
      </c>
      <c r="K3989" t="str">
        <f t="shared" si="62"/>
        <v>FR - FR</v>
      </c>
      <c r="L3989">
        <f>COUNTIF(Table1[Merchant_ID],Table1[[#This Row],[Merchant_ID]])</f>
        <v>1</v>
      </c>
    </row>
    <row r="3990" spans="1:12" x14ac:dyDescent="0.35">
      <c r="A3990" t="s">
        <v>2338</v>
      </c>
      <c r="B3990">
        <v>114</v>
      </c>
      <c r="C3990" t="s">
        <v>21</v>
      </c>
      <c r="D3990" s="12">
        <v>42599</v>
      </c>
      <c r="E3990">
        <v>2757</v>
      </c>
      <c r="F3990" t="s">
        <v>11</v>
      </c>
      <c r="G3990" t="s">
        <v>17</v>
      </c>
      <c r="H3990">
        <v>291059</v>
      </c>
      <c r="I3990" s="12">
        <v>42599</v>
      </c>
      <c r="J3990">
        <v>4949</v>
      </c>
      <c r="K3990" t="str">
        <f t="shared" si="62"/>
        <v>IT - HU</v>
      </c>
      <c r="L3990">
        <f>COUNTIF(Table1[Merchant_ID],Table1[[#This Row],[Merchant_ID]])</f>
        <v>3</v>
      </c>
    </row>
    <row r="3991" spans="1:12" x14ac:dyDescent="0.35">
      <c r="A3991" t="s">
        <v>4061</v>
      </c>
      <c r="B3991">
        <v>114</v>
      </c>
      <c r="C3991" t="s">
        <v>16</v>
      </c>
      <c r="D3991" s="12">
        <v>42599</v>
      </c>
      <c r="E3991">
        <v>1055</v>
      </c>
      <c r="F3991" t="s">
        <v>11</v>
      </c>
      <c r="G3991" t="s">
        <v>17</v>
      </c>
      <c r="H3991">
        <v>553359</v>
      </c>
      <c r="I3991" s="12">
        <v>42599</v>
      </c>
      <c r="J3991">
        <v>2392</v>
      </c>
      <c r="K3991" t="str">
        <f t="shared" si="62"/>
        <v>FR - HU</v>
      </c>
      <c r="L3991">
        <f>COUNTIF(Table1[Merchant_ID],Table1[[#This Row],[Merchant_ID]])</f>
        <v>3</v>
      </c>
    </row>
    <row r="3992" spans="1:12" x14ac:dyDescent="0.35">
      <c r="A3992" t="s">
        <v>3435</v>
      </c>
      <c r="B3992">
        <v>114</v>
      </c>
      <c r="C3992" t="s">
        <v>26</v>
      </c>
      <c r="D3992" s="12">
        <v>42600</v>
      </c>
      <c r="E3992">
        <v>13071</v>
      </c>
      <c r="F3992" t="s">
        <v>11</v>
      </c>
      <c r="G3992" t="s">
        <v>26</v>
      </c>
      <c r="H3992">
        <v>69896</v>
      </c>
      <c r="I3992" s="12">
        <v>42604</v>
      </c>
      <c r="J3992">
        <v>20838</v>
      </c>
      <c r="K3992" t="str">
        <f t="shared" si="62"/>
        <v>ES - ES</v>
      </c>
      <c r="L3992">
        <f>COUNTIF(Table1[Merchant_ID],Table1[[#This Row],[Merchant_ID]])</f>
        <v>3</v>
      </c>
    </row>
    <row r="3993" spans="1:12" x14ac:dyDescent="0.35">
      <c r="A3993" t="s">
        <v>3551</v>
      </c>
      <c r="B3993">
        <v>114</v>
      </c>
      <c r="C3993" t="s">
        <v>16</v>
      </c>
      <c r="D3993" s="12">
        <v>42600</v>
      </c>
      <c r="E3993">
        <v>728</v>
      </c>
      <c r="F3993" t="s">
        <v>11</v>
      </c>
      <c r="G3993" t="s">
        <v>17</v>
      </c>
      <c r="H3993">
        <v>626059</v>
      </c>
      <c r="I3993" s="12">
        <v>42602</v>
      </c>
      <c r="J3993">
        <v>1830</v>
      </c>
      <c r="K3993" t="str">
        <f t="shared" si="62"/>
        <v>FR - HU</v>
      </c>
      <c r="L3993">
        <f>COUNTIF(Table1[Merchant_ID],Table1[[#This Row],[Merchant_ID]])</f>
        <v>3</v>
      </c>
    </row>
    <row r="3994" spans="1:12" x14ac:dyDescent="0.35">
      <c r="A3994" t="s">
        <v>1263</v>
      </c>
      <c r="B3994">
        <v>114</v>
      </c>
      <c r="C3994" t="s">
        <v>16</v>
      </c>
      <c r="D3994" s="12">
        <v>42600</v>
      </c>
      <c r="E3994">
        <v>1834</v>
      </c>
      <c r="F3994" t="s">
        <v>11</v>
      </c>
      <c r="G3994" t="s">
        <v>14</v>
      </c>
      <c r="H3994">
        <v>44958</v>
      </c>
      <c r="I3994" s="12">
        <v>42601</v>
      </c>
      <c r="J3994">
        <v>3674</v>
      </c>
      <c r="K3994" t="str">
        <f t="shared" si="62"/>
        <v>FR - NL</v>
      </c>
      <c r="L3994">
        <f>COUNTIF(Table1[Merchant_ID],Table1[[#This Row],[Merchant_ID]])</f>
        <v>3</v>
      </c>
    </row>
    <row r="3995" spans="1:12" x14ac:dyDescent="0.35">
      <c r="A3995" t="s">
        <v>3856</v>
      </c>
      <c r="B3995">
        <v>114</v>
      </c>
      <c r="C3995" t="s">
        <v>16</v>
      </c>
      <c r="D3995" s="12">
        <v>42600</v>
      </c>
      <c r="E3995">
        <v>10733</v>
      </c>
      <c r="F3995" t="s">
        <v>11</v>
      </c>
      <c r="G3995" t="s">
        <v>10</v>
      </c>
      <c r="H3995">
        <v>934105</v>
      </c>
      <c r="I3995" s="12">
        <v>42601</v>
      </c>
      <c r="J3995">
        <v>20121</v>
      </c>
      <c r="K3995" t="str">
        <f t="shared" si="62"/>
        <v>FR - DE</v>
      </c>
      <c r="L3995">
        <f>COUNTIF(Table1[Merchant_ID],Table1[[#This Row],[Merchant_ID]])</f>
        <v>1</v>
      </c>
    </row>
    <row r="3996" spans="1:12" x14ac:dyDescent="0.35">
      <c r="A3996" t="s">
        <v>3865</v>
      </c>
      <c r="B3996">
        <v>114</v>
      </c>
      <c r="C3996" t="s">
        <v>16</v>
      </c>
      <c r="D3996" s="12">
        <v>42600</v>
      </c>
      <c r="E3996">
        <v>1375</v>
      </c>
      <c r="F3996" t="s">
        <v>11</v>
      </c>
      <c r="G3996" t="s">
        <v>16</v>
      </c>
      <c r="H3996">
        <v>38429</v>
      </c>
      <c r="I3996" s="12">
        <v>42601</v>
      </c>
      <c r="J3996">
        <v>3954</v>
      </c>
      <c r="K3996" t="str">
        <f t="shared" si="62"/>
        <v>FR - FR</v>
      </c>
      <c r="L3996">
        <f>COUNTIF(Table1[Merchant_ID],Table1[[#This Row],[Merchant_ID]])</f>
        <v>9</v>
      </c>
    </row>
    <row r="3997" spans="1:12" x14ac:dyDescent="0.35">
      <c r="A3997" t="s">
        <v>2324</v>
      </c>
      <c r="B3997">
        <v>114</v>
      </c>
      <c r="C3997" t="s">
        <v>16</v>
      </c>
      <c r="D3997" s="12">
        <v>42600</v>
      </c>
      <c r="E3997">
        <v>8693</v>
      </c>
      <c r="F3997" t="s">
        <v>11</v>
      </c>
      <c r="G3997" t="s">
        <v>26</v>
      </c>
      <c r="H3997">
        <v>403939</v>
      </c>
      <c r="I3997" s="12">
        <v>42600</v>
      </c>
      <c r="J3997">
        <v>14494</v>
      </c>
      <c r="K3997" t="str">
        <f t="shared" si="62"/>
        <v>FR - ES</v>
      </c>
      <c r="L3997">
        <f>COUNTIF(Table1[Merchant_ID],Table1[[#This Row],[Merchant_ID]])</f>
        <v>2</v>
      </c>
    </row>
    <row r="3998" spans="1:12" x14ac:dyDescent="0.35">
      <c r="A3998" t="s">
        <v>3983</v>
      </c>
      <c r="B3998">
        <v>114</v>
      </c>
      <c r="C3998" t="s">
        <v>26</v>
      </c>
      <c r="D3998" s="12">
        <v>42600</v>
      </c>
      <c r="E3998">
        <v>965</v>
      </c>
      <c r="F3998" t="s">
        <v>11</v>
      </c>
      <c r="G3998" t="s">
        <v>14</v>
      </c>
      <c r="H3998">
        <v>343519</v>
      </c>
      <c r="I3998" s="12">
        <v>42600</v>
      </c>
      <c r="J3998">
        <v>1970</v>
      </c>
      <c r="K3998" t="str">
        <f t="shared" si="62"/>
        <v>ES - NL</v>
      </c>
      <c r="L3998">
        <f>COUNTIF(Table1[Merchant_ID],Table1[[#This Row],[Merchant_ID]])</f>
        <v>2</v>
      </c>
    </row>
    <row r="3999" spans="1:12" x14ac:dyDescent="0.35">
      <c r="A3999" t="s">
        <v>3988</v>
      </c>
      <c r="B3999">
        <v>114</v>
      </c>
      <c r="C3999" t="s">
        <v>16</v>
      </c>
      <c r="D3999" s="12">
        <v>42600</v>
      </c>
      <c r="E3999">
        <v>3475</v>
      </c>
      <c r="F3999" t="s">
        <v>11</v>
      </c>
      <c r="G3999" t="s">
        <v>10</v>
      </c>
      <c r="H3999">
        <v>849129</v>
      </c>
      <c r="I3999" s="12">
        <v>42600</v>
      </c>
      <c r="J3999">
        <v>6262</v>
      </c>
      <c r="K3999" t="str">
        <f t="shared" si="62"/>
        <v>FR - DE</v>
      </c>
      <c r="L3999">
        <f>COUNTIF(Table1[Merchant_ID],Table1[[#This Row],[Merchant_ID]])</f>
        <v>2</v>
      </c>
    </row>
    <row r="4000" spans="1:12" x14ac:dyDescent="0.35">
      <c r="A4000" t="s">
        <v>1967</v>
      </c>
      <c r="B4000">
        <v>114</v>
      </c>
      <c r="C4000" t="s">
        <v>16</v>
      </c>
      <c r="D4000" s="12">
        <v>42601</v>
      </c>
      <c r="E4000">
        <v>1155</v>
      </c>
      <c r="F4000" t="s">
        <v>11</v>
      </c>
      <c r="G4000" t="s">
        <v>16</v>
      </c>
      <c r="H4000">
        <v>31150</v>
      </c>
      <c r="I4000" s="12">
        <v>42605</v>
      </c>
      <c r="J4000">
        <v>2112</v>
      </c>
      <c r="K4000" t="str">
        <f t="shared" si="62"/>
        <v>FR - FR</v>
      </c>
      <c r="L4000">
        <f>COUNTIF(Table1[Merchant_ID],Table1[[#This Row],[Merchant_ID]])</f>
        <v>2</v>
      </c>
    </row>
    <row r="4001" spans="1:12" x14ac:dyDescent="0.35">
      <c r="A4001" t="s">
        <v>1981</v>
      </c>
      <c r="B4001">
        <v>114</v>
      </c>
      <c r="C4001" t="s">
        <v>10</v>
      </c>
      <c r="D4001" s="12">
        <v>42601</v>
      </c>
      <c r="E4001">
        <v>84</v>
      </c>
      <c r="F4001" t="s">
        <v>11</v>
      </c>
      <c r="G4001" t="s">
        <v>14</v>
      </c>
      <c r="H4001">
        <v>62346</v>
      </c>
      <c r="I4001" s="12">
        <v>42605</v>
      </c>
      <c r="J4001">
        <v>243</v>
      </c>
      <c r="K4001" t="str">
        <f t="shared" si="62"/>
        <v>DE - NL</v>
      </c>
      <c r="L4001">
        <f>COUNTIF(Table1[Merchant_ID],Table1[[#This Row],[Merchant_ID]])</f>
        <v>13</v>
      </c>
    </row>
    <row r="4002" spans="1:12" x14ac:dyDescent="0.35">
      <c r="A4002" t="s">
        <v>1109</v>
      </c>
      <c r="B4002">
        <v>114</v>
      </c>
      <c r="C4002" t="s">
        <v>16</v>
      </c>
      <c r="D4002" s="12">
        <v>42601</v>
      </c>
      <c r="E4002">
        <v>15</v>
      </c>
      <c r="F4002" t="s">
        <v>13</v>
      </c>
      <c r="G4002" t="s">
        <v>16</v>
      </c>
      <c r="H4002">
        <v>431359</v>
      </c>
      <c r="I4002" s="12">
        <v>42604</v>
      </c>
      <c r="J4002">
        <v>197</v>
      </c>
      <c r="K4002" t="str">
        <f t="shared" si="62"/>
        <v>FR - FR</v>
      </c>
      <c r="L4002">
        <f>COUNTIF(Table1[Merchant_ID],Table1[[#This Row],[Merchant_ID]])</f>
        <v>1</v>
      </c>
    </row>
    <row r="4003" spans="1:12" x14ac:dyDescent="0.35">
      <c r="A4003" t="s">
        <v>3444</v>
      </c>
      <c r="B4003">
        <v>114</v>
      </c>
      <c r="C4003" t="s">
        <v>16</v>
      </c>
      <c r="D4003" s="12">
        <v>42601</v>
      </c>
      <c r="E4003">
        <v>7758</v>
      </c>
      <c r="F4003" t="s">
        <v>11</v>
      </c>
      <c r="G4003" t="s">
        <v>12</v>
      </c>
      <c r="H4003">
        <v>52411</v>
      </c>
      <c r="I4003" s="12">
        <v>42604</v>
      </c>
      <c r="J4003">
        <v>13156</v>
      </c>
      <c r="K4003" t="str">
        <f t="shared" si="62"/>
        <v>FR - PL &amp; Baltics</v>
      </c>
      <c r="L4003">
        <f>COUNTIF(Table1[Merchant_ID],Table1[[#This Row],[Merchant_ID]])</f>
        <v>1</v>
      </c>
    </row>
    <row r="4004" spans="1:12" x14ac:dyDescent="0.35">
      <c r="A4004" t="s">
        <v>3451</v>
      </c>
      <c r="B4004">
        <v>114</v>
      </c>
      <c r="C4004" t="s">
        <v>16</v>
      </c>
      <c r="D4004" s="12">
        <v>42601</v>
      </c>
      <c r="E4004">
        <v>6397</v>
      </c>
      <c r="F4004" t="s">
        <v>11</v>
      </c>
      <c r="G4004" t="s">
        <v>16</v>
      </c>
      <c r="H4004">
        <v>39531</v>
      </c>
      <c r="I4004" s="12">
        <v>42604</v>
      </c>
      <c r="J4004">
        <v>11186</v>
      </c>
      <c r="K4004" t="str">
        <f t="shared" si="62"/>
        <v>FR - FR</v>
      </c>
      <c r="L4004">
        <f>COUNTIF(Table1[Merchant_ID],Table1[[#This Row],[Merchant_ID]])</f>
        <v>2</v>
      </c>
    </row>
    <row r="4005" spans="1:12" x14ac:dyDescent="0.35">
      <c r="A4005" t="s">
        <v>3653</v>
      </c>
      <c r="B4005">
        <v>114</v>
      </c>
      <c r="C4005" t="s">
        <v>16</v>
      </c>
      <c r="D4005" s="12">
        <v>42601</v>
      </c>
      <c r="E4005">
        <v>4260</v>
      </c>
      <c r="F4005" t="s">
        <v>11</v>
      </c>
      <c r="G4005" t="s">
        <v>10</v>
      </c>
      <c r="H4005">
        <v>25618</v>
      </c>
      <c r="I4005" s="12">
        <v>42602</v>
      </c>
      <c r="J4005">
        <v>7881</v>
      </c>
      <c r="K4005" t="str">
        <f t="shared" si="62"/>
        <v>FR - DE</v>
      </c>
      <c r="L4005">
        <f>COUNTIF(Table1[Merchant_ID],Table1[[#This Row],[Merchant_ID]])</f>
        <v>6</v>
      </c>
    </row>
    <row r="4006" spans="1:12" x14ac:dyDescent="0.35">
      <c r="A4006" t="s">
        <v>3679</v>
      </c>
      <c r="B4006">
        <v>114</v>
      </c>
      <c r="C4006" t="s">
        <v>16</v>
      </c>
      <c r="D4006" s="12">
        <v>42601</v>
      </c>
      <c r="E4006">
        <v>3052</v>
      </c>
      <c r="F4006" t="s">
        <v>11</v>
      </c>
      <c r="G4006" t="s">
        <v>14</v>
      </c>
      <c r="H4006">
        <v>243699</v>
      </c>
      <c r="I4006" s="12">
        <v>42602</v>
      </c>
      <c r="J4006">
        <v>5650</v>
      </c>
      <c r="K4006" t="str">
        <f t="shared" si="62"/>
        <v>FR - NL</v>
      </c>
      <c r="L4006">
        <f>COUNTIF(Table1[Merchant_ID],Table1[[#This Row],[Merchant_ID]])</f>
        <v>1</v>
      </c>
    </row>
    <row r="4007" spans="1:12" x14ac:dyDescent="0.35">
      <c r="A4007" t="s">
        <v>3712</v>
      </c>
      <c r="B4007">
        <v>114</v>
      </c>
      <c r="C4007" t="s">
        <v>16</v>
      </c>
      <c r="D4007" s="12">
        <v>42601</v>
      </c>
      <c r="E4007">
        <v>43542</v>
      </c>
      <c r="F4007" t="s">
        <v>11</v>
      </c>
      <c r="G4007" t="s">
        <v>10</v>
      </c>
      <c r="H4007">
        <v>989232</v>
      </c>
      <c r="I4007" s="12">
        <v>42602</v>
      </c>
      <c r="J4007">
        <v>69295</v>
      </c>
      <c r="K4007" t="str">
        <f t="shared" si="62"/>
        <v>FR - DE</v>
      </c>
      <c r="L4007">
        <f>COUNTIF(Table1[Merchant_ID],Table1[[#This Row],[Merchant_ID]])</f>
        <v>2</v>
      </c>
    </row>
    <row r="4008" spans="1:12" x14ac:dyDescent="0.35">
      <c r="A4008" t="s">
        <v>268</v>
      </c>
      <c r="B4008">
        <v>114</v>
      </c>
      <c r="C4008" t="s">
        <v>26</v>
      </c>
      <c r="D4008" s="12">
        <v>42601</v>
      </c>
      <c r="E4008">
        <v>2743</v>
      </c>
      <c r="F4008" t="s">
        <v>11</v>
      </c>
      <c r="G4008" t="s">
        <v>26</v>
      </c>
      <c r="H4008">
        <v>61132</v>
      </c>
      <c r="I4008" s="12">
        <v>42602</v>
      </c>
      <c r="J4008">
        <v>6685</v>
      </c>
      <c r="K4008" t="str">
        <f t="shared" si="62"/>
        <v>ES - ES</v>
      </c>
      <c r="L4008">
        <f>COUNTIF(Table1[Merchant_ID],Table1[[#This Row],[Merchant_ID]])</f>
        <v>5</v>
      </c>
    </row>
    <row r="4009" spans="1:12" x14ac:dyDescent="0.35">
      <c r="A4009" t="s">
        <v>2175</v>
      </c>
      <c r="B4009">
        <v>114</v>
      </c>
      <c r="C4009" t="s">
        <v>16</v>
      </c>
      <c r="D4009" s="12">
        <v>42601</v>
      </c>
      <c r="E4009">
        <v>950</v>
      </c>
      <c r="F4009" t="s">
        <v>11</v>
      </c>
      <c r="G4009" t="s">
        <v>14</v>
      </c>
      <c r="H4009">
        <v>46469</v>
      </c>
      <c r="I4009" s="12">
        <v>42602</v>
      </c>
      <c r="J4009">
        <v>2181</v>
      </c>
      <c r="K4009" t="str">
        <f t="shared" si="62"/>
        <v>FR - NL</v>
      </c>
      <c r="L4009">
        <f>COUNTIF(Table1[Merchant_ID],Table1[[#This Row],[Merchant_ID]])</f>
        <v>4</v>
      </c>
    </row>
    <row r="4010" spans="1:12" x14ac:dyDescent="0.35">
      <c r="A4010" t="s">
        <v>687</v>
      </c>
      <c r="B4010">
        <v>114</v>
      </c>
      <c r="C4010" t="s">
        <v>16</v>
      </c>
      <c r="D4010" s="12">
        <v>42601</v>
      </c>
      <c r="E4010">
        <v>1694</v>
      </c>
      <c r="F4010" t="s">
        <v>11</v>
      </c>
      <c r="G4010" t="s">
        <v>14</v>
      </c>
      <c r="H4010">
        <v>21680</v>
      </c>
      <c r="I4010" s="12">
        <v>42602</v>
      </c>
      <c r="J4010">
        <v>3283</v>
      </c>
      <c r="K4010" t="str">
        <f t="shared" si="62"/>
        <v>FR - NL</v>
      </c>
      <c r="L4010">
        <f>COUNTIF(Table1[Merchant_ID],Table1[[#This Row],[Merchant_ID]])</f>
        <v>2</v>
      </c>
    </row>
    <row r="4011" spans="1:12" x14ac:dyDescent="0.35">
      <c r="A4011" t="s">
        <v>3943</v>
      </c>
      <c r="B4011">
        <v>114</v>
      </c>
      <c r="C4011" t="s">
        <v>26</v>
      </c>
      <c r="D4011" s="12">
        <v>42601</v>
      </c>
      <c r="E4011">
        <v>1861</v>
      </c>
      <c r="F4011" t="s">
        <v>11</v>
      </c>
      <c r="G4011" t="s">
        <v>26</v>
      </c>
      <c r="H4011">
        <v>342259</v>
      </c>
      <c r="I4011" s="12">
        <v>42601</v>
      </c>
      <c r="J4011">
        <v>3813</v>
      </c>
      <c r="K4011" t="str">
        <f t="shared" si="62"/>
        <v>ES - ES</v>
      </c>
      <c r="L4011">
        <f>COUNTIF(Table1[Merchant_ID],Table1[[#This Row],[Merchant_ID]])</f>
        <v>2</v>
      </c>
    </row>
    <row r="4012" spans="1:12" x14ac:dyDescent="0.35">
      <c r="A4012" t="s">
        <v>3381</v>
      </c>
      <c r="B4012">
        <v>114</v>
      </c>
      <c r="C4012" t="s">
        <v>16</v>
      </c>
      <c r="D4012" s="12">
        <v>42602</v>
      </c>
      <c r="E4012">
        <v>1032</v>
      </c>
      <c r="F4012" t="s">
        <v>11</v>
      </c>
      <c r="G4012" t="s">
        <v>16</v>
      </c>
      <c r="H4012">
        <v>38348</v>
      </c>
      <c r="I4012" s="12">
        <v>42608</v>
      </c>
      <c r="J4012">
        <v>2112</v>
      </c>
      <c r="K4012" t="str">
        <f t="shared" si="62"/>
        <v>FR - FR</v>
      </c>
      <c r="L4012">
        <f>COUNTIF(Table1[Merchant_ID],Table1[[#This Row],[Merchant_ID]])</f>
        <v>2</v>
      </c>
    </row>
    <row r="4013" spans="1:12" x14ac:dyDescent="0.35">
      <c r="A4013" t="s">
        <v>3479</v>
      </c>
      <c r="B4013">
        <v>114</v>
      </c>
      <c r="C4013" t="s">
        <v>10</v>
      </c>
      <c r="D4013" s="12">
        <v>42602</v>
      </c>
      <c r="E4013">
        <v>1155</v>
      </c>
      <c r="F4013" t="s">
        <v>11</v>
      </c>
      <c r="G4013" t="s">
        <v>12</v>
      </c>
      <c r="H4013">
        <v>699089</v>
      </c>
      <c r="I4013" s="12">
        <v>42605</v>
      </c>
      <c r="J4013">
        <v>2322</v>
      </c>
      <c r="K4013" t="str">
        <f t="shared" si="62"/>
        <v>DE - PL &amp; Baltics</v>
      </c>
      <c r="L4013">
        <f>COUNTIF(Table1[Merchant_ID],Table1[[#This Row],[Merchant_ID]])</f>
        <v>1</v>
      </c>
    </row>
    <row r="4014" spans="1:12" x14ac:dyDescent="0.35">
      <c r="A4014" t="s">
        <v>3554</v>
      </c>
      <c r="B4014">
        <v>114</v>
      </c>
      <c r="C4014" t="s">
        <v>16</v>
      </c>
      <c r="D4014" s="12">
        <v>42602</v>
      </c>
      <c r="E4014">
        <v>2017</v>
      </c>
      <c r="F4014" t="s">
        <v>11</v>
      </c>
      <c r="G4014" t="s">
        <v>17</v>
      </c>
      <c r="H4014">
        <v>609809</v>
      </c>
      <c r="I4014" s="12">
        <v>42604</v>
      </c>
      <c r="J4014">
        <v>3870</v>
      </c>
      <c r="K4014" t="str">
        <f t="shared" si="62"/>
        <v>FR - HU</v>
      </c>
      <c r="L4014">
        <f>COUNTIF(Table1[Merchant_ID],Table1[[#This Row],[Merchant_ID]])</f>
        <v>1</v>
      </c>
    </row>
    <row r="4015" spans="1:12" x14ac:dyDescent="0.35">
      <c r="A4015" t="s">
        <v>613</v>
      </c>
      <c r="B4015">
        <v>114</v>
      </c>
      <c r="C4015" t="s">
        <v>16</v>
      </c>
      <c r="D4015" s="12">
        <v>42602</v>
      </c>
      <c r="E4015">
        <v>10644</v>
      </c>
      <c r="F4015" t="s">
        <v>11</v>
      </c>
      <c r="G4015" t="s">
        <v>16</v>
      </c>
      <c r="H4015">
        <v>21084</v>
      </c>
      <c r="I4015" s="12">
        <v>42604</v>
      </c>
      <c r="J4015">
        <v>17869</v>
      </c>
      <c r="K4015" t="str">
        <f t="shared" si="62"/>
        <v>FR - FR</v>
      </c>
      <c r="L4015">
        <f>COUNTIF(Table1[Merchant_ID],Table1[[#This Row],[Merchant_ID]])</f>
        <v>4</v>
      </c>
    </row>
    <row r="4016" spans="1:12" x14ac:dyDescent="0.35">
      <c r="A4016" t="s">
        <v>18</v>
      </c>
      <c r="B4016">
        <v>114</v>
      </c>
      <c r="C4016" t="s">
        <v>16</v>
      </c>
      <c r="D4016" s="12">
        <v>42604</v>
      </c>
      <c r="E4016">
        <v>19970</v>
      </c>
      <c r="F4016" t="s">
        <v>11</v>
      </c>
      <c r="G4016" t="s">
        <v>16</v>
      </c>
      <c r="H4016">
        <v>311</v>
      </c>
      <c r="I4016" s="12">
        <v>42612</v>
      </c>
      <c r="J4016">
        <v>32291</v>
      </c>
      <c r="K4016" t="str">
        <f t="shared" si="62"/>
        <v>FR - FR</v>
      </c>
      <c r="L4016">
        <f>COUNTIF(Table1[Merchant_ID],Table1[[#This Row],[Merchant_ID]])</f>
        <v>13</v>
      </c>
    </row>
    <row r="4017" spans="1:12" x14ac:dyDescent="0.35">
      <c r="A4017" t="s">
        <v>2011</v>
      </c>
      <c r="B4017">
        <v>114</v>
      </c>
      <c r="C4017" t="s">
        <v>21</v>
      </c>
      <c r="D4017" s="12">
        <v>42604</v>
      </c>
      <c r="E4017">
        <v>2743</v>
      </c>
      <c r="F4017" t="s">
        <v>11</v>
      </c>
      <c r="G4017" t="s">
        <v>10</v>
      </c>
      <c r="H4017">
        <v>989893</v>
      </c>
      <c r="I4017" s="12">
        <v>42607</v>
      </c>
      <c r="J4017">
        <v>4925</v>
      </c>
      <c r="K4017" t="str">
        <f t="shared" si="62"/>
        <v>IT - DE</v>
      </c>
      <c r="L4017">
        <f>COUNTIF(Table1[Merchant_ID],Table1[[#This Row],[Merchant_ID]])</f>
        <v>2</v>
      </c>
    </row>
    <row r="4018" spans="1:12" x14ac:dyDescent="0.35">
      <c r="A4018" t="s">
        <v>589</v>
      </c>
      <c r="B4018">
        <v>114</v>
      </c>
      <c r="C4018" t="s">
        <v>21</v>
      </c>
      <c r="D4018" s="12">
        <v>42604</v>
      </c>
      <c r="E4018">
        <v>3568</v>
      </c>
      <c r="F4018" t="s">
        <v>11</v>
      </c>
      <c r="G4018" t="s">
        <v>14</v>
      </c>
      <c r="H4018">
        <v>59303</v>
      </c>
      <c r="I4018" s="12">
        <v>42607</v>
      </c>
      <c r="J4018">
        <v>6094</v>
      </c>
      <c r="K4018" t="str">
        <f t="shared" si="62"/>
        <v>IT - NL</v>
      </c>
      <c r="L4018">
        <f>COUNTIF(Table1[Merchant_ID],Table1[[#This Row],[Merchant_ID]])</f>
        <v>8</v>
      </c>
    </row>
    <row r="4019" spans="1:12" x14ac:dyDescent="0.35">
      <c r="A4019" t="s">
        <v>1156</v>
      </c>
      <c r="B4019">
        <v>114</v>
      </c>
      <c r="C4019" t="s">
        <v>26</v>
      </c>
      <c r="D4019" s="12">
        <v>42604</v>
      </c>
      <c r="E4019">
        <v>175</v>
      </c>
      <c r="F4019" t="s">
        <v>11</v>
      </c>
      <c r="G4019" t="s">
        <v>26</v>
      </c>
      <c r="H4019">
        <v>266959</v>
      </c>
      <c r="I4019" s="12">
        <v>42606</v>
      </c>
      <c r="J4019">
        <v>659</v>
      </c>
      <c r="K4019" t="str">
        <f t="shared" si="62"/>
        <v>ES - ES</v>
      </c>
      <c r="L4019">
        <f>COUNTIF(Table1[Merchant_ID],Table1[[#This Row],[Merchant_ID]])</f>
        <v>1</v>
      </c>
    </row>
    <row r="4020" spans="1:12" x14ac:dyDescent="0.35">
      <c r="A4020" t="s">
        <v>597</v>
      </c>
      <c r="B4020">
        <v>114</v>
      </c>
      <c r="C4020" t="s">
        <v>21</v>
      </c>
      <c r="D4020" s="12">
        <v>42604</v>
      </c>
      <c r="E4020">
        <v>629</v>
      </c>
      <c r="F4020" t="s">
        <v>11</v>
      </c>
      <c r="G4020" t="s">
        <v>10</v>
      </c>
      <c r="H4020">
        <v>26992</v>
      </c>
      <c r="I4020" s="12">
        <v>42606</v>
      </c>
      <c r="J4020">
        <v>1409</v>
      </c>
      <c r="K4020" t="str">
        <f t="shared" si="62"/>
        <v>IT - DE</v>
      </c>
      <c r="L4020">
        <f>COUNTIF(Table1[Merchant_ID],Table1[[#This Row],[Merchant_ID]])</f>
        <v>3</v>
      </c>
    </row>
    <row r="4021" spans="1:12" x14ac:dyDescent="0.35">
      <c r="A4021" t="s">
        <v>3708</v>
      </c>
      <c r="B4021">
        <v>114</v>
      </c>
      <c r="C4021" t="s">
        <v>21</v>
      </c>
      <c r="D4021" s="12">
        <v>42604</v>
      </c>
      <c r="E4021">
        <v>2273</v>
      </c>
      <c r="F4021" t="s">
        <v>11</v>
      </c>
      <c r="G4021" t="s">
        <v>10</v>
      </c>
      <c r="H4021">
        <v>490393</v>
      </c>
      <c r="I4021" s="12">
        <v>42605</v>
      </c>
      <c r="J4021">
        <v>4153</v>
      </c>
      <c r="K4021" t="str">
        <f t="shared" si="62"/>
        <v>IT - DE</v>
      </c>
      <c r="L4021">
        <f>COUNTIF(Table1[Merchant_ID],Table1[[#This Row],[Merchant_ID]])</f>
        <v>1</v>
      </c>
    </row>
    <row r="4022" spans="1:12" x14ac:dyDescent="0.35">
      <c r="A4022" t="s">
        <v>3728</v>
      </c>
      <c r="B4022">
        <v>114</v>
      </c>
      <c r="C4022" t="s">
        <v>21</v>
      </c>
      <c r="D4022" s="12">
        <v>42604</v>
      </c>
      <c r="E4022">
        <v>25403</v>
      </c>
      <c r="F4022" t="s">
        <v>11</v>
      </c>
      <c r="G4022" t="s">
        <v>21</v>
      </c>
      <c r="H4022">
        <v>940323</v>
      </c>
      <c r="I4022" s="12">
        <v>42605</v>
      </c>
      <c r="J4022">
        <v>41085</v>
      </c>
      <c r="K4022" t="str">
        <f t="shared" si="62"/>
        <v>IT - IT</v>
      </c>
      <c r="L4022">
        <f>COUNTIF(Table1[Merchant_ID],Table1[[#This Row],[Merchant_ID]])</f>
        <v>2</v>
      </c>
    </row>
    <row r="4023" spans="1:12" x14ac:dyDescent="0.35">
      <c r="A4023" t="s">
        <v>3787</v>
      </c>
      <c r="B4023">
        <v>114</v>
      </c>
      <c r="C4023" t="s">
        <v>26</v>
      </c>
      <c r="D4023" s="12">
        <v>42604</v>
      </c>
      <c r="E4023">
        <v>4868</v>
      </c>
      <c r="F4023" t="s">
        <v>11</v>
      </c>
      <c r="G4023" t="s">
        <v>26</v>
      </c>
      <c r="H4023">
        <v>243999</v>
      </c>
      <c r="I4023" s="12">
        <v>42605</v>
      </c>
      <c r="J4023">
        <v>8662</v>
      </c>
      <c r="K4023" t="str">
        <f t="shared" si="62"/>
        <v>ES - ES</v>
      </c>
      <c r="L4023">
        <f>COUNTIF(Table1[Merchant_ID],Table1[[#This Row],[Merchant_ID]])</f>
        <v>3</v>
      </c>
    </row>
    <row r="4024" spans="1:12" x14ac:dyDescent="0.35">
      <c r="A4024" t="s">
        <v>2268</v>
      </c>
      <c r="B4024">
        <v>114</v>
      </c>
      <c r="C4024" t="s">
        <v>10</v>
      </c>
      <c r="D4024" s="12">
        <v>42604</v>
      </c>
      <c r="E4024">
        <v>891</v>
      </c>
      <c r="F4024" t="s">
        <v>11</v>
      </c>
      <c r="G4024" t="s">
        <v>14</v>
      </c>
      <c r="H4024">
        <v>239669</v>
      </c>
      <c r="I4024" s="12">
        <v>42605</v>
      </c>
      <c r="J4024">
        <v>2463</v>
      </c>
      <c r="K4024" t="str">
        <f t="shared" si="62"/>
        <v>DE - NL</v>
      </c>
      <c r="L4024">
        <f>COUNTIF(Table1[Merchant_ID],Table1[[#This Row],[Merchant_ID]])</f>
        <v>1</v>
      </c>
    </row>
    <row r="4025" spans="1:12" x14ac:dyDescent="0.35">
      <c r="A4025" t="s">
        <v>3982</v>
      </c>
      <c r="B4025">
        <v>114</v>
      </c>
      <c r="C4025" t="s">
        <v>21</v>
      </c>
      <c r="D4025" s="12">
        <v>42604</v>
      </c>
      <c r="E4025">
        <v>789</v>
      </c>
      <c r="F4025" t="s">
        <v>11</v>
      </c>
      <c r="G4025" t="s">
        <v>10</v>
      </c>
      <c r="H4025">
        <v>564299</v>
      </c>
      <c r="I4025" s="12">
        <v>42604</v>
      </c>
      <c r="J4025">
        <v>2180</v>
      </c>
      <c r="K4025" t="str">
        <f t="shared" si="62"/>
        <v>IT - DE</v>
      </c>
      <c r="L4025">
        <f>COUNTIF(Table1[Merchant_ID],Table1[[#This Row],[Merchant_ID]])</f>
        <v>1</v>
      </c>
    </row>
    <row r="4026" spans="1:12" x14ac:dyDescent="0.35">
      <c r="A4026" t="s">
        <v>1360</v>
      </c>
      <c r="B4026">
        <v>114</v>
      </c>
      <c r="C4026" t="s">
        <v>21</v>
      </c>
      <c r="D4026" s="12">
        <v>42604</v>
      </c>
      <c r="E4026">
        <v>728</v>
      </c>
      <c r="F4026" t="s">
        <v>11</v>
      </c>
      <c r="G4026" t="s">
        <v>14</v>
      </c>
      <c r="H4026">
        <v>526499</v>
      </c>
      <c r="I4026" s="12">
        <v>42604</v>
      </c>
      <c r="J4026">
        <v>1548</v>
      </c>
      <c r="K4026" t="str">
        <f t="shared" si="62"/>
        <v>IT - NL</v>
      </c>
      <c r="L4026">
        <f>COUNTIF(Table1[Merchant_ID],Table1[[#This Row],[Merchant_ID]])</f>
        <v>13</v>
      </c>
    </row>
    <row r="4027" spans="1:12" x14ac:dyDescent="0.35">
      <c r="A4027" t="s">
        <v>2375</v>
      </c>
      <c r="B4027">
        <v>114</v>
      </c>
      <c r="C4027" t="s">
        <v>16</v>
      </c>
      <c r="D4027" s="12">
        <v>42604</v>
      </c>
      <c r="E4027">
        <v>2276</v>
      </c>
      <c r="F4027" t="s">
        <v>11</v>
      </c>
      <c r="G4027" t="s">
        <v>16</v>
      </c>
      <c r="H4027">
        <v>623329</v>
      </c>
      <c r="I4027" s="12">
        <v>42604</v>
      </c>
      <c r="J4027">
        <v>4209</v>
      </c>
      <c r="K4027" t="str">
        <f t="shared" si="62"/>
        <v>FR - FR</v>
      </c>
      <c r="L4027">
        <f>COUNTIF(Table1[Merchant_ID],Table1[[#This Row],[Merchant_ID]])</f>
        <v>2</v>
      </c>
    </row>
    <row r="4028" spans="1:12" x14ac:dyDescent="0.35">
      <c r="A4028" t="s">
        <v>4078</v>
      </c>
      <c r="B4028">
        <v>114</v>
      </c>
      <c r="C4028" t="s">
        <v>21</v>
      </c>
      <c r="D4028" s="12">
        <v>42604</v>
      </c>
      <c r="E4028">
        <v>9965</v>
      </c>
      <c r="F4028" t="s">
        <v>11</v>
      </c>
      <c r="G4028" t="s">
        <v>10</v>
      </c>
      <c r="H4028">
        <v>85420</v>
      </c>
      <c r="I4028" s="12">
        <v>42604</v>
      </c>
      <c r="J4028">
        <v>17166</v>
      </c>
      <c r="K4028" t="str">
        <f t="shared" si="62"/>
        <v>IT - DE</v>
      </c>
      <c r="L4028">
        <f>COUNTIF(Table1[Merchant_ID],Table1[[#This Row],[Merchant_ID]])</f>
        <v>1</v>
      </c>
    </row>
    <row r="4029" spans="1:12" x14ac:dyDescent="0.35">
      <c r="A4029" t="s">
        <v>3457</v>
      </c>
      <c r="B4029">
        <v>114</v>
      </c>
      <c r="C4029" t="s">
        <v>16</v>
      </c>
      <c r="D4029" s="12">
        <v>42605</v>
      </c>
      <c r="E4029">
        <v>1</v>
      </c>
      <c r="F4029" t="s">
        <v>13</v>
      </c>
      <c r="G4029" t="s">
        <v>16</v>
      </c>
      <c r="H4029">
        <v>844</v>
      </c>
      <c r="I4029" s="12">
        <v>42608</v>
      </c>
      <c r="J4029">
        <v>71</v>
      </c>
      <c r="K4029" t="str">
        <f t="shared" si="62"/>
        <v>FR - FR</v>
      </c>
      <c r="L4029">
        <f>COUNTIF(Table1[Merchant_ID],Table1[[#This Row],[Merchant_ID]])</f>
        <v>9</v>
      </c>
    </row>
    <row r="4030" spans="1:12" x14ac:dyDescent="0.35">
      <c r="A4030" t="s">
        <v>1135</v>
      </c>
      <c r="B4030">
        <v>114</v>
      </c>
      <c r="C4030" t="s">
        <v>21</v>
      </c>
      <c r="D4030" s="12">
        <v>42605</v>
      </c>
      <c r="E4030">
        <v>512</v>
      </c>
      <c r="F4030" t="s">
        <v>11</v>
      </c>
      <c r="G4030" t="s">
        <v>14</v>
      </c>
      <c r="H4030">
        <v>95201</v>
      </c>
      <c r="I4030" s="12">
        <v>42608</v>
      </c>
      <c r="J4030">
        <v>992</v>
      </c>
      <c r="K4030" t="str">
        <f t="shared" si="62"/>
        <v>IT - NL</v>
      </c>
      <c r="L4030">
        <f>COUNTIF(Table1[Merchant_ID],Table1[[#This Row],[Merchant_ID]])</f>
        <v>1</v>
      </c>
    </row>
    <row r="4031" spans="1:12" x14ac:dyDescent="0.35">
      <c r="A4031" t="s">
        <v>1139</v>
      </c>
      <c r="B4031">
        <v>114</v>
      </c>
      <c r="C4031" t="s">
        <v>26</v>
      </c>
      <c r="D4031" s="12">
        <v>42605</v>
      </c>
      <c r="E4031">
        <v>910</v>
      </c>
      <c r="F4031" t="s">
        <v>11</v>
      </c>
      <c r="G4031" t="s">
        <v>26</v>
      </c>
      <c r="H4031">
        <v>342669</v>
      </c>
      <c r="I4031" s="12">
        <v>42608</v>
      </c>
      <c r="J4031">
        <v>1655</v>
      </c>
      <c r="K4031" t="str">
        <f t="shared" si="62"/>
        <v>ES - ES</v>
      </c>
      <c r="L4031">
        <f>COUNTIF(Table1[Merchant_ID],Table1[[#This Row],[Merchant_ID]])</f>
        <v>1</v>
      </c>
    </row>
    <row r="4032" spans="1:12" x14ac:dyDescent="0.35">
      <c r="A4032" t="s">
        <v>614</v>
      </c>
      <c r="B4032">
        <v>114</v>
      </c>
      <c r="C4032" t="s">
        <v>16</v>
      </c>
      <c r="D4032" s="12">
        <v>42605</v>
      </c>
      <c r="E4032">
        <v>17171</v>
      </c>
      <c r="F4032" t="s">
        <v>11</v>
      </c>
      <c r="G4032" t="s">
        <v>16</v>
      </c>
      <c r="H4032">
        <v>894</v>
      </c>
      <c r="I4032" s="12">
        <v>42607</v>
      </c>
      <c r="J4032">
        <v>28140</v>
      </c>
      <c r="K4032" t="str">
        <f t="shared" si="62"/>
        <v>FR - FR</v>
      </c>
      <c r="L4032">
        <f>COUNTIF(Table1[Merchant_ID],Table1[[#This Row],[Merchant_ID]])</f>
        <v>2</v>
      </c>
    </row>
    <row r="4033" spans="1:12" x14ac:dyDescent="0.35">
      <c r="A4033" t="s">
        <v>2135</v>
      </c>
      <c r="B4033">
        <v>114</v>
      </c>
      <c r="C4033" t="s">
        <v>21</v>
      </c>
      <c r="D4033" s="12">
        <v>42605</v>
      </c>
      <c r="E4033">
        <v>1736</v>
      </c>
      <c r="F4033" t="s">
        <v>11</v>
      </c>
      <c r="G4033" t="s">
        <v>10</v>
      </c>
      <c r="H4033">
        <v>26622</v>
      </c>
      <c r="I4033" s="12">
        <v>42606</v>
      </c>
      <c r="J4033">
        <v>3307</v>
      </c>
      <c r="K4033" t="str">
        <f t="shared" si="62"/>
        <v>IT - DE</v>
      </c>
      <c r="L4033">
        <f>COUNTIF(Table1[Merchant_ID],Table1[[#This Row],[Merchant_ID]])</f>
        <v>2</v>
      </c>
    </row>
    <row r="4034" spans="1:12" x14ac:dyDescent="0.35">
      <c r="A4034" t="s">
        <v>3667</v>
      </c>
      <c r="B4034">
        <v>114</v>
      </c>
      <c r="C4034" t="s">
        <v>16</v>
      </c>
      <c r="D4034" s="12">
        <v>42605</v>
      </c>
      <c r="E4034">
        <v>7721</v>
      </c>
      <c r="F4034" t="s">
        <v>11</v>
      </c>
      <c r="G4034" t="s">
        <v>10</v>
      </c>
      <c r="H4034">
        <v>396339</v>
      </c>
      <c r="I4034" s="12">
        <v>42606</v>
      </c>
      <c r="J4034">
        <v>13353</v>
      </c>
      <c r="K4034" t="str">
        <f t="shared" si="62"/>
        <v>FR - DE</v>
      </c>
      <c r="L4034">
        <f>COUNTIF(Table1[Merchant_ID],Table1[[#This Row],[Merchant_ID]])</f>
        <v>6</v>
      </c>
    </row>
    <row r="4035" spans="1:12" x14ac:dyDescent="0.35">
      <c r="A4035" t="s">
        <v>1249</v>
      </c>
      <c r="B4035">
        <v>114</v>
      </c>
      <c r="C4035" t="s">
        <v>16</v>
      </c>
      <c r="D4035" s="12">
        <v>42605</v>
      </c>
      <c r="E4035">
        <v>451</v>
      </c>
      <c r="F4035" t="s">
        <v>11</v>
      </c>
      <c r="G4035" t="s">
        <v>10</v>
      </c>
      <c r="H4035">
        <v>969849</v>
      </c>
      <c r="I4035" s="12">
        <v>42606</v>
      </c>
      <c r="J4035">
        <v>1056</v>
      </c>
      <c r="K4035" t="str">
        <f t="shared" ref="K4035:K4097" si="63">C4035&amp;" - "&amp;G4035</f>
        <v>FR - DE</v>
      </c>
      <c r="L4035">
        <f>COUNTIF(Table1[Merchant_ID],Table1[[#This Row],[Merchant_ID]])</f>
        <v>2</v>
      </c>
    </row>
    <row r="4036" spans="1:12" x14ac:dyDescent="0.35">
      <c r="A4036" t="s">
        <v>2247</v>
      </c>
      <c r="B4036">
        <v>114</v>
      </c>
      <c r="C4036" t="s">
        <v>16</v>
      </c>
      <c r="D4036" s="12">
        <v>42605</v>
      </c>
      <c r="E4036">
        <v>718</v>
      </c>
      <c r="F4036" t="s">
        <v>11</v>
      </c>
      <c r="G4036" t="s">
        <v>10</v>
      </c>
      <c r="H4036">
        <v>664149</v>
      </c>
      <c r="I4036" s="12">
        <v>42606</v>
      </c>
      <c r="J4036">
        <v>1690</v>
      </c>
      <c r="K4036" t="str">
        <f t="shared" si="63"/>
        <v>FR - DE</v>
      </c>
      <c r="L4036">
        <f>COUNTIF(Table1[Merchant_ID],Table1[[#This Row],[Merchant_ID]])</f>
        <v>3</v>
      </c>
    </row>
    <row r="4037" spans="1:12" x14ac:dyDescent="0.35">
      <c r="A4037" t="s">
        <v>2328</v>
      </c>
      <c r="B4037">
        <v>114</v>
      </c>
      <c r="C4037" t="s">
        <v>21</v>
      </c>
      <c r="D4037" s="12">
        <v>42605</v>
      </c>
      <c r="E4037">
        <v>5434</v>
      </c>
      <c r="F4037" t="s">
        <v>11</v>
      </c>
      <c r="G4037" t="s">
        <v>21</v>
      </c>
      <c r="H4037">
        <v>969159</v>
      </c>
      <c r="I4037" s="12">
        <v>42605</v>
      </c>
      <c r="J4037">
        <v>9849</v>
      </c>
      <c r="K4037" t="str">
        <f t="shared" si="63"/>
        <v>IT - IT</v>
      </c>
      <c r="L4037">
        <f>COUNTIF(Table1[Merchant_ID],Table1[[#This Row],[Merchant_ID]])</f>
        <v>1</v>
      </c>
    </row>
    <row r="4038" spans="1:12" x14ac:dyDescent="0.35">
      <c r="A4038" t="s">
        <v>2419</v>
      </c>
      <c r="B4038">
        <v>114</v>
      </c>
      <c r="C4038" t="s">
        <v>16</v>
      </c>
      <c r="D4038" s="12">
        <v>42605</v>
      </c>
      <c r="E4038">
        <v>5215</v>
      </c>
      <c r="F4038" t="s">
        <v>11</v>
      </c>
      <c r="G4038" t="s">
        <v>12</v>
      </c>
      <c r="H4038">
        <v>54103</v>
      </c>
      <c r="I4038" s="12">
        <v>42605</v>
      </c>
      <c r="J4038">
        <v>9005</v>
      </c>
      <c r="K4038" t="str">
        <f t="shared" si="63"/>
        <v>FR - PL &amp; Baltics</v>
      </c>
      <c r="L4038">
        <f>COUNTIF(Table1[Merchant_ID],Table1[[#This Row],[Merchant_ID]])</f>
        <v>1</v>
      </c>
    </row>
    <row r="4039" spans="1:12" x14ac:dyDescent="0.35">
      <c r="A4039" t="s">
        <v>1094</v>
      </c>
      <c r="B4039">
        <v>114</v>
      </c>
      <c r="C4039" t="s">
        <v>16</v>
      </c>
      <c r="D4039" s="12">
        <v>42606</v>
      </c>
      <c r="E4039">
        <v>84</v>
      </c>
      <c r="F4039" t="s">
        <v>11</v>
      </c>
      <c r="G4039" t="s">
        <v>14</v>
      </c>
      <c r="H4039">
        <v>256539</v>
      </c>
      <c r="I4039" s="12">
        <v>42611</v>
      </c>
      <c r="J4039">
        <v>354</v>
      </c>
      <c r="K4039" t="str">
        <f t="shared" si="63"/>
        <v>FR - NL</v>
      </c>
      <c r="L4039">
        <f>COUNTIF(Table1[Merchant_ID],Table1[[#This Row],[Merchant_ID]])</f>
        <v>3</v>
      </c>
    </row>
    <row r="4040" spans="1:12" x14ac:dyDescent="0.35">
      <c r="A4040" t="s">
        <v>2002</v>
      </c>
      <c r="B4040">
        <v>114</v>
      </c>
      <c r="C4040" t="s">
        <v>26</v>
      </c>
      <c r="D4040" s="12">
        <v>42606</v>
      </c>
      <c r="E4040">
        <v>688</v>
      </c>
      <c r="F4040" t="s">
        <v>11</v>
      </c>
      <c r="G4040" t="s">
        <v>16</v>
      </c>
      <c r="H4040">
        <v>33189</v>
      </c>
      <c r="I4040" s="12">
        <v>42609</v>
      </c>
      <c r="J4040">
        <v>1595</v>
      </c>
      <c r="K4040" t="str">
        <f t="shared" si="63"/>
        <v>ES - FR</v>
      </c>
      <c r="L4040">
        <f>COUNTIF(Table1[Merchant_ID],Table1[[#This Row],[Merchant_ID]])</f>
        <v>2</v>
      </c>
    </row>
    <row r="4041" spans="1:12" x14ac:dyDescent="0.35">
      <c r="A4041" t="s">
        <v>3528</v>
      </c>
      <c r="B4041">
        <v>114</v>
      </c>
      <c r="C4041" t="s">
        <v>10</v>
      </c>
      <c r="D4041" s="12">
        <v>42606</v>
      </c>
      <c r="E4041">
        <v>106</v>
      </c>
      <c r="F4041" t="s">
        <v>11</v>
      </c>
      <c r="G4041" t="s">
        <v>14</v>
      </c>
      <c r="H4041">
        <v>526669</v>
      </c>
      <c r="I4041" s="12">
        <v>42608</v>
      </c>
      <c r="J4041">
        <v>435</v>
      </c>
      <c r="K4041" t="str">
        <f t="shared" si="63"/>
        <v>DE - NL</v>
      </c>
      <c r="L4041">
        <f>COUNTIF(Table1[Merchant_ID],Table1[[#This Row],[Merchant_ID]])</f>
        <v>1</v>
      </c>
    </row>
    <row r="4042" spans="1:12" x14ac:dyDescent="0.35">
      <c r="A4042" t="s">
        <v>3615</v>
      </c>
      <c r="B4042">
        <v>114</v>
      </c>
      <c r="C4042" t="s">
        <v>16</v>
      </c>
      <c r="D4042" s="12">
        <v>42606</v>
      </c>
      <c r="E4042">
        <v>1469</v>
      </c>
      <c r="F4042" t="s">
        <v>11</v>
      </c>
      <c r="G4042" t="s">
        <v>17</v>
      </c>
      <c r="H4042">
        <v>632559</v>
      </c>
      <c r="I4042" s="12">
        <v>42608</v>
      </c>
      <c r="J4042">
        <v>3055</v>
      </c>
      <c r="K4042" t="str">
        <f t="shared" si="63"/>
        <v>FR - HU</v>
      </c>
      <c r="L4042">
        <f>COUNTIF(Table1[Merchant_ID],Table1[[#This Row],[Merchant_ID]])</f>
        <v>2</v>
      </c>
    </row>
    <row r="4043" spans="1:12" x14ac:dyDescent="0.35">
      <c r="A4043" t="s">
        <v>1203</v>
      </c>
      <c r="B4043">
        <v>114</v>
      </c>
      <c r="C4043" t="s">
        <v>16</v>
      </c>
      <c r="D4043" s="12">
        <v>42606</v>
      </c>
      <c r="E4043">
        <v>3001</v>
      </c>
      <c r="F4043" t="s">
        <v>11</v>
      </c>
      <c r="G4043" t="s">
        <v>10</v>
      </c>
      <c r="H4043">
        <v>26583</v>
      </c>
      <c r="I4043" s="12">
        <v>42607</v>
      </c>
      <c r="J4043">
        <v>5769</v>
      </c>
      <c r="K4043" t="str">
        <f t="shared" si="63"/>
        <v>FR - DE</v>
      </c>
      <c r="L4043">
        <f>COUNTIF(Table1[Merchant_ID],Table1[[#This Row],[Merchant_ID]])</f>
        <v>3</v>
      </c>
    </row>
    <row r="4044" spans="1:12" x14ac:dyDescent="0.35">
      <c r="A4044" t="s">
        <v>22</v>
      </c>
      <c r="B4044">
        <v>114</v>
      </c>
      <c r="C4044" t="s">
        <v>16</v>
      </c>
      <c r="D4044" s="12">
        <v>42606</v>
      </c>
      <c r="E4044">
        <v>1891</v>
      </c>
      <c r="F4044" t="s">
        <v>11</v>
      </c>
      <c r="G4044" t="s">
        <v>14</v>
      </c>
      <c r="H4044">
        <v>959405</v>
      </c>
      <c r="I4044" s="12">
        <v>42607</v>
      </c>
      <c r="J4044">
        <v>3519</v>
      </c>
      <c r="K4044" t="str">
        <f t="shared" si="63"/>
        <v>FR - NL</v>
      </c>
      <c r="L4044">
        <f>COUNTIF(Table1[Merchant_ID],Table1[[#This Row],[Merchant_ID]])</f>
        <v>4</v>
      </c>
    </row>
    <row r="4045" spans="1:12" x14ac:dyDescent="0.35">
      <c r="A4045" t="s">
        <v>655</v>
      </c>
      <c r="B4045">
        <v>114</v>
      </c>
      <c r="C4045" t="s">
        <v>10</v>
      </c>
      <c r="D4045" s="12">
        <v>42606</v>
      </c>
      <c r="E4045">
        <v>4910</v>
      </c>
      <c r="F4045" t="s">
        <v>11</v>
      </c>
      <c r="G4045" t="s">
        <v>12</v>
      </c>
      <c r="H4045">
        <v>56563</v>
      </c>
      <c r="I4045" s="12">
        <v>42607</v>
      </c>
      <c r="J4045">
        <v>8724</v>
      </c>
      <c r="K4045" t="str">
        <f t="shared" si="63"/>
        <v>DE - PL &amp; Baltics</v>
      </c>
      <c r="L4045">
        <f>COUNTIF(Table1[Merchant_ID],Table1[[#This Row],[Merchant_ID]])</f>
        <v>1</v>
      </c>
    </row>
    <row r="4046" spans="1:12" x14ac:dyDescent="0.35">
      <c r="A4046" t="s">
        <v>2286</v>
      </c>
      <c r="B4046">
        <v>114</v>
      </c>
      <c r="C4046" t="s">
        <v>16</v>
      </c>
      <c r="D4046" s="12">
        <v>42606</v>
      </c>
      <c r="E4046">
        <v>1945</v>
      </c>
      <c r="F4046" t="s">
        <v>11</v>
      </c>
      <c r="G4046" t="s">
        <v>16</v>
      </c>
      <c r="H4046">
        <v>636639</v>
      </c>
      <c r="I4046" s="12">
        <v>42606</v>
      </c>
      <c r="J4046">
        <v>3659</v>
      </c>
      <c r="K4046" t="str">
        <f t="shared" si="63"/>
        <v>FR - FR</v>
      </c>
      <c r="L4046">
        <f>COUNTIF(Table1[Merchant_ID],Table1[[#This Row],[Merchant_ID]])</f>
        <v>1</v>
      </c>
    </row>
    <row r="4047" spans="1:12" x14ac:dyDescent="0.35">
      <c r="A4047" t="s">
        <v>2297</v>
      </c>
      <c r="B4047">
        <v>114</v>
      </c>
      <c r="C4047" t="s">
        <v>10</v>
      </c>
      <c r="D4047" s="12">
        <v>42606</v>
      </c>
      <c r="E4047">
        <v>544</v>
      </c>
      <c r="F4047" t="s">
        <v>11</v>
      </c>
      <c r="G4047" t="s">
        <v>14</v>
      </c>
      <c r="H4047">
        <v>225329</v>
      </c>
      <c r="I4047" s="12">
        <v>42606</v>
      </c>
      <c r="J4047">
        <v>1257</v>
      </c>
      <c r="K4047" t="str">
        <f t="shared" si="63"/>
        <v>DE - NL</v>
      </c>
      <c r="L4047">
        <f>COUNTIF(Table1[Merchant_ID],Table1[[#This Row],[Merchant_ID]])</f>
        <v>1</v>
      </c>
    </row>
    <row r="4048" spans="1:12" x14ac:dyDescent="0.35">
      <c r="A4048" t="s">
        <v>2326</v>
      </c>
      <c r="B4048">
        <v>114</v>
      </c>
      <c r="C4048" t="s">
        <v>26</v>
      </c>
      <c r="D4048" s="12">
        <v>42606</v>
      </c>
      <c r="E4048">
        <v>5478</v>
      </c>
      <c r="F4048" t="s">
        <v>11</v>
      </c>
      <c r="G4048" t="s">
        <v>26</v>
      </c>
      <c r="H4048">
        <v>199569</v>
      </c>
      <c r="I4048" s="12">
        <v>42606</v>
      </c>
      <c r="J4048">
        <v>9427</v>
      </c>
      <c r="K4048" t="str">
        <f t="shared" si="63"/>
        <v>ES - ES</v>
      </c>
      <c r="L4048">
        <f>COUNTIF(Table1[Merchant_ID],Table1[[#This Row],[Merchant_ID]])</f>
        <v>1</v>
      </c>
    </row>
    <row r="4049" spans="1:12" x14ac:dyDescent="0.35">
      <c r="A4049" t="s">
        <v>122</v>
      </c>
      <c r="B4049">
        <v>114</v>
      </c>
      <c r="C4049" t="s">
        <v>16</v>
      </c>
      <c r="D4049" s="12">
        <v>42607</v>
      </c>
      <c r="E4049">
        <v>1</v>
      </c>
      <c r="F4049" t="s">
        <v>13</v>
      </c>
      <c r="G4049" t="s">
        <v>16</v>
      </c>
      <c r="H4049">
        <v>969199</v>
      </c>
      <c r="I4049" s="12">
        <v>42611</v>
      </c>
      <c r="J4049">
        <v>106</v>
      </c>
      <c r="K4049" t="str">
        <f t="shared" si="63"/>
        <v>FR - FR</v>
      </c>
      <c r="L4049">
        <f>COUNTIF(Table1[Merchant_ID],Table1[[#This Row],[Merchant_ID]])</f>
        <v>1</v>
      </c>
    </row>
    <row r="4050" spans="1:12" x14ac:dyDescent="0.35">
      <c r="A4050" t="s">
        <v>1100</v>
      </c>
      <c r="B4050">
        <v>114</v>
      </c>
      <c r="C4050" t="s">
        <v>26</v>
      </c>
      <c r="D4050" s="12">
        <v>42607</v>
      </c>
      <c r="E4050">
        <v>3740</v>
      </c>
      <c r="F4050" t="s">
        <v>11</v>
      </c>
      <c r="G4050" t="s">
        <v>26</v>
      </c>
      <c r="H4050">
        <v>939464</v>
      </c>
      <c r="I4050" s="12">
        <v>42611</v>
      </c>
      <c r="J4050">
        <v>6193</v>
      </c>
      <c r="K4050" t="str">
        <f t="shared" si="63"/>
        <v>ES - ES</v>
      </c>
      <c r="L4050">
        <f>COUNTIF(Table1[Merchant_ID],Table1[[#This Row],[Merchant_ID]])</f>
        <v>4</v>
      </c>
    </row>
    <row r="4051" spans="1:12" x14ac:dyDescent="0.35">
      <c r="A4051" t="s">
        <v>1968</v>
      </c>
      <c r="B4051">
        <v>114</v>
      </c>
      <c r="C4051" t="s">
        <v>16</v>
      </c>
      <c r="D4051" s="12">
        <v>42607</v>
      </c>
      <c r="E4051">
        <v>709</v>
      </c>
      <c r="F4051" t="s">
        <v>11</v>
      </c>
      <c r="G4051" t="s">
        <v>14</v>
      </c>
      <c r="H4051">
        <v>646009</v>
      </c>
      <c r="I4051" s="12">
        <v>42611</v>
      </c>
      <c r="J4051">
        <v>1337</v>
      </c>
      <c r="K4051" t="str">
        <f t="shared" si="63"/>
        <v>FR - NL</v>
      </c>
      <c r="L4051">
        <f>COUNTIF(Table1[Merchant_ID],Table1[[#This Row],[Merchant_ID]])</f>
        <v>1</v>
      </c>
    </row>
    <row r="4052" spans="1:12" x14ac:dyDescent="0.35">
      <c r="A4052" t="s">
        <v>3441</v>
      </c>
      <c r="B4052">
        <v>114</v>
      </c>
      <c r="C4052" t="s">
        <v>16</v>
      </c>
      <c r="D4052" s="12">
        <v>42607</v>
      </c>
      <c r="E4052">
        <v>434</v>
      </c>
      <c r="F4052" t="s">
        <v>11</v>
      </c>
      <c r="G4052" t="s">
        <v>14</v>
      </c>
      <c r="H4052">
        <v>935130</v>
      </c>
      <c r="I4052" s="12">
        <v>42611</v>
      </c>
      <c r="J4052">
        <v>866</v>
      </c>
      <c r="K4052" t="str">
        <f t="shared" si="63"/>
        <v>FR - NL</v>
      </c>
      <c r="L4052">
        <f>COUNTIF(Table1[Merchant_ID],Table1[[#This Row],[Merchant_ID]])</f>
        <v>7</v>
      </c>
    </row>
    <row r="4053" spans="1:12" x14ac:dyDescent="0.35">
      <c r="A4053" t="s">
        <v>3713</v>
      </c>
      <c r="B4053">
        <v>114</v>
      </c>
      <c r="C4053" t="s">
        <v>21</v>
      </c>
      <c r="D4053" s="12">
        <v>42607</v>
      </c>
      <c r="E4053">
        <v>1443</v>
      </c>
      <c r="F4053" t="s">
        <v>11</v>
      </c>
      <c r="G4053" t="s">
        <v>21</v>
      </c>
      <c r="H4053">
        <v>190559</v>
      </c>
      <c r="I4053" s="12">
        <v>42608</v>
      </c>
      <c r="J4053">
        <v>2816</v>
      </c>
      <c r="K4053" t="str">
        <f t="shared" si="63"/>
        <v>IT - IT</v>
      </c>
      <c r="L4053">
        <f>COUNTIF(Table1[Merchant_ID],Table1[[#This Row],[Merchant_ID]])</f>
        <v>1</v>
      </c>
    </row>
    <row r="4054" spans="1:12" x14ac:dyDescent="0.35">
      <c r="A4054" t="s">
        <v>3719</v>
      </c>
      <c r="B4054">
        <v>114</v>
      </c>
      <c r="C4054" t="s">
        <v>16</v>
      </c>
      <c r="D4054" s="12">
        <v>42607</v>
      </c>
      <c r="E4054">
        <v>5347</v>
      </c>
      <c r="F4054" t="s">
        <v>11</v>
      </c>
      <c r="G4054" t="s">
        <v>10</v>
      </c>
      <c r="H4054">
        <v>336449</v>
      </c>
      <c r="I4054" s="12">
        <v>42608</v>
      </c>
      <c r="J4054">
        <v>9751</v>
      </c>
      <c r="K4054" t="str">
        <f t="shared" si="63"/>
        <v>FR - DE</v>
      </c>
      <c r="L4054">
        <f>COUNTIF(Table1[Merchant_ID],Table1[[#This Row],[Merchant_ID]])</f>
        <v>3</v>
      </c>
    </row>
    <row r="4055" spans="1:12" x14ac:dyDescent="0.35">
      <c r="A4055" t="s">
        <v>2198</v>
      </c>
      <c r="B4055">
        <v>114</v>
      </c>
      <c r="C4055" t="s">
        <v>26</v>
      </c>
      <c r="D4055" s="12">
        <v>42607</v>
      </c>
      <c r="E4055">
        <v>6005</v>
      </c>
      <c r="F4055" t="s">
        <v>11</v>
      </c>
      <c r="G4055" t="s">
        <v>26</v>
      </c>
      <c r="H4055">
        <v>645329</v>
      </c>
      <c r="I4055" s="12">
        <v>42608</v>
      </c>
      <c r="J4055">
        <v>10290</v>
      </c>
      <c r="K4055" t="str">
        <f t="shared" si="63"/>
        <v>ES - ES</v>
      </c>
      <c r="L4055">
        <f>COUNTIF(Table1[Merchant_ID],Table1[[#This Row],[Merchant_ID]])</f>
        <v>1</v>
      </c>
    </row>
    <row r="4056" spans="1:12" x14ac:dyDescent="0.35">
      <c r="A4056" t="s">
        <v>1262</v>
      </c>
      <c r="B4056">
        <v>114</v>
      </c>
      <c r="C4056" t="s">
        <v>16</v>
      </c>
      <c r="D4056" s="12">
        <v>42607</v>
      </c>
      <c r="E4056">
        <v>1238</v>
      </c>
      <c r="F4056" t="s">
        <v>11</v>
      </c>
      <c r="G4056" t="s">
        <v>16</v>
      </c>
      <c r="H4056">
        <v>436</v>
      </c>
      <c r="I4056" s="12">
        <v>42608</v>
      </c>
      <c r="J4056">
        <v>3607</v>
      </c>
      <c r="K4056" t="str">
        <f t="shared" si="63"/>
        <v>FR - FR</v>
      </c>
      <c r="L4056">
        <f>COUNTIF(Table1[Merchant_ID],Table1[[#This Row],[Merchant_ID]])</f>
        <v>5</v>
      </c>
    </row>
    <row r="4057" spans="1:12" x14ac:dyDescent="0.35">
      <c r="A4057" t="s">
        <v>231</v>
      </c>
      <c r="B4057">
        <v>114</v>
      </c>
      <c r="C4057" t="s">
        <v>16</v>
      </c>
      <c r="D4057" s="12">
        <v>42607</v>
      </c>
      <c r="E4057">
        <v>14651</v>
      </c>
      <c r="F4057" t="s">
        <v>11</v>
      </c>
      <c r="G4057" t="s">
        <v>16</v>
      </c>
      <c r="H4057">
        <v>98229</v>
      </c>
      <c r="I4057" s="12">
        <v>42608</v>
      </c>
      <c r="J4057">
        <v>23932</v>
      </c>
      <c r="K4057" t="str">
        <f t="shared" si="63"/>
        <v>FR - FR</v>
      </c>
      <c r="L4057">
        <f>COUNTIF(Table1[Merchant_ID],Table1[[#This Row],[Merchant_ID]])</f>
        <v>5</v>
      </c>
    </row>
    <row r="4058" spans="1:12" x14ac:dyDescent="0.35">
      <c r="A4058" t="s">
        <v>3846</v>
      </c>
      <c r="B4058">
        <v>114</v>
      </c>
      <c r="C4058" t="s">
        <v>16</v>
      </c>
      <c r="D4058" s="12">
        <v>42607</v>
      </c>
      <c r="E4058">
        <v>4910</v>
      </c>
      <c r="F4058" t="s">
        <v>11</v>
      </c>
      <c r="G4058" t="s">
        <v>10</v>
      </c>
      <c r="H4058">
        <v>936311</v>
      </c>
      <c r="I4058" s="12">
        <v>42608</v>
      </c>
      <c r="J4058">
        <v>8628</v>
      </c>
      <c r="K4058" t="str">
        <f t="shared" si="63"/>
        <v>FR - DE</v>
      </c>
      <c r="L4058">
        <f>COUNTIF(Table1[Merchant_ID],Table1[[#This Row],[Merchant_ID]])</f>
        <v>14</v>
      </c>
    </row>
    <row r="4059" spans="1:12" x14ac:dyDescent="0.35">
      <c r="A4059" t="s">
        <v>1397</v>
      </c>
      <c r="B4059">
        <v>114</v>
      </c>
      <c r="C4059" t="s">
        <v>16</v>
      </c>
      <c r="D4059" s="12">
        <v>42607</v>
      </c>
      <c r="E4059">
        <v>6005</v>
      </c>
      <c r="F4059" t="s">
        <v>11</v>
      </c>
      <c r="G4059" t="s">
        <v>12</v>
      </c>
      <c r="H4059">
        <v>58588</v>
      </c>
      <c r="I4059" s="12">
        <v>42607</v>
      </c>
      <c r="J4059">
        <v>10588</v>
      </c>
      <c r="K4059" t="str">
        <f t="shared" si="63"/>
        <v>FR - PL &amp; Baltics</v>
      </c>
      <c r="L4059">
        <f>COUNTIF(Table1[Merchant_ID],Table1[[#This Row],[Merchant_ID]])</f>
        <v>1</v>
      </c>
    </row>
    <row r="4060" spans="1:12" x14ac:dyDescent="0.35">
      <c r="A4060" t="s">
        <v>3438</v>
      </c>
      <c r="B4060">
        <v>114</v>
      </c>
      <c r="C4060" t="s">
        <v>21</v>
      </c>
      <c r="D4060" s="12">
        <v>42608</v>
      </c>
      <c r="E4060">
        <v>2242</v>
      </c>
      <c r="F4060" t="s">
        <v>11</v>
      </c>
      <c r="G4060" t="s">
        <v>14</v>
      </c>
      <c r="H4060">
        <v>266019</v>
      </c>
      <c r="I4060" s="12">
        <v>42612</v>
      </c>
      <c r="J4060">
        <v>3821</v>
      </c>
      <c r="K4060" t="str">
        <f t="shared" si="63"/>
        <v>IT - NL</v>
      </c>
      <c r="L4060">
        <f>COUNTIF(Table1[Merchant_ID],Table1[[#This Row],[Merchant_ID]])</f>
        <v>2</v>
      </c>
    </row>
    <row r="4061" spans="1:12" x14ac:dyDescent="0.35">
      <c r="A4061" t="s">
        <v>1113</v>
      </c>
      <c r="B4061">
        <v>114</v>
      </c>
      <c r="C4061" t="s">
        <v>16</v>
      </c>
      <c r="D4061" s="12">
        <v>42608</v>
      </c>
      <c r="E4061">
        <v>3514</v>
      </c>
      <c r="F4061" t="s">
        <v>11</v>
      </c>
      <c r="G4061" t="s">
        <v>10</v>
      </c>
      <c r="H4061">
        <v>25482</v>
      </c>
      <c r="I4061" s="12">
        <v>42611</v>
      </c>
      <c r="J4061">
        <v>6332</v>
      </c>
      <c r="K4061" t="str">
        <f t="shared" si="63"/>
        <v>FR - DE</v>
      </c>
      <c r="L4061">
        <f>COUNTIF(Table1[Merchant_ID],Table1[[#This Row],[Merchant_ID]])</f>
        <v>4</v>
      </c>
    </row>
    <row r="4062" spans="1:12" x14ac:dyDescent="0.35">
      <c r="A4062" t="s">
        <v>124</v>
      </c>
      <c r="B4062">
        <v>114</v>
      </c>
      <c r="C4062" t="s">
        <v>16</v>
      </c>
      <c r="D4062" s="12">
        <v>42608</v>
      </c>
      <c r="E4062">
        <v>5916</v>
      </c>
      <c r="F4062" t="s">
        <v>11</v>
      </c>
      <c r="G4062" t="s">
        <v>26</v>
      </c>
      <c r="H4062">
        <v>69806</v>
      </c>
      <c r="I4062" s="12">
        <v>42611</v>
      </c>
      <c r="J4062">
        <v>10131</v>
      </c>
      <c r="K4062" t="str">
        <f t="shared" si="63"/>
        <v>FR - ES</v>
      </c>
      <c r="L4062">
        <f>COUNTIF(Table1[Merchant_ID],Table1[[#This Row],[Merchant_ID]])</f>
        <v>1</v>
      </c>
    </row>
    <row r="4063" spans="1:12" x14ac:dyDescent="0.35">
      <c r="A4063" t="s">
        <v>580</v>
      </c>
      <c r="B4063">
        <v>114</v>
      </c>
      <c r="C4063" t="s">
        <v>16</v>
      </c>
      <c r="D4063" s="12">
        <v>42608</v>
      </c>
      <c r="E4063">
        <v>336</v>
      </c>
      <c r="F4063" t="s">
        <v>11</v>
      </c>
      <c r="G4063" t="s">
        <v>14</v>
      </c>
      <c r="H4063">
        <v>22925</v>
      </c>
      <c r="I4063" s="12">
        <v>42611</v>
      </c>
      <c r="J4063">
        <v>1196</v>
      </c>
      <c r="K4063" t="str">
        <f t="shared" si="63"/>
        <v>FR - NL</v>
      </c>
      <c r="L4063">
        <f>COUNTIF(Table1[Merchant_ID],Table1[[#This Row],[Merchant_ID]])</f>
        <v>3</v>
      </c>
    </row>
    <row r="4064" spans="1:12" x14ac:dyDescent="0.35">
      <c r="A4064" t="s">
        <v>3495</v>
      </c>
      <c r="B4064">
        <v>114</v>
      </c>
      <c r="C4064" t="s">
        <v>16</v>
      </c>
      <c r="D4064" s="12">
        <v>42608</v>
      </c>
      <c r="E4064">
        <v>4260</v>
      </c>
      <c r="F4064" t="s">
        <v>11</v>
      </c>
      <c r="G4064" t="s">
        <v>16</v>
      </c>
      <c r="H4064">
        <v>24804</v>
      </c>
      <c r="I4064" s="12">
        <v>42611</v>
      </c>
      <c r="J4064">
        <v>7458</v>
      </c>
      <c r="K4064" t="str">
        <f t="shared" si="63"/>
        <v>FR - FR</v>
      </c>
      <c r="L4064">
        <f>COUNTIF(Table1[Merchant_ID],Table1[[#This Row],[Merchant_ID]])</f>
        <v>1</v>
      </c>
    </row>
    <row r="4065" spans="1:12" x14ac:dyDescent="0.35">
      <c r="A4065" t="s">
        <v>2033</v>
      </c>
      <c r="B4065">
        <v>114</v>
      </c>
      <c r="C4065" t="s">
        <v>16</v>
      </c>
      <c r="D4065" s="12">
        <v>42608</v>
      </c>
      <c r="E4065">
        <v>910</v>
      </c>
      <c r="F4065" t="s">
        <v>11</v>
      </c>
      <c r="G4065" t="s">
        <v>14</v>
      </c>
      <c r="H4065">
        <v>939521</v>
      </c>
      <c r="I4065" s="12">
        <v>42611</v>
      </c>
      <c r="J4065">
        <v>1907</v>
      </c>
      <c r="K4065" t="str">
        <f t="shared" si="63"/>
        <v>FR - NL</v>
      </c>
      <c r="L4065">
        <f>COUNTIF(Table1[Merchant_ID],Table1[[#This Row],[Merchant_ID]])</f>
        <v>3</v>
      </c>
    </row>
    <row r="4066" spans="1:12" x14ac:dyDescent="0.35">
      <c r="A4066" t="s">
        <v>615</v>
      </c>
      <c r="B4066">
        <v>114</v>
      </c>
      <c r="C4066" t="s">
        <v>26</v>
      </c>
      <c r="D4066" s="12">
        <v>42608</v>
      </c>
      <c r="E4066">
        <v>1278</v>
      </c>
      <c r="F4066" t="s">
        <v>11</v>
      </c>
      <c r="G4066" t="s">
        <v>26</v>
      </c>
      <c r="H4066">
        <v>103069</v>
      </c>
      <c r="I4066" s="12">
        <v>42609</v>
      </c>
      <c r="J4066">
        <v>2540</v>
      </c>
      <c r="K4066" t="str">
        <f t="shared" si="63"/>
        <v>ES - ES</v>
      </c>
      <c r="L4066">
        <f>COUNTIF(Table1[Merchant_ID],Table1[[#This Row],[Merchant_ID]])</f>
        <v>2</v>
      </c>
    </row>
    <row r="4067" spans="1:12" x14ac:dyDescent="0.35">
      <c r="A4067" t="s">
        <v>3691</v>
      </c>
      <c r="B4067">
        <v>114</v>
      </c>
      <c r="C4067" t="s">
        <v>16</v>
      </c>
      <c r="D4067" s="12">
        <v>42608</v>
      </c>
      <c r="E4067">
        <v>8207</v>
      </c>
      <c r="F4067" t="s">
        <v>11</v>
      </c>
      <c r="G4067" t="s">
        <v>12</v>
      </c>
      <c r="H4067">
        <v>53090</v>
      </c>
      <c r="I4067" s="12">
        <v>42609</v>
      </c>
      <c r="J4067">
        <v>13720</v>
      </c>
      <c r="K4067" t="str">
        <f t="shared" si="63"/>
        <v>FR - PL &amp; Baltics</v>
      </c>
      <c r="L4067">
        <f>COUNTIF(Table1[Merchant_ID],Table1[[#This Row],[Merchant_ID]])</f>
        <v>1</v>
      </c>
    </row>
    <row r="4068" spans="1:12" x14ac:dyDescent="0.35">
      <c r="A4068" t="s">
        <v>2192</v>
      </c>
      <c r="B4068">
        <v>114</v>
      </c>
      <c r="C4068" t="s">
        <v>16</v>
      </c>
      <c r="D4068" s="12">
        <v>42608</v>
      </c>
      <c r="E4068">
        <v>6325</v>
      </c>
      <c r="F4068" t="s">
        <v>11</v>
      </c>
      <c r="G4068" t="s">
        <v>12</v>
      </c>
      <c r="H4068">
        <v>54131</v>
      </c>
      <c r="I4068" s="12">
        <v>42609</v>
      </c>
      <c r="J4068">
        <v>10834</v>
      </c>
      <c r="K4068" t="str">
        <f t="shared" si="63"/>
        <v>FR - PL &amp; Baltics</v>
      </c>
      <c r="L4068">
        <f>COUNTIF(Table1[Merchant_ID],Table1[[#This Row],[Merchant_ID]])</f>
        <v>1</v>
      </c>
    </row>
    <row r="4069" spans="1:12" x14ac:dyDescent="0.35">
      <c r="A4069" t="s">
        <v>1279</v>
      </c>
      <c r="B4069">
        <v>114</v>
      </c>
      <c r="C4069" t="s">
        <v>16</v>
      </c>
      <c r="D4069" s="12">
        <v>42608</v>
      </c>
      <c r="E4069">
        <v>1553</v>
      </c>
      <c r="F4069" t="s">
        <v>11</v>
      </c>
      <c r="G4069" t="s">
        <v>14</v>
      </c>
      <c r="H4069">
        <v>180859</v>
      </c>
      <c r="I4069" s="12">
        <v>42609</v>
      </c>
      <c r="J4069">
        <v>3168</v>
      </c>
      <c r="K4069" t="str">
        <f t="shared" si="63"/>
        <v>FR - NL</v>
      </c>
      <c r="L4069">
        <f>COUNTIF(Table1[Merchant_ID],Table1[[#This Row],[Merchant_ID]])</f>
        <v>1</v>
      </c>
    </row>
    <row r="4070" spans="1:12" x14ac:dyDescent="0.35">
      <c r="A4070" t="s">
        <v>3860</v>
      </c>
      <c r="B4070">
        <v>114</v>
      </c>
      <c r="C4070" t="s">
        <v>26</v>
      </c>
      <c r="D4070" s="12">
        <v>42608</v>
      </c>
      <c r="E4070">
        <v>14651</v>
      </c>
      <c r="F4070" t="s">
        <v>11</v>
      </c>
      <c r="G4070" t="s">
        <v>26</v>
      </c>
      <c r="H4070">
        <v>299599</v>
      </c>
      <c r="I4070" s="12">
        <v>42609</v>
      </c>
      <c r="J4070">
        <v>26733</v>
      </c>
      <c r="K4070" t="str">
        <f t="shared" si="63"/>
        <v>ES - ES</v>
      </c>
      <c r="L4070">
        <f>COUNTIF(Table1[Merchant_ID],Table1[[#This Row],[Merchant_ID]])</f>
        <v>5</v>
      </c>
    </row>
    <row r="4071" spans="1:12" x14ac:dyDescent="0.35">
      <c r="A4071" t="s">
        <v>4037</v>
      </c>
      <c r="B4071">
        <v>114</v>
      </c>
      <c r="C4071" t="s">
        <v>16</v>
      </c>
      <c r="D4071" s="12">
        <v>42608</v>
      </c>
      <c r="E4071">
        <v>6723</v>
      </c>
      <c r="F4071" t="s">
        <v>11</v>
      </c>
      <c r="G4071" t="s">
        <v>16</v>
      </c>
      <c r="H4071">
        <v>6211</v>
      </c>
      <c r="I4071" s="12">
        <v>42608</v>
      </c>
      <c r="J4071">
        <v>11045</v>
      </c>
      <c r="K4071" t="str">
        <f t="shared" si="63"/>
        <v>FR - FR</v>
      </c>
      <c r="L4071">
        <f>COUNTIF(Table1[Merchant_ID],Table1[[#This Row],[Merchant_ID]])</f>
        <v>1</v>
      </c>
    </row>
    <row r="4072" spans="1:12" x14ac:dyDescent="0.35">
      <c r="A4072" t="s">
        <v>4113</v>
      </c>
      <c r="B4072">
        <v>114</v>
      </c>
      <c r="C4072" t="s">
        <v>26</v>
      </c>
      <c r="D4072" s="12">
        <v>42608</v>
      </c>
      <c r="E4072">
        <v>5547</v>
      </c>
      <c r="F4072" t="s">
        <v>11</v>
      </c>
      <c r="G4072" t="s">
        <v>26</v>
      </c>
      <c r="H4072">
        <v>299599</v>
      </c>
      <c r="I4072" s="12">
        <v>42608</v>
      </c>
      <c r="J4072">
        <v>9540</v>
      </c>
      <c r="K4072" t="str">
        <f t="shared" si="63"/>
        <v>ES - ES</v>
      </c>
      <c r="L4072">
        <f>COUNTIF(Table1[Merchant_ID],Table1[[#This Row],[Merchant_ID]])</f>
        <v>5</v>
      </c>
    </row>
    <row r="4073" spans="1:12" x14ac:dyDescent="0.35">
      <c r="A4073" t="s">
        <v>1097</v>
      </c>
      <c r="B4073">
        <v>114</v>
      </c>
      <c r="C4073" t="s">
        <v>16</v>
      </c>
      <c r="D4073" s="12">
        <v>42609</v>
      </c>
      <c r="E4073">
        <v>284</v>
      </c>
      <c r="F4073" t="s">
        <v>11</v>
      </c>
      <c r="G4073" t="s">
        <v>10</v>
      </c>
      <c r="H4073">
        <v>26800</v>
      </c>
      <c r="I4073" s="12">
        <v>42613</v>
      </c>
      <c r="J4073">
        <v>634</v>
      </c>
      <c r="K4073" t="str">
        <f t="shared" si="63"/>
        <v>FR - DE</v>
      </c>
      <c r="L4073">
        <f>COUNTIF(Table1[Merchant_ID],Table1[[#This Row],[Merchant_ID]])</f>
        <v>10</v>
      </c>
    </row>
    <row r="4074" spans="1:12" x14ac:dyDescent="0.35">
      <c r="A4074" t="s">
        <v>564</v>
      </c>
      <c r="B4074">
        <v>114</v>
      </c>
      <c r="C4074" t="s">
        <v>21</v>
      </c>
      <c r="D4074" s="12">
        <v>42609</v>
      </c>
      <c r="E4074">
        <v>42</v>
      </c>
      <c r="F4074" t="s">
        <v>13</v>
      </c>
      <c r="G4074" t="s">
        <v>14</v>
      </c>
      <c r="H4074">
        <v>19613</v>
      </c>
      <c r="I4074" s="12">
        <v>42613</v>
      </c>
      <c r="J4074">
        <v>255</v>
      </c>
      <c r="K4074" t="str">
        <f t="shared" si="63"/>
        <v>IT - NL</v>
      </c>
      <c r="L4074">
        <f>COUNTIF(Table1[Merchant_ID],Table1[[#This Row],[Merchant_ID]])</f>
        <v>2</v>
      </c>
    </row>
    <row r="4075" spans="1:12" x14ac:dyDescent="0.35">
      <c r="A4075" t="s">
        <v>3439</v>
      </c>
      <c r="B4075">
        <v>114</v>
      </c>
      <c r="C4075" t="s">
        <v>16</v>
      </c>
      <c r="D4075" s="12">
        <v>42609</v>
      </c>
      <c r="E4075">
        <v>12093</v>
      </c>
      <c r="F4075" t="s">
        <v>11</v>
      </c>
      <c r="G4075" t="s">
        <v>16</v>
      </c>
      <c r="H4075">
        <v>9839</v>
      </c>
      <c r="I4075" s="12">
        <v>42613</v>
      </c>
      <c r="J4075">
        <v>19487</v>
      </c>
      <c r="K4075" t="str">
        <f t="shared" si="63"/>
        <v>FR - FR</v>
      </c>
      <c r="L4075">
        <f>COUNTIF(Table1[Merchant_ID],Table1[[#This Row],[Merchant_ID]])</f>
        <v>2</v>
      </c>
    </row>
    <row r="4076" spans="1:12" x14ac:dyDescent="0.35">
      <c r="A4076" t="s">
        <v>581</v>
      </c>
      <c r="B4076">
        <v>114</v>
      </c>
      <c r="C4076" t="s">
        <v>10</v>
      </c>
      <c r="D4076" s="12">
        <v>42609</v>
      </c>
      <c r="E4076">
        <v>748</v>
      </c>
      <c r="F4076" t="s">
        <v>11</v>
      </c>
      <c r="G4076" t="s">
        <v>12</v>
      </c>
      <c r="H4076">
        <v>55405</v>
      </c>
      <c r="I4076" s="12">
        <v>42612</v>
      </c>
      <c r="J4076">
        <v>1620</v>
      </c>
      <c r="K4076" t="str">
        <f t="shared" si="63"/>
        <v>DE - PL &amp; Baltics</v>
      </c>
      <c r="L4076">
        <f>COUNTIF(Table1[Merchant_ID],Table1[[#This Row],[Merchant_ID]])</f>
        <v>4</v>
      </c>
    </row>
    <row r="4077" spans="1:12" x14ac:dyDescent="0.35">
      <c r="A4077" t="s">
        <v>1176</v>
      </c>
      <c r="B4077">
        <v>114</v>
      </c>
      <c r="C4077" t="s">
        <v>16</v>
      </c>
      <c r="D4077" s="12">
        <v>42609</v>
      </c>
      <c r="E4077">
        <v>2063</v>
      </c>
      <c r="F4077" t="s">
        <v>11</v>
      </c>
      <c r="G4077" t="s">
        <v>14</v>
      </c>
      <c r="H4077">
        <v>41409</v>
      </c>
      <c r="I4077" s="12">
        <v>42611</v>
      </c>
      <c r="J4077">
        <v>4375</v>
      </c>
      <c r="K4077" t="str">
        <f t="shared" si="63"/>
        <v>FR - NL</v>
      </c>
      <c r="L4077">
        <f>COUNTIF(Table1[Merchant_ID],Table1[[#This Row],[Merchant_ID]])</f>
        <v>2</v>
      </c>
    </row>
    <row r="4078" spans="1:12" x14ac:dyDescent="0.35">
      <c r="A4078" t="s">
        <v>1181</v>
      </c>
      <c r="B4078">
        <v>114</v>
      </c>
      <c r="C4078" t="s">
        <v>16</v>
      </c>
      <c r="D4078" s="12">
        <v>42609</v>
      </c>
      <c r="E4078">
        <v>3267</v>
      </c>
      <c r="F4078" t="s">
        <v>11</v>
      </c>
      <c r="G4078" t="s">
        <v>10</v>
      </c>
      <c r="H4078">
        <v>25310</v>
      </c>
      <c r="I4078" s="12">
        <v>42611</v>
      </c>
      <c r="J4078">
        <v>5847</v>
      </c>
      <c r="K4078" t="str">
        <f t="shared" si="63"/>
        <v>FR - DE</v>
      </c>
      <c r="L4078">
        <f>COUNTIF(Table1[Merchant_ID],Table1[[#This Row],[Merchant_ID]])</f>
        <v>3</v>
      </c>
    </row>
    <row r="4079" spans="1:12" x14ac:dyDescent="0.35">
      <c r="A4079" t="s">
        <v>3608</v>
      </c>
      <c r="B4079">
        <v>114</v>
      </c>
      <c r="C4079" t="s">
        <v>16</v>
      </c>
      <c r="D4079" s="12">
        <v>42609</v>
      </c>
      <c r="E4079">
        <v>569</v>
      </c>
      <c r="F4079" t="s">
        <v>11</v>
      </c>
      <c r="G4079" t="s">
        <v>10</v>
      </c>
      <c r="H4079">
        <v>228089</v>
      </c>
      <c r="I4079" s="12">
        <v>42611</v>
      </c>
      <c r="J4079">
        <v>1267</v>
      </c>
      <c r="K4079" t="str">
        <f t="shared" si="63"/>
        <v>FR - DE</v>
      </c>
      <c r="L4079">
        <f>COUNTIF(Table1[Merchant_ID],Table1[[#This Row],[Merchant_ID]])</f>
        <v>3</v>
      </c>
    </row>
    <row r="4080" spans="1:12" x14ac:dyDescent="0.35">
      <c r="A4080" t="s">
        <v>1187</v>
      </c>
      <c r="B4080">
        <v>114</v>
      </c>
      <c r="C4080" t="s">
        <v>16</v>
      </c>
      <c r="D4080" s="12">
        <v>42611</v>
      </c>
      <c r="E4080">
        <v>649</v>
      </c>
      <c r="F4080" t="s">
        <v>11</v>
      </c>
      <c r="G4080" t="s">
        <v>14</v>
      </c>
      <c r="H4080">
        <v>44958</v>
      </c>
      <c r="I4080" s="12">
        <v>42613</v>
      </c>
      <c r="J4080">
        <v>1478</v>
      </c>
      <c r="K4080" t="str">
        <f t="shared" si="63"/>
        <v>FR - NL</v>
      </c>
      <c r="L4080">
        <f>COUNTIF(Table1[Merchant_ID],Table1[[#This Row],[Merchant_ID]])</f>
        <v>3</v>
      </c>
    </row>
    <row r="4081" spans="1:12" x14ac:dyDescent="0.35">
      <c r="A4081" t="s">
        <v>57</v>
      </c>
      <c r="B4081">
        <v>114</v>
      </c>
      <c r="C4081" t="s">
        <v>21</v>
      </c>
      <c r="D4081" s="12">
        <v>42611</v>
      </c>
      <c r="E4081">
        <v>7406</v>
      </c>
      <c r="F4081" t="s">
        <v>11</v>
      </c>
      <c r="G4081" t="s">
        <v>14</v>
      </c>
      <c r="H4081">
        <v>563899</v>
      </c>
      <c r="I4081" s="12">
        <v>42613</v>
      </c>
      <c r="J4081">
        <v>12663</v>
      </c>
      <c r="K4081" t="str">
        <f t="shared" si="63"/>
        <v>IT - NL</v>
      </c>
      <c r="L4081">
        <f>COUNTIF(Table1[Merchant_ID],Table1[[#This Row],[Merchant_ID]])</f>
        <v>2</v>
      </c>
    </row>
    <row r="4082" spans="1:12" x14ac:dyDescent="0.35">
      <c r="A4082" t="s">
        <v>2124</v>
      </c>
      <c r="B4082">
        <v>114</v>
      </c>
      <c r="C4082" t="s">
        <v>21</v>
      </c>
      <c r="D4082" s="12">
        <v>42611</v>
      </c>
      <c r="E4082">
        <v>10054</v>
      </c>
      <c r="F4082" t="s">
        <v>11</v>
      </c>
      <c r="G4082" t="s">
        <v>16</v>
      </c>
      <c r="H4082">
        <v>819449</v>
      </c>
      <c r="I4082" s="12">
        <v>42612</v>
      </c>
      <c r="J4082">
        <v>16745</v>
      </c>
      <c r="K4082" t="str">
        <f t="shared" si="63"/>
        <v>IT - FR</v>
      </c>
      <c r="L4082">
        <f>COUNTIF(Table1[Merchant_ID],Table1[[#This Row],[Merchant_ID]])</f>
        <v>3</v>
      </c>
    </row>
    <row r="4083" spans="1:12" x14ac:dyDescent="0.35">
      <c r="A4083" t="s">
        <v>3665</v>
      </c>
      <c r="B4083">
        <v>114</v>
      </c>
      <c r="C4083" t="s">
        <v>16</v>
      </c>
      <c r="D4083" s="12">
        <v>42611</v>
      </c>
      <c r="E4083">
        <v>642</v>
      </c>
      <c r="F4083" t="s">
        <v>11</v>
      </c>
      <c r="G4083" t="s">
        <v>16</v>
      </c>
      <c r="H4083">
        <v>959052</v>
      </c>
      <c r="I4083" s="12">
        <v>42612</v>
      </c>
      <c r="J4083">
        <v>1845</v>
      </c>
      <c r="K4083" t="str">
        <f t="shared" si="63"/>
        <v>FR - FR</v>
      </c>
      <c r="L4083">
        <f>COUNTIF(Table1[Merchant_ID],Table1[[#This Row],[Merchant_ID]])</f>
        <v>4</v>
      </c>
    </row>
    <row r="4084" spans="1:12" x14ac:dyDescent="0.35">
      <c r="A4084" t="s">
        <v>3775</v>
      </c>
      <c r="B4084">
        <v>114</v>
      </c>
      <c r="C4084" t="s">
        <v>16</v>
      </c>
      <c r="D4084" s="12">
        <v>42611</v>
      </c>
      <c r="E4084">
        <v>9167</v>
      </c>
      <c r="F4084" t="s">
        <v>11</v>
      </c>
      <c r="G4084" t="s">
        <v>16</v>
      </c>
      <c r="H4084">
        <v>34241</v>
      </c>
      <c r="I4084" s="12">
        <v>42612</v>
      </c>
      <c r="J4084">
        <v>15487</v>
      </c>
      <c r="K4084" t="str">
        <f t="shared" si="63"/>
        <v>FR - FR</v>
      </c>
      <c r="L4084">
        <f>COUNTIF(Table1[Merchant_ID],Table1[[#This Row],[Merchant_ID]])</f>
        <v>1</v>
      </c>
    </row>
    <row r="4085" spans="1:12" x14ac:dyDescent="0.35">
      <c r="A4085" t="s">
        <v>666</v>
      </c>
      <c r="B4085">
        <v>114</v>
      </c>
      <c r="C4085" t="s">
        <v>26</v>
      </c>
      <c r="D4085" s="12">
        <v>42611</v>
      </c>
      <c r="E4085">
        <v>891</v>
      </c>
      <c r="F4085" t="s">
        <v>11</v>
      </c>
      <c r="G4085" t="s">
        <v>26</v>
      </c>
      <c r="H4085">
        <v>818299</v>
      </c>
      <c r="I4085" s="12">
        <v>42612</v>
      </c>
      <c r="J4085">
        <v>1984</v>
      </c>
      <c r="K4085" t="str">
        <f t="shared" si="63"/>
        <v>ES - ES</v>
      </c>
      <c r="L4085">
        <f>COUNTIF(Table1[Merchant_ID],Table1[[#This Row],[Merchant_ID]])</f>
        <v>1</v>
      </c>
    </row>
    <row r="4086" spans="1:12" x14ac:dyDescent="0.35">
      <c r="A4086" t="s">
        <v>2366</v>
      </c>
      <c r="B4086">
        <v>114</v>
      </c>
      <c r="C4086" t="s">
        <v>16</v>
      </c>
      <c r="D4086" s="12">
        <v>42611</v>
      </c>
      <c r="E4086">
        <v>2616</v>
      </c>
      <c r="F4086" t="s">
        <v>11</v>
      </c>
      <c r="G4086" t="s">
        <v>14</v>
      </c>
      <c r="H4086">
        <v>130619</v>
      </c>
      <c r="I4086" s="12">
        <v>42611</v>
      </c>
      <c r="J4086">
        <v>5375</v>
      </c>
      <c r="K4086" t="str">
        <f t="shared" si="63"/>
        <v>FR - NL</v>
      </c>
      <c r="L4086">
        <f>COUNTIF(Table1[Merchant_ID],Table1[[#This Row],[Merchant_ID]])</f>
        <v>1</v>
      </c>
    </row>
    <row r="4087" spans="1:12" x14ac:dyDescent="0.35">
      <c r="A4087" t="s">
        <v>3716</v>
      </c>
      <c r="B4087">
        <v>114</v>
      </c>
      <c r="C4087" t="s">
        <v>16</v>
      </c>
      <c r="D4087" s="12">
        <v>42612</v>
      </c>
      <c r="E4087">
        <v>1303</v>
      </c>
      <c r="F4087" t="s">
        <v>11</v>
      </c>
      <c r="G4087" t="s">
        <v>16</v>
      </c>
      <c r="H4087">
        <v>154199</v>
      </c>
      <c r="I4087" s="12">
        <v>42613</v>
      </c>
      <c r="J4087">
        <v>2535</v>
      </c>
      <c r="K4087" t="str">
        <f t="shared" si="63"/>
        <v>FR - FR</v>
      </c>
      <c r="L4087">
        <f>COUNTIF(Table1[Merchant_ID],Table1[[#This Row],[Merchant_ID]])</f>
        <v>1</v>
      </c>
    </row>
    <row r="4088" spans="1:12" x14ac:dyDescent="0.35">
      <c r="A4088" t="s">
        <v>653</v>
      </c>
      <c r="B4088">
        <v>114</v>
      </c>
      <c r="C4088" t="s">
        <v>16</v>
      </c>
      <c r="D4088" s="12">
        <v>42612</v>
      </c>
      <c r="E4088">
        <v>1237</v>
      </c>
      <c r="F4088" t="s">
        <v>11</v>
      </c>
      <c r="G4088" t="s">
        <v>17</v>
      </c>
      <c r="H4088">
        <v>931552</v>
      </c>
      <c r="I4088" s="12">
        <v>42613</v>
      </c>
      <c r="J4088">
        <v>2971</v>
      </c>
      <c r="K4088" t="str">
        <f t="shared" si="63"/>
        <v>FR - HU</v>
      </c>
      <c r="L4088">
        <f>COUNTIF(Table1[Merchant_ID],Table1[[#This Row],[Merchant_ID]])</f>
        <v>4</v>
      </c>
    </row>
    <row r="4089" spans="1:12" x14ac:dyDescent="0.35">
      <c r="A4089" t="s">
        <v>2185</v>
      </c>
      <c r="B4089">
        <v>114</v>
      </c>
      <c r="C4089" t="s">
        <v>26</v>
      </c>
      <c r="D4089" s="12">
        <v>42612</v>
      </c>
      <c r="E4089">
        <v>275</v>
      </c>
      <c r="F4089" t="s">
        <v>11</v>
      </c>
      <c r="G4089" t="s">
        <v>26</v>
      </c>
      <c r="H4089">
        <v>149109</v>
      </c>
      <c r="I4089" s="12">
        <v>42613</v>
      </c>
      <c r="J4089">
        <v>915</v>
      </c>
      <c r="K4089" t="str">
        <f t="shared" si="63"/>
        <v>ES - ES</v>
      </c>
      <c r="L4089">
        <f>COUNTIF(Table1[Merchant_ID],Table1[[#This Row],[Merchant_ID]])</f>
        <v>2</v>
      </c>
    </row>
    <row r="4090" spans="1:12" x14ac:dyDescent="0.35">
      <c r="A4090" t="s">
        <v>1277</v>
      </c>
      <c r="B4090">
        <v>114</v>
      </c>
      <c r="C4090" t="s">
        <v>16</v>
      </c>
      <c r="D4090" s="12">
        <v>42612</v>
      </c>
      <c r="E4090">
        <v>3914</v>
      </c>
      <c r="F4090" t="s">
        <v>11</v>
      </c>
      <c r="G4090" t="s">
        <v>10</v>
      </c>
      <c r="H4090">
        <v>22125</v>
      </c>
      <c r="I4090" s="12">
        <v>42613</v>
      </c>
      <c r="J4090">
        <v>6920</v>
      </c>
      <c r="K4090" t="str">
        <f t="shared" si="63"/>
        <v>FR - DE</v>
      </c>
      <c r="L4090">
        <f>COUNTIF(Table1[Merchant_ID],Table1[[#This Row],[Merchant_ID]])</f>
        <v>3</v>
      </c>
    </row>
    <row r="4091" spans="1:12" x14ac:dyDescent="0.35">
      <c r="A4091" t="s">
        <v>3853</v>
      </c>
      <c r="B4091">
        <v>114</v>
      </c>
      <c r="C4091" t="s">
        <v>26</v>
      </c>
      <c r="D4091" s="12">
        <v>42612</v>
      </c>
      <c r="E4091">
        <v>1178</v>
      </c>
      <c r="F4091" t="s">
        <v>11</v>
      </c>
      <c r="G4091" t="s">
        <v>26</v>
      </c>
      <c r="H4091">
        <v>20189</v>
      </c>
      <c r="I4091" s="12">
        <v>42613</v>
      </c>
      <c r="J4091">
        <v>2392</v>
      </c>
      <c r="K4091" t="str">
        <f t="shared" si="63"/>
        <v>ES - ES</v>
      </c>
      <c r="L4091">
        <f>COUNTIF(Table1[Merchant_ID],Table1[[#This Row],[Merchant_ID]])</f>
        <v>1</v>
      </c>
    </row>
    <row r="4092" spans="1:12" x14ac:dyDescent="0.35">
      <c r="A4092" t="s">
        <v>3859</v>
      </c>
      <c r="B4092">
        <v>114</v>
      </c>
      <c r="C4092" t="s">
        <v>16</v>
      </c>
      <c r="D4092" s="12">
        <v>42612</v>
      </c>
      <c r="E4092">
        <v>10585</v>
      </c>
      <c r="F4092" t="s">
        <v>11</v>
      </c>
      <c r="G4092" t="s">
        <v>16</v>
      </c>
      <c r="H4092">
        <v>94818</v>
      </c>
      <c r="I4092" s="12">
        <v>42613</v>
      </c>
      <c r="J4092">
        <v>17869</v>
      </c>
      <c r="K4092" t="str">
        <f t="shared" si="63"/>
        <v>FR - FR</v>
      </c>
      <c r="L4092">
        <f>COUNTIF(Table1[Merchant_ID],Table1[[#This Row],[Merchant_ID]])</f>
        <v>9</v>
      </c>
    </row>
    <row r="4093" spans="1:12" x14ac:dyDescent="0.35">
      <c r="A4093" t="s">
        <v>1306</v>
      </c>
      <c r="B4093">
        <v>114</v>
      </c>
      <c r="C4093" t="s">
        <v>21</v>
      </c>
      <c r="D4093" s="12">
        <v>42612</v>
      </c>
      <c r="E4093">
        <v>2145</v>
      </c>
      <c r="F4093" t="s">
        <v>11</v>
      </c>
      <c r="G4093" t="s">
        <v>10</v>
      </c>
      <c r="H4093">
        <v>139539</v>
      </c>
      <c r="I4093" s="12">
        <v>42613</v>
      </c>
      <c r="J4093">
        <v>4362</v>
      </c>
      <c r="K4093" t="str">
        <f t="shared" si="63"/>
        <v>IT - DE</v>
      </c>
      <c r="L4093">
        <f>COUNTIF(Table1[Merchant_ID],Table1[[#This Row],[Merchant_ID]])</f>
        <v>1</v>
      </c>
    </row>
    <row r="4094" spans="1:12" x14ac:dyDescent="0.35">
      <c r="A4094" t="s">
        <v>2277</v>
      </c>
      <c r="B4094">
        <v>114</v>
      </c>
      <c r="C4094" t="s">
        <v>21</v>
      </c>
      <c r="D4094" s="12">
        <v>42612</v>
      </c>
      <c r="E4094">
        <v>1610</v>
      </c>
      <c r="F4094" t="s">
        <v>11</v>
      </c>
      <c r="G4094" t="s">
        <v>21</v>
      </c>
      <c r="H4094">
        <v>154959</v>
      </c>
      <c r="I4094" s="12">
        <v>42613</v>
      </c>
      <c r="J4094">
        <v>3237</v>
      </c>
      <c r="K4094" t="str">
        <f t="shared" si="63"/>
        <v>IT - IT</v>
      </c>
      <c r="L4094">
        <f>COUNTIF(Table1[Merchant_ID],Table1[[#This Row],[Merchant_ID]])</f>
        <v>2</v>
      </c>
    </row>
    <row r="4095" spans="1:12" x14ac:dyDescent="0.35">
      <c r="A4095" t="s">
        <v>3913</v>
      </c>
      <c r="B4095">
        <v>114</v>
      </c>
      <c r="C4095" t="s">
        <v>21</v>
      </c>
      <c r="D4095" s="12">
        <v>42612</v>
      </c>
      <c r="E4095">
        <v>21106</v>
      </c>
      <c r="F4095" t="s">
        <v>11</v>
      </c>
      <c r="G4095" t="s">
        <v>26</v>
      </c>
      <c r="H4095">
        <v>902926</v>
      </c>
      <c r="I4095" s="12">
        <v>42613</v>
      </c>
      <c r="J4095">
        <v>34191</v>
      </c>
      <c r="K4095" t="str">
        <f t="shared" si="63"/>
        <v>IT - ES</v>
      </c>
      <c r="L4095">
        <f>COUNTIF(Table1[Merchant_ID],Table1[[#This Row],[Merchant_ID]])</f>
        <v>7</v>
      </c>
    </row>
    <row r="4096" spans="1:12" x14ac:dyDescent="0.35">
      <c r="A4096" t="s">
        <v>4059</v>
      </c>
      <c r="B4096">
        <v>114</v>
      </c>
      <c r="C4096" t="s">
        <v>16</v>
      </c>
      <c r="D4096" s="12">
        <v>42612</v>
      </c>
      <c r="E4096">
        <v>14606</v>
      </c>
      <c r="F4096" t="s">
        <v>11</v>
      </c>
      <c r="G4096" t="s">
        <v>16</v>
      </c>
      <c r="H4096">
        <v>491</v>
      </c>
      <c r="I4096" s="12">
        <v>42612</v>
      </c>
      <c r="J4096">
        <v>23849</v>
      </c>
      <c r="K4096" t="str">
        <f t="shared" si="63"/>
        <v>FR - FR</v>
      </c>
      <c r="L4096">
        <f>COUNTIF(Table1[Merchant_ID],Table1[[#This Row],[Merchant_ID]])</f>
        <v>9</v>
      </c>
    </row>
    <row r="4097" spans="1:12" x14ac:dyDescent="0.35">
      <c r="A4097" t="s">
        <v>4060</v>
      </c>
      <c r="B4097">
        <v>114</v>
      </c>
      <c r="C4097" t="s">
        <v>16</v>
      </c>
      <c r="D4097" s="12">
        <v>42612</v>
      </c>
      <c r="E4097">
        <v>15296</v>
      </c>
      <c r="F4097" t="s">
        <v>11</v>
      </c>
      <c r="G4097" t="s">
        <v>16</v>
      </c>
      <c r="H4097">
        <v>19916</v>
      </c>
      <c r="I4097" s="12">
        <v>42612</v>
      </c>
      <c r="J4097">
        <v>25045</v>
      </c>
      <c r="K4097" t="str">
        <f t="shared" si="63"/>
        <v>FR - FR</v>
      </c>
      <c r="L4097">
        <f>COUNTIF(Table1[Merchant_ID],Table1[[#This Row],[Merchant_ID]])</f>
        <v>2</v>
      </c>
    </row>
  </sheetData>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2 8 c 0 a d e - a f c e - 4 8 f d - a 1 2 4 - 2 b b b e 8 0 a 8 9 4 3 " > < 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10.xml>��< ? x m l   v e r s i o n = " 1 . 0 "   e n c o d i n g = " U T F - 1 6 " ? > < G e m i n i   x m l n s = " h t t p : / / g e m i n i / p i v o t c u s t o m i z a t i o n / 8 9 e 0 e 4 9 7 - a b 4 d - 4 8 2 9 - b f a 0 - b b d 4 6 4 a b b 4 a 4 " > < 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11.xml>��< ? x m l   v e r s i o n = " 1 . 0 "   e n c o d i n g = " U T F - 1 6 " ? > < G e m i n i   x m l n s = " h t t p : / / g e m i n i / p i v o t c u s t o m i z a t i o n / d d e f 7 c e 8 - 2 0 a f - 4 b c 3 - 8 1 5 1 - 3 b e 3 8 e 9 4 9 8 8 e " > < 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12.xml>��< ? x m l   v e r s i o n = " 1 . 0 "   e n c o d i n g = " U T F - 1 6 " ? > < G e m i n i   x m l n s = " h t t p : / / g e m i n i / p i v o t c u s t o m i z a t i o n / T a b l e X M L _ T a b l e 1 " > < C u s t o m C o n t e n t > < ! [ C D A T A [ < T a b l e W i d g e t G r i d S e r i a l i z a t i o n   x m l n s : x s i = " h t t p : / / w w w . w 3 . o r g / 2 0 0 1 / X M L S c h e m a - i n s t a n c e "   x m l n s : x s d = " h t t p : / / w w w . w 3 . o r g / 2 0 0 1 / X M L S c h e m a " > < C o l u m n S u g g e s t e d T y p e > < i t e m > < k e y > < s t r i n g > M a r g i n < / s t r i n g > < / k e y > < v a l u e > < s t r i n g > E m p t y < / s t r i n g > < / v a l u e > < / i t e m > < i t e m > < k e y > < s t r i n g > M a r g i n 1 < / s t r i n g > < / k e y > < v a l u e > < s t r i n g > E m p t y < / s t r i n g > < / v a l u e > < / i t e m > < / C o l u m n S u g g e s t e d T y p e > < C o l u m n F o r m a t   / > < C o l u m n A c c u r a c y   / > < C o l u m n C u r r e n c y S y m b o l   / > < C o l u m n P o s i t i v e P a t t e r n   / > < C o l u m n N e g a t i v e P a t t e r n   / > < C o l u m n W i d t h s > < i t e m > < k e y > < s t r i n g > L e a d I D < / s t r i n g > < / k e y > < v a l u e > < i n t > 1 1 2 < / i n t > < / v a l u e > < / i t e m > < i t e m > < k e y > < s t r i n g > s t a t u s _ i d < / s t r i n g > < / k e y > < v a l u e > < i n t > 1 3 2 < / i n t > < / v a l u e > < / i t e m > < i t e m > < k e y > < s t r i n g > C o u n t r y _ S o u r c e d < / s t r i n g > < / k e y > < v a l u e > < i n t > 2 0 7 < / i n t > < / v a l u e > < / i t e m > < i t e m > < k e y > < s t r i n g > B u y _ D a t e < / s t r i n g > < / k e y > < v a l u e > < i n t > 3 3 0 < / i n t > < / v a l u e > < / i t e m > < i t e m > < k e y > < s t r i n g > b u y _ p r i c e < / s t r i n g > < / k e y > < v a l u e > < i n t > 3 0 3 < / i n t > < / v a l u e > < / i t e m > < i t e m > < k e y > < s t r i n g > J u n k _ c a r s < / s t r i n g > < / k e y > < v a l u e > < i n t > 1 3 8 < / i n t > < / v a l u e > < / i t e m > < i t e m > < k e y > < s t r i n g > C o u n t r y _ S o l d < / s t r i n g > < / k e y > < v a l u e > < i n t > 1 7 2 < / i n t > < / v a l u e > < / i t e m > < i t e m > < k e y > < s t r i n g > M e r c h a n t _ I D < / s t r i n g > < / k e y > < v a l u e > < i n t > 1 6 9 < / i n t > < / v a l u e > < / i t e m > < i t e m > < k e y > < s t r i n g > S e l l _ D a t e < / s t r i n g > < / k e y > < v a l u e > < i n t > 1 3 4 < / i n t > < / v a l u e > < / i t e m > < i t e m > < k e y > < s t r i n g > s e l l _ p r i c e < / s t r i n g > < / k e y > < v a l u e > < i n t > 1 3 5 < / i n t > < / v a l u e > < / i t e m > < i t e m > < k e y > < s t r i n g > C o u n t r y   S o u r c e d   t o   C o u n t r y   S o l d   R e l a t i o n < / s t r i n g > < / k e y > < v a l u e > < i n t > 4 2 7 < / i n t > < / v a l u e > < / i t e m > < i t e m > < k e y > < s t r i n g > M a r g i n < / s t r i n g > < / k e y > < v a l u e > < i n t > 2 3 6 < / i n t > < / v a l u e > < / i t e m > < i t e m > < k e y > < s t r i n g > D a y s   t o   S e l l < / s t r i n g > < / k e y > < v a l u e > < i n t > 2 3 6 < / i n t > < / v a l u e > < / i t e m > < i t e m > < k e y > < s t r i n g > M o n t h s   t o   S e l l < / s t r i n g > < / k e y > < v a l u e > < i n t > 2 3 6 < / i n t > < / v a l u e > < / i t e m > < i t e m > < k e y > < s t r i n g > S o u r c e d   c o u n t < / s t r i n g > < / k e y > < v a l u e > < i n t > 1 3 1 < / i n t > < / v a l u e > < / i t e m > < i t e m > < k e y > < s t r i n g > M a r g i n 1 < / s t r i n g > < / k e y > < v a l u e > < i n t > 2 3 6 < / i n t > < / v a l u e > < / i t e m > < i t e m > < k e y > < s t r i n g > P r o f i t < / s t r i n g > < / k e y > < v a l u e > < i n t > 2 3 6 < / i n t > < / v a l u e > < / i t e m > < / C o l u m n W i d t h s > < C o l u m n D i s p l a y I n d e x > < i t e m > < k e y > < s t r i n g > L e a d I D < / s t r i n g > < / k e y > < v a l u e > < i n t > 0 < / i n t > < / v a l u e > < / i t e m > < i t e m > < k e y > < s t r i n g > s t a t u s _ i d < / s t r i n g > < / k e y > < v a l u e > < i n t > 1 < / i n t > < / v a l u e > < / i t e m > < i t e m > < k e y > < s t r i n g > C o u n t r y _ S o u r c e d < / s t r i n g > < / k e y > < v a l u e > < i n t > 2 < / i n t > < / v a l u e > < / i t e m > < i t e m > < k e y > < s t r i n g > B u y _ D a t e < / s t r i n g > < / k e y > < v a l u e > < i n t > 3 < / i n t > < / v a l u e > < / i t e m > < i t e m > < k e y > < s t r i n g > b u y _ p r i c e < / s t r i n g > < / k e y > < v a l u e > < i n t > 4 < / i n t > < / v a l u e > < / i t e m > < i t e m > < k e y > < s t r i n g > J u n k _ c a r s < / s t r i n g > < / k e y > < v a l u e > < i n t > 5 < / i n t > < / v a l u e > < / i t e m > < i t e m > < k e y > < s t r i n g > C o u n t r y _ S o l d < / s t r i n g > < / k e y > < v a l u e > < i n t > 6 < / i n t > < / v a l u e > < / i t e m > < i t e m > < k e y > < s t r i n g > M e r c h a n t _ I D < / s t r i n g > < / k e y > < v a l u e > < i n t > 7 < / i n t > < / v a l u e > < / i t e m > < i t e m > < k e y > < s t r i n g > S e l l _ D a t e < / s t r i n g > < / k e y > < v a l u e > < i n t > 8 < / i n t > < / v a l u e > < / i t e m > < i t e m > < k e y > < s t r i n g > s e l l _ p r i c e < / s t r i n g > < / k e y > < v a l u e > < i n t > 9 < / i n t > < / v a l u e > < / i t e m > < i t e m > < k e y > < s t r i n g > C o u n t r y   S o u r c e d   t o   C o u n t r y   S o l d   R e l a t i o n < / s t r i n g > < / k e y > < v a l u e > < i n t > 1 0 < / i n t > < / v a l u e > < / i t e m > < i t e m > < k e y > < s t r i n g > M a r g i n < / s t r i n g > < / k e y > < v a l u e > < i n t > 1 6 < / i n t > < / v a l u e > < / i t e m > < i t e m > < k e y > < s t r i n g > D a y s   t o   S e l l < / s t r i n g > < / k e y > < v a l u e > < i n t > 1 3 < / i n t > < / v a l u e > < / i t e m > < i t e m > < k e y > < s t r i n g > M o n t h s   t o   S e l l < / s t r i n g > < / k e y > < v a l u e > < i n t > 1 4 < / i n t > < / v a l u e > < / i t e m > < i t e m > < k e y > < s t r i n g > S o u r c e d   c o u n t < / s t r i n g > < / k e y > < v a l u e > < i n t > 1 1 < / i n t > < / v a l u e > < / i t e m > < i t e m > < k e y > < s t r i n g > M a r g i n 1 < / s t r i n g > < / k e y > < v a l u e > < i n t > 1 2 < / i n t > < / v a l u e > < / i t e m > < i t e m > < k e y > < s t r i n g > P r o f i t < / s t r i n g > < / k e y > < v a l u e > < i n t > 1 5 < / i n t > < / v a l u e > < / i t e m > < / C o l u m n D i s p l a y I n d e x > < C o l u m n F r o z e n   / > < C o l u m n C h e c k e d   / > < C o l u m n F i l t e r > < i t e m > < k e y > < s t r i n g > M e r c h a n t _ I D < / s t r i n g > < / k e y > < v a l u e > < F i l t e r E x p r e s s i o n   x s i : n i l = " t r u e "   / > < / v a l u e > < / i t e m > < i t e m > < k e y > < s t r i n g > S o u r c e d   c o u n t < / s t r i n g > < / k e y > < v a l u e > < F i l t e r E x p r e s s i o n   x s i : n i l = " t r u e "   / > < / v a l u e > < / i t e m > < / C o l u m n F i l t e r > < S e l e c t i o n F i l t e r > < i t e m > < k e y > < s t r i n g > M e r c h a n t _ I D < / s t r i n g > < / k e y > < v a l u e > < S e l e c t i o n F i l t e r   x s i : n i l = " t r u e "   / > < / v a l u e > < / i t e m > < i t e m > < k e y > < s t r i n g > S o u r c e d   c o u n t < / s t r i n g > < / k e y > < v a l u e > < S e l e c t i o n F i l t e r   x s i : n i l = " t r u e "   / > < / v a l u e > < / i t e m > < / S e l e c t i o n F i l t e r > < F i l t e r P a r a m e t e r s > < i t e m > < k e y > < s t r i n g > M e r c h a n t _ I D < / s t r i n g > < / k e y > < v a l u e > < C o m m a n d P a r a m e t e r s   / > < / v a l u e > < / i t e m > < i t e m > < k e y > < s t r i n g > S o u r c e d   c o u n t < / s t r i n g > < / k e y > < v a l u e > < C o m m a n d P a r a m e t e r s   / > < / v a l u e > < / i t e m > < / F i l t e r P a r a m e t e r s > < I s S o r t D e s c e n d i n g > f a l s e < / I s S o r t D e s c e n d i n g > < / T a b l e W i d g e t G r i d S e r i a l i z a t i o n > ] ] > < / C u s t o m C o n t e n t > < / G e m i n i > 
</file>

<file path=customXml/item13.xml>��< ? x m l   v e r s i o n = " 1 . 0 "   e n c o d i n g = " U T F - 1 6 " ? > < G e m i n i   x m l n s = " h t t p : / / g e m i n i / p i v o t c u s t o m i z a t i o n / 3 8 f 9 f 8 a 2 - 2 0 0 f - 4 b d a - 8 3 2 0 - 3 4 e 7 c 5 2 4 9 0 c f " > < 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T a b l e O r d e r " > < C u s t o m C o n t e n t > < ! [ C D A T A [ T a b l e 1 , C a l e n d a r ] ] > < / C u s t o m C o n t e n t > < / G e m i n i > 
</file>

<file path=customXml/item15.xml>��< ? x m l   v e r s i o n = " 1 . 0 "   e n c o d i n g = " U T F - 1 6 " ? > < G e m i n i   x m l n s = " h t t p : / / g e m i n i / p i v o t c u s t o m i z a t i o n / a 8 1 4 3 d b 3 - e 8 7 1 - 4 8 e b - a 7 0 b - f d 8 f 3 a 2 8 8 5 2 d " > < 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C a l c u l a t e d F i e l d s > < S A H o s t H a s h > 0 < / S A H o s t H a s h > < G e m i n i F i e l d L i s t V i s i b l e > T r u e < / G e m i n i F i e l d L i s t V i s i b l e > < / S e t t i n g s > ] ] > < / C u s t o m C o n t e n t > < / G e m i n i > 
</file>

<file path=customXml/item16.xml>��< ? x m l   v e r s i o n = " 1 . 0 "   e n c o d i n g = " U T F - 1 6 " ? > < G e m i n i   x m l n s = " h t t p : / / g e m i n i / p i v o t c u s t o m i z a t i o n / a 6 6 4 4 0 3 4 - 6 b 4 2 - 4 3 6 c - b f 0 f - a c 9 f 4 a 1 d 4 1 c 0 " > < 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 1 5 5 < / 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6 c 9 9 7 5 1 4 - d c 5 1 - 4 a f 3 - a 2 d 7 - b 5 4 4 6 d e c 5 9 4 c " > < 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 R e v e n u e A l l C o u n t r i e s < / M e a s u r e N a m e > < D i s p l a y N a m e > R e v e n u e A l l C o u n t r i e s < / D i s p l a y N a m e > < V i s i b l e > F a l s e < / V i s i b l e > < / i t e m > < i t e m > < M e a s u r e N a m e > % F r o m a l l c o u n t r i e s < / M e a s u r e N a m e > < D i s p l a y N a m e > % F r o m a l l c o u n t r i e s < / D i s p l a y N a m e > < V i s i b l e > F a l s e < / V i s i b l e > < / i t e m > < / C a l c u l a t e d F i e l d s > < S A H o s t H a s h > 0 < / S A H o s t H a s h > < G e m i n i F i e l d L i s t V i s i b l e > T r u e < / G e m i n i F i e l d L i s t V i s i b l e > < / S e t t i n g s > ] ] > < / C u s t o m C o n t e n t > < / G e m i n i > 
</file>

<file path=customXml/item19.xml>��< ? x m l   v e r s i o n = " 1 . 0 "   e n c o d i n g = " U T F - 1 6 " ? > < G e m i n i   x m l n s = " h t t p : / / g e m i n i / p i v o t c u s t o m i z a t i o n / c 0 4 6 e 6 6 c - 2 9 c 8 - 4 d 2 d - 9 2 d f - 1 c d c a 2 1 2 b 7 a 8 " > < 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 C a r 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 C o l u m n s \ L e a d I D < / K e y > < / a : K e y > < a : V a l u e   i : t y p e = " T a b l e W i d g e t B a s e V i e w S t a t e " / > < / a : K e y V a l u e O f D i a g r a m O b j e c t K e y a n y T y p e z b w N T n L X > < a : K e y V a l u e O f D i a g r a m O b j e c t K e y a n y T y p e z b w N T n L X > < a : K e y > < K e y > C o l u m n s \ s t a t u s _ i d < / K e y > < / a : K e y > < a : V a l u e   i : t y p e = " T a b l e W i d g e t B a s e V i e w S t a t e " / > < / a : K e y V a l u e O f D i a g r a m O b j e c t K e y a n y T y p e z b w N T n L X > < a : K e y V a l u e O f D i a g r a m O b j e c t K e y a n y T y p e z b w N T n L X > < a : K e y > < K e y > C o l u m n s \ C o u n t r y _ S o u r c e d < / K e y > < / a : K e y > < a : V a l u e   i : t y p e = " T a b l e W i d g e t B a s e V i e w S t a t e " / > < / a : K e y V a l u e O f D i a g r a m O b j e c t K e y a n y T y p e z b w N T n L X > < a : K e y V a l u e O f D i a g r a m O b j e c t K e y a n y T y p e z b w N T n L X > < a : K e y > < K e y > C o l u m n s \ B u y _ D a t e < / K e y > < / a : K e y > < a : V a l u e   i : t y p e = " T a b l e W i d g e t B a s e V i e w S t a t e " / > < / a : K e y V a l u e O f D i a g r a m O b j e c t K e y a n y T y p e z b w N T n L X > < a : K e y V a l u e O f D i a g r a m O b j e c t K e y a n y T y p e z b w N T n L X > < a : K e y > < K e y > C o l u m n s \ b u y _ p r i c e < / K e y > < / a : K e y > < a : V a l u e   i : t y p e = " T a b l e W i d g e t B a s e V i e w S t a t e " / > < / a : K e y V a l u e O f D i a g r a m O b j e c t K e y a n y T y p e z b w N T n L X > < a : K e y V a l u e O f D i a g r a m O b j e c t K e y a n y T y p e z b w N T n L X > < a : K e y > < K e y > C o l u m n s \ J u n k _ c a r s < / K e y > < / a : K e y > < a : V a l u e   i : t y p e = " T a b l e W i d g e t B a s e V i e w S t a t e " / > < / a : K e y V a l u e O f D i a g r a m O b j e c t K e y a n y T y p e z b w N T n L X > < a : K e y V a l u e O f D i a g r a m O b j e c t K e y a n y T y p e z b w N T n L X > < a : K e y > < K e y > C o l u m n s \ C o u n t r y _ S o l d < / K e y > < / a : K e y > < a : V a l u e   i : t y p e = " T a b l e W i d g e t B a s e V i e w S t a t e " / > < / a : K e y V a l u e O f D i a g r a m O b j e c t K e y a n y T y p e z b w N T n L X > < a : K e y V a l u e O f D i a g r a m O b j e c t K e y a n y T y p e z b w N T n L X > < a : K e y > < K e y > C o l u m n s \ M e r c h a n t _ I D < / K e y > < / a : K e y > < a : V a l u e   i : t y p e = " T a b l e W i d g e t B a s e V i e w S t a t e " / > < / a : K e y V a l u e O f D i a g r a m O b j e c t K e y a n y T y p e z b w N T n L X > < a : K e y V a l u e O f D i a g r a m O b j e c t K e y a n y T y p e z b w N T n L X > < a : K e y > < K e y > C o l u m n s \ S e l l _ D a t e < / K e y > < / a : K e y > < a : V a l u e   i : t y p e = " T a b l e W i d g e t B a s e V i e w S t a t e " / > < / a : K e y V a l u e O f D i a g r a m O b j e c t K e y a n y T y p e z b w N T n L X > < a : K e y V a l u e O f D i a g r a m O b j e c t K e y a n y T y p e z b w N T n L X > < a : K e y > < K e y > C o l u m n s \ s e l l _ p r i c e < / K e y > < / a : K e y > < a : V a l u e   i : t y p e = " T a b l e W i d g e t B a s e V i e w S t a t e " / > < / a : K e y V a l u e O f D i a g r a m O b j e c t K e y a n y T y p e z b w N T n L X > < a : K e y V a l u e O f D i a g r a m O b j e c t K e y a n y T y p e z b w N T n L X > < a : K e y > < K e y > C o l u m n s \ C o u n t r y   S o u r c e d   t o   C o u n t r y   S o l d   R e l a t i o n < / K e y > < / a : K e y > < a : V a l u e   i : t y p e = " T a b l e W i d g e t B a s e V i e w S t a t e " / > < / a : K e y V a l u e O f D i a g r a m O b j e c t K e y a n y T y p e z b w N T n L X > < a : K e y V a l u e O f D i a g r a m O b j e c t K e y a n y T y p e z b w N T n L X > < a : K e y > < K e y > C o l u m n s \ M a r g i n 1 < / K e y > < / a : K e y > < a : V a l u e   i : t y p e = " T a b l e W i d g e t B a s e V i e w S t a t e " / > < / a : K e y V a l u e O f D i a g r a m O b j e c t K e y a n y T y p e z b w N T n L X > < a : K e y V a l u e O f D i a g r a m O b j e c t K e y a n y T y p e z b w N T n L X > < a : K e y > < K e y > C o l u m n s \ D a y s   t o   S e l l < / K e y > < / a : K e y > < a : V a l u e   i : t y p e = " T a b l e W i d g e t B a s e V i e w S t a t e " / > < / a : K e y V a l u e O f D i a g r a m O b j e c t K e y a n y T y p e z b w N T n L X > < a : K e y V a l u e O f D i a g r a m O b j e c t K e y a n y T y p e z b w N T n L X > < a : K e y > < K e y > C o l u m n s \ M o n t h s   t o   S e l l < / K e y > < / a : K e y > < a : V a l u e   i : t y p e = " T a b l e W i d g e t B a s e V i e w S t a t e " / > < / a : K e y V a l u e O f D i a g r a m O b j e c t K e y a n y T y p e z b w N T n L X > < a : K e y V a l u e O f D i a g r a m O b j e c t K e y a n y T y p e z b w N T n L X > < a : K e y > < K e y > C o l u m n s \ S o u r c e d   c o u n t 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 C o l u m n s \ M a r g i n < / 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5 6 6 0 7 c d 5 - d 7 a 4 - 4 c 3 3 - b a 0 6 - 2 d 6 6 b a 4 3 c 4 a 6 " > < 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 2 0 2 0 - 0 7 - 1 6 T 1 6 : 2 9 : 1 9 . 2 7 3 8 3 0 3 + 0 2 : 0 0 < / L a s t P r o c e s s e d T i m e > < / D a t a M o d e l i n g S a n d b o x . S e r i a l i z e d S a n d b o x E r r o r C a c h e > ] ] > < / C u s t o m C o n t e n t > < / G e m i n i > 
</file>

<file path=customXml/item23.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2 e 9 0 6 7 b c - c 8 7 2 - 4 e d 4 - 8 9 7 b - a 1 0 f 8 5 1 0 0 3 f 3 " > < 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6.xml>��< ? x m l   v e r s i o n = " 1 . 0 "   e n c o d i n g = " U T F - 1 6 " ? > < G e m i n i   x m l n s = " h t t p : / / g e m i n i / p i v o t c u s t o m i z a t i o n / 8 5 9 1 6 0 5 9 - d 4 9 1 - 4 9 7 2 - b 7 b 4 - 2 c 6 0 c 7 f 2 b 3 8 8 " > < 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C l i e n t W i n d o w X M L " > < C u s t o m C o n t e n t > < ! [ C D A T A [ T a b l e 1 ] ] > < / 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30.xml>��< ? x m l   v e r s i o n = " 1 . 0 "   e n c o d i n g = " U T F - 1 6 " ? > < G e m i n i   x m l n s = " h t t p : / / g e m i n i / p i v o t c u s t o m i z a t i o n / 2 a 3 4 7 2 8 9 - 4 5 5 8 - 4 0 9 9 - 9 2 8 9 - 0 0 1 6 e 0 f 9 0 f a 4 " > < 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31.xml>��< ? x m l   v e r s i o n = " 1 . 0 "   e n c o d i n g = " U T F - 1 6 " ? > < G e m i n i   x m l n s = " h t t p : / / g e m i n i / p i v o t c u s t o m i z a t i o n / 1 b e 4 4 6 d 9 - 8 1 9 6 - 4 1 7 6 - b 5 8 a - d e b 4 4 6 5 5 5 a 5 a " > < 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C a l c u l a t e d F i e l d s > < S A H o s t H a s h > 0 < / S A H o s t H a s h > < G e m i n i F i e l d L i s t V i s i b l e > T r u e < / G e m i n i F i e l d L i s t V i s i b l e > < / S e t t i n g s > ] ] > < / 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 T a g s \ T a b l e s \ & l t ; T a b l e s \ C a r   S a l e s & g t ; 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 T a b l e s \ C a r   S a l e s < / K e y > < / D i a g r a m O b j e c t K e y > < D i a g r a m O b j e c t K e y > < K e y > T a b l e s \ C a r   S a l e s \ C o l u m n s \ L e a d I D < / K e y > < / D i a g r a m O b j e c t K e y > < D i a g r a m O b j e c t K e y > < K e y > T a b l e s \ C a r   S a l e s \ C o l u m n s \ s t a t u s _ i d < / K e y > < / D i a g r a m O b j e c t K e y > < D i a g r a m O b j e c t K e y > < K e y > T a b l e s \ C a r   S a l e s \ C o l u m n s \ C o u n t r y _ S o u r c e d < / K e y > < / D i a g r a m O b j e c t K e y > < D i a g r a m O b j e c t K e y > < K e y > T a b l e s \ C a r   S a l e s \ C o l u m n s \ B u y _ D a t e < / K e y > < / D i a g r a m O b j e c t K e y > < D i a g r a m O b j e c t K e y > < K e y > T a b l e s \ C a r   S a l e s \ C o l u m n s \ b u y _ p r i c e < / K e y > < / D i a g r a m O b j e c t K e y > < D i a g r a m O b j e c t K e y > < K e y > T a b l e s \ C a r   S a l e s \ C o l u m n s \ J u n k _ c a r s < / K e y > < / D i a g r a m O b j e c t K e y > < D i a g r a m O b j e c t K e y > < K e y > T a b l e s \ C a r   S a l e s \ C o l u m n s \ C o u n t r y _ S o l d < / K e y > < / D i a g r a m O b j e c t K e y > < D i a g r a m O b j e c t K e y > < K e y > T a b l e s \ C a r   S a l e s \ C o l u m n s \ M e r c h a n t _ I D < / K e y > < / D i a g r a m O b j e c t K e y > < D i a g r a m O b j e c t K e y > < K e y > T a b l e s \ C a r   S a l e s \ C o l u m n s \ S e l l _ D a t e < / K e y > < / D i a g r a m O b j e c t K e y > < D i a g r a m O b j e c t K e y > < K e y > T a b l e s \ C a r   S a l e s \ C o l u m n s \ s e l l _ p r i c e < / K e y > < / D i a g r a m O b j e c t K e y > < D i a g r a m O b j e c t K e y > < K e y > T a b l e s \ C a r   S a l e s \ C o l u m n s \ C o u n t r y   S o u r c e d   t o   C o u n t r y   S o l d   R e l a t i o n < / K e y > < / D i a g r a m O b j e c t K e y > < D i a g r a m O b j e c t K e y > < K e y > T a b l e s \ C a r   S a l e s \ S u m   o f   R e v e n u e \ A d d i t i o n a l   I n f o \ I m p l i c i t   M e a s u r e < / K e y > < / D i a g r a m O b j e c t K e y > < D i a g r a m O b j e c t K e y > < K e y > T a b l e s \ C a r   S a l e s \ M e a s u r e s \ S u m   o f   b u y _ p r i c e < / K e y > < / D i a g r a m O b j e c t K e y > < D i a g r a m O b j e c t K e y > < K e y > T a b l e s \ C a r   S a l e s \ S u m   o f   b u y _ p r i c e \ A d d i t i o n a l   I n f o \ I m p l i c i t   M e a s u r e < / K e y > < / D i a g r a m O b j e c t K e y > < D i a g r a m O b j e c t K e y > < K e y > R e l a t i o n s h i p s \ & l t ; T a b l e s \ C a r   S a l e s \ C o l u m n s \ B u y _ D a t e & g t ; - & l t ; T a b l e s \ C a l e n d a r \ C o l u m n s \ D a t e & g t ; < / K e y > < / D i a g r a m O b j e c t K e y > < D i a g r a m O b j e c t K e y > < K e y > R e l a t i o n s h i p s \ & l t ; T a b l e s \ C a r   S a l e s \ C o l u m n s \ B u y _ D a t e & g t ; - & l t ; T a b l e s \ C a l e n d a r \ C o l u m n s \ D a t e & g t ; \ F K < / K e y > < / D i a g r a m O b j e c t K e y > < D i a g r a m O b j e c t K e y > < K e y > R e l a t i o n s h i p s \ & l t ; T a b l e s \ C a r   S a l e s \ C o l u m n s \ B u y _ D a t e & g t ; - & l t ; T a b l e s \ C a l e n d a r \ C o l u m n s \ D a t e & g t ; \ P K < / K e y > < / D i a g r a m O b j e c t K e y > < D i a g r a m O b j e c t K e y > < K e y > R e l a t i o n s h i p s \ & l t ; T a b l e s \ C a r   S a l e s \ C o l u m n s \ B u y _ D a t e & g t ; - & l t ; T a b l e s \ C a l e n d a r \ C o l u m n s \ D a t e & g t ; \ C r o s s F i l t e r < / K e y > < / D i a g r a m O b j e c t K e y > < D i a g r a m O b j e c t K e y > < K e y > T a b l e s \ C a r   S a l e s \ C o l u m n s \ M a r g i n 1 < / K e y > < / D i a g r a m O b j e c t K e y > < / A l l K e y s > < S e l e c t e d K e y s > < D i a g r a m O b j e c t K e y > < K e y > R e l a t i o n s h i p s \ & l t ; T a b l e s \ C a r   S a l e s \ C o l u m n s \ B u y _ D a t e & g t ; - & l t ; T a b l e s \ C a l e n d a r \ C o l u m n s \ D a t e & g t ; 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 T a g s \ T a b l e s \ & l t ; T a b l e s \ C a r   S a l e s & g t ; 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 T a b l e s \ C a r   S a l e s < / K e y > < / a : K e y > < a : V a l u e   i : t y p e = " D i a g r a m D i s p l a y N o d e V i e w S t a t e " > < H e i g h t > 1 5 0 < / H e i g h t > < I s E x p a n d e d > t r u e < / I s E x p a n d e d > < L a y e d O u t > t r u e < / L a y e d O u t > < W i d t h > 2 0 0 < / W i d t h > < / a : V a l u e > < / a : K e y V a l u e O f D i a g r a m O b j e c t K e y a n y T y p e z b w N T n L X > < a : K e y V a l u e O f D i a g r a m O b j e c t K e y a n y T y p e z b w N T n L X > < a : K e y > < K e y > T a b l e s \ C a r   S a l e s \ C o l u m n s \ L e a d I D < / K e y > < / a : K e y > < a : V a l u e   i : t y p e = " D i a g r a m D i s p l a y N o d e V i e w S t a t e " > < H e i g h t > 1 5 0 < / H e i g h t > < I s E x p a n d e d > t r u e < / I s E x p a n d e d > < W i d t h > 2 0 0 < / W i d t h > < / a : V a l u e > < / a : K e y V a l u e O f D i a g r a m O b j e c t K e y a n y T y p e z b w N T n L X > < a : K e y V a l u e O f D i a g r a m O b j e c t K e y a n y T y p e z b w N T n L X > < a : K e y > < K e y > T a b l e s \ C a r   S a l e s \ C o l u m n s \ s t a t u s _ i d < / K e y > < / a : K e y > < a : V a l u e   i : t y p e = " D i a g r a m D i s p l a y N o d e V i e w S t a t e " > < H e i g h t > 1 5 0 < / H e i g h t > < I s E x p a n d e d > t r u e < / I s E x p a n d e d > < W i d t h > 2 0 0 < / W i d t h > < / a : V a l u e > < / a : K e y V a l u e O f D i a g r a m O b j e c t K e y a n y T y p e z b w N T n L X > < a : K e y V a l u e O f D i a g r a m O b j e c t K e y a n y T y p e z b w N T n L X > < a : K e y > < K e y > T a b l e s \ C a r   S a l e s \ C o l u m n s \ C o u n t r y _ S o u r c e d < / K e y > < / a : K e y > < a : V a l u e   i : t y p e = " D i a g r a m D i s p l a y N o d e V i e w S t a t e " > < H e i g h t > 1 5 0 < / H e i g h t > < I s E x p a n d e d > t r u e < / I s E x p a n d e d > < W i d t h > 2 0 0 < / W i d t h > < / a : V a l u e > < / a : K e y V a l u e O f D i a g r a m O b j e c t K e y a n y T y p e z b w N T n L X > < a : K e y V a l u e O f D i a g r a m O b j e c t K e y a n y T y p e z b w N T n L X > < a : K e y > < K e y > T a b l e s \ C a r   S a l e s \ C o l u m n s \ B u y _ D a t e < / K e y > < / a : K e y > < a : V a l u e   i : t y p e = " D i a g r a m D i s p l a y N o d e V i e w S t a t e " > < H e i g h t > 1 5 0 < / H e i g h t > < I s E x p a n d e d > t r u e < / I s E x p a n d e d > < W i d t h > 2 0 0 < / W i d t h > < / a : V a l u e > < / a : K e y V a l u e O f D i a g r a m O b j e c t K e y a n y T y p e z b w N T n L X > < a : K e y V a l u e O f D i a g r a m O b j e c t K e y a n y T y p e z b w N T n L X > < a : K e y > < K e y > T a b l e s \ C a r   S a l e s \ C o l u m n s \ b u y _ p r i c e < / K e y > < / a : K e y > < a : V a l u e   i : t y p e = " D i a g r a m D i s p l a y N o d e V i e w S t a t e " > < H e i g h t > 1 5 0 < / H e i g h t > < I s E x p a n d e d > t r u e < / I s E x p a n d e d > < W i d t h > 2 0 0 < / W i d t h > < / a : V a l u e > < / a : K e y V a l u e O f D i a g r a m O b j e c t K e y a n y T y p e z b w N T n L X > < a : K e y V a l u e O f D i a g r a m O b j e c t K e y a n y T y p e z b w N T n L X > < a : K e y > < K e y > T a b l e s \ C a r   S a l e s \ C o l u m n s \ J u n k _ c a r s < / K e y > < / a : K e y > < a : V a l u e   i : t y p e = " D i a g r a m D i s p l a y N o d e V i e w S t a t e " > < H e i g h t > 1 5 0 < / H e i g h t > < I s E x p a n d e d > t r u e < / I s E x p a n d e d > < W i d t h > 2 0 0 < / W i d t h > < / a : V a l u e > < / a : K e y V a l u e O f D i a g r a m O b j e c t K e y a n y T y p e z b w N T n L X > < a : K e y V a l u e O f D i a g r a m O b j e c t K e y a n y T y p e z b w N T n L X > < a : K e y > < K e y > T a b l e s \ C a r   S a l e s \ C o l u m n s \ C o u n t r y _ S o l d < / K e y > < / a : K e y > < a : V a l u e   i : t y p e = " D i a g r a m D i s p l a y N o d e V i e w S t a t e " > < H e i g h t > 1 5 0 < / H e i g h t > < I s E x p a n d e d > t r u e < / I s E x p a n d e d > < W i d t h > 2 0 0 < / W i d t h > < / a : V a l u e > < / a : K e y V a l u e O f D i a g r a m O b j e c t K e y a n y T y p e z b w N T n L X > < a : K e y V a l u e O f D i a g r a m O b j e c t K e y a n y T y p e z b w N T n L X > < a : K e y > < K e y > T a b l e s \ C a r   S a l e s \ C o l u m n s \ M e r c h a n t _ I D < / K e y > < / a : K e y > < a : V a l u e   i : t y p e = " D i a g r a m D i s p l a y N o d e V i e w S t a t e " > < H e i g h t > 1 5 0 < / H e i g h t > < I s E x p a n d e d > t r u e < / I s E x p a n d e d > < W i d t h > 2 0 0 < / W i d t h > < / a : V a l u e > < / a : K e y V a l u e O f D i a g r a m O b j e c t K e y a n y T y p e z b w N T n L X > < a : K e y V a l u e O f D i a g r a m O b j e c t K e y a n y T y p e z b w N T n L X > < a : K e y > < K e y > T a b l e s \ C a r   S a l e s \ C o l u m n s \ S e l l _ D a t e < / K e y > < / a : K e y > < a : V a l u e   i : t y p e = " D i a g r a m D i s p l a y N o d e V i e w S t a t e " > < H e i g h t > 1 5 0 < / H e i g h t > < I s E x p a n d e d > t r u e < / I s E x p a n d e d > < W i d t h > 2 0 0 < / W i d t h > < / a : V a l u e > < / a : K e y V a l u e O f D i a g r a m O b j e c t K e y a n y T y p e z b w N T n L X > < a : K e y V a l u e O f D i a g r a m O b j e c t K e y a n y T y p e z b w N T n L X > < a : K e y > < K e y > T a b l e s \ C a r   S a l e s \ C o l u m n s \ s e l l _ p r i c e < / K e y > < / a : K e y > < a : V a l u e   i : t y p e = " D i a g r a m D i s p l a y N o d e V i e w S t a t e " > < H e i g h t > 1 5 0 < / H e i g h t > < I s E x p a n d e d > t r u e < / I s E x p a n d e d > < W i d t h > 2 0 0 < / W i d t h > < / a : V a l u e > < / a : K e y V a l u e O f D i a g r a m O b j e c t K e y a n y T y p e z b w N T n L X > < a : K e y V a l u e O f D i a g r a m O b j e c t K e y a n y T y p e z b w N T n L X > < a : K e y > < K e y > T a b l e s \ C a r   S a l e s \ C o l u m n s \ C o u n t r y   S o u r c e d   t o   C o u n t r y   S o l d   R e l a t i o n < / K e y > < / a : K e y > < a : V a l u e   i : t y p e = " D i a g r a m D i s p l a y N o d e V i e w S t a t e " > < H e i g h t > 1 5 0 < / H e i g h t > < I s E x p a n d e d > t r u e < / I s E x p a n d e d > < W i d t h > 2 0 0 < / W i d t h > < / a : V a l u e > < / a : K e y V a l u e O f D i a g r a m O b j e c t K e y a n y T y p e z b w N T n L X > < a : K e y V a l u e O f D i a g r a m O b j e c t K e y a n y T y p e z b w N T n L X > < a : K e y > < K e y > T a b l e s \ C a r   S a l e s \ S u m   o f   R e v e n u e \ A d d i t i o n a l   I n f o \ I m p l i c i t   M e a s u r e < / K e y > < / a : K e y > < a : V a l u e   i : t y p e = " D i a g r a m D i s p l a y V i e w S t a t e I D i a g r a m T a g A d d i t i o n a l I n f o " / > < / a : K e y V a l u e O f D i a g r a m O b j e c t K e y a n y T y p e z b w N T n L X > < a : K e y V a l u e O f D i a g r a m O b j e c t K e y a n y T y p e z b w N T n L X > < a : K e y > < K e y > T a b l e s \ C a r   S a l e s \ M e a s u r e s \ S u m   o f   b u y _ p r i c e < / K e y > < / a : K e y > < a : V a l u e   i : t y p e = " D i a g r a m D i s p l a y N o d e V i e w S t a t e " > < H e i g h t > 1 5 0 < / H e i g h t > < I s E x p a n d e d > t r u e < / I s E x p a n d e d > < W i d t h > 2 0 0 < / W i d t h > < / a : V a l u e > < / a : K e y V a l u e O f D i a g r a m O b j e c t K e y a n y T y p e z b w N T n L X > < a : K e y V a l u e O f D i a g r a m O b j e c t K e y a n y T y p e z b w N T n L X > < a : K e y > < K e y > T a b l e s \ C a r   S a l e s \ S u m   o f   b u y _ p r i c e \ A d d i t i o n a l   I n f o \ I m p l i c i t   M e a s u r e < / K e y > < / a : K e y > < a : V a l u e   i : t y p e = " D i a g r a m D i s p l a y V i e w S t a t e I D i a g r a m T a g A d d i t i o n a l I n f o " / > < / a : K e y V a l u e O f D i a g r a m O b j e c t K e y a n y T y p e z b w N T n L X > < a : K e y V a l u e O f D i a g r a m O b j e c t K e y a n y T y p e z b w N T n L X > < a : K e y > < K e y > R e l a t i o n s h i p s \ & l t ; T a b l e s \ C a r   S a l e s \ C o l u m n s \ B u y _ D a t e & g t ; - & l t ; T a b l e s \ C a l e n d a r \ C o l u m n s \ D a t e & g t ; 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 R e l a t i o n s h i p s \ & l t ; T a b l e s \ C a r   S a l e s \ C o l u m n s \ B u y _ D a t e & g t ; - & l t ; T a b l e s \ C a l e n d a r \ C o l u m n s \ D a t e & g t ; \ F K 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 R e l a t i o n s h i p s \ & l t ; T a b l e s \ C a r   S a l e s \ C o l u m n s \ B u y _ D a t e & g t ; - & l t ; T a b l e s \ C a l e n d a r \ C o l u m n s \ D a t e & g t ; \ P K 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 R e l a t i o n s h i p s \ & l t ; T a b l e s \ C a r   S a l e s \ C o l u m n s \ B u y _ D a t e & g t ; - & l t ; T a b l e s \ C a l e n d a r \ C o l u m n s \ D a t e & g t ; \ C r o s s F i l t e r 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 T a b l e s \ C a r   S a l e s \ C o l u m n s \ M a r g i n 1 < / K e y > < / a : K e y > < a : V a l u e   i : t y p e = " D i a g r a m D i s p l a y N o d e V i e w S t a t e " > < H e i g h t > 1 5 0 < / H e i g h t > < I s E x p a n d e d > t r u e < / I s E x p a n d e d > < W i d t h > 2 0 0 < / W i d t h > < / a : V a l u e > < / a : K e y V a l u e O f D i a g r a m O b j e c t K e y a n y T y p e z b w N T n L X > < / V i e w S t a t e s > < / D i a g r a m M a n a g e r . S e r i a l i z a b l e D i a g r a m > < D i a g r a m M a n a g e r . S e r i a l i z a b l e D i a g r a m > < A d a p t e r   i : t y p e = " M e a s u r e D i a g r a m S a n d b o x A d a p t e r " > < T a b l e N a m e > C a r 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 b u y _ p r i c e < / K e y > < / D i a g r a m O b j e c t K e y > < D i a g r a m O b j e c t K e y > < K e y > M e a s u r e s \ S u m   o f   b u y _ p r i c e \ T a g I n f o \ F o r m u l a < / K e y > < / D i a g r a m O b j e c t K e y > < D i a g r a m O b j e c t K e y > < K e y > M e a s u r e s \ S u m   o f   b u y _ p r i c e \ T a g I n f o \ V a l u e < / K e y > < / D i a g r a m O b j e c t K e y > < D i a g r a m O b j e c t K e y > < K e y > M e a s u r e s \ S u m   o f   M a r g i n 1 < / K e y > < / D i a g r a m O b j e c t K e y > < D i a g r a m O b j e c t K e y > < K e y > M e a s u r e s \ S u m   o f   M a r g i n 1 \ T a g I n f o \ F o r m u l a < / K e y > < / D i a g r a m O b j e c t K e y > < D i a g r a m O b j e c t K e y > < K e y > M e a s u r e s \ S u m   o f   M a r g i n 1 \ T a g I n f o \ V a l u e < / K e y > < / D i a g r a m O b j e c t K e y > < D i a g r a m O b j e c t K e y > < K e y > M e a s u r e s \ S u m   o f   M e r c h a n t _ I D < / K e y > < / D i a g r a m O b j e c t K e y > < D i a g r a m O b j e c t K e y > < K e y > M e a s u r e s \ S u m   o f   M e r c h a n t _ I D \ T a g I n f o \ F o r m u l a < / K e y > < / D i a g r a m O b j e c t K e y > < D i a g r a m O b j e c t K e y > < K e y > M e a s u r e s \ S u m   o f   M e r c h a n t _ I D \ T a g I n f o \ V a l u e < / K e y > < / D i a g r a m O b j e c t K e y > < D i a g r a m O b j e c t K e y > < K e y > M e a s u r e s \ A v e r a g e   o f   M a r g i n 1 < / K e y > < / D i a g r a m O b j e c t K e y > < D i a g r a m O b j e c t K e y > < K e y > M e a s u r e s \ A v e r a g e   o f   M a r g i n 1 \ T a g I n f o \ F o r m u l a < / K e y > < / D i a g r a m O b j e c t K e y > < D i a g r a m O b j e c t K e y > < K e y > M e a s u r e s \ A v e r a g e   o f   M a r g i n 1 \ T a g I n f o \ V a l u e < / K e y > < / D i a g r a m O b j e c t K e y > < D i a g r a m O b j e c t K e y > < K e y > M e a s u r e s \ S u m   o f   D a y s   t o   S e l l < / K e y > < / D i a g r a m O b j e c t K e y > < D i a g r a m O b j e c t K e y > < K e y > M e a s u r e s \ S u m   o f   D a y s   t o   S e l l \ T a g I n f o \ F o r m u l a < / K e y > < / D i a g r a m O b j e c t K e y > < D i a g r a m O b j e c t K e y > < K e y > M e a s u r e s \ S u m   o f   D a y s   t o   S e l l \ T a g I n f o \ V a l u e < / K e y > < / D i a g r a m O b j e c t K e y > < D i a g r a m O b j e c t K e y > < K e y > M e a s u r e s \ A v e r a g e   o f   D a y s   t o   S e l l < / K e y > < / D i a g r a m O b j e c t K e y > < D i a g r a m O b j e c t K e y > < K e y > M e a s u r e s \ A v e r a g e   o f   D a y s   t o   S e l l \ T a g I n f o \ F o r m u l a < / K e y > < / D i a g r a m O b j e c t K e y > < D i a g r a m O b j e c t K e y > < K e y > M e a s u r e s \ A v e r a g e   o f   D a y s   t o   S e l l \ T a g I n f o \ V a l u e < / K e y > < / D i a g r a m O b j e c t K e y > < D i a g r a m O b j e c t K e y > < K e y > M e a s u r e s \ S u m   o f   M o n t h s   t o   S e l l < / K e y > < / D i a g r a m O b j e c t K e y > < D i a g r a m O b j e c t K e y > < K e y > M e a s u r e s \ S u m   o f   M o n t h s   t o   S e l l \ T a g I n f o \ F o r m u l a < / K e y > < / D i a g r a m O b j e c t K e y > < D i a g r a m O b j e c t K e y > < K e y > M e a s u r e s \ S u m   o f   M o n t h s   t o   S e l l \ T a g I n f o \ V a l u e < / K e y > < / D i a g r a m O b j e c t K e y > < D i a g r a m O b j e c t K e y > < K e y > M e a s u r e s \ C o u n t   o f   M o n t h s   t o   S e l l < / K e y > < / D i a g r a m O b j e c t K e y > < D i a g r a m O b j e c t K e y > < K e y > M e a s u r e s \ C o u n t   o f   M o n t h s   t o   S e l l \ T a g I n f o \ F o r m u l a < / K e y > < / D i a g r a m O b j e c t K e y > < D i a g r a m O b j e c t K e y > < K e y > M e a s u r e s \ C o u n t   o f   M o n t h s   t o   S e l l \ T a g I n f o \ V a l u e < / K e y > < / D i a g r a m O b j e c t K e y > < D i a g r a m O b j e c t K e y > < K e y > M e a s u r e s \ A v e r a g e   o f   M o n t h s   t o   S e l l < / K e y > < / D i a g r a m O b j e c t K e y > < D i a g r a m O b j e c t K e y > < K e y > M e a s u r e s \ A v e r a g e   o f   M o n t h s   t o   S e l l \ T a g I n f o \ F o r m u l a < / K e y > < / D i a g r a m O b j e c t K e y > < D i a g r a m O b j e c t K e y > < K e y > M e a s u r e s \ A v e r a g e   o f   M o n t h s   t o   S e l l \ T a g I n f o \ V a l u e < / K e y > < / D i a g r a m O b j e c t K e y > < D i a g r a m O b j e c t K e y > < K e y > M e a s u r e s \ C o u n t   o f   M e r c h a n t _ I D < / K e y > < / D i a g r a m O b j e c t K e y > < D i a g r a m O b j e c t K e y > < K e y > M e a s u r e s \ C o u n t   o f   M e r c h a n t _ I D \ T a g I n f o \ F o r m u l a < / K e y > < / D i a g r a m O b j e c t K e y > < D i a g r a m O b j e c t K e y > < K e y > M e a s u r e s \ C o u n t   o f   M e r c h a n t _ I D \ T a g I n f o \ V a l u e < / K e y > < / D i a g r a m O b j e c t K e y > < D i a g r a m O b j e c t K e y > < K e y > M e a s u r e s \ S u m   o f   S o u r c e d   c o u n t < / K e y > < / D i a g r a m O b j e c t K e y > < D i a g r a m O b j e c t K e y > < K e y > M e a s u r e s \ S u m   o f   S o u r c e d   c o u n t \ T a g I n f o \ F o r m u l a < / K e y > < / D i a g r a m O b j e c t K e y > < D i a g r a m O b j e c t K e y > < K e y > M e a s u r e s \ S u m   o f   S o u r c e d   c o u n t \ T a g I n f o \ V a l u e < / K e y > < / D i a g r a m O b j e c t K e y > < D i a g r a m O b j e c t K e y > < K e y > M e a s u r e s \ T o t c o s t < / K e y > < / D i a g r a m O b j e c t K e y > < D i a g r a m O b j e c t K e y > < K e y > M e a s u r e s \ T o t c o s t \ T a g I n f o \ F o r m u l a < / K e y > < / D i a g r a m O b j e c t K e y > < D i a g r a m O b j e c t K e y > < K e y > M e a s u r e s \ T o t c o s t \ T a g I n f o \ V a l u e < / K e y > < / D i a g r a m O b j e c t K e y > < D i a g r a m O b j e c t K e y > < K e y > M e a s u r e s \ T o t R e v < / K e y > < / D i a g r a m O b j e c t K e y > < D i a g r a m O b j e c t K e y > < K e y > M e a s u r e s \ T o t R e v \ T a g I n f o \ F o r m u l a < / K e y > < / D i a g r a m O b j e c t K e y > < D i a g r a m O b j e c t K e y > < K e y > M e a s u r e s \ T o t R e v \ T a g I n f o \ V a l u e < / K e y > < / D i a g r a m O b j e c t K e y > < D i a g r a m O b j e c t K e y > < K e y > M e a s u r e s \ m a r g i n % < / K e y > < / D i a g r a m O b j e c t K e y > < D i a g r a m O b j e c t K e y > < K e y > M e a s u r e s \ m a r g i n % \ T a g I n f o \ F o r m u l a < / K e y > < / D i a g r a m O b j e c t K e y > < D i a g r a m O b j e c t K e y > < K e y > M e a s u r e s \ m a r g i n % \ T a g I n f o \ V a l u e < / K e y > < / D i a g r a m O b j e c t K e y > < D i a g r a m O b j e c t K e y > < K e y > M e a s u r e s \ R e v e n u e A l l C h a n n e l s < / K e y > < / D i a g r a m O b j e c t K e y > < D i a g r a m O b j e c t K e y > < K e y > M e a s u r e s \ R e v e n u e A l l C h a n n e l s \ T a g I n f o \ F o r m u l a < / K e y > < / D i a g r a m O b j e c t K e y > < D i a g r a m O b j e c t K e y > < K e y > M e a s u r e s \ R e v e n u e A l l C h a n n e l s \ T a g I n f o \ V a l u e < / K e y > < / D i a g r a m O b j e c t K e y > < D i a g r a m O b j e c t K e y > < K e y > M e a s u r e s \ % R O I s o u r c e d c o u n t r i e s < / K e y > < / D i a g r a m O b j e c t K e y > < D i a g r a m O b j e c t K e y > < K e y > M e a s u r e s \ % R O I s o u r c e d c o u n t r i e s \ T a g I n f o \ F o r m u l a < / K e y > < / D i a g r a m O b j e c t K e y > < D i a g r a m O b j e c t K e y > < K e y > M e a s u r e s \ % R O I s o u r c e d c o u n t r i e s \ T a g I n f o \ V a l u e < / K e y > < / D i a g r a m O b j e c t K e y > < D i a g r a m O b j e c t K e y > < K e y > M e a s u r e s \ R e v e n u e s C o u n t r i e s S o l d < / K e y > < / D i a g r a m O b j e c t K e y > < D i a g r a m O b j e c t K e y > < K e y > M e a s u r e s \ R e v e n u e s C o u n t r i e s S o l d \ T a g I n f o \ F o r m u l a < / K e y > < / D i a g r a m O b j e c t K e y > < D i a g r a m O b j e c t K e y > < K e y > M e a s u r e s \ R e v e n u e s C o u n t r i e s S o l d \ T a g I n f o \ V a l u e < / K e y > < / D i a g r a m O b j e c t K e y > < D i a g r a m O b j e c t K e y > < K e y > M e a s u r e s \ % R O I s o l d c o u n t r i e s < / K e y > < / D i a g r a m O b j e c t K e y > < D i a g r a m O b j e c t K e y > < K e y > M e a s u r e s \ % R O I s o l d c o u n t r i e s \ T a g I n f o \ F o r m u l a < / K e y > < / D i a g r a m O b j e c t K e y > < D i a g r a m O b j e c t K e y > < K e y > M e a s u r e s \ % R O I s o l d c o u n t r i e s \ T a g I n f o \ V a l u e < / K e y > < / D i a g r a m O b j e c t K e y > < D i a g r a m O b j e c t K e y > < K e y > C o l u m n s \ L e a d I D < / K e y > < / D i a g r a m O b j e c t K e y > < D i a g r a m O b j e c t K e y > < K e y > C o l u m n s \ s t a t u s _ i d < / K e y > < / D i a g r a m O b j e c t K e y > < D i a g r a m O b j e c t K e y > < K e y > C o l u m n s \ C o u n t r y _ S o u r c e d < / K e y > < / D i a g r a m O b j e c t K e y > < D i a g r a m O b j e c t K e y > < K e y > C o l u m n s \ B u y _ D a t e < / K e y > < / D i a g r a m O b j e c t K e y > < D i a g r a m O b j e c t K e y > < K e y > C o l u m n s \ b u y _ p r i c e < / K e y > < / D i a g r a m O b j e c t K e y > < D i a g r a m O b j e c t K e y > < K e y > C o l u m n s \ J u n k _ c a r s < / K e y > < / D i a g r a m O b j e c t K e y > < D i a g r a m O b j e c t K e y > < K e y > C o l u m n s \ C o u n t r y _ S o l d < / K e y > < / D i a g r a m O b j e c t K e y > < D i a g r a m O b j e c t K e y > < K e y > C o l u m n s \ M e r c h a n t _ I D < / K e y > < / D i a g r a m O b j e c t K e y > < D i a g r a m O b j e c t K e y > < K e y > C o l u m n s \ S e l l _ D a t e < / K e y > < / D i a g r a m O b j e c t K e y > < D i a g r a m O b j e c t K e y > < K e y > C o l u m n s \ s e l l _ p r i c e < / K e y > < / D i a g r a m O b j e c t K e y > < D i a g r a m O b j e c t K e y > < K e y > C o l u m n s \ C o u n t r y   S o u r c e d   t o   C o u n t r y   S o l d   R e l a t i o n < / K e y > < / D i a g r a m O b j e c t K e y > < D i a g r a m O b j e c t K e y > < K e y > C o l u m n s \ M a r g i n 1 < / K e y > < / D i a g r a m O b j e c t K e y > < D i a g r a m O b j e c t K e y > < K e y > C o l u m n s \ D a y s   t o   S e l l < / K e y > < / D i a g r a m O b j e c t K e y > < D i a g r a m O b j e c t K e y > < K e y > C o l u m n s \ M o n t h s   t o   S e l l < / K e y > < / D i a g r a m O b j e c t K e y > < D i a g r a m O b j e c t K e y > < K e y > C o l u m n s \ S o u r c e d   c o u n t < / K e y > < / D i a g r a m O b j e c t K e y > < D i a g r a m O b j e c t K e y > < K e y > C o l u m n s \ P r o f i t < / K e y > < / D i a g r a m O b j e c t K e y > < D i a g r a m O b j e c t K e y > < K e y > C o l u m n s \ M a r g i n < / K e y > < / D i a g r a m O b j e c t K e y > < D i a g r a m O b j e c t K e y > < K e y > M e a s u r e s \ M e a s u r e   1 < / K e y > < / D i a g r a m O b j e c t K e y > < D i a g r a m O b j e c t K e y > < K e y > M e a s u r e s \ M e a s u r e   1 \ T a g I n f o \ F o r m u l a < / K e y > < / D i a g r a m O b j e c t K e y > < D i a g r a m O b j e c t K e y > < K e y > M e a s u r e s \ M e a s u r e   1 \ T a g I n f o \ V a l u e < / K e y > < / D i a g r a m O b j e c t K e y > < D i a g r a m O b j e c t K e y > < K e y > L i n k s \ & l t ; C o l u m n s \ S u m   o f   b u y _ p r i c e & g t ; - & l t ; M e a s u r e s \ b u y _ p r i c e & g t ; < / K e y > < / D i a g r a m O b j e c t K e y > < D i a g r a m O b j e c t K e y > < K e y > L i n k s \ & l t ; C o l u m n s \ S u m   o f   b u y _ p r i c e & g t ; - & l t ; M e a s u r e s \ b u y _ p r i c e & g t ; \ C O L U M N < / K e y > < / D i a g r a m O b j e c t K e y > < D i a g r a m O b j e c t K e y > < K e y > L i n k s \ & l t ; C o l u m n s \ S u m   o f   b u y _ p r i c e & g t ; - & l t ; M e a s u r e s \ b u y _ p r i c e & g t ; \ M E A S U R E < / K e y > < / D i a g r a m O b j e c t K e y > < D i a g r a m O b j e c t K e y > < K e y > L i n k s \ & l t ; C o l u m n s \ M a r g i n 1 & g t ; - & l t ; M e a s u r e s \ S u m   o f   M a r g i n & g t ; < / K e y > < / D i a g r a m O b j e c t K e y > < D i a g r a m O b j e c t K e y > < K e y > L i n k s \ & l t ; C o l u m n s \ M a r g i n 1 & g t ; - & l t ; M e a s u r e s \ S u m   o f   M a r g i n & g t ; \ C O L U M N < / K e y > < / D i a g r a m O b j e c t K e y > < D i a g r a m O b j e c t K e y > < K e y > L i n k s \ & l t ; C o l u m n s \ M a r g i n 1 & g t ; - & l t ; M e a s u r e s \ S u m   o f   M a r g i n & g t ; \ M E A S U R E < / K e y > < / D i a g r a m O b j e c t K e y > < D i a g r a m O b j e c t K e y > < K e y > L i n k s \ & l t ; C o l u m n s \ S u m   o f   M e r c h a n t _ I D & g t ; - & l t ; M e a s u r e s \ M e r c h a n t _ I D & g t ; < / K e y > < / D i a g r a m O b j e c t K e y > < D i a g r a m O b j e c t K e y > < K e y > L i n k s \ & l t ; C o l u m n s \ S u m   o f   M e r c h a n t _ I D & g t ; - & l t ; M e a s u r e s \ M e r c h a n t _ I D & g t ; \ C O L U M N < / K e y > < / D i a g r a m O b j e c t K e y > < D i a g r a m O b j e c t K e y > < K e y > L i n k s \ & l t ; C o l u m n s \ S u m   o f   M e r c h a n t _ I D & g t ; - & l t ; M e a s u r e s \ M e r c h a n t _ I D & g t ; \ M E A S U R E < / K e y > < / D i a g r a m O b j e c t K e y > < D i a g r a m O b j e c t K e y > < K e y > L i n k s \ & l t ; C o l u m n s \ M a r g i n 1 & g t ; - & l t ; M e a s u r e s \ A v e r a g e   o f   M a r g i n & g t ; < / K e y > < / D i a g r a m O b j e c t K e y > < D i a g r a m O b j e c t K e y > < K e y > L i n k s \ & l t ; C o l u m n s \ M a r g i n 1 & g t ; - & l t ; M e a s u r e s \ A v e r a g e   o f   M a r g i n & g t ; \ C O L U M N < / K e y > < / D i a g r a m O b j e c t K e y > < D i a g r a m O b j e c t K e y > < K e y > L i n k s \ & l t ; C o l u m n s \ M a r g i n 1 & g t ; - & l t ; M e a s u r e s \ A v e r a g e   o f   M a r g i n & g t ; \ M E A S U R E < / K e y > < / D i a g r a m O b j e c t K e y > < D i a g r a m O b j e c t K e y > < K e y > L i n k s \ & l t ; C o l u m n s \ S u m   o f   D a y s   t o   S e l l & g t ; - & l t ; M e a s u r e s \ D a y s   t o   S e l l & g t ; < / K e y > < / D i a g r a m O b j e c t K e y > < D i a g r a m O b j e c t K e y > < K e y > L i n k s \ & l t ; C o l u m n s \ S u m   o f   D a y s   t o   S e l l & g t ; - & l t ; M e a s u r e s \ D a y s   t o   S e l l & g t ; \ C O L U M N < / K e y > < / D i a g r a m O b j e c t K e y > < D i a g r a m O b j e c t K e y > < K e y > L i n k s \ & l t ; C o l u m n s \ S u m   o f   D a y s   t o   S e l l & g t ; - & l t ; M e a s u r e s \ D a y s   t o   S e l l & g t ; \ M E A S U R E < / K e y > < / D i a g r a m O b j e c t K e y > < D i a g r a m O b j e c t K e y > < K e y > L i n k s \ & l t ; C o l u m n s \ A v e r a g e   o f   D a y s   t o   S e l l & g t ; - & l t ; M e a s u r e s \ D a y s   t o   S e l l & g t ; < / K e y > < / D i a g r a m O b j e c t K e y > < D i a g r a m O b j e c t K e y > < K e y > L i n k s \ & l t ; C o l u m n s \ A v e r a g e   o f   D a y s   t o   S e l l & g t ; - & l t ; M e a s u r e s \ D a y s   t o   S e l l & g t ; \ C O L U M N < / K e y > < / D i a g r a m O b j e c t K e y > < D i a g r a m O b j e c t K e y > < K e y > L i n k s \ & l t ; C o l u m n s \ A v e r a g e   o f   D a y s   t o   S e l l & g t ; - & l t ; M e a s u r e s \ D a y s   t o   S e l l & g t ; \ M E A S U R E < / K e y > < / D i a g r a m O b j e c t K e y > < D i a g r a m O b j e c t K e y > < K e y > L i n k s \ & l t ; C o l u m n s \ S u m   o f   M o n t h s   t o   S e l l & g t ; - & l t ; M e a s u r e s \ M o n t h s   t o   S e l l & g t ; < / K e y > < / D i a g r a m O b j e c t K e y > < D i a g r a m O b j e c t K e y > < K e y > L i n k s \ & l t ; C o l u m n s \ S u m   o f   M o n t h s   t o   S e l l & g t ; - & l t ; M e a s u r e s \ M o n t h s   t o   S e l l & g t ; \ C O L U M N < / K e y > < / D i a g r a m O b j e c t K e y > < D i a g r a m O b j e c t K e y > < K e y > L i n k s \ & l t ; C o l u m n s \ S u m   o f   M o n t h s   t o   S e l l & g t ; - & l t ; M e a s u r e s \ M o n t h s   t o   S e l l & g t ; \ M E A S U R E < / K e y > < / D i a g r a m O b j e c t K e y > < D i a g r a m O b j e c t K e y > < K e y > L i n k s \ & l t ; C o l u m n s \ C o u n t   o f   M o n t h s   t o   S e l l & g t ; - & l t ; M e a s u r e s \ M o n t h s   t o   S e l l & g t ; < / K e y > < / D i a g r a m O b j e c t K e y > < D i a g r a m O b j e c t K e y > < K e y > L i n k s \ & l t ; C o l u m n s \ C o u n t   o f   M o n t h s   t o   S e l l & g t ; - & l t ; M e a s u r e s \ M o n t h s   t o   S e l l & g t ; \ C O L U M N < / K e y > < / D i a g r a m O b j e c t K e y > < D i a g r a m O b j e c t K e y > < K e y > L i n k s \ & l t ; C o l u m n s \ C o u n t   o f   M o n t h s   t o   S e l l & g t ; - & l t ; M e a s u r e s \ M o n t h s   t o   S e l l & g t ; \ M E A S U R E < / K e y > < / D i a g r a m O b j e c t K e y > < D i a g r a m O b j e c t K e y > < K e y > L i n k s \ & l t ; C o l u m n s \ A v e r a g e   o f   M o n t h s   t o   S e l l & g t ; - & l t ; M e a s u r e s \ M o n t h s   t o   S e l l & g t ; < / K e y > < / D i a g r a m O b j e c t K e y > < D i a g r a m O b j e c t K e y > < K e y > L i n k s \ & l t ; C o l u m n s \ A v e r a g e   o f   M o n t h s   t o   S e l l & g t ; - & l t ; M e a s u r e s \ M o n t h s   t o   S e l l & g t ; \ C O L U M N < / K e y > < / D i a g r a m O b j e c t K e y > < D i a g r a m O b j e c t K e y > < K e y > L i n k s \ & l t ; C o l u m n s \ A v e r a g e   o f   M o n t h s   t o   S e l l & g t ; - & l t ; M e a s u r e s \ M o n t h s   t o   S e l l & g t ; \ M E A S U R E < / K e y > < / D i a g r a m O b j e c t K e y > < D i a g r a m O b j e c t K e y > < K e y > L i n k s \ & l t ; C o l u m n s \ C o u n t   o f   M e r c h a n t _ I D & g t ; - & l t ; M e a s u r e s \ M e r c h a n t _ I D & g t ; < / K e y > < / D i a g r a m O b j e c t K e y > < D i a g r a m O b j e c t K e y > < K e y > L i n k s \ & l t ; C o l u m n s \ C o u n t   o f   M e r c h a n t _ I D & g t ; - & l t ; M e a s u r e s \ M e r c h a n t _ I D & g t ; \ C O L U M N < / K e y > < / D i a g r a m O b j e c t K e y > < D i a g r a m O b j e c t K e y > < K e y > L i n k s \ & l t ; C o l u m n s \ C o u n t   o f   M e r c h a n t _ I D & g t ; - & l t ; M e a s u r e s \ M e r c h a n t _ I D & g t ; \ M E A S U R E < / K e y > < / D i a g r a m O b j e c t K e y > < D i a g r a m O b j e c t K e y > < K e y > L i n k s \ & l t ; C o l u m n s \ S u m   o f   S o u r c e d   c o u n t & g t ; - & l t ; M e a s u r e s \ S o u r c e d   c o u n t & g t ; < / K e y > < / D i a g r a m O b j e c t K e y > < D i a g r a m O b j e c t K e y > < K e y > L i n k s \ & l t ; C o l u m n s \ S u m   o f   S o u r c e d   c o u n t & g t ; - & l t ; M e a s u r e s \ S o u r c e d   c o u n t & g t ; \ C O L U M N < / K e y > < / D i a g r a m O b j e c t K e y > < D i a g r a m O b j e c t K e y > < K e y > L i n k s \ & l t ; C o l u m n s \ S u m   o f   S o u r c e d   c o u n t & g t ; - & l t ; M e a s u r e s \ S o u r c e d 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 b u y _ p r i c e < / K e y > < / a : K e y > < a : V a l u e   i : t y p e = " M e a s u r e G r i d N o d e V i e w S t a t e " > < C o l u m n > 4 < / C o l u m n > < L a y e d O u t > t r u e < / L a y e d O u t > < W a s U I I n v i s i b l e > t r u e < / W a s U I I n v i s i b l e > < / a : V a l u e > < / a : K e y V a l u e O f D i a g r a m O b j e c t K e y a n y T y p e z b w N T n L X > < a : K e y V a l u e O f D i a g r a m O b j e c t K e y a n y T y p e z b w N T n L X > < a : K e y > < K e y > M e a s u r e s \ S u m   o f   b u y _ p r i c e \ T a g I n f o \ F o r m u l a < / K e y > < / a : K e y > < a : V a l u e   i : t y p e = " M e a s u r e G r i d V i e w S t a t e I D i a g r a m T a g A d d i t i o n a l I n f o " / > < / a : K e y V a l u e O f D i a g r a m O b j e c t K e y a n y T y p e z b w N T n L X > < a : K e y V a l u e O f D i a g r a m O b j e c t K e y a n y T y p e z b w N T n L X > < a : K e y > < K e y > M e a s u r e s \ S u m   o f   b u y _ p r i c e \ T a g I n f o \ V a l u e < / K e y > < / a : K e y > < a : V a l u e   i : t y p e = " M e a s u r e G r i d V i e w S t a t e I D i a g r a m T a g A d d i t i o n a l I n f o " / > < / a : K e y V a l u e O f D i a g r a m O b j e c t K e y a n y T y p e z b w N T n L X > < a : K e y V a l u e O f D i a g r a m O b j e c t K e y a n y T y p e z b w N T n L X > < a : K e y > < K e y > M e a s u r e s \ S u m   o f   M a r g i n 1 < / K e y > < / a : K e y > < a : V a l u e   i : t y p e = " M e a s u r e G r i d N o d e V i e w S t a t e " > < C o l u m n > 1 2 < / C o l u m n > < L a y e d O u t > t r u e < / L a y e d O u t > < W a s U I I n v i s i b l e > t r u e < / W a s U I I n v i s i b l e > < / a : V a l u e > < / a : K e y V a l u e O f D i a g r a m O b j e c t K e y a n y T y p e z b w N T n L X > < a : K e y V a l u e O f D i a g r a m O b j e c t K e y a n y T y p e z b w N T n L X > < a : K e y > < K e y > M e a s u r e s \ S u m   o f   M a r g i n 1 \ T a g I n f o \ F o r m u l a < / K e y > < / a : K e y > < a : V a l u e   i : t y p e = " M e a s u r e G r i d V i e w S t a t e I D i a g r a m T a g A d d i t i o n a l I n f o " / > < / a : K e y V a l u e O f D i a g r a m O b j e c t K e y a n y T y p e z b w N T n L X > < a : K e y V a l u e O f D i a g r a m O b j e c t K e y a n y T y p e z b w N T n L X > < a : K e y > < K e y > M e a s u r e s \ S u m   o f   M a r g i n 1 \ T a g I n f o \ V a l u e < / K e y > < / a : K e y > < a : V a l u e   i : t y p e = " M e a s u r e G r i d V i e w S t a t e I D i a g r a m T a g A d d i t i o n a l I n f o " / > < / a : K e y V a l u e O f D i a g r a m O b j e c t K e y a n y T y p e z b w N T n L X > < a : K e y V a l u e O f D i a g r a m O b j e c t K e y a n y T y p e z b w N T n L X > < a : K e y > < K e y > M e a s u r e s \ S u m   o f   M e r c h a n t _ I D < / K e y > < / a : K e y > < a : V a l u e   i : t y p e = " M e a s u r e G r i d N o d e V i e w S t a t e " > < C o l u m n > 7 < / C o l u m n > < L a y e d O u t > t r u e < / L a y e d O u t > < W a s U I I n v i s i b l e > t r u e < / W a s U I I n v i s i b l e > < / a : V a l u e > < / a : K e y V a l u e O f D i a g r a m O b j e c t K e y a n y T y p e z b w N T n L X > < a : K e y V a l u e O f D i a g r a m O b j e c t K e y a n y T y p e z b w N T n L X > < a : K e y > < K e y > M e a s u r e s \ S u m   o f   M e r c h a n t _ I D \ T a g I n f o \ F o r m u l a < / K e y > < / a : K e y > < a : V a l u e   i : t y p e = " M e a s u r e G r i d V i e w S t a t e I D i a g r a m T a g A d d i t i o n a l I n f o " / > < / a : K e y V a l u e O f D i a g r a m O b j e c t K e y a n y T y p e z b w N T n L X > < a : K e y V a l u e O f D i a g r a m O b j e c t K e y a n y T y p e z b w N T n L X > < a : K e y > < K e y > M e a s u r e s \ S u m   o f   M e r c h a n t _ I D \ T a g I n f o \ V a l u e < / K e y > < / a : K e y > < a : V a l u e   i : t y p e = " M e a s u r e G r i d V i e w S t a t e I D i a g r a m T a g A d d i t i o n a l I n f o " / > < / a : K e y V a l u e O f D i a g r a m O b j e c t K e y a n y T y p e z b w N T n L X > < a : K e y V a l u e O f D i a g r a m O b j e c t K e y a n y T y p e z b w N T n L X > < a : K e y > < K e y > M e a s u r e s \ A v e r a g e   o f   M a r g i n 1 < / K e y > < / a : K e y > < a : V a l u e   i : t y p e = " M e a s u r e G r i d N o d e V i e w S t a t e " > < C o l u m n > 1 2 < / C o l u m n > < L a y e d O u t > t r u e < / L a y e d O u t > < W a s U I I n v i s i b l e > t r u e < / W a s U I I n v i s i b l e > < / a : V a l u e > < / a : K e y V a l u e O f D i a g r a m O b j e c t K e y a n y T y p e z b w N T n L X > < a : K e y V a l u e O f D i a g r a m O b j e c t K e y a n y T y p e z b w N T n L X > < a : K e y > < K e y > M e a s u r e s \ A v e r a g e   o f   M a r g i n 1 \ T a g I n f o \ F o r m u l a < / K e y > < / a : K e y > < a : V a l u e   i : t y p e = " M e a s u r e G r i d V i e w S t a t e I D i a g r a m T a g A d d i t i o n a l I n f o " / > < / a : K e y V a l u e O f D i a g r a m O b j e c t K e y a n y T y p e z b w N T n L X > < a : K e y V a l u e O f D i a g r a m O b j e c t K e y a n y T y p e z b w N T n L X > < a : K e y > < K e y > M e a s u r e s \ A v e r a g e   o f   M a r g i n 1 \ T a g I n f o \ V a l u e < / K e y > < / a : K e y > < a : V a l u e   i : t y p e = " M e a s u r e G r i d V i e w S t a t e I D i a g r a m T a g A d d i t i o n a l I n f o " / > < / a : K e y V a l u e O f D i a g r a m O b j e c t K e y a n y T y p e z b w N T n L X > < a : K e y V a l u e O f D i a g r a m O b j e c t K e y a n y T y p e z b w N T n L X > < a : K e y > < K e y > M e a s u r e s \ S u m   o f   D a y s   t o   S e l l < / K e y > < / a : K e y > < a : V a l u e   i : t y p e = " M e a s u r e G r i d N o d e V i e w S t a t e " > < C o l u m n > 1 3 < / C o l u m n > < L a y e d O u t > t r u e < / L a y e d O u t > < W a s U I I n v i s i b l e > t r u e < / W a s U I I n v i s i b l e > < / a : V a l u e > < / a : K e y V a l u e O f D i a g r a m O b j e c t K e y a n y T y p e z b w N T n L X > < a : K e y V a l u e O f D i a g r a m O b j e c t K e y a n y T y p e z b w N T n L X > < a : K e y > < K e y > M e a s u r e s \ S u m   o f   D a y s   t o   S e l l \ T a g I n f o \ F o r m u l a < / K e y > < / a : K e y > < a : V a l u e   i : t y p e = " M e a s u r e G r i d V i e w S t a t e I D i a g r a m T a g A d d i t i o n a l I n f o " / > < / a : K e y V a l u e O f D i a g r a m O b j e c t K e y a n y T y p e z b w N T n L X > < a : K e y V a l u e O f D i a g r a m O b j e c t K e y a n y T y p e z b w N T n L X > < a : K e y > < K e y > M e a s u r e s \ S u m   o f   D a y s   t o   S e l l \ T a g I n f o \ V a l u e < / K e y > < / a : K e y > < a : V a l u e   i : t y p e = " M e a s u r e G r i d V i e w S t a t e I D i a g r a m T a g A d d i t i o n a l I n f o " / > < / a : K e y V a l u e O f D i a g r a m O b j e c t K e y a n y T y p e z b w N T n L X > < a : K e y V a l u e O f D i a g r a m O b j e c t K e y a n y T y p e z b w N T n L X > < a : K e y > < K e y > M e a s u r e s \ A v e r a g e   o f   D a y s   t o   S e l l < / K e y > < / a : K e y > < a : V a l u e   i : t y p e = " M e a s u r e G r i d N o d e V i e w S t a t e " > < C o l u m n > 1 3 < / C o l u m n > < L a y e d O u t > t r u e < / L a y e d O u t > < W a s U I I n v i s i b l e > t r u e < / W a s U I I n v i s i b l e > < / a : V a l u e > < / a : K e y V a l u e O f D i a g r a m O b j e c t K e y a n y T y p e z b w N T n L X > < a : K e y V a l u e O f D i a g r a m O b j e c t K e y a n y T y p e z b w N T n L X > < a : K e y > < K e y > M e a s u r e s \ A v e r a g e   o f   D a y s   t o   S e l l \ T a g I n f o \ F o r m u l a < / K e y > < / a : K e y > < a : V a l u e   i : t y p e = " M e a s u r e G r i d V i e w S t a t e I D i a g r a m T a g A d d i t i o n a l I n f o " / > < / a : K e y V a l u e O f D i a g r a m O b j e c t K e y a n y T y p e z b w N T n L X > < a : K e y V a l u e O f D i a g r a m O b j e c t K e y a n y T y p e z b w N T n L X > < a : K e y > < K e y > M e a s u r e s \ A v e r a g e   o f   D a y s   t o   S e l l \ T a g I n f o \ V a l u e < / K e y > < / a : K e y > < a : V a l u e   i : t y p e = " M e a s u r e G r i d V i e w S t a t e I D i a g r a m T a g A d d i t i o n a l I n f o " / > < / a : K e y V a l u e O f D i a g r a m O b j e c t K e y a n y T y p e z b w N T n L X > < a : K e y V a l u e O f D i a g r a m O b j e c t K e y a n y T y p e z b w N T n L X > < a : K e y > < K e y > M e a s u r e s \ S u m   o f   M o n t h s   t o   S e l l < / K e y > < / a : K e y > < a : V a l u e   i : t y p e = " M e a s u r e G r i d N o d e V i e w S t a t e " > < C o l u m n > 1 4 < / C o l u m n > < L a y e d O u t > t r u e < / L a y e d O u t > < W a s U I I n v i s i b l e > t r u e < / W a s U I I n v i s i b l e > < / a : V a l u e > < / a : K e y V a l u e O f D i a g r a m O b j e c t K e y a n y T y p e z b w N T n L X > < a : K e y V a l u e O f D i a g r a m O b j e c t K e y a n y T y p e z b w N T n L X > < a : K e y > < K e y > M e a s u r e s \ S u m   o f   M o n t h s   t o   S e l l \ T a g I n f o \ F o r m u l a < / K e y > < / a : K e y > < a : V a l u e   i : t y p e = " M e a s u r e G r i d V i e w S t a t e I D i a g r a m T a g A d d i t i o n a l I n f o " / > < / a : K e y V a l u e O f D i a g r a m O b j e c t K e y a n y T y p e z b w N T n L X > < a : K e y V a l u e O f D i a g r a m O b j e c t K e y a n y T y p e z b w N T n L X > < a : K e y > < K e y > M e a s u r e s \ S u m   o f   M o n t h s   t o   S e l l \ T a g I n f o \ V a l u e < / K e y > < / a : K e y > < a : V a l u e   i : t y p e = " M e a s u r e G r i d V i e w S t a t e I D i a g r a m T a g A d d i t i o n a l I n f o " / > < / a : K e y V a l u e O f D i a g r a m O b j e c t K e y a n y T y p e z b w N T n L X > < a : K e y V a l u e O f D i a g r a m O b j e c t K e y a n y T y p e z b w N T n L X > < a : K e y > < K e y > M e a s u r e s \ C o u n t   o f   M o n t h s   t o   S e l l < / K e y > < / a : K e y > < a : V a l u e   i : t y p e = " M e a s u r e G r i d N o d e V i e w S t a t e " > < C o l u m n > 1 4 < / C o l u m n > < L a y e d O u t > t r u e < / L a y e d O u t > < W a s U I I n v i s i b l e > t r u e < / W a s U I I n v i s i b l e > < / a : V a l u e > < / a : K e y V a l u e O f D i a g r a m O b j e c t K e y a n y T y p e z b w N T n L X > < a : K e y V a l u e O f D i a g r a m O b j e c t K e y a n y T y p e z b w N T n L X > < a : K e y > < K e y > M e a s u r e s \ C o u n t   o f   M o n t h s   t o   S e l l \ T a g I n f o \ F o r m u l a < / K e y > < / a : K e y > < a : V a l u e   i : t y p e = " M e a s u r e G r i d V i e w S t a t e I D i a g r a m T a g A d d i t i o n a l I n f o " / > < / a : K e y V a l u e O f D i a g r a m O b j e c t K e y a n y T y p e z b w N T n L X > < a : K e y V a l u e O f D i a g r a m O b j e c t K e y a n y T y p e z b w N T n L X > < a : K e y > < K e y > M e a s u r e s \ C o u n t   o f   M o n t h s   t o   S e l l \ T a g I n f o \ V a l u e < / K e y > < / a : K e y > < a : V a l u e   i : t y p e = " M e a s u r e G r i d V i e w S t a t e I D i a g r a m T a g A d d i t i o n a l I n f o " / > < / a : K e y V a l u e O f D i a g r a m O b j e c t K e y a n y T y p e z b w N T n L X > < a : K e y V a l u e O f D i a g r a m O b j e c t K e y a n y T y p e z b w N T n L X > < a : K e y > < K e y > M e a s u r e s \ A v e r a g e   o f   M o n t h s   t o   S e l l < / K e y > < / a : K e y > < a : V a l u e   i : t y p e = " M e a s u r e G r i d N o d e V i e w S t a t e " > < C o l u m n > 1 4 < / C o l u m n > < L a y e d O u t > t r u e < / L a y e d O u t > < W a s U I I n v i s i b l e > t r u e < / W a s U I I n v i s i b l e > < / a : V a l u e > < / a : K e y V a l u e O f D i a g r a m O b j e c t K e y a n y T y p e z b w N T n L X > < a : K e y V a l u e O f D i a g r a m O b j e c t K e y a n y T y p e z b w N T n L X > < a : K e y > < K e y > M e a s u r e s \ A v e r a g e   o f   M o n t h s   t o   S e l l \ T a g I n f o \ F o r m u l a < / K e y > < / a : K e y > < a : V a l u e   i : t y p e = " M e a s u r e G r i d V i e w S t a t e I D i a g r a m T a g A d d i t i o n a l I n f o " / > < / a : K e y V a l u e O f D i a g r a m O b j e c t K e y a n y T y p e z b w N T n L X > < a : K e y V a l u e O f D i a g r a m O b j e c t K e y a n y T y p e z b w N T n L X > < a : K e y > < K e y > M e a s u r e s \ A v e r a g e   o f   M o n t h s   t o   S e l l \ T a g I n f o \ V a l u e < / K e y > < / a : K e y > < a : V a l u e   i : t y p e = " M e a s u r e G r i d V i e w S t a t e I D i a g r a m T a g A d d i t i o n a l I n f o " / > < / a : K e y V a l u e O f D i a g r a m O b j e c t K e y a n y T y p e z b w N T n L X > < a : K e y V a l u e O f D i a g r a m O b j e c t K e y a n y T y p e z b w N T n L X > < a : K e y > < K e y > M e a s u r e s \ C o u n t   o f   M e r c h a n t _ I D < / K e y > < / a : K e y > < a : V a l u e   i : t y p e = " M e a s u r e G r i d N o d e V i e w S t a t e " > < C o l u m n > 7 < / C o l u m n > < L a y e d O u t > t r u e < / L a y e d O u t > < W a s U I I n v i s i b l e > t r u e < / W a s U I I n v i s i b l e > < / a : V a l u e > < / a : K e y V a l u e O f D i a g r a m O b j e c t K e y a n y T y p e z b w N T n L X > < a : K e y V a l u e O f D i a g r a m O b j e c t K e y a n y T y p e z b w N T n L X > < a : K e y > < K e y > M e a s u r e s \ C o u n t   o f   M e r c h a n t _ I D \ T a g I n f o \ F o r m u l a < / K e y > < / a : K e y > < a : V a l u e   i : t y p e = " M e a s u r e G r i d V i e w S t a t e I D i a g r a m T a g A d d i t i o n a l I n f o " / > < / a : K e y V a l u e O f D i a g r a m O b j e c t K e y a n y T y p e z b w N T n L X > < a : K e y V a l u e O f D i a g r a m O b j e c t K e y a n y T y p e z b w N T n L X > < a : K e y > < K e y > M e a s u r e s \ C o u n t   o f   M e r c h a n t _ I D \ T a g I n f o \ V a l u e < / K e y > < / a : K e y > < a : V a l u e   i : t y p e = " M e a s u r e G r i d V i e w S t a t e I D i a g r a m T a g A d d i t i o n a l I n f o " / > < / a : K e y V a l u e O f D i a g r a m O b j e c t K e y a n y T y p e z b w N T n L X > < a : K e y V a l u e O f D i a g r a m O b j e c t K e y a n y T y p e z b w N T n L X > < a : K e y > < K e y > M e a s u r e s \ S u m   o f   S o u r c e d   c o u n t < / K e y > < / a : K e y > < a : V a l u e   i : t y p e = " M e a s u r e G r i d N o d e V i e w S t a t e " > < C o l u m n > 1 1 < / C o l u m n > < L a y e d O u t > t r u e < / L a y e d O u t > < W a s U I I n v i s i b l e > t r u e < / W a s U I I n v i s i b l e > < / a : V a l u e > < / a : K e y V a l u e O f D i a g r a m O b j e c t K e y a n y T y p e z b w N T n L X > < a : K e y V a l u e O f D i a g r a m O b j e c t K e y a n y T y p e z b w N T n L X > < a : K e y > < K e y > M e a s u r e s \ S u m   o f   S o u r c e d   c o u n t \ T a g I n f o \ F o r m u l a < / K e y > < / a : K e y > < a : V a l u e   i : t y p e = " M e a s u r e G r i d V i e w S t a t e I D i a g r a m T a g A d d i t i o n a l I n f o " / > < / a : K e y V a l u e O f D i a g r a m O b j e c t K e y a n y T y p e z b w N T n L X > < a : K e y V a l u e O f D i a g r a m O b j e c t K e y a n y T y p e z b w N T n L X > < a : K e y > < K e y > M e a s u r e s \ S u m   o f   S o u r c e d   c o u n t \ T a g I n f o \ V a l u e < / K e y > < / a : K e y > < a : V a l u e   i : t y p e = " M e a s u r e G r i d V i e w S t a t e I D i a g r a m T a g A d d i t i o n a l I n f o " / > < / a : K e y V a l u e O f D i a g r a m O b j e c t K e y a n y T y p e z b w N T n L X > < a : K e y V a l u e O f D i a g r a m O b j e c t K e y a n y T y p e z b w N T n L X > < a : K e y > < K e y > M e a s u r e s \ T o t c o s t < / K e y > < / a : K e y > < a : V a l u e   i : t y p e = " M e a s u r e G r i d N o d e V i e w S t a t e " > < C o l u m n > 3 < / C o l u m n > < L a y e d O u t > t r u e < / L a y e d O u t > < R o w > 3 < / 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 M e a s u r e s \ T o t R e v < / K e y > < / a : K e y > < a : V a l u e   i : t y p e = " M e a s u r e G r i d N o d e V i e w S t a t e " > < C o l u m n > 3 < / C o l u m n > < L a y e d O u t > t r u e < / L a y e d O u t > < R o w > 2 < / R o w > < / 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 M e a s u r e s \ m a r g i n % < / K e y > < / a : K e y > < a : V a l u e   i : t y p e = " M e a s u r e G r i d N o d e V i e w S t a t e " > < C o l u m n > 3 < / C o l u m n > < L a y e d O u t > t r u e < / L a y e d O u t > < R o w > 4 < / 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 M e a s u r e s \ R e v e n u e A l l C h a n n e l s < / K e y > < / a : K e y > < a : V a l u e   i : t y p e = " M e a s u r e G r i d N o d e V i e w S t a t e " > < C o l u m n > 3 < / C o l u m n > < L a y e d O u t > t r u e < / L a y e d O u t > < R o w > 5 < / R o w > < / a : V a l u e > < / a : K e y V a l u e O f D i a g r a m O b j e c t K e y a n y T y p e z b w N T n L X > < a : K e y V a l u e O f D i a g r a m O b j e c t K e y a n y T y p e z b w N T n L X > < a : K e y > < K e y > M e a s u r e s \ R e v e n u e A l l C h a n n e l s \ T a g I n f o \ F o r m u l a < / K e y > < / a : K e y > < a : V a l u e   i : t y p e = " M e a s u r e G r i d V i e w S t a t e I D i a g r a m T a g A d d i t i o n a l I n f o " / > < / a : K e y V a l u e O f D i a g r a m O b j e c t K e y a n y T y p e z b w N T n L X > < a : K e y V a l u e O f D i a g r a m O b j e c t K e y a n y T y p e z b w N T n L X > < a : K e y > < K e y > M e a s u r e s \ R e v e n u e A l l C h a n n e l s \ T a g I n f o \ V a l u e < / K e y > < / a : K e y > < a : V a l u e   i : t y p e = " M e a s u r e G r i d V i e w S t a t e I D i a g r a m T a g A d d i t i o n a l I n f o " / > < / a : K e y V a l u e O f D i a g r a m O b j e c t K e y a n y T y p e z b w N T n L X > < a : K e y V a l u e O f D i a g r a m O b j e c t K e y a n y T y p e z b w N T n L X > < a : K e y > < K e y > M e a s u r e s \ % R O I s o u r c e d c o u n t r i e s < / K e y > < / a : K e y > < a : V a l u e   i : t y p e = " M e a s u r e G r i d N o d e V i e w S t a t e " > < C o l u m n > 3 < / C o l u m n > < L a y e d O u t > t r u e < / L a y e d O u t > < R o w > 6 < / R o w > < / a : V a l u e > < / a : K e y V a l u e O f D i a g r a m O b j e c t K e y a n y T y p e z b w N T n L X > < a : K e y V a l u e O f D i a g r a m O b j e c t K e y a n y T y p e z b w N T n L X > < a : K e y > < K e y > M e a s u r e s \ % R O I s o u r c e d c o u n t r i e s \ T a g I n f o \ F o r m u l a < / K e y > < / a : K e y > < a : V a l u e   i : t y p e = " M e a s u r e G r i d V i e w S t a t e I D i a g r a m T a g A d d i t i o n a l I n f o " / > < / a : K e y V a l u e O f D i a g r a m O b j e c t K e y a n y T y p e z b w N T n L X > < a : K e y V a l u e O f D i a g r a m O b j e c t K e y a n y T y p e z b w N T n L X > < a : K e y > < K e y > M e a s u r e s \ % R O I s o u r c e d c o u n t r i e s \ T a g I n f o \ V a l u e < / K e y > < / a : K e y > < a : V a l u e   i : t y p e = " M e a s u r e G r i d V i e w S t a t e I D i a g r a m T a g A d d i t i o n a l I n f o " / > < / a : K e y V a l u e O f D i a g r a m O b j e c t K e y a n y T y p e z b w N T n L X > < a : K e y V a l u e O f D i a g r a m O b j e c t K e y a n y T y p e z b w N T n L X > < a : K e y > < K e y > M e a s u r e s \ R e v e n u e s C o u n t r i e s S o l d < / K e y > < / a : K e y > < a : V a l u e   i : t y p e = " M e a s u r e G r i d N o d e V i e w S t a t e " > < C o l u m n > 4 < / C o l u m n > < L a y e d O u t > t r u e < / L a y e d O u t > < R o w > 5 < / R o w > < / a : V a l u e > < / a : K e y V a l u e O f D i a g r a m O b j e c t K e y a n y T y p e z b w N T n L X > < a : K e y V a l u e O f D i a g r a m O b j e c t K e y a n y T y p e z b w N T n L X > < a : K e y > < K e y > M e a s u r e s \ R e v e n u e s C o u n t r i e s S o l d \ T a g I n f o \ F o r m u l a < / K e y > < / a : K e y > < a : V a l u e   i : t y p e = " M e a s u r e G r i d V i e w S t a t e I D i a g r a m T a g A d d i t i o n a l I n f o " / > < / a : K e y V a l u e O f D i a g r a m O b j e c t K e y a n y T y p e z b w N T n L X > < a : K e y V a l u e O f D i a g r a m O b j e c t K e y a n y T y p e z b w N T n L X > < a : K e y > < K e y > M e a s u r e s \ R e v e n u e s C o u n t r i e s S o l d \ T a g I n f o \ V a l u e < / K e y > < / a : K e y > < a : V a l u e   i : t y p e = " M e a s u r e G r i d V i e w S t a t e I D i a g r a m T a g A d d i t i o n a l I n f o " / > < / a : K e y V a l u e O f D i a g r a m O b j e c t K e y a n y T y p e z b w N T n L X > < a : K e y V a l u e O f D i a g r a m O b j e c t K e y a n y T y p e z b w N T n L X > < a : K e y > < K e y > M e a s u r e s \ % R O I s o l d c o u n t r i e s < / K e y > < / a : K e y > < a : V a l u e   i : t y p e = " M e a s u r e G r i d N o d e V i e w S t a t e " > < C o l u m n > 4 < / C o l u m n > < L a y e d O u t > t r u e < / L a y e d O u t > < R o w > 6 < / R o w > < / a : V a l u e > < / a : K e y V a l u e O f D i a g r a m O b j e c t K e y a n y T y p e z b w N T n L X > < a : K e y V a l u e O f D i a g r a m O b j e c t K e y a n y T y p e z b w N T n L X > < a : K e y > < K e y > M e a s u r e s \ % R O I s o l d c o u n t r i e s \ T a g I n f o \ F o r m u l a < / K e y > < / a : K e y > < a : V a l u e   i : t y p e = " M e a s u r e G r i d V i e w S t a t e I D i a g r a m T a g A d d i t i o n a l I n f o " / > < / a : K e y V a l u e O f D i a g r a m O b j e c t K e y a n y T y p e z b w N T n L X > < a : K e y V a l u e O f D i a g r a m O b j e c t K e y a n y T y p e z b w N T n L X > < a : K e y > < K e y > M e a s u r e s \ % R O I s o l d c o u n t r i e s \ T a g I n f o \ V a l u e < / K e y > < / a : K e y > < a : V a l u e   i : t y p e = " M e a s u r e G r i d V i e w S t a t e I D i a g r a m T a g A d d i t i o n a l I n f o " / > < / a : K e y V a l u e O f D i a g r a m O b j e c t K e y a n y T y p e z b w N T n L X > < a : K e y V a l u e O f D i a g r a m O b j e c t K e y a n y T y p e z b w N T n L X > < a : K e y > < K e y > C o l u m n s \ L e a d I D < / K e y > < / a : K e y > < a : V a l u e   i : t y p e = " M e a s u r e G r i d N o d e V i e w S t a t e " > < L a y e d O u t > t r u e < / L a y e d O u t > < / a : V a l u e > < / a : K e y V a l u e O f D i a g r a m O b j e c t K e y a n y T y p e z b w N T n L X > < a : K e y V a l u e O f D i a g r a m O b j e c t K e y a n y T y p e z b w N T n L X > < a : K e y > < K e y > C o l u m n s \ s t a t u s _ i d < / K e y > < / a : K e y > < a : V a l u e   i : t y p e = " M e a s u r e G r i d N o d e V i e w S t a t e " > < C o l u m n > 1 < / C o l u m n > < L a y e d O u t > t r u e < / L a y e d O u t > < / a : V a l u e > < / a : K e y V a l u e O f D i a g r a m O b j e c t K e y a n y T y p e z b w N T n L X > < a : K e y V a l u e O f D i a g r a m O b j e c t K e y a n y T y p e z b w N T n L X > < a : K e y > < K e y > C o l u m n s \ C o u n t r y _ S o u r c e d < / K e y > < / a : K e y > < a : V a l u e   i : t y p e = " M e a s u r e G r i d N o d e V i e w S t a t e " > < C o l u m n > 2 < / C o l u m n > < L a y e d O u t > t r u e < / L a y e d O u t > < / a : V a l u e > < / a : K e y V a l u e O f D i a g r a m O b j e c t K e y a n y T y p e z b w N T n L X > < a : K e y V a l u e O f D i a g r a m O b j e c t K e y a n y T y p e z b w N T n L X > < a : K e y > < K e y > C o l u m n s \ B u y _ D a t e < / K e y > < / a : K e y > < a : V a l u e   i : t y p e = " M e a s u r e G r i d N o d e V i e w S t a t e " > < C o l u m n > 3 < / C o l u m n > < L a y e d O u t > t r u e < / L a y e d O u t > < / a : V a l u e > < / a : K e y V a l u e O f D i a g r a m O b j e c t K e y a n y T y p e z b w N T n L X > < a : K e y V a l u e O f D i a g r a m O b j e c t K e y a n y T y p e z b w N T n L X > < a : K e y > < K e y > C o l u m n s \ b u y _ p r i c e < / K e y > < / a : K e y > < a : V a l u e   i : t y p e = " M e a s u r e G r i d N o d e V i e w S t a t e " > < C o l u m n > 4 < / C o l u m n > < L a y e d O u t > t r u e < / L a y e d O u t > < / a : V a l u e > < / a : K e y V a l u e O f D i a g r a m O b j e c t K e y a n y T y p e z b w N T n L X > < a : K e y V a l u e O f D i a g r a m O b j e c t K e y a n y T y p e z b w N T n L X > < a : K e y > < K e y > C o l u m n s \ J u n k _ c a r s < / K e y > < / a : K e y > < a : V a l u e   i : t y p e = " M e a s u r e G r i d N o d e V i e w S t a t e " > < C o l u m n > 5 < / C o l u m n > < L a y e d O u t > t r u e < / L a y e d O u t > < / a : V a l u e > < / a : K e y V a l u e O f D i a g r a m O b j e c t K e y a n y T y p e z b w N T n L X > < a : K e y V a l u e O f D i a g r a m O b j e c t K e y a n y T y p e z b w N T n L X > < a : K e y > < K e y > C o l u m n s \ C o u n t r y _ S o l d < / K e y > < / a : K e y > < a : V a l u e   i : t y p e = " M e a s u r e G r i d N o d e V i e w S t a t e " > < C o l u m n > 6 < / C o l u m n > < L a y e d O u t > t r u e < / L a y e d O u t > < / a : V a l u e > < / a : K e y V a l u e O f D i a g r a m O b j e c t K e y a n y T y p e z b w N T n L X > < a : K e y V a l u e O f D i a g r a m O b j e c t K e y a n y T y p e z b w N T n L X > < a : K e y > < K e y > C o l u m n s \ M e r c h a n t _ I D < / K e y > < / a : K e y > < a : V a l u e   i : t y p e = " M e a s u r e G r i d N o d e V i e w S t a t e " > < C o l u m n > 7 < / C o l u m n > < L a y e d O u t > t r u e < / L a y e d O u t > < / a : V a l u e > < / a : K e y V a l u e O f D i a g r a m O b j e c t K e y a n y T y p e z b w N T n L X > < a : K e y V a l u e O f D i a g r a m O b j e c t K e y a n y T y p e z b w N T n L X > < a : K e y > < K e y > C o l u m n s \ S e l l _ D a t e < / K e y > < / a : K e y > < a : V a l u e   i : t y p e = " M e a s u r e G r i d N o d e V i e w S t a t e " > < C o l u m n > 8 < / C o l u m n > < L a y e d O u t > t r u e < / L a y e d O u t > < / a : V a l u e > < / a : K e y V a l u e O f D i a g r a m O b j e c t K e y a n y T y p e z b w N T n L X > < a : K e y V a l u e O f D i a g r a m O b j e c t K e y a n y T y p e z b w N T n L X > < a : K e y > < K e y > C o l u m n s \ s e l l _ p r i c e < / K e y > < / a : K e y > < a : V a l u e   i : t y p e = " M e a s u r e G r i d N o d e V i e w S t a t e " > < C o l u m n > 9 < / C o l u m n > < L a y e d O u t > t r u e < / L a y e d O u t > < / a : V a l u e > < / a : K e y V a l u e O f D i a g r a m O b j e c t K e y a n y T y p e z b w N T n L X > < a : K e y V a l u e O f D i a g r a m O b j e c t K e y a n y T y p e z b w N T n L X > < a : K e y > < K e y > C o l u m n s \ C o u n t r y   S o u r c e d   t o   C o u n t r y   S o l d   R e l a t i o n < / K e y > < / a : K e y > < a : V a l u e   i : t y p e = " M e a s u r e G r i d N o d e V i e w S t a t e " > < C o l u m n > 1 0 < / C o l u m n > < L a y e d O u t > t r u e < / L a y e d O u t > < / a : V a l u e > < / a : K e y V a l u e O f D i a g r a m O b j e c t K e y a n y T y p e z b w N T n L X > < a : K e y V a l u e O f D i a g r a m O b j e c t K e y a n y T y p e z b w N T n L X > < a : K e y > < K e y > C o l u m n s \ M a r g i n 1 < / K e y > < / a : K e y > < a : V a l u e   i : t y p e = " M e a s u r e G r i d N o d e V i e w S t a t e " > < C o l u m n > 1 2 < / C o l u m n > < L a y e d O u t > t r u e < / L a y e d O u t > < / a : V a l u e > < / a : K e y V a l u e O f D i a g r a m O b j e c t K e y a n y T y p e z b w N T n L X > < a : K e y V a l u e O f D i a g r a m O b j e c t K e y a n y T y p e z b w N T n L X > < a : K e y > < K e y > C o l u m n s \ D a y s   t o   S e l l < / K e y > < / a : K e y > < a : V a l u e   i : t y p e = " M e a s u r e G r i d N o d e V i e w S t a t e " > < C o l u m n > 1 3 < / C o l u m n > < L a y e d O u t > t r u e < / L a y e d O u t > < / a : V a l u e > < / a : K e y V a l u e O f D i a g r a m O b j e c t K e y a n y T y p e z b w N T n L X > < a : K e y V a l u e O f D i a g r a m O b j e c t K e y a n y T y p e z b w N T n L X > < a : K e y > < K e y > C o l u m n s \ M o n t h s   t o   S e l l < / K e y > < / a : K e y > < a : V a l u e   i : t y p e = " M e a s u r e G r i d N o d e V i e w S t a t e " > < C o l u m n > 1 4 < / C o l u m n > < L a y e d O u t > t r u e < / L a y e d O u t > < / a : V a l u e > < / a : K e y V a l u e O f D i a g r a m O b j e c t K e y a n y T y p e z b w N T n L X > < a : K e y V a l u e O f D i a g r a m O b j e c t K e y a n y T y p e z b w N T n L X > < a : K e y > < K e y > C o l u m n s \ S o u r c e d   c o u n t < / K e y > < / a : K e y > < a : V a l u e   i : t y p e = " M e a s u r e G r i d N o d e V i e w S t a t e " > < C o l u m n > 1 1 < / C o l u m n > < L a y e d O u t > t r u e < / L a y e d O u t > < / a : V a l u e > < / a : K e y V a l u e O f D i a g r a m O b j e c t K e y a n y T y p e z b w N T n L X > < a : K e y V a l u e O f D i a g r a m O b j e c t K e y a n y T y p e z b w N T n L X > < a : K e y > < K e y > C o l u m n s \ P r o f i t < / K e y > < / a : K e y > < a : V a l u e   i : t y p e = " M e a s u r e G r i d N o d e V i e w S t a t e " > < C o l u m n > 1 5 < / C o l u m n > < L a y e d O u t > t r u e < / L a y e d O u t > < / a : V a l u e > < / a : K e y V a l u e O f D i a g r a m O b j e c t K e y a n y T y p e z b w N T n L X > < a : K e y V a l u e O f D i a g r a m O b j e c t K e y a n y T y p e z b w N T n L X > < a : K e y > < K e y > C o l u m n s \ M a r g i n < / K e y > < / a : K e y > < a : V a l u e   i : t y p e = " M e a s u r e G r i d N o d e V i e w S t a t e " > < C o l u m n > 1 6 < / C o l u m n > < L a y e d O u t > t r u e < / L a y e d O u t > < / a : V a l u e > < / a : K e y V a l u e O f D i a g r a m O b j e c t K e y a n y T y p e z b w N T n L X > < a : K e y V a l u e O f D i a g r a m O b j e c t K e y a n y T y p e z b w N T n L X > < a : K e y > < K e y > M e a s u r e s \ M e a s u r e   1 < / K e y > < / a : K e y > < a : V a l u e   i : t y p e = " M e a s u r e G r i d N o d e V i e w S t a t e " > < C o l u m n > 4 < / C o l u m n > < L a y e d O u t > t r u e < / L a y e d O u t > < R o w > 4 < / 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 L i n k s \ & l t ; C o l u m n s \ S u m   o f   b u y _ p r i c e & g t ; - & l t ; M e a s u r e s \ b u y _ p r i c e & g t ; < / K e y > < / a : K e y > < a : V a l u e   i : t y p e = " M e a s u r e G r i d V i e w S t a t e I D i a g r a m L i n k " / > < / a : K e y V a l u e O f D i a g r a m O b j e c t K e y a n y T y p e z b w N T n L X > < a : K e y V a l u e O f D i a g r a m O b j e c t K e y a n y T y p e z b w N T n L X > < a : K e y > < K e y > L i n k s \ & l t ; C o l u m n s \ S u m   o f   b u y _ p r i c e & g t ; - & l t ; M e a s u r e s \ b u y _ p r i c e & g t ; \ C O L U M N < / K e y > < / a : K e y > < a : V a l u e   i : t y p e = " M e a s u r e G r i d V i e w S t a t e I D i a g r a m L i n k E n d p o i n t " / > < / a : K e y V a l u e O f D i a g r a m O b j e c t K e y a n y T y p e z b w N T n L X > < a : K e y V a l u e O f D i a g r a m O b j e c t K e y a n y T y p e z b w N T n L X > < a : K e y > < K e y > L i n k s \ & l t ; C o l u m n s \ S u m   o f   b u y _ p r i c e & g t ; - & l t ; M e a s u r e s \ b u y _ p r i c e & g t ; \ M E A S U R E < / K e y > < / a : K e y > < a : V a l u e   i : t y p e = " M e a s u r e G r i d V i e w S t a t e I D i a g r a m L i n k E n d p o i n t " / > < / a : K e y V a l u e O f D i a g r a m O b j e c t K e y a n y T y p e z b w N T n L X > < a : K e y V a l u e O f D i a g r a m O b j e c t K e y a n y T y p e z b w N T n L X > < a : K e y > < K e y > L i n k s \ & l t ; C o l u m n s \ M a r g i n 1 & g t ; - & l t ; M e a s u r e s \ S u m   o f   M a r g i n & g t ; < / K e y > < / a : K e y > < a : V a l u e   i : t y p e = " M e a s u r e G r i d V i e w S t a t e I D i a g r a m L i n k " / > < / a : K e y V a l u e O f D i a g r a m O b j e c t K e y a n y T y p e z b w N T n L X > < a : K e y V a l u e O f D i a g r a m O b j e c t K e y a n y T y p e z b w N T n L X > < a : K e y > < K e y > L i n k s \ & l t ; C o l u m n s \ M a r g i n 1 & g t ; - & l t ; M e a s u r e s \ S u m   o f   M a r g i n & g t ; \ C O L U M N < / K e y > < / a : K e y > < a : V a l u e   i : t y p e = " M e a s u r e G r i d V i e w S t a t e I D i a g r a m L i n k E n d p o i n t " / > < / a : K e y V a l u e O f D i a g r a m O b j e c t K e y a n y T y p e z b w N T n L X > < a : K e y V a l u e O f D i a g r a m O b j e c t K e y a n y T y p e z b w N T n L X > < a : K e y > < K e y > L i n k s \ & l t ; C o l u m n s \ M a r g i n 1 & g t ; - & l t ; M e a s u r e s \ S u m   o f   M a r g i n & g t ; \ M E A S U R E < / K e y > < / a : K e y > < a : V a l u e   i : t y p e = " M e a s u r e G r i d V i e w S t a t e I D i a g r a m L i n k E n d p o i n t " / > < / a : K e y V a l u e O f D i a g r a m O b j e c t K e y a n y T y p e z b w N T n L X > < a : K e y V a l u e O f D i a g r a m O b j e c t K e y a n y T y p e z b w N T n L X > < a : K e y > < K e y > L i n k s \ & l t ; C o l u m n s \ S u m   o f   M e r c h a n t _ I D & g t ; - & l t ; M e a s u r e s \ M e r c h a n t _ I D & g t ; < / K e y > < / a : K e y > < a : V a l u e   i : t y p e = " M e a s u r e G r i d V i e w S t a t e I D i a g r a m L i n k " / > < / a : K e y V a l u e O f D i a g r a m O b j e c t K e y a n y T y p e z b w N T n L X > < a : K e y V a l u e O f D i a g r a m O b j e c t K e y a n y T y p e z b w N T n L X > < a : K e y > < K e y > L i n k s \ & l t ; C o l u m n s \ S u m   o f   M e r c h a n t _ I D & g t ; - & l t ; M e a s u r e s \ M e r c h a n t _ I D & g t ; \ C O L U M N < / K e y > < / a : K e y > < a : V a l u e   i : t y p e = " M e a s u r e G r i d V i e w S t a t e I D i a g r a m L i n k E n d p o i n t " / > < / a : K e y V a l u e O f D i a g r a m O b j e c t K e y a n y T y p e z b w N T n L X > < a : K e y V a l u e O f D i a g r a m O b j e c t K e y a n y T y p e z b w N T n L X > < a : K e y > < K e y > L i n k s \ & l t ; C o l u m n s \ S u m   o f   M e r c h a n t _ I D & g t ; - & l t ; M e a s u r e s \ M e r c h a n t _ I D & g t ; \ M E A S U R E < / K e y > < / a : K e y > < a : V a l u e   i : t y p e = " M e a s u r e G r i d V i e w S t a t e I D i a g r a m L i n k E n d p o i n t " / > < / a : K e y V a l u e O f D i a g r a m O b j e c t K e y a n y T y p e z b w N T n L X > < a : K e y V a l u e O f D i a g r a m O b j e c t K e y a n y T y p e z b w N T n L X > < a : K e y > < K e y > L i n k s \ & l t ; C o l u m n s \ M a r g i n 1 & g t ; - & l t ; M e a s u r e s \ A v e r a g e   o f   M a r g i n & g t ; < / K e y > < / a : K e y > < a : V a l u e   i : t y p e = " M e a s u r e G r i d V i e w S t a t e I D i a g r a m L i n k " / > < / a : K e y V a l u e O f D i a g r a m O b j e c t K e y a n y T y p e z b w N T n L X > < a : K e y V a l u e O f D i a g r a m O b j e c t K e y a n y T y p e z b w N T n L X > < a : K e y > < K e y > L i n k s \ & l t ; C o l u m n s \ M a r g i n 1 & g t ; - & l t ; M e a s u r e s \ A v e r a g e   o f   M a r g i n & g t ; \ C O L U M N < / K e y > < / a : K e y > < a : V a l u e   i : t y p e = " M e a s u r e G r i d V i e w S t a t e I D i a g r a m L i n k E n d p o i n t " / > < / a : K e y V a l u e O f D i a g r a m O b j e c t K e y a n y T y p e z b w N T n L X > < a : K e y V a l u e O f D i a g r a m O b j e c t K e y a n y T y p e z b w N T n L X > < a : K e y > < K e y > L i n k s \ & l t ; C o l u m n s \ M a r g i n 1 & g t ; - & l t ; M e a s u r e s \ A v e r a g e   o f   M a r g i n & g t ; \ M E A S U R E < / K e y > < / a : K e y > < a : V a l u e   i : t y p e = " M e a s u r e G r i d V i e w S t a t e I D i a g r a m L i n k E n d p o i n t " / > < / a : K e y V a l u e O f D i a g r a m O b j e c t K e y a n y T y p e z b w N T n L X > < a : K e y V a l u e O f D i a g r a m O b j e c t K e y a n y T y p e z b w N T n L X > < a : K e y > < K e y > L i n k s \ & l t ; C o l u m n s \ S u m   o f   D a y s   t o   S e l l & g t ; - & l t ; M e a s u r e s \ D a y s   t o   S e l l & g t ; < / K e y > < / a : K e y > < a : V a l u e   i : t y p e = " M e a s u r e G r i d V i e w S t a t e I D i a g r a m L i n k " / > < / a : K e y V a l u e O f D i a g r a m O b j e c t K e y a n y T y p e z b w N T n L X > < a : K e y V a l u e O f D i a g r a m O b j e c t K e y a n y T y p e z b w N T n L X > < a : K e y > < K e y > L i n k s \ & l t ; C o l u m n s \ S u m   o f   D a y s   t o   S e l l & g t ; - & l t ; M e a s u r e s \ D a y s   t o   S e l l & g t ; \ C O L U M N < / K e y > < / a : K e y > < a : V a l u e   i : t y p e = " M e a s u r e G r i d V i e w S t a t e I D i a g r a m L i n k E n d p o i n t " / > < / a : K e y V a l u e O f D i a g r a m O b j e c t K e y a n y T y p e z b w N T n L X > < a : K e y V a l u e O f D i a g r a m O b j e c t K e y a n y T y p e z b w N T n L X > < a : K e y > < K e y > L i n k s \ & l t ; C o l u m n s \ S u m   o f   D a y s   t o   S e l l & g t ; - & l t ; M e a s u r e s \ D a y s   t o   S e l l & g t ; \ M E A S U R E < / K e y > < / a : K e y > < a : V a l u e   i : t y p e = " M e a s u r e G r i d V i e w S t a t e I D i a g r a m L i n k E n d p o i n t " / > < / a : K e y V a l u e O f D i a g r a m O b j e c t K e y a n y T y p e z b w N T n L X > < a : K e y V a l u e O f D i a g r a m O b j e c t K e y a n y T y p e z b w N T n L X > < a : K e y > < K e y > L i n k s \ & l t ; C o l u m n s \ A v e r a g e   o f   D a y s   t o   S e l l & g t ; - & l t ; M e a s u r e s \ D a y s   t o   S e l l & g t ; < / K e y > < / a : K e y > < a : V a l u e   i : t y p e = " M e a s u r e G r i d V i e w S t a t e I D i a g r a m L i n k " / > < / a : K e y V a l u e O f D i a g r a m O b j e c t K e y a n y T y p e z b w N T n L X > < a : K e y V a l u e O f D i a g r a m O b j e c t K e y a n y T y p e z b w N T n L X > < a : K e y > < K e y > L i n k s \ & l t ; C o l u m n s \ A v e r a g e   o f   D a y s   t o   S e l l & g t ; - & l t ; M e a s u r e s \ D a y s   t o   S e l l & g t ; \ C O L U M N < / K e y > < / a : K e y > < a : V a l u e   i : t y p e = " M e a s u r e G r i d V i e w S t a t e I D i a g r a m L i n k E n d p o i n t " / > < / a : K e y V a l u e O f D i a g r a m O b j e c t K e y a n y T y p e z b w N T n L X > < a : K e y V a l u e O f D i a g r a m O b j e c t K e y a n y T y p e z b w N T n L X > < a : K e y > < K e y > L i n k s \ & l t ; C o l u m n s \ A v e r a g e   o f   D a y s   t o   S e l l & g t ; - & l t ; M e a s u r e s \ D a y s   t o   S e l l & g t ; \ M E A S U R E < / K e y > < / a : K e y > < a : V a l u e   i : t y p e = " M e a s u r e G r i d V i e w S t a t e I D i a g r a m L i n k E n d p o i n t " / > < / a : K e y V a l u e O f D i a g r a m O b j e c t K e y a n y T y p e z b w N T n L X > < a : K e y V a l u e O f D i a g r a m O b j e c t K e y a n y T y p e z b w N T n L X > < a : K e y > < K e y > L i n k s \ & l t ; C o l u m n s \ S u m   o f   M o n t h s   t o   S e l l & g t ; - & l t ; M e a s u r e s \ M o n t h s   t o   S e l l & g t ; < / K e y > < / a : K e y > < a : V a l u e   i : t y p e = " M e a s u r e G r i d V i e w S t a t e I D i a g r a m L i n k " / > < / a : K e y V a l u e O f D i a g r a m O b j e c t K e y a n y T y p e z b w N T n L X > < a : K e y V a l u e O f D i a g r a m O b j e c t K e y a n y T y p e z b w N T n L X > < a : K e y > < K e y > L i n k s \ & l t ; C o l u m n s \ S u m   o f   M o n t h s   t o   S e l l & g t ; - & l t ; M e a s u r e s \ M o n t h s   t o   S e l l & g t ; \ C O L U M N < / K e y > < / a : K e y > < a : V a l u e   i : t y p e = " M e a s u r e G r i d V i e w S t a t e I D i a g r a m L i n k E n d p o i n t " / > < / a : K e y V a l u e O f D i a g r a m O b j e c t K e y a n y T y p e z b w N T n L X > < a : K e y V a l u e O f D i a g r a m O b j e c t K e y a n y T y p e z b w N T n L X > < a : K e y > < K e y > L i n k s \ & l t ; C o l u m n s \ S u m   o f   M o n t h s   t o   S e l l & g t ; - & l t ; M e a s u r e s \ M o n t h s   t o   S e l l & g t ; \ M E A S U R E < / K e y > < / a : K e y > < a : V a l u e   i : t y p e = " M e a s u r e G r i d V i e w S t a t e I D i a g r a m L i n k E n d p o i n t " / > < / a : K e y V a l u e O f D i a g r a m O b j e c t K e y a n y T y p e z b w N T n L X > < a : K e y V a l u e O f D i a g r a m O b j e c t K e y a n y T y p e z b w N T n L X > < a : K e y > < K e y > L i n k s \ & l t ; C o l u m n s \ C o u n t   o f   M o n t h s   t o   S e l l & g t ; - & l t ; M e a s u r e s \ M o n t h s   t o   S e l l & g t ; < / K e y > < / a : K e y > < a : V a l u e   i : t y p e = " M e a s u r e G r i d V i e w S t a t e I D i a g r a m L i n k " / > < / a : K e y V a l u e O f D i a g r a m O b j e c t K e y a n y T y p e z b w N T n L X > < a : K e y V a l u e O f D i a g r a m O b j e c t K e y a n y T y p e z b w N T n L X > < a : K e y > < K e y > L i n k s \ & l t ; C o l u m n s \ C o u n t   o f   M o n t h s   t o   S e l l & g t ; - & l t ; M e a s u r e s \ M o n t h s   t o   S e l l & g t ; \ C O L U M N < / K e y > < / a : K e y > < a : V a l u e   i : t y p e = " M e a s u r e G r i d V i e w S t a t e I D i a g r a m L i n k E n d p o i n t " / > < / a : K e y V a l u e O f D i a g r a m O b j e c t K e y a n y T y p e z b w N T n L X > < a : K e y V a l u e O f D i a g r a m O b j e c t K e y a n y T y p e z b w N T n L X > < a : K e y > < K e y > L i n k s \ & l t ; C o l u m n s \ C o u n t   o f   M o n t h s   t o   S e l l & g t ; - & l t ; M e a s u r e s \ M o n t h s   t o   S e l l & g t ; \ M E A S U R E < / K e y > < / a : K e y > < a : V a l u e   i : t y p e = " M e a s u r e G r i d V i e w S t a t e I D i a g r a m L i n k E n d p o i n t " / > < / a : K e y V a l u e O f D i a g r a m O b j e c t K e y a n y T y p e z b w N T n L X > < a : K e y V a l u e O f D i a g r a m O b j e c t K e y a n y T y p e z b w N T n L X > < a : K e y > < K e y > L i n k s \ & l t ; C o l u m n s \ A v e r a g e   o f   M o n t h s   t o   S e l l & g t ; - & l t ; M e a s u r e s \ M o n t h s   t o   S e l l & g t ; < / K e y > < / a : K e y > < a : V a l u e   i : t y p e = " M e a s u r e G r i d V i e w S t a t e I D i a g r a m L i n k " / > < / a : K e y V a l u e O f D i a g r a m O b j e c t K e y a n y T y p e z b w N T n L X > < a : K e y V a l u e O f D i a g r a m O b j e c t K e y a n y T y p e z b w N T n L X > < a : K e y > < K e y > L i n k s \ & l t ; C o l u m n s \ A v e r a g e   o f   M o n t h s   t o   S e l l & g t ; - & l t ; M e a s u r e s \ M o n t h s   t o   S e l l & g t ; \ C O L U M N < / K e y > < / a : K e y > < a : V a l u e   i : t y p e = " M e a s u r e G r i d V i e w S t a t e I D i a g r a m L i n k E n d p o i n t " / > < / a : K e y V a l u e O f D i a g r a m O b j e c t K e y a n y T y p e z b w N T n L X > < a : K e y V a l u e O f D i a g r a m O b j e c t K e y a n y T y p e z b w N T n L X > < a : K e y > < K e y > L i n k s \ & l t ; C o l u m n s \ A v e r a g e   o f   M o n t h s   t o   S e l l & g t ; - & l t ; M e a s u r e s \ M o n t h s   t o   S e l l & g t ; \ M E A S U R E < / K e y > < / a : K e y > < a : V a l u e   i : t y p e = " M e a s u r e G r i d V i e w S t a t e I D i a g r a m L i n k E n d p o i n t " / > < / a : K e y V a l u e O f D i a g r a m O b j e c t K e y a n y T y p e z b w N T n L X > < a : K e y V a l u e O f D i a g r a m O b j e c t K e y a n y T y p e z b w N T n L X > < a : K e y > < K e y > L i n k s \ & l t ; C o l u m n s \ C o u n t   o f   M e r c h a n t _ I D & g t ; - & l t ; M e a s u r e s \ M e r c h a n t _ I D & g t ; < / K e y > < / a : K e y > < a : V a l u e   i : t y p e = " M e a s u r e G r i d V i e w S t a t e I D i a g r a m L i n k " / > < / a : K e y V a l u e O f D i a g r a m O b j e c t K e y a n y T y p e z b w N T n L X > < a : K e y V a l u e O f D i a g r a m O b j e c t K e y a n y T y p e z b w N T n L X > < a : K e y > < K e y > L i n k s \ & l t ; C o l u m n s \ C o u n t   o f   M e r c h a n t _ I D & g t ; - & l t ; M e a s u r e s \ M e r c h a n t _ I D & g t ; \ C O L U M N < / K e y > < / a : K e y > < a : V a l u e   i : t y p e = " M e a s u r e G r i d V i e w S t a t e I D i a g r a m L i n k E n d p o i n t " / > < / a : K e y V a l u e O f D i a g r a m O b j e c t K e y a n y T y p e z b w N T n L X > < a : K e y V a l u e O f D i a g r a m O b j e c t K e y a n y T y p e z b w N T n L X > < a : K e y > < K e y > L i n k s \ & l t ; C o l u m n s \ C o u n t   o f   M e r c h a n t _ I D & g t ; - & l t ; M e a s u r e s \ M e r c h a n t _ I D & g t ; \ M E A S U R E < / K e y > < / a : K e y > < a : V a l u e   i : t y p e = " M e a s u r e G r i d V i e w S t a t e I D i a g r a m L i n k E n d p o i n t " / > < / a : K e y V a l u e O f D i a g r a m O b j e c t K e y a n y T y p e z b w N T n L X > < a : K e y V a l u e O f D i a g r a m O b j e c t K e y a n y T y p e z b w N T n L X > < a : K e y > < K e y > L i n k s \ & l t ; C o l u m n s \ S u m   o f   S o u r c e d   c o u n t & g t ; - & l t ; M e a s u r e s \ S o u r c e d   c o u n t & g t ; < / K e y > < / a : K e y > < a : V a l u e   i : t y p e = " M e a s u r e G r i d V i e w S t a t e I D i a g r a m L i n k " / > < / a : K e y V a l u e O f D i a g r a m O b j e c t K e y a n y T y p e z b w N T n L X > < a : K e y V a l u e O f D i a g r a m O b j e c t K e y a n y T y p e z b w N T n L X > < a : K e y > < K e y > L i n k s \ & l t ; C o l u m n s \ S u m   o f   S o u r c e d   c o u n t & g t ; - & l t ; M e a s u r e s \ S o u r c e d   c o u n t & g t ; \ C O L U M N < / K e y > < / a : K e y > < a : V a l u e   i : t y p e = " M e a s u r e G r i d V i e w S t a t e I D i a g r a m L i n k E n d p o i n t " / > < / a : K e y V a l u e O f D i a g r a m O b j e c t K e y a n y T y p e z b w N T n L X > < a : K e y V a l u e O f D i a g r a m O b j e c t K e y a n y T y p e z b w N T n L X > < a : K e y > < K e y > L i n k s \ & l t ; C o l u m n s \ S u m   o f   S o u r c e d   c o u n t & g t ; - & l t ; M e a s u r e s \ S o u r c e d   c o u n t & g t ; \ M E A S U R E < / K e y > < / a : K e y > < a : V a l u e   i : t y p e = " M e a s u r e G r i d V i e w S t a t e I D i a g r a m L i n k E n d p o i n t " / > < / a : K e y V a l u e O f D i a g r a m O b j e c t K e y a n y T y p e z b w N T n L X > < / V i e w S t a t e s > < / D i a g r a m M a n a g e r . S e r i a l i z a b l e D i a g r a m > < / A r r a y O f D i a g r a m M a n a g e r . S e r i a l i z a b l e D i a g r a m > ] ] > < / C u s t o m C o n t e n t > < / G e m i n i > 
</file>

<file path=customXml/item33.xml>��< ? x m l   v e r s i o n = " 1 . 0 "   e n c o d i n g = " U T F - 1 6 " ? > < G e m i n i   x m l n s = " h t t p : / / g e m i n i / p i v o t c u s t o m i z a t i o n / 8 7 f 9 0 8 a 9 - 0 5 8 4 - 4 7 4 d - a c c d - f c 7 d a b c c 4 d b a " > < 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i t e m > < M e a s u r e N a m e > R e v e n u e A l l C h a n n e l s < / M e a s u r e N a m e > < D i s p l a y N a m e > R e v e n u e A l l C h a n n e l s < / D i s p l a y N a m e > < V i s i b l e > F a l s e < / V i s i b l e > < / i t e m > < i t e m > < M e a s u r e N a m e > % R O I s o u r c e d c o u n t r i e s < / M e a s u r e N a m e > < D i s p l a y N a m e > % R O I s o u r c e d c o u n t r i e s < / D i s p l a y N a m e > < V i s i b l e > F a l s e < / V i s i b l e > < / i t e m > < i t e m > < M e a s u r e N a m e > R e v e n u e s C o u n t r i e s S o l d < / M e a s u r e N a m e > < D i s p l a y N a m e > R e v e n u e s C o u n t r i e s S o l d < / 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b 8 0 0 d 6 4 9 - 5 a c f - 4 0 3 9 - 8 7 f e - f f 6 1 7 4 3 0 f d 3 0 " > < 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36.xml>��< ? x m l   v e r s i o n = " 1 . 0 "   e n c o d i n g = " U T F - 1 6 " ? > < G e m i n i   x m l n s = " h t t p : / / g e m i n i / p i v o t c u s t o m i z a t i o n / 6 5 1 4 6 d 8 d - f 2 2 8 - 4 0 6 9 - a f 5 4 - c f 5 8 b d b 9 3 f 7 8 " > < 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37.xml>��< ? x m l   v e r s i o n = " 1 . 0 "   e n c o d i n g = " U T F - 1 6 " ? > < G e m i n i   x m l n s = " h t t p : / / g e m i n i / p i v o t c u s t o m i z a t i o n / I s S a n d b o x E m b e d d e d " > < C u s t o m C o n t e n t > < ! [ C D A T A [ y e s ] ] > < / C u s t o m C o n t e n t > < / G e m i n i > 
</file>

<file path=customXml/item38.xml>��< ? x m l   v e r s i o n = " 1 . 0 "   e n c o d i n g = " U T F - 1 6 " ? > < G e m i n i   x m l n s = " h t t p : / / g e m i n i / p i v o t c u s t o m i z a t i o n / d 4 b c f a 2 7 - e d 5 a - 4 5 c 3 - a b 4 9 - a 4 4 1 7 f 1 8 6 2 1 4 " > < 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4.xml>��< ? x m l   v e r s i o n = " 1 . 0 "   e n c o d i n g = " U T F - 1 6 " ? > < G e m i n i   x m l n s = " h t t p : / / g e m i n i / p i v o t c u s t o m i z a t i o n / c b e a 4 3 9 4 - f 9 0 c - 4 6 f 1 - b 0 e b - 2 2 b 9 f c 0 6 7 b d a " > < 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C a l c u l a t e d F i e l d s > < S A H o s t H a s h > 0 < / S A H o s t H a s h > < G e m i n i F i e l d L i s t V i s i b l e > T r u e < / G e m i n i F i e l d L i s t V i s i b l e > < / S e t t i n g s > ] ] > < / C u s t o m C o n t e n t > < / G e m i n i > 
</file>

<file path=customXml/item5.xml>��< ? x m l   v e r s i o n = " 1 . 0 "   e n c o d i n g = " U T F - 1 6 " ? > < G e m i n i   x m l n s = " h t t p : / / g e m i n i / p i v o t c u s t o m i z a t i o n / e b c 1 5 4 f f - a a e 1 - 4 3 9 6 - a d 1 0 - 6 0 2 d 1 e 2 a 8 5 1 0 " > < 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i t e m > < M e a s u r e N a m e > R e v e n u e A l l C h a n n e l s < / M e a s u r e N a m e > < D i s p l a y N a m e > R e v e n u e A l l C h a n n e l s < / D i s p l a y N a m e > < V i s i b l e > F a l s e < / V i s i b l e > < / i t e m > < i t e m > < M e a s u r e N a m e > % R O I s o u r c e d c o u n t r i e s < / M e a s u r e N a m e > < D i s p l a y N a m e > % R O I s o u r c e d c o u n t r i e s < / D i s p l a y N a m e > < V i s i b l e > F a l s e < / V i s i b l e > < / i t e m > < i t e m > < M e a s u r e N a m e > R e v e n u e s C o u n t r i e s S o l d < / M e a s u r e N a m e > < D i s p l a y N a m e > R e v e n u e s C o u n t r i e s S o l d < / 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7 d f d 4 8 b 0 - b b 3 e - 4 d 9 c - a 7 5 6 - 4 f 2 d 3 f 6 0 6 e 3 5 " > < 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 R e v e n u e A l l C h a n n e l s < / M e a s u r e N a m e > < D i s p l a y N a m e > R e v e n u e A l l C h a n n e l s < / D i s p l a y N a m e > < V i s i b l e > F a l s e < / V i s i b l e > < / i t e m > < i t e m > < M e a s u r e N a m e > R e v e n u e s C o u n t r i e s S o l d < / M e a s u r e N a m e > < D i s p l a y N a m e > R e v e n u e s C o u n t r i e s S o l d < / D i s p l a y N a m e > < V i s i b l e > F a l s e < / V i s i b l e > < / i t e m > < i t e m > < M e a s u r e N a m e > % R O I s o u r c e d c o u n t r i e s < / M e a s u r e N a m e > < D i s p l a y N a m e > % R O I s o u r c e d c o u n t r i e s < / D i s p l a y N a m e > < V i s i b l e > F a l s e < / V i s i b l e > < / i t e m > < i t e m > < M e a s u r e N a m e > % R O I s o l d c o u n t r i e s < / M e a s u r e N a m e > < D i s p l a y N a m e > % R O I s o l d c o u n t r i e s < / D i s p l a y N a m e > < V i s i b l e > F a l s e < / V i s i b l e > < / i t e m > < 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8 0 0 . 1 3 2 1 ] ] > < / C u s t o m C o n t e n t > < / G e m i n i > 
</file>

<file path=customXml/item8.xml>��< ? x m l   v e r s i o n = " 1 . 0 "   e n c o d i n g = " U T F - 1 6 " ? > < G e m i n i   x m l n s = " h t t p : / / g e m i n i / p i v o t c u s t o m i z a t i o n / M a n u a l C a l c M o d e " > < C u s t o m C o n t e n t > < ! [ C D A T A [ F a l s e ] ] > < / C u s t o m C o n t e n t > < / G e m i n i > 
</file>

<file path=customXml/item9.xml>��< ? x m l   v e r s i o n = " 1 . 0 "   e n c o d i n g = " U T F - 1 6 " ? > < G e m i n i   x m l n s = " h t t p : / / g e m i n i / p i v o t c u s t o m i z a t i o n / 7 8 b 9 9 9 6 3 - d 2 3 5 - 4 b 1 d - 9 c f 1 - f c 5 8 4 4 f 5 6 9 8 f " > < C u s t o m C o n t e n t > < ! [ C D A T A [ < ? x m l   v e r s i o n = " 1 . 0 "   e n c o d i n g = " u t f - 1 6 " ? > < S e t t i n g s > < C a l c u l a t e d F i e l d s > < i t e m > < M e a s u r e N a m e > T o t R e v < / M e a s u r e N a m e > < D i s p l a y N a m e > T o t R e v < / 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9A5472A-ED84-4B56-A852-38FDBA7A576E}">
  <ds:schemaRefs/>
</ds:datastoreItem>
</file>

<file path=customXml/itemProps10.xml><?xml version="1.0" encoding="utf-8"?>
<ds:datastoreItem xmlns:ds="http://schemas.openxmlformats.org/officeDocument/2006/customXml" ds:itemID="{4688331C-E3EB-4D53-953D-0D7B5EA35B01}">
  <ds:schemaRefs/>
</ds:datastoreItem>
</file>

<file path=customXml/itemProps11.xml><?xml version="1.0" encoding="utf-8"?>
<ds:datastoreItem xmlns:ds="http://schemas.openxmlformats.org/officeDocument/2006/customXml" ds:itemID="{95A5759D-D881-4901-8F86-5A80BABD1982}">
  <ds:schemaRefs/>
</ds:datastoreItem>
</file>

<file path=customXml/itemProps12.xml><?xml version="1.0" encoding="utf-8"?>
<ds:datastoreItem xmlns:ds="http://schemas.openxmlformats.org/officeDocument/2006/customXml" ds:itemID="{0CD48B88-57B3-4623-A6E7-0197F33A46D8}">
  <ds:schemaRefs/>
</ds:datastoreItem>
</file>

<file path=customXml/itemProps13.xml><?xml version="1.0" encoding="utf-8"?>
<ds:datastoreItem xmlns:ds="http://schemas.openxmlformats.org/officeDocument/2006/customXml" ds:itemID="{CF7A6515-3540-4152-8BC9-41C517110E1D}">
  <ds:schemaRefs/>
</ds:datastoreItem>
</file>

<file path=customXml/itemProps14.xml><?xml version="1.0" encoding="utf-8"?>
<ds:datastoreItem xmlns:ds="http://schemas.openxmlformats.org/officeDocument/2006/customXml" ds:itemID="{BB29F97D-7AFB-4FC6-8AA6-3D2B92E5DAA1}">
  <ds:schemaRefs/>
</ds:datastoreItem>
</file>

<file path=customXml/itemProps15.xml><?xml version="1.0" encoding="utf-8"?>
<ds:datastoreItem xmlns:ds="http://schemas.openxmlformats.org/officeDocument/2006/customXml" ds:itemID="{4D5D86CC-4F30-4A96-B4C2-6736018F62C5}">
  <ds:schemaRefs/>
</ds:datastoreItem>
</file>

<file path=customXml/itemProps16.xml><?xml version="1.0" encoding="utf-8"?>
<ds:datastoreItem xmlns:ds="http://schemas.openxmlformats.org/officeDocument/2006/customXml" ds:itemID="{074AACA9-2029-4FE2-8EED-42DDF6BE1463}">
  <ds:schemaRefs/>
</ds:datastoreItem>
</file>

<file path=customXml/itemProps17.xml><?xml version="1.0" encoding="utf-8"?>
<ds:datastoreItem xmlns:ds="http://schemas.openxmlformats.org/officeDocument/2006/customXml" ds:itemID="{422397B8-737D-41ED-ADE1-ED48E746BD82}">
  <ds:schemaRefs/>
</ds:datastoreItem>
</file>

<file path=customXml/itemProps18.xml><?xml version="1.0" encoding="utf-8"?>
<ds:datastoreItem xmlns:ds="http://schemas.openxmlformats.org/officeDocument/2006/customXml" ds:itemID="{9EF99FB5-740B-411D-9FC6-468D046340FC}">
  <ds:schemaRefs/>
</ds:datastoreItem>
</file>

<file path=customXml/itemProps19.xml><?xml version="1.0" encoding="utf-8"?>
<ds:datastoreItem xmlns:ds="http://schemas.openxmlformats.org/officeDocument/2006/customXml" ds:itemID="{E4EB5527-FF5F-41D2-B9ED-5FC977B0E232}">
  <ds:schemaRefs/>
</ds:datastoreItem>
</file>

<file path=customXml/itemProps2.xml><?xml version="1.0" encoding="utf-8"?>
<ds:datastoreItem xmlns:ds="http://schemas.openxmlformats.org/officeDocument/2006/customXml" ds:itemID="{291A7A1E-9AA7-4664-81C6-D25A58C0CA0E}">
  <ds:schemaRefs/>
</ds:datastoreItem>
</file>

<file path=customXml/itemProps20.xml><?xml version="1.0" encoding="utf-8"?>
<ds:datastoreItem xmlns:ds="http://schemas.openxmlformats.org/officeDocument/2006/customXml" ds:itemID="{9CD23FD9-360E-4CD1-A9F0-49A71D0FA6CB}">
  <ds:schemaRefs/>
</ds:datastoreItem>
</file>

<file path=customXml/itemProps21.xml><?xml version="1.0" encoding="utf-8"?>
<ds:datastoreItem xmlns:ds="http://schemas.openxmlformats.org/officeDocument/2006/customXml" ds:itemID="{E6A485E5-B362-4419-805A-553A2A76FF36}">
  <ds:schemaRefs/>
</ds:datastoreItem>
</file>

<file path=customXml/itemProps22.xml><?xml version="1.0" encoding="utf-8"?>
<ds:datastoreItem xmlns:ds="http://schemas.openxmlformats.org/officeDocument/2006/customXml" ds:itemID="{56A875EF-439E-47FB-82C0-502FFB0B625F}">
  <ds:schemaRefs/>
</ds:datastoreItem>
</file>

<file path=customXml/itemProps23.xml><?xml version="1.0" encoding="utf-8"?>
<ds:datastoreItem xmlns:ds="http://schemas.openxmlformats.org/officeDocument/2006/customXml" ds:itemID="{0F0398BA-5447-4DA1-B90D-87DDB30CEFCA}">
  <ds:schemaRefs/>
</ds:datastoreItem>
</file>

<file path=customXml/itemProps24.xml><?xml version="1.0" encoding="utf-8"?>
<ds:datastoreItem xmlns:ds="http://schemas.openxmlformats.org/officeDocument/2006/customXml" ds:itemID="{BE098858-63CD-46CA-AAD9-1182E80DBA9A}">
  <ds:schemaRefs/>
</ds:datastoreItem>
</file>

<file path=customXml/itemProps25.xml><?xml version="1.0" encoding="utf-8"?>
<ds:datastoreItem xmlns:ds="http://schemas.openxmlformats.org/officeDocument/2006/customXml" ds:itemID="{73B4DAED-1D35-45A1-A501-1B507CECCE52}">
  <ds:schemaRefs/>
</ds:datastoreItem>
</file>

<file path=customXml/itemProps26.xml><?xml version="1.0" encoding="utf-8"?>
<ds:datastoreItem xmlns:ds="http://schemas.openxmlformats.org/officeDocument/2006/customXml" ds:itemID="{3689665B-F01C-4FCD-B8D5-01A1385E52B7}">
  <ds:schemaRefs/>
</ds:datastoreItem>
</file>

<file path=customXml/itemProps27.xml><?xml version="1.0" encoding="utf-8"?>
<ds:datastoreItem xmlns:ds="http://schemas.openxmlformats.org/officeDocument/2006/customXml" ds:itemID="{90EFA0C1-EECC-46C2-A628-12DCAADABAA2}">
  <ds:schemaRefs/>
</ds:datastoreItem>
</file>

<file path=customXml/itemProps28.xml><?xml version="1.0" encoding="utf-8"?>
<ds:datastoreItem xmlns:ds="http://schemas.openxmlformats.org/officeDocument/2006/customXml" ds:itemID="{F621B26E-3B4B-4CBA-BE1E-4F5320FCEFFF}">
  <ds:schemaRefs/>
</ds:datastoreItem>
</file>

<file path=customXml/itemProps29.xml><?xml version="1.0" encoding="utf-8"?>
<ds:datastoreItem xmlns:ds="http://schemas.openxmlformats.org/officeDocument/2006/customXml" ds:itemID="{2633D49B-A587-4712-BC1F-40C852AF91C5}">
  <ds:schemaRefs/>
</ds:datastoreItem>
</file>

<file path=customXml/itemProps3.xml><?xml version="1.0" encoding="utf-8"?>
<ds:datastoreItem xmlns:ds="http://schemas.openxmlformats.org/officeDocument/2006/customXml" ds:itemID="{1CDD6C6E-CB2A-4E4A-B13F-50909AEA36E0}">
  <ds:schemaRefs/>
</ds:datastoreItem>
</file>

<file path=customXml/itemProps30.xml><?xml version="1.0" encoding="utf-8"?>
<ds:datastoreItem xmlns:ds="http://schemas.openxmlformats.org/officeDocument/2006/customXml" ds:itemID="{B2822005-6FB6-4D68-88EF-8B9022DBED11}">
  <ds:schemaRefs/>
</ds:datastoreItem>
</file>

<file path=customXml/itemProps31.xml><?xml version="1.0" encoding="utf-8"?>
<ds:datastoreItem xmlns:ds="http://schemas.openxmlformats.org/officeDocument/2006/customXml" ds:itemID="{22750F92-1979-4622-88E0-C57B8DC30F3D}">
  <ds:schemaRefs/>
</ds:datastoreItem>
</file>

<file path=customXml/itemProps32.xml><?xml version="1.0" encoding="utf-8"?>
<ds:datastoreItem xmlns:ds="http://schemas.openxmlformats.org/officeDocument/2006/customXml" ds:itemID="{70971B7D-DFCA-41A2-9744-295C535A9BA2}">
  <ds:schemaRefs/>
</ds:datastoreItem>
</file>

<file path=customXml/itemProps33.xml><?xml version="1.0" encoding="utf-8"?>
<ds:datastoreItem xmlns:ds="http://schemas.openxmlformats.org/officeDocument/2006/customXml" ds:itemID="{B32ADFE6-3139-4CF1-89AF-44598150AD4D}">
  <ds:schemaRefs/>
</ds:datastoreItem>
</file>

<file path=customXml/itemProps34.xml><?xml version="1.0" encoding="utf-8"?>
<ds:datastoreItem xmlns:ds="http://schemas.openxmlformats.org/officeDocument/2006/customXml" ds:itemID="{92A10C13-6CAF-4F2A-900D-97311BFD76B2}">
  <ds:schemaRefs/>
</ds:datastoreItem>
</file>

<file path=customXml/itemProps35.xml><?xml version="1.0" encoding="utf-8"?>
<ds:datastoreItem xmlns:ds="http://schemas.openxmlformats.org/officeDocument/2006/customXml" ds:itemID="{9FFD0EC0-A9AF-4518-A432-D2DA306740AB}">
  <ds:schemaRefs/>
</ds:datastoreItem>
</file>

<file path=customXml/itemProps36.xml><?xml version="1.0" encoding="utf-8"?>
<ds:datastoreItem xmlns:ds="http://schemas.openxmlformats.org/officeDocument/2006/customXml" ds:itemID="{33AC967A-6E6C-43A4-84EA-326CF9BC5638}">
  <ds:schemaRefs/>
</ds:datastoreItem>
</file>

<file path=customXml/itemProps37.xml><?xml version="1.0" encoding="utf-8"?>
<ds:datastoreItem xmlns:ds="http://schemas.openxmlformats.org/officeDocument/2006/customXml" ds:itemID="{C1108FE7-CC22-493E-A48E-406472043160}">
  <ds:schemaRefs/>
</ds:datastoreItem>
</file>

<file path=customXml/itemProps38.xml><?xml version="1.0" encoding="utf-8"?>
<ds:datastoreItem xmlns:ds="http://schemas.openxmlformats.org/officeDocument/2006/customXml" ds:itemID="{86A07F71-B71D-458B-A53B-F1CE3528875F}">
  <ds:schemaRefs/>
</ds:datastoreItem>
</file>

<file path=customXml/itemProps4.xml><?xml version="1.0" encoding="utf-8"?>
<ds:datastoreItem xmlns:ds="http://schemas.openxmlformats.org/officeDocument/2006/customXml" ds:itemID="{78661FA2-2E9F-45E3-B868-ED2648188DF1}">
  <ds:schemaRefs/>
</ds:datastoreItem>
</file>

<file path=customXml/itemProps5.xml><?xml version="1.0" encoding="utf-8"?>
<ds:datastoreItem xmlns:ds="http://schemas.openxmlformats.org/officeDocument/2006/customXml" ds:itemID="{B3D8F81C-FFA4-4D09-8CC1-6EAD5F74B862}">
  <ds:schemaRefs/>
</ds:datastoreItem>
</file>

<file path=customXml/itemProps6.xml><?xml version="1.0" encoding="utf-8"?>
<ds:datastoreItem xmlns:ds="http://schemas.openxmlformats.org/officeDocument/2006/customXml" ds:itemID="{C09BA620-3662-4835-8384-FF848E2FB74C}">
  <ds:schemaRefs/>
</ds:datastoreItem>
</file>

<file path=customXml/itemProps7.xml><?xml version="1.0" encoding="utf-8"?>
<ds:datastoreItem xmlns:ds="http://schemas.openxmlformats.org/officeDocument/2006/customXml" ds:itemID="{434E9FDB-EC80-43B0-A013-36DC8F907ADF}">
  <ds:schemaRefs/>
</ds:datastoreItem>
</file>

<file path=customXml/itemProps8.xml><?xml version="1.0" encoding="utf-8"?>
<ds:datastoreItem xmlns:ds="http://schemas.openxmlformats.org/officeDocument/2006/customXml" ds:itemID="{FABCC55C-9504-4439-BA08-BB066C63D5E3}">
  <ds:schemaRefs/>
</ds:datastoreItem>
</file>

<file path=customXml/itemProps9.xml><?xml version="1.0" encoding="utf-8"?>
<ds:datastoreItem xmlns:ds="http://schemas.openxmlformats.org/officeDocument/2006/customXml" ds:itemID="{DC3B9C24-9518-439F-81B3-D7B2B0878EB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analyze</vt:lpstr>
      <vt:lpstr>Selling Performance</vt:lpstr>
      <vt:lpstr>Buying Performance</vt:lpstr>
      <vt:lpstr>Questions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Maxence Guerin</dc:creator>
  <cp:lastModifiedBy>HP ELITE X360</cp:lastModifiedBy>
  <dcterms:created xsi:type="dcterms:W3CDTF">2017-05-22T12:52:02Z</dcterms:created>
  <dcterms:modified xsi:type="dcterms:W3CDTF">2020-07-17T09:49:24Z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09855b30-17e9-4cce-93c0-6006130a7b3b</vt:lpwstr>
  </property>
  <property fmtid="{D5CDD505-2E9C-101B-9397-08002B2CF9AE}" pid="3" name="Workbook type">
    <vt:lpwstr>Custom</vt:lpwstr>
  </property>
  <property fmtid="{D5CDD505-2E9C-101B-9397-08002B2CF9AE}" pid="4" name="Workbook version">
    <vt:lpwstr>Custom</vt:lpwstr>
  </property>
</Properties>
</file>