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tdapac-my.sharepoint.com/personal/azmi_zainudin_mymail_sutd_edu_sg/Documents/Documents/SUTD/Archive/"/>
    </mc:Choice>
  </mc:AlternateContent>
  <xr:revisionPtr revIDLastSave="598" documentId="8_{E6E077AB-AD0E-4050-8E5F-111C1AF67C3D}" xr6:coauthVersionLast="44" xr6:coauthVersionMax="44" xr10:uidLastSave="{C8561140-0131-41FC-BFEB-2EBB43D52280}"/>
  <bookViews>
    <workbookView xWindow="-110" yWindow="-110" windowWidth="19420" windowHeight="10420" xr2:uid="{A1AE6B21-66CE-4837-A38C-093358987A48}"/>
  </bookViews>
  <sheets>
    <sheet name="Sheet1" sheetId="1" r:id="rId1"/>
    <sheet name="Year 1" sheetId="2" r:id="rId2"/>
  </sheets>
  <definedNames>
    <definedName name="solver_adj" localSheetId="0" hidden="1">Sheet1!$E$2:$E$5,Sheet1!$E$7:$E$11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Sheet1!$E$2:$E$5</definedName>
    <definedName name="solver_lhs2" localSheetId="0" hidden="1">Sheet1!$E$7:$E$11</definedName>
    <definedName name="solver_lhs3" localSheetId="0" hidden="1">Sheet1!$L$8</definedName>
    <definedName name="solver_lhs4" localSheetId="0" hidden="1">Sheet1!$L$8</definedName>
    <definedName name="solver_lhs5" localSheetId="0" hidden="1">Sheet1!$L$8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Sheet1!$N$14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2" localSheetId="0" hidden="1">5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binary</definedName>
    <definedName name="solver_rhs2" localSheetId="0" hidden="1">binary</definedName>
    <definedName name="solver_rhs3" localSheetId="0" hidden="1">Sheet1!$M$8</definedName>
    <definedName name="solver_rhs4" localSheetId="0" hidden="1">Sheet1!$M$8</definedName>
    <definedName name="solver_rhs5" localSheetId="0" hidden="1">Sheet1!$M$8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" i="1" l="1"/>
  <c r="D8" i="1"/>
  <c r="G8" i="1" s="1"/>
  <c r="D9" i="1"/>
  <c r="D7" i="1"/>
  <c r="D3" i="1"/>
  <c r="G3" i="1" s="1"/>
  <c r="D4" i="1"/>
  <c r="G4" i="1" s="1"/>
  <c r="D5" i="1"/>
  <c r="G5" i="1" s="1"/>
  <c r="D2" i="1"/>
  <c r="H2" i="1" s="1"/>
  <c r="L8" i="1"/>
  <c r="F8" i="1"/>
  <c r="F7" i="1"/>
  <c r="D10" i="1"/>
  <c r="H10" i="1" s="1"/>
  <c r="D11" i="1"/>
  <c r="G11" i="1" s="1"/>
  <c r="M13" i="1" l="1"/>
  <c r="L13" i="1"/>
  <c r="G10" i="1"/>
  <c r="G9" i="1"/>
  <c r="I11" i="1"/>
  <c r="G7" i="1"/>
  <c r="G2" i="1"/>
  <c r="I5" i="1"/>
  <c r="J11" i="1" l="1"/>
  <c r="N13" i="1"/>
  <c r="N14" i="1" s="1"/>
  <c r="L14" i="1"/>
  <c r="H3" i="1"/>
  <c r="H4" i="1"/>
  <c r="H5" i="1"/>
  <c r="H7" i="1"/>
  <c r="H8" i="1"/>
  <c r="H9" i="1"/>
  <c r="H11" i="1"/>
</calcChain>
</file>

<file path=xl/sharedStrings.xml><?xml version="1.0" encoding="utf-8"?>
<sst xmlns="http://schemas.openxmlformats.org/spreadsheetml/2006/main" count="41" uniqueCount="36">
  <si>
    <t>units</t>
  </si>
  <si>
    <t>A-</t>
  </si>
  <si>
    <t>B</t>
  </si>
  <si>
    <t>B+</t>
  </si>
  <si>
    <t>B-</t>
  </si>
  <si>
    <t>C+</t>
  </si>
  <si>
    <t>NEW</t>
  </si>
  <si>
    <t>NEW UNITS</t>
  </si>
  <si>
    <t>NEW GRADE POINTS</t>
  </si>
  <si>
    <t>NR-ed</t>
  </si>
  <si>
    <t>max</t>
  </si>
  <si>
    <t>Period</t>
  </si>
  <si>
    <t>Year 1</t>
  </si>
  <si>
    <t>Without NR</t>
  </si>
  <si>
    <t>After NR</t>
  </si>
  <si>
    <t>To NR = 1(solver)</t>
  </si>
  <si>
    <t>adjust by dividing by 2</t>
  </si>
  <si>
    <t>Change Grades Accordingly</t>
  </si>
  <si>
    <t>Grade Points</t>
  </si>
  <si>
    <t>GRADE POINT PER UNIT</t>
  </si>
  <si>
    <t>Instructions</t>
  </si>
  <si>
    <t>Adjust NEW by factoring the non-NR subject</t>
  </si>
  <si>
    <t>1. Change your grades</t>
  </si>
  <si>
    <t>Chem</t>
  </si>
  <si>
    <t>Bio</t>
  </si>
  <si>
    <t>T2M1</t>
  </si>
  <si>
    <t>T2M2</t>
  </si>
  <si>
    <t>T2M3</t>
  </si>
  <si>
    <t>T2M4</t>
  </si>
  <si>
    <t>T3M1</t>
  </si>
  <si>
    <t>T3M2</t>
  </si>
  <si>
    <t>T3M3</t>
  </si>
  <si>
    <t>2. Follow instruction in Orange</t>
  </si>
  <si>
    <t>3. Go to Data &gt; Solver</t>
  </si>
  <si>
    <t>4. Click Solve</t>
  </si>
  <si>
    <t>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</si>
</sst>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0" xfId="0" applyFill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1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0" xfId="0" applyFill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0" fillId="0" borderId="6" xfId="0" applyBorder="1" applyAlignment="1">
      <alignment horizontal="right"/>
    </xf>
    <xf numFmtId="2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F8BA7-35D1-4D6F-B224-5766D7665FAE}">
  <dimension ref="A1:P42"/>
  <sheetViews>
    <sheetView tabSelected="1" zoomScale="70" zoomScaleNormal="70" workbookViewId="0">
      <selection activeCell="Q10" sqref="Q10"/>
    </sheetView>
  </sheetViews>
  <sheetFormatPr defaultRowHeight="14.5" x14ac:dyDescent="0.35"/>
  <cols>
    <col min="3" max="3" width="13.26953125" style="13" customWidth="1"/>
    <col min="4" max="4" width="10.7265625" bestFit="1" customWidth="1"/>
    <col min="5" max="6" width="10.7265625" customWidth="1"/>
    <col min="7" max="7" width="17.90625" bestFit="1" customWidth="1"/>
    <col min="15" max="15" width="2.08984375" customWidth="1"/>
  </cols>
  <sheetData>
    <row r="1" spans="1:16" ht="44" customHeight="1" thickBot="1" x14ac:dyDescent="0.4">
      <c r="A1" s="14"/>
      <c r="B1" s="14" t="s">
        <v>0</v>
      </c>
      <c r="C1" s="14" t="s">
        <v>17</v>
      </c>
      <c r="D1" s="14" t="s">
        <v>18</v>
      </c>
      <c r="E1" s="14" t="s">
        <v>15</v>
      </c>
      <c r="F1" s="14" t="s">
        <v>7</v>
      </c>
      <c r="G1" s="14" t="s">
        <v>8</v>
      </c>
      <c r="H1" s="14" t="s">
        <v>19</v>
      </c>
    </row>
    <row r="2" spans="1:16" x14ac:dyDescent="0.35">
      <c r="A2" t="s">
        <v>25</v>
      </c>
      <c r="B2">
        <v>12</v>
      </c>
      <c r="C2" s="15" t="s">
        <v>2</v>
      </c>
      <c r="D2">
        <f>_xlfn.IFS(C2="A+",63.6,C2="A",60,C2="A-",54,C2="B+",48,C2="B",42,C2="B-",36,C2="C+",30)</f>
        <v>42</v>
      </c>
      <c r="E2">
        <v>0</v>
      </c>
      <c r="F2">
        <v>12</v>
      </c>
      <c r="G2">
        <f>D2</f>
        <v>42</v>
      </c>
      <c r="H2">
        <f>D2/B2</f>
        <v>3.5</v>
      </c>
      <c r="K2" s="1" t="s">
        <v>20</v>
      </c>
      <c r="L2" s="2"/>
      <c r="M2" s="3"/>
    </row>
    <row r="3" spans="1:16" x14ac:dyDescent="0.35">
      <c r="A3" t="s">
        <v>26</v>
      </c>
      <c r="B3">
        <v>12</v>
      </c>
      <c r="C3" s="16" t="s">
        <v>1</v>
      </c>
      <c r="D3">
        <f>_xlfn.IFS(C3="A+",63.6,C3="A",60,C3="A-",54,C3="B+",48,C3="B",42,C3="B-",36,C3="C+",30)</f>
        <v>54</v>
      </c>
      <c r="E3">
        <v>0</v>
      </c>
      <c r="F3">
        <v>12</v>
      </c>
      <c r="G3">
        <f t="shared" ref="G3:G5" si="0">D3</f>
        <v>54</v>
      </c>
      <c r="H3">
        <f>D3/B3</f>
        <v>4.5</v>
      </c>
      <c r="K3" s="18" t="s">
        <v>22</v>
      </c>
      <c r="L3" s="19"/>
      <c r="M3" s="20"/>
    </row>
    <row r="4" spans="1:16" x14ac:dyDescent="0.35">
      <c r="A4" t="s">
        <v>27</v>
      </c>
      <c r="B4">
        <v>12</v>
      </c>
      <c r="C4" s="16" t="s">
        <v>3</v>
      </c>
      <c r="D4">
        <f>_xlfn.IFS(C4="A+",63.6,C4="A",60,C4="A-",54,C4="B+",48,C4="B",42,C4="B-",36,C4="C+",30)</f>
        <v>48</v>
      </c>
      <c r="E4">
        <v>0</v>
      </c>
      <c r="F4">
        <v>12</v>
      </c>
      <c r="G4">
        <f t="shared" si="0"/>
        <v>48</v>
      </c>
      <c r="H4">
        <f>D4/B4</f>
        <v>4</v>
      </c>
      <c r="K4" s="22" t="s">
        <v>32</v>
      </c>
      <c r="L4" s="23"/>
      <c r="M4" s="24"/>
    </row>
    <row r="5" spans="1:16" x14ac:dyDescent="0.35">
      <c r="A5" t="s">
        <v>28</v>
      </c>
      <c r="B5">
        <v>12</v>
      </c>
      <c r="C5" s="16" t="s">
        <v>1</v>
      </c>
      <c r="D5">
        <f>_xlfn.IFS(C5="A+",63.6,C5="A",60,C5="A-",54,C5="B+",48,C5="B",42,C5="B-",36,C5="C+",30)</f>
        <v>54</v>
      </c>
      <c r="E5">
        <v>0</v>
      </c>
      <c r="F5">
        <v>12</v>
      </c>
      <c r="G5">
        <f t="shared" si="0"/>
        <v>54</v>
      </c>
      <c r="H5">
        <f>D5/B5</f>
        <v>4.5</v>
      </c>
      <c r="I5">
        <f>SUM(D2:D5)/SUM(B2:B5)</f>
        <v>4.125</v>
      </c>
      <c r="K5" s="4" t="s">
        <v>33</v>
      </c>
      <c r="L5" s="5"/>
      <c r="M5" s="6"/>
    </row>
    <row r="6" spans="1:16" ht="15" thickBot="1" x14ac:dyDescent="0.4">
      <c r="C6" s="16"/>
      <c r="K6" s="7" t="s">
        <v>34</v>
      </c>
      <c r="L6" s="8"/>
      <c r="M6" s="9"/>
    </row>
    <row r="7" spans="1:16" x14ac:dyDescent="0.35">
      <c r="A7" t="s">
        <v>29</v>
      </c>
      <c r="B7">
        <v>12</v>
      </c>
      <c r="C7" s="16" t="s">
        <v>4</v>
      </c>
      <c r="D7">
        <f>_xlfn.IFS(C7="A+",63.6,C7="A",60,C7="A-",54,C7="B+",48,C7="B",42,C7="B-",36,C7="C+",30)</f>
        <v>36</v>
      </c>
      <c r="E7">
        <v>1</v>
      </c>
      <c r="F7">
        <f>12-12*E7</f>
        <v>0</v>
      </c>
      <c r="G7">
        <f t="shared" ref="G7:G11" si="1">D7-D7*E7</f>
        <v>0</v>
      </c>
      <c r="H7">
        <f>D7/B7</f>
        <v>3</v>
      </c>
      <c r="K7" s="10" t="s">
        <v>11</v>
      </c>
      <c r="L7" s="2" t="s">
        <v>9</v>
      </c>
      <c r="M7" s="3" t="s">
        <v>10</v>
      </c>
    </row>
    <row r="8" spans="1:16" ht="15" thickBot="1" x14ac:dyDescent="0.4">
      <c r="A8" t="s">
        <v>30</v>
      </c>
      <c r="B8">
        <v>12</v>
      </c>
      <c r="C8" s="16" t="s">
        <v>4</v>
      </c>
      <c r="D8">
        <f>_xlfn.IFS(C8="A+",63.6,C8="A",60,C8="A-",54,C8="B+",48,C8="B",42,C8="B-",36,C8="C+",30)</f>
        <v>36</v>
      </c>
      <c r="E8">
        <v>1</v>
      </c>
      <c r="F8">
        <f>12-12*E8</f>
        <v>0</v>
      </c>
      <c r="G8">
        <f t="shared" si="1"/>
        <v>0</v>
      </c>
      <c r="H8">
        <f>D8/B8</f>
        <v>3</v>
      </c>
      <c r="K8" s="11" t="s">
        <v>12</v>
      </c>
      <c r="L8" s="8">
        <f>SUM(E2:E11)</f>
        <v>2</v>
      </c>
      <c r="M8" s="9">
        <v>2</v>
      </c>
    </row>
    <row r="9" spans="1:16" x14ac:dyDescent="0.35">
      <c r="A9" t="s">
        <v>31</v>
      </c>
      <c r="B9">
        <v>12</v>
      </c>
      <c r="C9" s="16" t="s">
        <v>1</v>
      </c>
      <c r="D9">
        <f>_xlfn.IFS(C9="A+",63.6,C9="A",60,C9="A-",54,C9="B+",48,C9="B",42,C9="B-",36,C9="C+",30)</f>
        <v>54</v>
      </c>
      <c r="E9">
        <v>0</v>
      </c>
      <c r="F9">
        <v>12</v>
      </c>
      <c r="G9">
        <f t="shared" si="1"/>
        <v>54</v>
      </c>
      <c r="H9">
        <f>D9/B9</f>
        <v>4.5</v>
      </c>
    </row>
    <row r="10" spans="1:16" x14ac:dyDescent="0.35">
      <c r="A10" t="s">
        <v>23</v>
      </c>
      <c r="B10">
        <v>6</v>
      </c>
      <c r="C10" s="16" t="s">
        <v>5</v>
      </c>
      <c r="D10" s="12">
        <f>30/2</f>
        <v>15</v>
      </c>
      <c r="E10">
        <v>0</v>
      </c>
      <c r="F10">
        <v>6</v>
      </c>
      <c r="G10">
        <f t="shared" si="1"/>
        <v>15</v>
      </c>
      <c r="H10">
        <f>D10/B10</f>
        <v>2.5</v>
      </c>
      <c r="J10" t="s">
        <v>6</v>
      </c>
      <c r="L10" s="25" t="s">
        <v>16</v>
      </c>
      <c r="M10" s="25"/>
      <c r="N10" s="25"/>
    </row>
    <row r="11" spans="1:16" ht="15" thickBot="1" x14ac:dyDescent="0.4">
      <c r="A11" t="s">
        <v>24</v>
      </c>
      <c r="B11">
        <v>6</v>
      </c>
      <c r="C11" s="21" t="s">
        <v>2</v>
      </c>
      <c r="D11" s="12">
        <f>42/2</f>
        <v>21</v>
      </c>
      <c r="E11">
        <v>0</v>
      </c>
      <c r="F11">
        <v>6</v>
      </c>
      <c r="G11">
        <f t="shared" si="1"/>
        <v>21</v>
      </c>
      <c r="H11">
        <f>D11/B11</f>
        <v>3.5</v>
      </c>
      <c r="I11">
        <f>SUM(D7:D11)/SUM(B7:B11)</f>
        <v>3.375</v>
      </c>
      <c r="J11" s="17">
        <f>SUM(G7:G11)/SUM(F7:F11)</f>
        <v>3.75</v>
      </c>
      <c r="L11" s="17" t="s">
        <v>21</v>
      </c>
      <c r="M11" s="17"/>
      <c r="N11" s="17"/>
      <c r="O11" s="17"/>
      <c r="P11" s="17"/>
    </row>
    <row r="12" spans="1:16" x14ac:dyDescent="0.35">
      <c r="C12"/>
      <c r="K12" s="1" t="s">
        <v>13</v>
      </c>
      <c r="L12" s="3"/>
      <c r="M12" s="1" t="s">
        <v>14</v>
      </c>
      <c r="N12" s="3"/>
    </row>
    <row r="13" spans="1:16" x14ac:dyDescent="0.35">
      <c r="C13"/>
      <c r="K13" s="26">
        <f>SUM(B2:B11)</f>
        <v>96</v>
      </c>
      <c r="L13" s="27">
        <f>SUM(D2:D11)</f>
        <v>360</v>
      </c>
      <c r="M13" s="26">
        <f>SUM(F2:F11)</f>
        <v>72</v>
      </c>
      <c r="N13" s="27">
        <f>SUM(G2:G11)</f>
        <v>288</v>
      </c>
    </row>
    <row r="14" spans="1:16" ht="15" thickBot="1" x14ac:dyDescent="0.4">
      <c r="C14"/>
      <c r="K14" s="28" t="s">
        <v>35</v>
      </c>
      <c r="L14" s="9">
        <f>L13/K13</f>
        <v>3.75</v>
      </c>
      <c r="M14" s="28" t="s">
        <v>35</v>
      </c>
      <c r="N14" s="29">
        <f>N13/M13</f>
        <v>4</v>
      </c>
    </row>
    <row r="15" spans="1:16" x14ac:dyDescent="0.35">
      <c r="C15"/>
    </row>
    <row r="16" spans="1:16" x14ac:dyDescent="0.35">
      <c r="C16"/>
    </row>
    <row r="17" spans="3:13" x14ac:dyDescent="0.35">
      <c r="C17"/>
    </row>
    <row r="18" spans="3:13" x14ac:dyDescent="0.35">
      <c r="C18"/>
    </row>
    <row r="19" spans="3:13" x14ac:dyDescent="0.35">
      <c r="C19"/>
    </row>
    <row r="20" spans="3:13" x14ac:dyDescent="0.35">
      <c r="C20"/>
    </row>
    <row r="21" spans="3:13" x14ac:dyDescent="0.35">
      <c r="C21"/>
    </row>
    <row r="22" spans="3:13" x14ac:dyDescent="0.35">
      <c r="C22"/>
      <c r="K22" s="5"/>
      <c r="L22" s="5"/>
      <c r="M22" s="5"/>
    </row>
    <row r="23" spans="3:13" x14ac:dyDescent="0.35">
      <c r="C23"/>
      <c r="K23" s="5"/>
      <c r="L23" s="5"/>
      <c r="M23" s="5"/>
    </row>
    <row r="24" spans="3:13" x14ac:dyDescent="0.35">
      <c r="C24"/>
    </row>
    <row r="25" spans="3:13" x14ac:dyDescent="0.35">
      <c r="C25"/>
    </row>
    <row r="26" spans="3:13" x14ac:dyDescent="0.35">
      <c r="C26"/>
    </row>
    <row r="27" spans="3:13" x14ac:dyDescent="0.35">
      <c r="C27"/>
    </row>
    <row r="28" spans="3:13" x14ac:dyDescent="0.35">
      <c r="C28"/>
    </row>
    <row r="29" spans="3:13" x14ac:dyDescent="0.35">
      <c r="C29"/>
    </row>
    <row r="30" spans="3:13" x14ac:dyDescent="0.35">
      <c r="C30"/>
    </row>
    <row r="31" spans="3:13" x14ac:dyDescent="0.35">
      <c r="C31"/>
    </row>
    <row r="32" spans="3:13" x14ac:dyDescent="0.35">
      <c r="C32"/>
    </row>
    <row r="33" spans="3:3" x14ac:dyDescent="0.35">
      <c r="C33"/>
    </row>
    <row r="34" spans="3:3" x14ac:dyDescent="0.35">
      <c r="C34"/>
    </row>
    <row r="35" spans="3:3" x14ac:dyDescent="0.35">
      <c r="C35"/>
    </row>
    <row r="36" spans="3:3" x14ac:dyDescent="0.35">
      <c r="C36"/>
    </row>
    <row r="37" spans="3:3" x14ac:dyDescent="0.35">
      <c r="C37"/>
    </row>
    <row r="38" spans="3:3" x14ac:dyDescent="0.35">
      <c r="C38"/>
    </row>
    <row r="39" spans="3:3" x14ac:dyDescent="0.35">
      <c r="C39"/>
    </row>
    <row r="40" spans="3:3" x14ac:dyDescent="0.35">
      <c r="C40"/>
    </row>
    <row r="41" spans="3:3" x14ac:dyDescent="0.35">
      <c r="C41"/>
    </row>
    <row r="42" spans="3:3" x14ac:dyDescent="0.35">
      <c r="C42"/>
    </row>
  </sheetData>
  <mergeCells count="1">
    <mergeCell ref="L10:N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D442-9083-4AB2-BA81-B469D00E6C00}">
  <dimension ref="A1"/>
  <sheetViews>
    <sheetView workbookViewId="0">
      <selection activeCell="I7" sqref="I7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3B0E0C6535B248A82ACBB5AC853F09" ma:contentTypeVersion="13" ma:contentTypeDescription="Create a new document." ma:contentTypeScope="" ma:versionID="27ae55beb9b339fada46c51cbea8ce3a">
  <xsd:schema xmlns:xsd="http://www.w3.org/2001/XMLSchema" xmlns:xs="http://www.w3.org/2001/XMLSchema" xmlns:p="http://schemas.microsoft.com/office/2006/metadata/properties" xmlns:ns3="f2644a0f-8945-4bb4-9b6c-446b487f6786" xmlns:ns4="f9794d75-cd81-4eb4-972b-b53e7c8d23c6" targetNamespace="http://schemas.microsoft.com/office/2006/metadata/properties" ma:root="true" ma:fieldsID="96d9d8b09bea20d9e455deed830a51b4" ns3:_="" ns4:_="">
    <xsd:import namespace="f2644a0f-8945-4bb4-9b6c-446b487f6786"/>
    <xsd:import namespace="f9794d75-cd81-4eb4-972b-b53e7c8d23c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644a0f-8945-4bb4-9b6c-446b487f67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794d75-cd81-4eb4-972b-b53e7c8d23c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F0395A-1EB2-4A45-96E7-660EB66542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134067-1812-4A42-AF81-2F5E2BFAA8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644a0f-8945-4bb4-9b6c-446b487f6786"/>
    <ds:schemaRef ds:uri="f9794d75-cd81-4eb4-972b-b53e7c8d23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301127-106C-4951-BA38-C99D3FA17B95}">
  <ds:schemaRefs>
    <ds:schemaRef ds:uri="http://purl.org/dc/dcmitype/"/>
    <ds:schemaRef ds:uri="http://purl.org/dc/elements/1.1/"/>
    <ds:schemaRef ds:uri="f2644a0f-8945-4bb4-9b6c-446b487f6786"/>
    <ds:schemaRef ds:uri="http://schemas.microsoft.com/office/2006/documentManagement/types"/>
    <ds:schemaRef ds:uri="f9794d75-cd81-4eb4-972b-b53e7c8d23c6"/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Year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Azmi Zainudin</dc:creator>
  <cp:lastModifiedBy>Muhammad Azmi Zainudin</cp:lastModifiedBy>
  <dcterms:created xsi:type="dcterms:W3CDTF">2020-01-27T04:07:42Z</dcterms:created>
  <dcterms:modified xsi:type="dcterms:W3CDTF">2020-05-19T15:43:47Z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0x0101004B3B0E0C6535B248A82ACBB5AC853F09</vt:lpwstr>
  </property>
</Properties>
</file>