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lan\Downloads\"/>
    </mc:Choice>
  </mc:AlternateContent>
  <bookViews>
    <workbookView xWindow="0" yWindow="0" windowWidth="20490" windowHeight="7755" activeTab="1"/>
  </bookViews>
  <sheets>
    <sheet name="Sheet1" sheetId="3" r:id="rId1"/>
    <sheet name="Day Book" sheetId="1" r:id="rId2"/>
    <sheet name="Summary" sheetId="2" r:id="rId3"/>
  </sheets>
  <calcPr calcId="152511"/>
  <pivotCaches>
    <pivotCache cacheId="5" r:id="rId4"/>
  </pivotCaches>
</workbook>
</file>

<file path=xl/calcChain.xml><?xml version="1.0" encoding="utf-8"?>
<calcChain xmlns="http://schemas.openxmlformats.org/spreadsheetml/2006/main">
  <c r="C9" i="2" l="1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D12" i="1"/>
  <c r="C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<sst xmlns="http://schemas.openxmlformats.org/spreadsheetml/2006/main" count="52" uniqueCount="32">
  <si>
    <t>Date</t>
  </si>
  <si>
    <t>Description</t>
  </si>
  <si>
    <t>Income</t>
  </si>
  <si>
    <t>Expenses</t>
  </si>
  <si>
    <t>Category</t>
  </si>
  <si>
    <t>Sales</t>
  </si>
  <si>
    <t>Rent Payment</t>
  </si>
  <si>
    <t>Groceries</t>
  </si>
  <si>
    <t>Electricity Bill</t>
  </si>
  <si>
    <t>Salary Received</t>
  </si>
  <si>
    <t>Internet Bill</t>
  </si>
  <si>
    <t>Client Payment</t>
  </si>
  <si>
    <t>Office Supplies</t>
  </si>
  <si>
    <t>Transportation</t>
  </si>
  <si>
    <t>Misc Expense</t>
  </si>
  <si>
    <t>Rent</t>
  </si>
  <si>
    <t>Daily Expense</t>
  </si>
  <si>
    <t>Utilities</t>
  </si>
  <si>
    <t>Salary</t>
  </si>
  <si>
    <t>Office</t>
  </si>
  <si>
    <t>Transport</t>
  </si>
  <si>
    <t>Misc</t>
  </si>
  <si>
    <t>Balance</t>
  </si>
  <si>
    <t>Total</t>
  </si>
  <si>
    <t>Total Income</t>
  </si>
  <si>
    <t>Total Expenses</t>
  </si>
  <si>
    <t>Row Labels</t>
  </si>
  <si>
    <t>(blank)</t>
  </si>
  <si>
    <t>Grand Total</t>
  </si>
  <si>
    <t>Count of Description</t>
  </si>
  <si>
    <t>Sum of Income</t>
  </si>
  <si>
    <t>Sum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</si>
</sst>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\$#,##0.00"/>
    <numFmt numFmtId="166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2" xfId="0" applyNumberFormat="1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\$#,##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\$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\$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yyyy\-mm\-dd\ hh:mm:ss"/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Balance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Running Balance</c:v>
          </c:tx>
          <c:marker>
            <c:symbol val="none"/>
          </c:marker>
          <c:cat>
            <c:numRef>
              <c:f>'Day Book'!$A$2:$A$11</c:f>
              <c:numCache>
                <c:formatCode>yyyy\-mm\-dd\ hh:mm:ss</c:formatCode>
                <c:ptCount val="1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</c:numCache>
            </c:numRef>
          </c:cat>
          <c:val>
            <c:numRef>
              <c:f>'Day Book'!$F$2:$F$11</c:f>
              <c:numCache>
                <c:formatCode>\$#,##0.00</c:formatCode>
                <c:ptCount val="10"/>
                <c:pt idx="0">
                  <c:v>500</c:v>
                </c:pt>
                <c:pt idx="1">
                  <c:v>-800</c:v>
                </c:pt>
                <c:pt idx="2">
                  <c:v>-150</c:v>
                </c:pt>
                <c:pt idx="3">
                  <c:v>-100</c:v>
                </c:pt>
                <c:pt idx="4">
                  <c:v>2000</c:v>
                </c:pt>
                <c:pt idx="5">
                  <c:v>-70</c:v>
                </c:pt>
                <c:pt idx="6">
                  <c:v>1500</c:v>
                </c:pt>
                <c:pt idx="7">
                  <c:v>-120</c:v>
                </c:pt>
                <c:pt idx="8">
                  <c:v>-50</c:v>
                </c:pt>
                <c:pt idx="9">
                  <c:v>-30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0565872"/>
        <c:axId val="-1090553360"/>
      </c:lineChart>
      <c:dateAx>
        <c:axId val="-109056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yyyy\-mm\-dd\ hh:mm:ss" sourceLinked="1"/>
        <c:majorTickMark val="out"/>
        <c:minorTickMark val="none"/>
        <c:tickLblPos val="nextTo"/>
        <c:crossAx val="-1090553360"/>
        <c:crosses val="autoZero"/>
        <c:auto val="1"/>
        <c:lblOffset val="100"/>
        <c:baseTimeUnit val="days"/>
      </c:dateAx>
      <c:valAx>
        <c:axId val="-109055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Balance ($)</a:t>
                </a:r>
              </a:p>
            </c:rich>
          </c:tx>
          <c:layout/>
          <c:overlay val="0"/>
        </c:title>
        <c:numFmt formatCode="\$#,##0.00" sourceLinked="1"/>
        <c:majorTickMark val="out"/>
        <c:minorTickMark val="none"/>
        <c:tickLblPos val="nextTo"/>
        <c:crossAx val="-109056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and Expenses by Category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invertIfNegative val="0"/>
          <c:cat>
            <c:strRef>
              <c:f>Summary!$A$2:$A$9</c:f>
              <c:strCache>
                <c:ptCount val="8"/>
                <c:pt idx="0">
                  <c:v>Sales</c:v>
                </c:pt>
                <c:pt idx="1">
                  <c:v>Rent</c:v>
                </c:pt>
                <c:pt idx="2">
                  <c:v>Daily Expense</c:v>
                </c:pt>
                <c:pt idx="3">
                  <c:v>Utilities</c:v>
                </c:pt>
                <c:pt idx="4">
                  <c:v>Salary</c:v>
                </c:pt>
                <c:pt idx="5">
                  <c:v>Office</c:v>
                </c:pt>
                <c:pt idx="6">
                  <c:v>Transport</c:v>
                </c:pt>
                <c:pt idx="7">
                  <c:v>Misc</c:v>
                </c:pt>
              </c:strCache>
            </c:strRef>
          </c:cat>
          <c:val>
            <c:numRef>
              <c:f>Summary!$B$2:$B$9</c:f>
              <c:numCache>
                <c:formatCode>\$#,##0.00</c:formatCode>
                <c:ptCount val="8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Expenses</c:v>
          </c:tx>
          <c:invertIfNegative val="0"/>
          <c:cat>
            <c:strRef>
              <c:f>Summary!$A$2:$A$9</c:f>
              <c:strCache>
                <c:ptCount val="8"/>
                <c:pt idx="0">
                  <c:v>Sales</c:v>
                </c:pt>
                <c:pt idx="1">
                  <c:v>Rent</c:v>
                </c:pt>
                <c:pt idx="2">
                  <c:v>Daily Expense</c:v>
                </c:pt>
                <c:pt idx="3">
                  <c:v>Utilities</c:v>
                </c:pt>
                <c:pt idx="4">
                  <c:v>Salary</c:v>
                </c:pt>
                <c:pt idx="5">
                  <c:v>Office</c:v>
                </c:pt>
                <c:pt idx="6">
                  <c:v>Transport</c:v>
                </c:pt>
                <c:pt idx="7">
                  <c:v>Misc</c:v>
                </c:pt>
              </c:strCache>
            </c:strRef>
          </c:cat>
          <c:val>
            <c:numRef>
              <c:f>Summary!$C$2:$C$9</c:f>
              <c:numCache>
                <c:formatCode>\$#,##0.00</c:formatCode>
                <c:ptCount val="8"/>
                <c:pt idx="0">
                  <c:v>0</c:v>
                </c:pt>
                <c:pt idx="1">
                  <c:v>800</c:v>
                </c:pt>
                <c:pt idx="2">
                  <c:v>150</c:v>
                </c:pt>
                <c:pt idx="3">
                  <c:v>170</c:v>
                </c:pt>
                <c:pt idx="4">
                  <c:v>0</c:v>
                </c:pt>
                <c:pt idx="5">
                  <c:v>120</c:v>
                </c:pt>
                <c:pt idx="6">
                  <c:v>50</c:v>
                </c:pt>
                <c:pt idx="7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0558800"/>
        <c:axId val="-1090559888"/>
      </c:barChart>
      <c:catAx>
        <c:axId val="-109055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1090559888"/>
        <c:crosses val="autoZero"/>
        <c:auto val="1"/>
        <c:lblAlgn val="ctr"/>
        <c:lblOffset val="100"/>
        <c:noMultiLvlLbl val="0"/>
      </c:catAx>
      <c:valAx>
        <c:axId val="-1090559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($)</a:t>
                </a:r>
              </a:p>
            </c:rich>
          </c:tx>
          <c:layout/>
          <c:overlay val="0"/>
        </c:title>
        <c:numFmt formatCode="\$#,##0.00" sourceLinked="1"/>
        <c:majorTickMark val="out"/>
        <c:minorTickMark val="none"/>
        <c:tickLblPos val="nextTo"/>
        <c:crossAx val="-109055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19050</xdr:rowOff>
    </xdr:from>
    <xdr:to>
      <xdr:col>14</xdr:col>
      <xdr:colOff>209550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lan" refreshedDate="45643.977939004631" createdVersion="5" refreshedVersion="5" minRefreshableVersion="3" recordCount="11">
  <cacheSource type="worksheet">
    <worksheetSource ref="A1:F12" sheet="Day Book"/>
  </cacheSource>
  <cacheFields count="6">
    <cacheField name="Date" numFmtId="0">
      <sharedItems containsNonDate="0" containsDate="1" containsString="0" containsBlank="1" minDate="2023-12-01T00:00:00" maxDate="2023-12-11T00:00:00"/>
    </cacheField>
    <cacheField name="Description" numFmtId="0">
      <sharedItems/>
    </cacheField>
    <cacheField name="Income" numFmtId="165">
      <sharedItems containsSemiMixedTypes="0" containsString="0" containsNumber="1" containsInteger="1" minValue="0" maxValue="4000"/>
    </cacheField>
    <cacheField name="Expenses" numFmtId="165">
      <sharedItems containsSemiMixedTypes="0" containsString="0" containsNumber="1" containsInteger="1" minValue="0" maxValue="1320"/>
    </cacheField>
    <cacheField name="Category" numFmtId="0">
      <sharedItems containsBlank="1" count="9">
        <s v="Sales"/>
        <s v="Rent"/>
        <s v="Daily Expense"/>
        <s v="Utilities"/>
        <s v="Salary"/>
        <s v="Office"/>
        <s v="Transport"/>
        <s v="Misc"/>
        <m/>
      </sharedItems>
    </cacheField>
    <cacheField name="Balance" numFmtId="165">
      <sharedItems containsString="0" containsBlank="1" containsNumber="1" containsInteger="1" minValue="-8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d v="2023-12-01T00:00:00"/>
    <s v="Sales"/>
    <n v="500"/>
    <n v="0"/>
    <x v="0"/>
    <n v="500"/>
  </r>
  <r>
    <d v="2023-12-02T00:00:00"/>
    <s v="Rent Payment"/>
    <n v="0"/>
    <n v="800"/>
    <x v="1"/>
    <n v="-800"/>
  </r>
  <r>
    <d v="2023-12-03T00:00:00"/>
    <s v="Groceries"/>
    <n v="0"/>
    <n v="150"/>
    <x v="2"/>
    <n v="-150"/>
  </r>
  <r>
    <d v="2023-12-04T00:00:00"/>
    <s v="Electricity Bill"/>
    <n v="0"/>
    <n v="100"/>
    <x v="3"/>
    <n v="-100"/>
  </r>
  <r>
    <d v="2023-12-05T00:00:00"/>
    <s v="Salary Received"/>
    <n v="2000"/>
    <n v="0"/>
    <x v="4"/>
    <n v="2000"/>
  </r>
  <r>
    <d v="2023-12-06T00:00:00"/>
    <s v="Internet Bill"/>
    <n v="0"/>
    <n v="70"/>
    <x v="3"/>
    <n v="-70"/>
  </r>
  <r>
    <d v="2023-12-07T00:00:00"/>
    <s v="Client Payment"/>
    <n v="1500"/>
    <n v="0"/>
    <x v="0"/>
    <n v="1500"/>
  </r>
  <r>
    <d v="2023-12-08T00:00:00"/>
    <s v="Office Supplies"/>
    <n v="0"/>
    <n v="120"/>
    <x v="5"/>
    <n v="-120"/>
  </r>
  <r>
    <d v="2023-12-09T00:00:00"/>
    <s v="Transportation"/>
    <n v="0"/>
    <n v="50"/>
    <x v="6"/>
    <n v="-50"/>
  </r>
  <r>
    <d v="2023-12-10T00:00:00"/>
    <s v="Misc Expense"/>
    <n v="0"/>
    <n v="30"/>
    <x v="7"/>
    <n v="-30"/>
  </r>
  <r>
    <m/>
    <s v="Total"/>
    <n v="4000"/>
    <n v="132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3" firstHeaderRow="0" firstDataRow="1" firstDataCol="1"/>
  <pivotFields count="6">
    <pivotField showAll="0"/>
    <pivotField dataField="1" showAll="0"/>
    <pivotField dataField="1" numFmtId="165" showAll="0"/>
    <pivotField dataField="1" numFmtId="165" showAll="0"/>
    <pivotField axis="axisRow" showAll="0">
      <items count="10">
        <item x="2"/>
        <item x="7"/>
        <item x="5"/>
        <item x="1"/>
        <item x="4"/>
        <item x="0"/>
        <item x="6"/>
        <item x="3"/>
        <item x="8"/>
        <item t="default"/>
      </items>
    </pivotField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xpenses" fld="3" baseField="0" baseItem="0"/>
    <dataField name="Count of Description" fld="1" subtotal="count" baseField="0" baseItem="0"/>
    <dataField name="Sum of Inco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11" totalsRowShown="0" headerRowDxfId="0" headerRowBorderDxfId="5" tableBorderDxfId="6">
  <autoFilter ref="A1:F11"/>
  <tableColumns count="6">
    <tableColumn id="1" name="Date" dataDxfId="4"/>
    <tableColumn id="2" name="Description"/>
    <tableColumn id="3" name="Income" dataDxfId="3"/>
    <tableColumn id="4" name="Expenses" dataDxfId="2"/>
    <tableColumn id="5" name="Category"/>
    <tableColumn id="6" name="Balance" dataDxfId="1">
      <calculatedColumnFormula>SUM(C2-D2)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6" bestFit="1" customWidth="1"/>
    <col min="3" max="3" width="19.42578125" bestFit="1" customWidth="1"/>
    <col min="4" max="4" width="14.28515625" bestFit="1" customWidth="1"/>
  </cols>
  <sheetData>
    <row r="3" spans="1:4" x14ac:dyDescent="0.25">
      <c r="A3" s="5" t="s">
        <v>26</v>
      </c>
      <c r="B3" t="s">
        <v>31</v>
      </c>
      <c r="C3" t="s">
        <v>29</v>
      </c>
      <c r="D3" t="s">
        <v>30</v>
      </c>
    </row>
    <row r="4" spans="1:4" x14ac:dyDescent="0.25">
      <c r="A4" s="6" t="s">
        <v>16</v>
      </c>
      <c r="B4" s="7">
        <v>150</v>
      </c>
      <c r="C4" s="7">
        <v>1</v>
      </c>
      <c r="D4" s="7">
        <v>0</v>
      </c>
    </row>
    <row r="5" spans="1:4" x14ac:dyDescent="0.25">
      <c r="A5" s="6" t="s">
        <v>21</v>
      </c>
      <c r="B5" s="7">
        <v>30</v>
      </c>
      <c r="C5" s="7">
        <v>1</v>
      </c>
      <c r="D5" s="7">
        <v>0</v>
      </c>
    </row>
    <row r="6" spans="1:4" x14ac:dyDescent="0.25">
      <c r="A6" s="6" t="s">
        <v>19</v>
      </c>
      <c r="B6" s="7">
        <v>120</v>
      </c>
      <c r="C6" s="7">
        <v>1</v>
      </c>
      <c r="D6" s="7">
        <v>0</v>
      </c>
    </row>
    <row r="7" spans="1:4" x14ac:dyDescent="0.25">
      <c r="A7" s="6" t="s">
        <v>15</v>
      </c>
      <c r="B7" s="7">
        <v>800</v>
      </c>
      <c r="C7" s="7">
        <v>1</v>
      </c>
      <c r="D7" s="7">
        <v>0</v>
      </c>
    </row>
    <row r="8" spans="1:4" x14ac:dyDescent="0.25">
      <c r="A8" s="6" t="s">
        <v>18</v>
      </c>
      <c r="B8" s="7">
        <v>0</v>
      </c>
      <c r="C8" s="7">
        <v>1</v>
      </c>
      <c r="D8" s="7">
        <v>2000</v>
      </c>
    </row>
    <row r="9" spans="1:4" x14ac:dyDescent="0.25">
      <c r="A9" s="6" t="s">
        <v>5</v>
      </c>
      <c r="B9" s="7">
        <v>0</v>
      </c>
      <c r="C9" s="7">
        <v>2</v>
      </c>
      <c r="D9" s="7">
        <v>2000</v>
      </c>
    </row>
    <row r="10" spans="1:4" x14ac:dyDescent="0.25">
      <c r="A10" s="6" t="s">
        <v>20</v>
      </c>
      <c r="B10" s="7">
        <v>50</v>
      </c>
      <c r="C10" s="7">
        <v>1</v>
      </c>
      <c r="D10" s="7">
        <v>0</v>
      </c>
    </row>
    <row r="11" spans="1:4" x14ac:dyDescent="0.25">
      <c r="A11" s="6" t="s">
        <v>17</v>
      </c>
      <c r="B11" s="7">
        <v>170</v>
      </c>
      <c r="C11" s="7">
        <v>2</v>
      </c>
      <c r="D11" s="7">
        <v>0</v>
      </c>
    </row>
    <row r="12" spans="1:4" x14ac:dyDescent="0.25">
      <c r="A12" s="6" t="s">
        <v>27</v>
      </c>
      <c r="B12" s="7">
        <v>1320</v>
      </c>
      <c r="C12" s="7">
        <v>1</v>
      </c>
      <c r="D12" s="7">
        <v>4000</v>
      </c>
    </row>
    <row r="13" spans="1:4" x14ac:dyDescent="0.25">
      <c r="A13" s="6" t="s">
        <v>28</v>
      </c>
      <c r="B13" s="7">
        <v>2640</v>
      </c>
      <c r="C13" s="7">
        <v>11</v>
      </c>
      <c r="D13" s="7"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2" sqref="A2:F11"/>
    </sheetView>
  </sheetViews>
  <sheetFormatPr defaultRowHeight="15" x14ac:dyDescent="0.25"/>
  <cols>
    <col min="1" max="1" width="12.7109375" style="1" customWidth="1"/>
    <col min="2" max="2" width="20.7109375" customWidth="1"/>
    <col min="3" max="4" width="15.7109375" style="2" customWidth="1"/>
    <col min="5" max="5" width="20.7109375" customWidth="1"/>
    <col min="6" max="6" width="15.7109375" style="2" customWidth="1"/>
  </cols>
  <sheetData>
    <row r="1" spans="1: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22</v>
      </c>
    </row>
    <row r="2" spans="1:6" x14ac:dyDescent="0.25">
      <c r="A2" s="4">
        <v>45261</v>
      </c>
      <c r="B2" t="s">
        <v>5</v>
      </c>
      <c r="C2" s="2">
        <v>500</v>
      </c>
      <c r="D2" s="2">
        <v>0</v>
      </c>
      <c r="E2" t="s">
        <v>5</v>
      </c>
      <c r="F2" s="8">
        <f t="shared" ref="F2:F11" si="0">SUM(C2-D2)</f>
        <v>500</v>
      </c>
    </row>
    <row r="3" spans="1:6" x14ac:dyDescent="0.25">
      <c r="A3" s="4">
        <v>45262</v>
      </c>
      <c r="B3" t="s">
        <v>6</v>
      </c>
      <c r="C3" s="2">
        <v>0</v>
      </c>
      <c r="D3" s="2">
        <v>800</v>
      </c>
      <c r="E3" t="s">
        <v>15</v>
      </c>
      <c r="F3" s="8">
        <f t="shared" si="0"/>
        <v>-800</v>
      </c>
    </row>
    <row r="4" spans="1:6" x14ac:dyDescent="0.25">
      <c r="A4" s="4">
        <v>45263</v>
      </c>
      <c r="B4" t="s">
        <v>7</v>
      </c>
      <c r="C4" s="2">
        <v>0</v>
      </c>
      <c r="D4" s="2">
        <v>150</v>
      </c>
      <c r="E4" t="s">
        <v>16</v>
      </c>
      <c r="F4" s="8">
        <f t="shared" si="0"/>
        <v>-150</v>
      </c>
    </row>
    <row r="5" spans="1:6" x14ac:dyDescent="0.25">
      <c r="A5" s="4">
        <v>45264</v>
      </c>
      <c r="B5" t="s">
        <v>8</v>
      </c>
      <c r="C5" s="2">
        <v>0</v>
      </c>
      <c r="D5" s="2">
        <v>100</v>
      </c>
      <c r="E5" t="s">
        <v>17</v>
      </c>
      <c r="F5" s="8">
        <f t="shared" si="0"/>
        <v>-100</v>
      </c>
    </row>
    <row r="6" spans="1:6" x14ac:dyDescent="0.25">
      <c r="A6" s="4">
        <v>45265</v>
      </c>
      <c r="B6" t="s">
        <v>9</v>
      </c>
      <c r="C6" s="2">
        <v>2000</v>
      </c>
      <c r="D6" s="2">
        <v>0</v>
      </c>
      <c r="E6" t="s">
        <v>18</v>
      </c>
      <c r="F6" s="8">
        <f t="shared" si="0"/>
        <v>2000</v>
      </c>
    </row>
    <row r="7" spans="1:6" x14ac:dyDescent="0.25">
      <c r="A7" s="4">
        <v>45266</v>
      </c>
      <c r="B7" t="s">
        <v>10</v>
      </c>
      <c r="C7" s="2">
        <v>0</v>
      </c>
      <c r="D7" s="2">
        <v>70</v>
      </c>
      <c r="E7" t="s">
        <v>17</v>
      </c>
      <c r="F7" s="8">
        <f t="shared" si="0"/>
        <v>-70</v>
      </c>
    </row>
    <row r="8" spans="1:6" x14ac:dyDescent="0.25">
      <c r="A8" s="4">
        <v>45267</v>
      </c>
      <c r="B8" t="s">
        <v>11</v>
      </c>
      <c r="C8" s="2">
        <v>1500</v>
      </c>
      <c r="D8" s="2">
        <v>0</v>
      </c>
      <c r="E8" t="s">
        <v>5</v>
      </c>
      <c r="F8" s="8">
        <f t="shared" si="0"/>
        <v>1500</v>
      </c>
    </row>
    <row r="9" spans="1:6" x14ac:dyDescent="0.25">
      <c r="A9" s="4">
        <v>45268</v>
      </c>
      <c r="B9" t="s">
        <v>12</v>
      </c>
      <c r="C9" s="2">
        <v>0</v>
      </c>
      <c r="D9" s="2">
        <v>120</v>
      </c>
      <c r="E9" t="s">
        <v>19</v>
      </c>
      <c r="F9" s="8">
        <f t="shared" si="0"/>
        <v>-120</v>
      </c>
    </row>
    <row r="10" spans="1:6" x14ac:dyDescent="0.25">
      <c r="A10" s="4">
        <v>45269</v>
      </c>
      <c r="B10" t="s">
        <v>13</v>
      </c>
      <c r="C10" s="2">
        <v>0</v>
      </c>
      <c r="D10" s="2">
        <v>50</v>
      </c>
      <c r="E10" t="s">
        <v>20</v>
      </c>
      <c r="F10" s="8">
        <f t="shared" si="0"/>
        <v>-50</v>
      </c>
    </row>
    <row r="11" spans="1:6" x14ac:dyDescent="0.25">
      <c r="A11" s="4">
        <v>45270</v>
      </c>
      <c r="B11" t="s">
        <v>14</v>
      </c>
      <c r="C11" s="2">
        <v>0</v>
      </c>
      <c r="D11" s="2">
        <v>30</v>
      </c>
      <c r="E11" t="s">
        <v>21</v>
      </c>
      <c r="F11" s="8">
        <f t="shared" si="0"/>
        <v>-30</v>
      </c>
    </row>
    <row r="12" spans="1:6" x14ac:dyDescent="0.25">
      <c r="B12" s="3" t="s">
        <v>23</v>
      </c>
      <c r="C12" s="2">
        <f>SUM(C2:C11)</f>
        <v>4000</v>
      </c>
      <c r="D12" s="2">
        <f>SUM(D2:D11)</f>
        <v>1320</v>
      </c>
    </row>
  </sheetData>
  <conditionalFormatting sqref="F2:F11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sheetData>
    <row r="1" spans="1:3" x14ac:dyDescent="0.25">
      <c r="A1" s="3" t="s">
        <v>4</v>
      </c>
      <c r="B1" s="3" t="s">
        <v>24</v>
      </c>
      <c r="C1" s="3" t="s">
        <v>25</v>
      </c>
    </row>
    <row r="2" spans="1:3" x14ac:dyDescent="0.25">
      <c r="A2" t="s">
        <v>5</v>
      </c>
      <c r="B2" s="2">
        <f>SUMIF('Day Book'!E:E,"Sales",'Day Book'!C:C)</f>
        <v>2000</v>
      </c>
      <c r="C2" s="2">
        <f>SUMIF('Day Book'!E:E,"Sales",'Day Book'!D:D)</f>
        <v>0</v>
      </c>
    </row>
    <row r="3" spans="1:3" x14ac:dyDescent="0.25">
      <c r="A3" t="s">
        <v>15</v>
      </c>
      <c r="B3" s="2">
        <f>SUMIF('Day Book'!E:E,"Rent",'Day Book'!C:C)</f>
        <v>0</v>
      </c>
      <c r="C3" s="2">
        <f>SUMIF('Day Book'!E:E,"Rent",'Day Book'!D:D)</f>
        <v>800</v>
      </c>
    </row>
    <row r="4" spans="1:3" x14ac:dyDescent="0.25">
      <c r="A4" t="s">
        <v>16</v>
      </c>
      <c r="B4" s="2">
        <f>SUMIF('Day Book'!E:E,"Daily Expense",'Day Book'!C:C)</f>
        <v>0</v>
      </c>
      <c r="C4" s="2">
        <f>SUMIF('Day Book'!E:E,"Daily Expense",'Day Book'!D:D)</f>
        <v>150</v>
      </c>
    </row>
    <row r="5" spans="1:3" x14ac:dyDescent="0.25">
      <c r="A5" t="s">
        <v>17</v>
      </c>
      <c r="B5" s="2">
        <f>SUMIF('Day Book'!E:E,"Utilities",'Day Book'!C:C)</f>
        <v>0</v>
      </c>
      <c r="C5" s="2">
        <f>SUMIF('Day Book'!E:E,"Utilities",'Day Book'!D:D)</f>
        <v>170</v>
      </c>
    </row>
    <row r="6" spans="1:3" x14ac:dyDescent="0.25">
      <c r="A6" t="s">
        <v>18</v>
      </c>
      <c r="B6" s="2">
        <f>SUMIF('Day Book'!E:E,"Salary",'Day Book'!C:C)</f>
        <v>2000</v>
      </c>
      <c r="C6" s="2">
        <f>SUMIF('Day Book'!E:E,"Salary",'Day Book'!D:D)</f>
        <v>0</v>
      </c>
    </row>
    <row r="7" spans="1:3" x14ac:dyDescent="0.25">
      <c r="A7" t="s">
        <v>19</v>
      </c>
      <c r="B7" s="2">
        <f>SUMIF('Day Book'!E:E,"Office",'Day Book'!C:C)</f>
        <v>0</v>
      </c>
      <c r="C7" s="2">
        <f>SUMIF('Day Book'!E:E,"Office",'Day Book'!D:D)</f>
        <v>120</v>
      </c>
    </row>
    <row r="8" spans="1:3" x14ac:dyDescent="0.25">
      <c r="A8" t="s">
        <v>20</v>
      </c>
      <c r="B8" s="2">
        <f>SUMIF('Day Book'!E:E,"Transport",'Day Book'!C:C)</f>
        <v>0</v>
      </c>
      <c r="C8" s="2">
        <f>SUMIF('Day Book'!E:E,"Transport",'Day Book'!D:D)</f>
        <v>50</v>
      </c>
    </row>
    <row r="9" spans="1:3" x14ac:dyDescent="0.25">
      <c r="A9" t="s">
        <v>21</v>
      </c>
      <c r="B9" s="2">
        <f>SUMIF('Day Book'!E:E,"Misc",'Day Book'!C:C)</f>
        <v>0</v>
      </c>
      <c r="C9" s="2">
        <f>SUMIF('Day Book'!E:E,"Misc",'Day Book'!D:D)</f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Day Book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azlan</dc:creator>
  <cp:lastModifiedBy>azlan</cp:lastModifiedBy>
  <dcterms:created xsi:type="dcterms:W3CDTF">2024-12-17T17:55:55Z</dcterms:created>
  <dcterms:modified xsi:type="dcterms:W3CDTF">2024-12-17T18:42:27Z</dcterms:modified>
</cp:coreProperties>
</file>