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05" yWindow="-105" windowWidth="15600" windowHeight="11025" activeTab="2"/>
  </bookViews>
  <sheets>
    <sheet name="Data" sheetId="1" r:id="rId1"/>
    <sheet name="Analisis Pivot" sheetId="2" r:id="rId2"/>
    <sheet name="Dashboard" sheetId="4" r:id="rId3"/>
  </sheets>
  <definedNames>
    <definedName name="Slicer_Area">#N/A</definedName>
    <definedName name="Slicer_Bulan">#N/A</definedName>
    <definedName name="Slicer_Merek">#N/A</definedName>
  </definedNames>
  <calcPr calcId="145621"/>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4" l="1"/>
  <c r="H5" i="4"/>
  <c r="J5" i="4"/>
</calcChain>
</file>

<file path=xl/sharedStrings.xml><?xml version="1.0" encoding="utf-8"?>
<sst xmlns="http://schemas.openxmlformats.org/spreadsheetml/2006/main" count="433" uniqueCount="45">
  <si>
    <t xml:space="preserve">Bulan </t>
  </si>
  <si>
    <t>Merek</t>
  </si>
  <si>
    <t>Kategori</t>
  </si>
  <si>
    <t>Area</t>
  </si>
  <si>
    <t xml:space="preserve"> Stok Terjual</t>
  </si>
  <si>
    <t>Stok Awal</t>
  </si>
  <si>
    <t>Penjualan</t>
  </si>
  <si>
    <t>Harga Modal</t>
  </si>
  <si>
    <t>Naik</t>
  </si>
  <si>
    <t>Sepatu</t>
  </si>
  <si>
    <t>Jakarta</t>
  </si>
  <si>
    <t>Baju</t>
  </si>
  <si>
    <t>Adidos</t>
  </si>
  <si>
    <t>Bogor</t>
  </si>
  <si>
    <t>Batu</t>
  </si>
  <si>
    <t>Jaket</t>
  </si>
  <si>
    <t>Ngenes</t>
  </si>
  <si>
    <t>Depok</t>
  </si>
  <si>
    <t>Sendal</t>
  </si>
  <si>
    <t>Bandung</t>
  </si>
  <si>
    <t>Sekecer</t>
  </si>
  <si>
    <t>Bali</t>
  </si>
  <si>
    <t>SALES DASHBOARD</t>
  </si>
  <si>
    <t>Total Penjualan</t>
  </si>
  <si>
    <t>Total Keuntungan</t>
  </si>
  <si>
    <t>Total Stock Terjual</t>
  </si>
  <si>
    <t>Sum of Penjualan</t>
  </si>
  <si>
    <t>Sum of Harga Modal</t>
  </si>
  <si>
    <t>Sum of Keuntungan</t>
  </si>
  <si>
    <t>Sum of  Stok Terjual</t>
  </si>
  <si>
    <t>Performance sales dashboard</t>
  </si>
  <si>
    <t>Row Labels</t>
  </si>
  <si>
    <t>Grand Total</t>
  </si>
  <si>
    <t>Jan</t>
  </si>
  <si>
    <t>Feb</t>
  </si>
  <si>
    <t>Mar</t>
  </si>
  <si>
    <t>Apr</t>
  </si>
  <si>
    <t>Mei</t>
  </si>
  <si>
    <t>Jun</t>
  </si>
  <si>
    <t>Jul</t>
  </si>
  <si>
    <t>Agust</t>
  </si>
  <si>
    <t>Sep</t>
  </si>
  <si>
    <t>Okt</t>
  </si>
  <si>
    <t>Nop</t>
  </si>
  <si>
    <t>Des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</si>
</sst>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164" formatCode="_-&quot;Rp&quot;* #,##0.00_-;\-&quot;Rp&quot;* #,##0.00_-;_-&quot;Rp&quot;* &quot;-&quot;??_-;_-@_-"/>
    <numFmt numFmtId="165" formatCode="[$-409]mmm\-yy;@"/>
    <numFmt numFmtId="166" formatCode="&quot;Rp&quot;#,##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i/>
      <sz val="11"/>
      <color theme="1"/>
      <name val="Calibri"/>
      <family val="2"/>
      <scheme val="minor"/>
    </font>
    <font>
      <b/>
      <sz val="28"/>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70C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1" fontId="1" fillId="0" borderId="0" applyFont="0" applyFill="0" applyBorder="0" applyAlignment="0" applyProtection="0"/>
  </cellStyleXfs>
  <cellXfs count="38">
    <xf numFmtId="0" fontId="0" fillId="0" borderId="0" xfId="0"/>
    <xf numFmtId="165" fontId="0" fillId="0" borderId="0" xfId="0" applyNumberFormat="1" applyAlignment="1">
      <alignment horizontal="left"/>
    </xf>
    <xf numFmtId="165" fontId="0" fillId="0" borderId="2" xfId="0" applyNumberFormat="1" applyBorder="1" applyAlignment="1">
      <alignment horizontal="left"/>
    </xf>
    <xf numFmtId="0" fontId="0" fillId="0" borderId="3" xfId="0" applyBorder="1" applyAlignment="1">
      <alignment horizontal="left"/>
    </xf>
    <xf numFmtId="0" fontId="0" fillId="0" borderId="3" xfId="1" applyNumberFormat="1" applyFont="1" applyBorder="1" applyAlignment="1">
      <alignment horizontal="left"/>
    </xf>
    <xf numFmtId="0" fontId="0" fillId="0" borderId="4" xfId="1" applyNumberFormat="1" applyFont="1" applyBorder="1" applyAlignment="1">
      <alignment horizontal="left"/>
    </xf>
    <xf numFmtId="165" fontId="0" fillId="0" borderId="5" xfId="0" applyNumberFormat="1" applyBorder="1" applyAlignment="1">
      <alignment horizontal="left"/>
    </xf>
    <xf numFmtId="0" fontId="0" fillId="0" borderId="1" xfId="0" applyBorder="1" applyAlignment="1">
      <alignment horizontal="left"/>
    </xf>
    <xf numFmtId="0" fontId="0" fillId="0" borderId="1" xfId="1" applyNumberFormat="1" applyFont="1" applyBorder="1" applyAlignment="1">
      <alignment horizontal="left"/>
    </xf>
    <xf numFmtId="0" fontId="0" fillId="0" borderId="6" xfId="1" applyNumberFormat="1" applyFont="1" applyBorder="1" applyAlignment="1">
      <alignment horizontal="left"/>
    </xf>
    <xf numFmtId="165" fontId="0" fillId="0" borderId="7" xfId="0" applyNumberFormat="1" applyBorder="1" applyAlignment="1">
      <alignment horizontal="left"/>
    </xf>
    <xf numFmtId="0" fontId="0" fillId="0" borderId="8" xfId="0" applyBorder="1" applyAlignment="1">
      <alignment horizontal="left"/>
    </xf>
    <xf numFmtId="0" fontId="0" fillId="0" borderId="8" xfId="1" applyNumberFormat="1" applyFont="1" applyBorder="1" applyAlignment="1">
      <alignment horizontal="left"/>
    </xf>
    <xf numFmtId="0" fontId="0" fillId="0" borderId="9" xfId="1" applyNumberFormat="1" applyFont="1" applyBorder="1" applyAlignment="1">
      <alignment horizontal="left"/>
    </xf>
    <xf numFmtId="0" fontId="0" fillId="2" borderId="0" xfId="0" applyFill="1"/>
    <xf numFmtId="0" fontId="0" fillId="3" borderId="0" xfId="0" applyFill="1"/>
    <xf numFmtId="41" fontId="0" fillId="0" borderId="0" xfId="0" applyNumberFormat="1"/>
    <xf numFmtId="0" fontId="2" fillId="4" borderId="8"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6" fontId="6" fillId="2" borderId="3" xfId="2" applyNumberFormat="1" applyFont="1" applyFill="1" applyBorder="1" applyAlignment="1">
      <alignment horizontal="center" vertical="center"/>
    </xf>
    <xf numFmtId="41" fontId="6" fillId="2" borderId="3" xfId="2" applyFont="1" applyFill="1" applyBorder="1" applyAlignment="1">
      <alignment horizontal="center" vertical="center"/>
    </xf>
    <xf numFmtId="0" fontId="0" fillId="2" borderId="11" xfId="0" applyFill="1" applyBorder="1"/>
    <xf numFmtId="0" fontId="0" fillId="2" borderId="0" xfId="0" applyFill="1" applyBorder="1"/>
    <xf numFmtId="0" fontId="0" fillId="5" borderId="9" xfId="0" applyFill="1" applyBorder="1"/>
    <xf numFmtId="0" fontId="0" fillId="5" borderId="10" xfId="0" applyFill="1" applyBorder="1"/>
    <xf numFmtId="0" fontId="0" fillId="5" borderId="7" xfId="0" applyFill="1" applyBorder="1"/>
    <xf numFmtId="0" fontId="0" fillId="2" borderId="12" xfId="0" applyFill="1" applyBorder="1"/>
    <xf numFmtId="0" fontId="5" fillId="2" borderId="0" xfId="0" applyFont="1" applyFill="1" applyBorder="1" applyAlignment="1">
      <alignment vertical="center"/>
    </xf>
    <xf numFmtId="0" fontId="3" fillId="2" borderId="0" xfId="0" applyFont="1" applyFill="1" applyBorder="1"/>
    <xf numFmtId="0" fontId="4" fillId="2" borderId="0" xfId="0" applyFont="1" applyFill="1" applyBorder="1" applyAlignment="1">
      <alignment vertical="center"/>
    </xf>
    <xf numFmtId="0" fontId="0" fillId="3" borderId="11" xfId="0" applyFill="1" applyBorder="1"/>
    <xf numFmtId="0" fontId="0" fillId="3" borderId="0" xfId="0" applyFill="1" applyBorder="1"/>
    <xf numFmtId="0" fontId="0" fillId="3" borderId="12" xfId="0" applyFill="1" applyBorder="1"/>
    <xf numFmtId="0" fontId="0" fillId="3" borderId="4" xfId="0" applyFill="1" applyBorder="1"/>
    <xf numFmtId="0" fontId="0" fillId="3" borderId="13" xfId="0" applyFill="1" applyBorder="1"/>
    <xf numFmtId="0" fontId="0" fillId="3" borderId="2" xfId="0" applyFill="1" applyBorder="1"/>
  </cellXfs>
  <cellStyles count="3">
    <cellStyle name="Comma [0]" xfId="2" builtinId="6"/>
    <cellStyle name="Currency" xfId="1" builtinId="4"/>
    <cellStyle name="Normal" xfId="0" builtinId="0"/>
  </cellStyles>
  <dxfs count="38">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font>
        <strike val="0"/>
        <outline val="0"/>
        <shadow val="0"/>
        <u val="none"/>
        <vertAlign val="baseline"/>
        <sz val="11"/>
        <color theme="1"/>
        <name val="Calibri"/>
        <scheme val="minor"/>
      </font>
      <numFmt numFmtId="0" formatCode="General"/>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5" formatCode="[$-409]mmm\-yy;@"/>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[Dasboard.xlsx]Analisis Pivot!PivotTable4</c:name>
    <c:fmtId val="0"/>
  </c:pivotSource>
  <c:chart>
    <c:title>
      <c:layout/>
      <c:overlay val="0"/>
    </c:title>
    <c:autoTitleDeleted val="0"/>
    <c:pivotFmts>
      <c:pivotFmt>
        <c:idx val="0"/>
        <c:marker>
          <c:symbol val="none"/>
        </c:marker>
      </c:pivotFmt>
    </c:pivotFmts>
    <c:plotArea>
      <c:layout/>
      <c:lineChart>
        <c:grouping val="standard"/>
        <c:varyColors val="0"/>
        <c:ser>
          <c:idx val="0"/>
          <c:order val="0"/>
          <c:tx>
            <c:strRef>
              <c:f>'Analisis Pivot'!$B$14</c:f>
              <c:strCache>
                <c:ptCount val="1"/>
                <c:pt idx="0">
                  <c:v>Total</c:v>
                </c:pt>
              </c:strCache>
            </c:strRef>
          </c:tx>
          <c:marker>
            <c:symbol val="none"/>
          </c:marker>
          <c:cat>
            <c:strRef>
              <c:f>'Analisis Pivot'!$A$15:$A$27</c:f>
              <c:strCache>
                <c:ptCount val="12"/>
                <c:pt idx="0">
                  <c:v>Jan</c:v>
                </c:pt>
                <c:pt idx="1">
                  <c:v>Feb</c:v>
                </c:pt>
                <c:pt idx="2">
                  <c:v>Mar</c:v>
                </c:pt>
                <c:pt idx="3">
                  <c:v>Apr</c:v>
                </c:pt>
                <c:pt idx="4">
                  <c:v>Mei</c:v>
                </c:pt>
                <c:pt idx="5">
                  <c:v>Jun</c:v>
                </c:pt>
                <c:pt idx="6">
                  <c:v>Jul</c:v>
                </c:pt>
                <c:pt idx="7">
                  <c:v>Agust</c:v>
                </c:pt>
                <c:pt idx="8">
                  <c:v>Sep</c:v>
                </c:pt>
                <c:pt idx="9">
                  <c:v>Okt</c:v>
                </c:pt>
                <c:pt idx="10">
                  <c:v>Nop</c:v>
                </c:pt>
                <c:pt idx="11">
                  <c:v>Des</c:v>
                </c:pt>
              </c:strCache>
            </c:strRef>
          </c:cat>
          <c:val>
            <c:numRef>
              <c:f>'Analisis Pivot'!$B$15:$B$27</c:f>
              <c:numCache>
                <c:formatCode>_(* #,##0_);_(* \(#,##0\);_(* "-"_);_(@_)</c:formatCode>
                <c:ptCount val="12"/>
                <c:pt idx="0">
                  <c:v>228710000</c:v>
                </c:pt>
                <c:pt idx="1">
                  <c:v>223830000</c:v>
                </c:pt>
                <c:pt idx="2">
                  <c:v>194260000</c:v>
                </c:pt>
                <c:pt idx="3">
                  <c:v>199840000</c:v>
                </c:pt>
                <c:pt idx="4">
                  <c:v>227090000</c:v>
                </c:pt>
                <c:pt idx="5">
                  <c:v>132300000</c:v>
                </c:pt>
                <c:pt idx="6">
                  <c:v>177430200</c:v>
                </c:pt>
                <c:pt idx="7">
                  <c:v>154100000</c:v>
                </c:pt>
                <c:pt idx="8">
                  <c:v>291340000</c:v>
                </c:pt>
                <c:pt idx="9">
                  <c:v>448370000</c:v>
                </c:pt>
                <c:pt idx="10">
                  <c:v>355541300</c:v>
                </c:pt>
                <c:pt idx="11">
                  <c:v>303600000</c:v>
                </c:pt>
              </c:numCache>
            </c:numRef>
          </c:val>
          <c:smooth val="0"/>
        </c:ser>
        <c:dLbls>
          <c:showLegendKey val="0"/>
          <c:showVal val="0"/>
          <c:showCatName val="0"/>
          <c:showSerName val="0"/>
          <c:showPercent val="0"/>
          <c:showBubbleSize val="0"/>
        </c:dLbls>
        <c:marker val="1"/>
        <c:smooth val="0"/>
        <c:axId val="88275200"/>
        <c:axId val="27037696"/>
      </c:lineChart>
      <c:catAx>
        <c:axId val="88275200"/>
        <c:scaling>
          <c:orientation val="minMax"/>
        </c:scaling>
        <c:delete val="0"/>
        <c:axPos val="b"/>
        <c:majorTickMark val="out"/>
        <c:minorTickMark val="none"/>
        <c:tickLblPos val="nextTo"/>
        <c:crossAx val="27037696"/>
        <c:crosses val="autoZero"/>
        <c:auto val="1"/>
        <c:lblAlgn val="ctr"/>
        <c:lblOffset val="100"/>
        <c:noMultiLvlLbl val="0"/>
      </c:catAx>
      <c:valAx>
        <c:axId val="27037696"/>
        <c:scaling>
          <c:orientation val="minMax"/>
        </c:scaling>
        <c:delete val="0"/>
        <c:axPos val="l"/>
        <c:majorGridlines/>
        <c:numFmt formatCode="_(* #,##0_);_(* \(#,##0\);_(* &quot;-&quot;_);_(@_)" sourceLinked="1"/>
        <c:majorTickMark val="out"/>
        <c:minorTickMark val="none"/>
        <c:tickLblPos val="nextTo"/>
        <c:crossAx val="88275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[Dasboard.xlsx]Analisis Pivot!PivotTable5</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'Analisis Pivot'!$B$30</c:f>
              <c:strCache>
                <c:ptCount val="1"/>
                <c:pt idx="0">
                  <c:v>Total</c:v>
                </c:pt>
              </c:strCache>
            </c:strRef>
          </c:tx>
          <c:invertIfNegative val="0"/>
          <c:cat>
            <c:strRef>
              <c:f>'Analisis Pivot'!$A$31:$A$36</c:f>
              <c:strCache>
                <c:ptCount val="5"/>
                <c:pt idx="0">
                  <c:v>Adidos</c:v>
                </c:pt>
                <c:pt idx="1">
                  <c:v>Batu</c:v>
                </c:pt>
                <c:pt idx="2">
                  <c:v>Naik</c:v>
                </c:pt>
                <c:pt idx="3">
                  <c:v>Ngenes</c:v>
                </c:pt>
                <c:pt idx="4">
                  <c:v>Sekecer</c:v>
                </c:pt>
              </c:strCache>
            </c:strRef>
          </c:cat>
          <c:val>
            <c:numRef>
              <c:f>'Analisis Pivot'!$B$31:$B$36</c:f>
              <c:numCache>
                <c:formatCode>General</c:formatCode>
                <c:ptCount val="5"/>
                <c:pt idx="0">
                  <c:v>756</c:v>
                </c:pt>
                <c:pt idx="1">
                  <c:v>795</c:v>
                </c:pt>
                <c:pt idx="2">
                  <c:v>1067</c:v>
                </c:pt>
                <c:pt idx="3">
                  <c:v>419</c:v>
                </c:pt>
                <c:pt idx="4">
                  <c:v>675</c:v>
                </c:pt>
              </c:numCache>
            </c:numRef>
          </c:val>
        </c:ser>
        <c:dLbls>
          <c:showLegendKey val="0"/>
          <c:showVal val="0"/>
          <c:showCatName val="0"/>
          <c:showSerName val="0"/>
          <c:showPercent val="0"/>
          <c:showBubbleSize val="0"/>
        </c:dLbls>
        <c:gapWidth val="150"/>
        <c:axId val="26807296"/>
        <c:axId val="70906624"/>
      </c:barChart>
      <c:catAx>
        <c:axId val="26807296"/>
        <c:scaling>
          <c:orientation val="minMax"/>
        </c:scaling>
        <c:delete val="0"/>
        <c:axPos val="b"/>
        <c:majorTickMark val="out"/>
        <c:minorTickMark val="none"/>
        <c:tickLblPos val="nextTo"/>
        <c:crossAx val="70906624"/>
        <c:crosses val="autoZero"/>
        <c:auto val="1"/>
        <c:lblAlgn val="ctr"/>
        <c:lblOffset val="100"/>
        <c:noMultiLvlLbl val="0"/>
      </c:catAx>
      <c:valAx>
        <c:axId val="70906624"/>
        <c:scaling>
          <c:orientation val="minMax"/>
        </c:scaling>
        <c:delete val="0"/>
        <c:axPos val="l"/>
        <c:majorGridlines/>
        <c:numFmt formatCode="General" sourceLinked="1"/>
        <c:majorTickMark val="out"/>
        <c:minorTickMark val="none"/>
        <c:tickLblPos val="nextTo"/>
        <c:crossAx val="26807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[Dasboard.xlsx]Analisis Pivot!PivotTable6</c:name>
    <c:fmtId val="0"/>
  </c:pivotSource>
  <c:chart>
    <c:title>
      <c:layout/>
      <c:overlay val="0"/>
    </c:title>
    <c:autoTitleDeleted val="0"/>
    <c:pivotFmts>
      <c:pivotFmt>
        <c:idx val="0"/>
        <c:marker>
          <c:symbol val="none"/>
        </c:marker>
      </c:pivotFmt>
    </c:pivotFmts>
    <c:plotArea>
      <c:layout/>
      <c:barChart>
        <c:barDir val="bar"/>
        <c:grouping val="clustered"/>
        <c:varyColors val="0"/>
        <c:ser>
          <c:idx val="0"/>
          <c:order val="0"/>
          <c:tx>
            <c:strRef>
              <c:f>'Analisis Pivot'!$B$47</c:f>
              <c:strCache>
                <c:ptCount val="1"/>
                <c:pt idx="0">
                  <c:v>Total</c:v>
                </c:pt>
              </c:strCache>
            </c:strRef>
          </c:tx>
          <c:invertIfNegative val="0"/>
          <c:cat>
            <c:strRef>
              <c:f>'Analisis Pivot'!$A$48:$A$53</c:f>
              <c:strCache>
                <c:ptCount val="5"/>
                <c:pt idx="0">
                  <c:v>Bali</c:v>
                </c:pt>
                <c:pt idx="1">
                  <c:v>Bandung</c:v>
                </c:pt>
                <c:pt idx="2">
                  <c:v>Bogor</c:v>
                </c:pt>
                <c:pt idx="3">
                  <c:v>Depok</c:v>
                </c:pt>
                <c:pt idx="4">
                  <c:v>Jakarta</c:v>
                </c:pt>
              </c:strCache>
            </c:strRef>
          </c:cat>
          <c:val>
            <c:numRef>
              <c:f>'Analisis Pivot'!$B$48:$B$53</c:f>
              <c:numCache>
                <c:formatCode>General</c:formatCode>
                <c:ptCount val="5"/>
                <c:pt idx="0">
                  <c:v>886</c:v>
                </c:pt>
                <c:pt idx="1">
                  <c:v>735</c:v>
                </c:pt>
                <c:pt idx="2">
                  <c:v>942</c:v>
                </c:pt>
                <c:pt idx="3">
                  <c:v>317</c:v>
                </c:pt>
                <c:pt idx="4">
                  <c:v>832</c:v>
                </c:pt>
              </c:numCache>
            </c:numRef>
          </c:val>
        </c:ser>
        <c:dLbls>
          <c:showLegendKey val="0"/>
          <c:showVal val="0"/>
          <c:showCatName val="0"/>
          <c:showSerName val="0"/>
          <c:showPercent val="0"/>
          <c:showBubbleSize val="0"/>
        </c:dLbls>
        <c:gapWidth val="150"/>
        <c:axId val="96947200"/>
        <c:axId val="96959104"/>
      </c:barChart>
      <c:catAx>
        <c:axId val="96947200"/>
        <c:scaling>
          <c:orientation val="minMax"/>
        </c:scaling>
        <c:delete val="0"/>
        <c:axPos val="l"/>
        <c:majorTickMark val="out"/>
        <c:minorTickMark val="none"/>
        <c:tickLblPos val="nextTo"/>
        <c:crossAx val="96959104"/>
        <c:crosses val="autoZero"/>
        <c:auto val="1"/>
        <c:lblAlgn val="ctr"/>
        <c:lblOffset val="100"/>
        <c:noMultiLvlLbl val="0"/>
      </c:catAx>
      <c:valAx>
        <c:axId val="96959104"/>
        <c:scaling>
          <c:orientation val="minMax"/>
        </c:scaling>
        <c:delete val="0"/>
        <c:axPos val="b"/>
        <c:majorGridlines/>
        <c:numFmt formatCode="General" sourceLinked="1"/>
        <c:majorTickMark val="out"/>
        <c:minorTickMark val="none"/>
        <c:tickLblPos val="nextTo"/>
        <c:crossAx val="96947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15"/>
    </mc:Choice>
    <mc:Fallback>
      <c:style val="15"/>
    </mc:Fallback>
  </mc:AlternateContent>
  <c:pivotSource>
    <c:name>[Dasboard.xlsx]Analisis Pivot!PivotTable4</c:name>
    <c:fmtId val="2"/>
  </c:pivotSource>
  <c:chart>
    <c:title>
      <c:tx>
        <c:rich>
          <a:bodyPr/>
          <a:lstStyle/>
          <a:p>
            <a:pPr>
              <a:defRPr/>
            </a:pPr>
            <a:r>
              <a:rPr lang="id-ID"/>
              <a:t>Penjualan Bulanan</a:t>
            </a:r>
            <a:endParaRPr lang="en-US"/>
          </a:p>
        </c:rich>
      </c:tx>
      <c:layout/>
      <c:overlay val="0"/>
    </c:title>
    <c:autoTitleDeleted val="0"/>
    <c:pivotFmts>
      <c:pivotFmt>
        <c:idx val="0"/>
      </c:pivotFmt>
      <c:pivotFmt>
        <c:idx val="1"/>
      </c:pivotFmt>
      <c:pivotFmt>
        <c:idx val="2"/>
      </c:pivotFmt>
      <c:pivotFmt>
        <c:idx val="3"/>
        <c:spPr>
          <a:ln w="76200"/>
        </c:spPr>
      </c:pivotFmt>
    </c:pivotFmts>
    <c:plotArea>
      <c:layout/>
      <c:lineChart>
        <c:grouping val="standard"/>
        <c:varyColors val="0"/>
        <c:ser>
          <c:idx val="0"/>
          <c:order val="0"/>
          <c:tx>
            <c:strRef>
              <c:f>'Analisis Pivot'!$B$14</c:f>
              <c:strCache>
                <c:ptCount val="1"/>
                <c:pt idx="0">
                  <c:v>Total</c:v>
                </c:pt>
              </c:strCache>
            </c:strRef>
          </c:tx>
          <c:dPt>
            <c:idx val="4"/>
            <c:bubble3D val="0"/>
            <c:spPr>
              <a:ln w="76200"/>
            </c:spPr>
          </c:dPt>
          <c:cat>
            <c:strRef>
              <c:f>'Analisis Pivot'!$A$15:$A$27</c:f>
              <c:strCache>
                <c:ptCount val="12"/>
                <c:pt idx="0">
                  <c:v>Jan</c:v>
                </c:pt>
                <c:pt idx="1">
                  <c:v>Feb</c:v>
                </c:pt>
                <c:pt idx="2">
                  <c:v>Mar</c:v>
                </c:pt>
                <c:pt idx="3">
                  <c:v>Apr</c:v>
                </c:pt>
                <c:pt idx="4">
                  <c:v>Mei</c:v>
                </c:pt>
                <c:pt idx="5">
                  <c:v>Jun</c:v>
                </c:pt>
                <c:pt idx="6">
                  <c:v>Jul</c:v>
                </c:pt>
                <c:pt idx="7">
                  <c:v>Agust</c:v>
                </c:pt>
                <c:pt idx="8">
                  <c:v>Sep</c:v>
                </c:pt>
                <c:pt idx="9">
                  <c:v>Okt</c:v>
                </c:pt>
                <c:pt idx="10">
                  <c:v>Nop</c:v>
                </c:pt>
                <c:pt idx="11">
                  <c:v>Des</c:v>
                </c:pt>
              </c:strCache>
            </c:strRef>
          </c:cat>
          <c:val>
            <c:numRef>
              <c:f>'Analisis Pivot'!$B$15:$B$27</c:f>
              <c:numCache>
                <c:formatCode>_(* #,##0_);_(* \(#,##0\);_(* "-"_);_(@_)</c:formatCode>
                <c:ptCount val="12"/>
                <c:pt idx="0">
                  <c:v>228710000</c:v>
                </c:pt>
                <c:pt idx="1">
                  <c:v>223830000</c:v>
                </c:pt>
                <c:pt idx="2">
                  <c:v>194260000</c:v>
                </c:pt>
                <c:pt idx="3">
                  <c:v>199840000</c:v>
                </c:pt>
                <c:pt idx="4">
                  <c:v>227090000</c:v>
                </c:pt>
                <c:pt idx="5">
                  <c:v>132300000</c:v>
                </c:pt>
                <c:pt idx="6">
                  <c:v>177430200</c:v>
                </c:pt>
                <c:pt idx="7">
                  <c:v>154100000</c:v>
                </c:pt>
                <c:pt idx="8">
                  <c:v>291340000</c:v>
                </c:pt>
                <c:pt idx="9">
                  <c:v>448370000</c:v>
                </c:pt>
                <c:pt idx="10">
                  <c:v>355541300</c:v>
                </c:pt>
                <c:pt idx="11">
                  <c:v>303600000</c:v>
                </c:pt>
              </c:numCache>
            </c:numRef>
          </c:val>
          <c:smooth val="0"/>
        </c:ser>
        <c:dLbls>
          <c:showLegendKey val="0"/>
          <c:showVal val="0"/>
          <c:showCatName val="0"/>
          <c:showSerName val="0"/>
          <c:showPercent val="0"/>
          <c:showBubbleSize val="0"/>
        </c:dLbls>
        <c:marker val="1"/>
        <c:smooth val="0"/>
        <c:axId val="96944128"/>
        <c:axId val="96945664"/>
      </c:lineChart>
      <c:catAx>
        <c:axId val="96944128"/>
        <c:scaling>
          <c:orientation val="minMax"/>
        </c:scaling>
        <c:delete val="0"/>
        <c:axPos val="b"/>
        <c:majorTickMark val="out"/>
        <c:minorTickMark val="none"/>
        <c:tickLblPos val="nextTo"/>
        <c:txPr>
          <a:bodyPr/>
          <a:lstStyle/>
          <a:p>
            <a:pPr>
              <a:defRPr b="1"/>
            </a:pPr>
            <a:endParaRPr lang="id-ID"/>
          </a:p>
        </c:txPr>
        <c:crossAx val="96945664"/>
        <c:crosses val="autoZero"/>
        <c:auto val="1"/>
        <c:lblAlgn val="ctr"/>
        <c:lblOffset val="100"/>
        <c:noMultiLvlLbl val="0"/>
      </c:catAx>
      <c:valAx>
        <c:axId val="96945664"/>
        <c:scaling>
          <c:orientation val="minMax"/>
        </c:scaling>
        <c:delete val="0"/>
        <c:axPos val="l"/>
        <c:numFmt formatCode="_(* #,##0_);_(* \(#,##0\);_(* &quot;-&quot;_);_(@_)" sourceLinked="1"/>
        <c:majorTickMark val="out"/>
        <c:minorTickMark val="none"/>
        <c:tickLblPos val="nextTo"/>
        <c:txPr>
          <a:bodyPr/>
          <a:lstStyle/>
          <a:p>
            <a:pPr>
              <a:defRPr b="1"/>
            </a:pPr>
            <a:endParaRPr lang="id-ID"/>
          </a:p>
        </c:txPr>
        <c:crossAx val="969441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[Dasboard.xlsx]Analisis Pivot!PivotTable5</c:name>
    <c:fmtId val="2"/>
  </c:pivotSource>
  <c:chart>
    <c:title>
      <c:tx>
        <c:rich>
          <a:bodyPr/>
          <a:lstStyle/>
          <a:p>
            <a:pPr>
              <a:defRPr/>
            </a:pPr>
            <a:r>
              <a:rPr lang="id-ID" baseline="0"/>
              <a:t>Produk Terjual / Merk</a:t>
            </a:r>
            <a:endParaRPr lang="en-US"/>
          </a:p>
        </c:rich>
      </c:tx>
      <c:layout/>
      <c:overlay val="0"/>
    </c:title>
    <c:autoTitleDeleted val="0"/>
    <c:pivotFmts>
      <c:pivotFmt>
        <c:idx val="0"/>
        <c:marker>
          <c:symbol val="none"/>
        </c:marker>
      </c:pivotFmt>
      <c:pivotFmt>
        <c:idx val="1"/>
        <c:marker>
          <c:symbol val="none"/>
        </c:marker>
      </c:pivotFmt>
      <c:pivotFmt>
        <c:idx val="2"/>
        <c:spPr>
          <a:solidFill>
            <a:schemeClr val="tx2">
              <a:lumMod val="75000"/>
            </a:schemeClr>
          </a:solidFill>
        </c:spPr>
        <c:marker>
          <c:symbol val="none"/>
        </c:marker>
      </c:pivotFmt>
    </c:pivotFmts>
    <c:plotArea>
      <c:layout/>
      <c:barChart>
        <c:barDir val="col"/>
        <c:grouping val="clustered"/>
        <c:varyColors val="0"/>
        <c:ser>
          <c:idx val="0"/>
          <c:order val="0"/>
          <c:tx>
            <c:strRef>
              <c:f>'Analisis Pivot'!$B$30</c:f>
              <c:strCache>
                <c:ptCount val="1"/>
                <c:pt idx="0">
                  <c:v>Total</c:v>
                </c:pt>
              </c:strCache>
            </c:strRef>
          </c:tx>
          <c:spPr>
            <a:solidFill>
              <a:schemeClr val="tx2">
                <a:lumMod val="75000"/>
              </a:schemeClr>
            </a:solidFill>
          </c:spPr>
          <c:invertIfNegative val="0"/>
          <c:cat>
            <c:strRef>
              <c:f>'Analisis Pivot'!$A$31:$A$36</c:f>
              <c:strCache>
                <c:ptCount val="5"/>
                <c:pt idx="0">
                  <c:v>Adidos</c:v>
                </c:pt>
                <c:pt idx="1">
                  <c:v>Batu</c:v>
                </c:pt>
                <c:pt idx="2">
                  <c:v>Naik</c:v>
                </c:pt>
                <c:pt idx="3">
                  <c:v>Ngenes</c:v>
                </c:pt>
                <c:pt idx="4">
                  <c:v>Sekecer</c:v>
                </c:pt>
              </c:strCache>
            </c:strRef>
          </c:cat>
          <c:val>
            <c:numRef>
              <c:f>'Analisis Pivot'!$B$31:$B$36</c:f>
              <c:numCache>
                <c:formatCode>General</c:formatCode>
                <c:ptCount val="5"/>
                <c:pt idx="0">
                  <c:v>756</c:v>
                </c:pt>
                <c:pt idx="1">
                  <c:v>795</c:v>
                </c:pt>
                <c:pt idx="2">
                  <c:v>1067</c:v>
                </c:pt>
                <c:pt idx="3">
                  <c:v>419</c:v>
                </c:pt>
                <c:pt idx="4">
                  <c:v>675</c:v>
                </c:pt>
              </c:numCache>
            </c:numRef>
          </c:val>
        </c:ser>
        <c:dLbls>
          <c:showLegendKey val="0"/>
          <c:showVal val="0"/>
          <c:showCatName val="0"/>
          <c:showSerName val="0"/>
          <c:showPercent val="0"/>
          <c:showBubbleSize val="0"/>
        </c:dLbls>
        <c:gapWidth val="89"/>
        <c:axId val="61867136"/>
        <c:axId val="61868672"/>
      </c:barChart>
      <c:catAx>
        <c:axId val="61867136"/>
        <c:scaling>
          <c:orientation val="minMax"/>
        </c:scaling>
        <c:delete val="0"/>
        <c:axPos val="b"/>
        <c:majorTickMark val="out"/>
        <c:minorTickMark val="none"/>
        <c:tickLblPos val="nextTo"/>
        <c:txPr>
          <a:bodyPr/>
          <a:lstStyle/>
          <a:p>
            <a:pPr>
              <a:defRPr b="1"/>
            </a:pPr>
            <a:endParaRPr lang="id-ID"/>
          </a:p>
        </c:txPr>
        <c:crossAx val="61868672"/>
        <c:crosses val="autoZero"/>
        <c:auto val="1"/>
        <c:lblAlgn val="ctr"/>
        <c:lblOffset val="100"/>
        <c:noMultiLvlLbl val="0"/>
      </c:catAx>
      <c:valAx>
        <c:axId val="61868672"/>
        <c:scaling>
          <c:orientation val="minMax"/>
        </c:scaling>
        <c:delete val="0"/>
        <c:axPos val="l"/>
        <c:numFmt formatCode="General" sourceLinked="1"/>
        <c:majorTickMark val="out"/>
        <c:minorTickMark val="none"/>
        <c:tickLblPos val="nextTo"/>
        <c:txPr>
          <a:bodyPr/>
          <a:lstStyle/>
          <a:p>
            <a:pPr>
              <a:defRPr b="1"/>
            </a:pPr>
            <a:endParaRPr lang="id-ID"/>
          </a:p>
        </c:txPr>
        <c:crossAx val="61867136"/>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[Dasboard.xlsx]Analisis Pivot!PivotTable6</c:name>
    <c:fmtId val="2"/>
  </c:pivotSource>
  <c:chart>
    <c:title>
      <c:tx>
        <c:rich>
          <a:bodyPr/>
          <a:lstStyle/>
          <a:p>
            <a:pPr>
              <a:defRPr/>
            </a:pPr>
            <a:r>
              <a:rPr lang="id-ID"/>
              <a:t>Produ</a:t>
            </a:r>
            <a:r>
              <a:rPr lang="id-ID" baseline="0"/>
              <a:t>k Terjual / Kota</a:t>
            </a:r>
            <a:endParaRPr lang="en-US"/>
          </a:p>
        </c:rich>
      </c:tx>
      <c:layout/>
      <c:overlay val="0"/>
    </c:title>
    <c:autoTitleDeleted val="0"/>
    <c:pivotFmts>
      <c:pivotFmt>
        <c:idx val="0"/>
        <c:marker>
          <c:symbol val="none"/>
        </c:marker>
      </c:pivotFmt>
      <c:pivotFmt>
        <c:idx val="1"/>
        <c:marker>
          <c:symbol val="none"/>
        </c:marker>
      </c:pivotFmt>
      <c:pivotFmt>
        <c:idx val="2"/>
        <c:spPr>
          <a:solidFill>
            <a:schemeClr val="tx2">
              <a:lumMod val="60000"/>
              <a:lumOff val="40000"/>
            </a:schemeClr>
          </a:solidFill>
        </c:spPr>
        <c:marker>
          <c:symbol val="none"/>
        </c:marker>
      </c:pivotFmt>
    </c:pivotFmts>
    <c:plotArea>
      <c:layout/>
      <c:barChart>
        <c:barDir val="bar"/>
        <c:grouping val="clustered"/>
        <c:varyColors val="0"/>
        <c:ser>
          <c:idx val="0"/>
          <c:order val="0"/>
          <c:tx>
            <c:strRef>
              <c:f>'Analisis Pivot'!$B$47</c:f>
              <c:strCache>
                <c:ptCount val="1"/>
                <c:pt idx="0">
                  <c:v>Total</c:v>
                </c:pt>
              </c:strCache>
            </c:strRef>
          </c:tx>
          <c:spPr>
            <a:solidFill>
              <a:schemeClr val="tx2">
                <a:lumMod val="60000"/>
                <a:lumOff val="40000"/>
              </a:schemeClr>
            </a:solidFill>
          </c:spPr>
          <c:invertIfNegative val="0"/>
          <c:cat>
            <c:strRef>
              <c:f>'Analisis Pivot'!$A$48:$A$53</c:f>
              <c:strCache>
                <c:ptCount val="5"/>
                <c:pt idx="0">
                  <c:v>Bali</c:v>
                </c:pt>
                <c:pt idx="1">
                  <c:v>Bandung</c:v>
                </c:pt>
                <c:pt idx="2">
                  <c:v>Bogor</c:v>
                </c:pt>
                <c:pt idx="3">
                  <c:v>Depok</c:v>
                </c:pt>
                <c:pt idx="4">
                  <c:v>Jakarta</c:v>
                </c:pt>
              </c:strCache>
            </c:strRef>
          </c:cat>
          <c:val>
            <c:numRef>
              <c:f>'Analisis Pivot'!$B$48:$B$53</c:f>
              <c:numCache>
                <c:formatCode>General</c:formatCode>
                <c:ptCount val="5"/>
                <c:pt idx="0">
                  <c:v>886</c:v>
                </c:pt>
                <c:pt idx="1">
                  <c:v>735</c:v>
                </c:pt>
                <c:pt idx="2">
                  <c:v>942</c:v>
                </c:pt>
                <c:pt idx="3">
                  <c:v>317</c:v>
                </c:pt>
                <c:pt idx="4">
                  <c:v>832</c:v>
                </c:pt>
              </c:numCache>
            </c:numRef>
          </c:val>
        </c:ser>
        <c:dLbls>
          <c:showLegendKey val="0"/>
          <c:showVal val="0"/>
          <c:showCatName val="0"/>
          <c:showSerName val="0"/>
          <c:showPercent val="0"/>
          <c:showBubbleSize val="0"/>
        </c:dLbls>
        <c:gapWidth val="51"/>
        <c:axId val="103098240"/>
        <c:axId val="103099776"/>
      </c:barChart>
      <c:catAx>
        <c:axId val="103098240"/>
        <c:scaling>
          <c:orientation val="minMax"/>
        </c:scaling>
        <c:delete val="0"/>
        <c:axPos val="l"/>
        <c:majorTickMark val="out"/>
        <c:minorTickMark val="none"/>
        <c:tickLblPos val="nextTo"/>
        <c:txPr>
          <a:bodyPr/>
          <a:lstStyle/>
          <a:p>
            <a:pPr>
              <a:defRPr b="1"/>
            </a:pPr>
            <a:endParaRPr lang="id-ID"/>
          </a:p>
        </c:txPr>
        <c:crossAx val="103099776"/>
        <c:crosses val="autoZero"/>
        <c:auto val="1"/>
        <c:lblAlgn val="ctr"/>
        <c:lblOffset val="100"/>
        <c:noMultiLvlLbl val="0"/>
      </c:catAx>
      <c:valAx>
        <c:axId val="103099776"/>
        <c:scaling>
          <c:orientation val="minMax"/>
        </c:scaling>
        <c:delete val="0"/>
        <c:axPos val="b"/>
        <c:numFmt formatCode="General" sourceLinked="1"/>
        <c:majorTickMark val="out"/>
        <c:minorTickMark val="none"/>
        <c:tickLblPos val="nextTo"/>
        <c:txPr>
          <a:bodyPr/>
          <a:lstStyle/>
          <a:p>
            <a:pPr>
              <a:defRPr b="1"/>
            </a:pPr>
            <a:endParaRPr lang="id-ID"/>
          </a:p>
        </c:txPr>
        <c:crossAx val="103098240"/>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333374</xdr:colOff>
      <xdr:row>13</xdr:row>
      <xdr:rowOff>28575</xdr:rowOff>
    </xdr:from>
    <xdr:to>
      <xdr:col>6</xdr:col>
      <xdr:colOff>447675</xdr:colOff>
      <xdr:row>24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328613</xdr:colOff>
      <xdr:row>28</xdr:row>
      <xdr:rowOff>28574</xdr:rowOff>
    </xdr:from>
    <xdr:to>
      <xdr:col>6</xdr:col>
      <xdr:colOff>600075</xdr:colOff>
      <xdr:row>40</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228599</xdr:colOff>
      <xdr:row>45</xdr:row>
      <xdr:rowOff>161924</xdr:rowOff>
    </xdr:from>
    <xdr:to>
      <xdr:col>6</xdr:col>
      <xdr:colOff>185736</xdr:colOff>
      <xdr:row>57</xdr:row>
      <xdr:rowOff>157161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21897</xdr:colOff>
      <xdr:row>7</xdr:row>
      <xdr:rowOff>98532</xdr:rowOff>
    </xdr:from>
    <xdr:to>
      <xdr:col>12</xdr:col>
      <xdr:colOff>602155</xdr:colOff>
      <xdr:row>21</xdr:row>
      <xdr:rowOff>175173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21896</xdr:colOff>
      <xdr:row>22</xdr:row>
      <xdr:rowOff>120432</xdr:rowOff>
    </xdr:from>
    <xdr:to>
      <xdr:col>7</xdr:col>
      <xdr:colOff>1642242</xdr:colOff>
      <xdr:row>39</xdr:row>
      <xdr:rowOff>65690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1789277</xdr:colOff>
      <xdr:row>22</xdr:row>
      <xdr:rowOff>131379</xdr:rowOff>
    </xdr:from>
    <xdr:to>
      <xdr:col>12</xdr:col>
      <xdr:colOff>591207</xdr:colOff>
      <xdr:row>39</xdr:row>
      <xdr:rowOff>43793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7</xdr:row>
      <xdr:rowOff>101270</xdr:rowOff>
    </xdr:from>
    <xdr:to>
      <xdr:col>3</xdr:col>
      <xdr:colOff>602155</xdr:colOff>
      <xdr:row>18</xdr:row>
      <xdr:rowOff>87586</xdr:rowOff>
    </xdr:to>
    <mc:AlternateContent xmlns:mc="http://schemas.openxmlformats.org/markup-compatibility/2006">
      <mc:Choice xmlns:a14="http://schemas.microsoft.com/office/drawing/2010/main" Requires="a14">
        <xdr:graphicFrame macro="">
          <xdr:nvGraphicFramePr>
            <xdr:cNvPr id="5" name="Bulan "/>
            <xdr:cNvGraphicFramePr/>
          </xdr:nvGraphicFramePr>
          <xdr:xfrm>
            <a:off x="0" y="0"/>
            <a:ext cx="0" cy="0"/>
          </xdr:xfrm>
          <a:graphic>
            <a:graphicData uri="http://schemas.microsoft.com/office/drawing/2010/slicer">
              <sle:slicer xmlns:sle="http://schemas.microsoft.com/office/drawing/2010/slicer" name="Bulan "/>
            </a:graphicData>
          </a:graphic>
        </xdr:graphicFrame>
      </mc:Choice>
      <mc:Fallback>
        <xdr:sp macro="" textlink="">
          <xdr:nvSpPr>
            <xdr:cNvPr id="0" name=""/>
            <xdr:cNvSpPr>
              <a:spLocks noTextEdit="1"/>
            </xdr:cNvSpPr>
          </xdr:nvSpPr>
          <xdr:spPr>
            <a:xfrm>
              <a:off x="218966" y="1677822"/>
              <a:ext cx="1423275" cy="2033643"/>
            </a:xfrm>
            <a:prstGeom prst="rect">
              <a:avLst/>
            </a:prstGeom>
            <a:solidFill>
              <a:prstClr val="white"/>
            </a:solidFill>
            <a:ln w="1">
              <a:solidFill>
                <a:prstClr val="green"/>
              </a:solidFill>
            </a:ln>
          </xdr:spPr>
          <xdr:txBody>
            <a:bodyPr vertOverflow="clip" horzOverflow="clip"/>
            <a:lstStyle/>
            <a:p>
              <a:r>
                <a:rPr lang="id-ID"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213161</xdr:colOff>
      <xdr:row>29</xdr:row>
      <xdr:rowOff>98534</xdr:rowOff>
    </xdr:from>
    <xdr:to>
      <xdr:col>3</xdr:col>
      <xdr:colOff>591206</xdr:colOff>
      <xdr:row>39</xdr:row>
      <xdr:rowOff>54741</xdr:rowOff>
    </xdr:to>
    <mc:AlternateContent xmlns:mc="http://schemas.openxmlformats.org/markup-compatibility/2006">
      <mc:Choice xmlns:a14="http://schemas.microsoft.com/office/drawing/2010/main" Requires="a14">
        <xdr:graphicFrame macro="">
          <xdr:nvGraphicFramePr>
            <xdr:cNvPr id="6" name="Merek"/>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dr:sp macro="" textlink="">
          <xdr:nvSpPr>
            <xdr:cNvPr id="0" name=""/>
            <xdr:cNvSpPr>
              <a:spLocks noTextEdit="1"/>
            </xdr:cNvSpPr>
          </xdr:nvSpPr>
          <xdr:spPr>
            <a:xfrm>
              <a:off x="213161" y="5769741"/>
              <a:ext cx="1418131" cy="1817414"/>
            </a:xfrm>
            <a:prstGeom prst="rect">
              <a:avLst/>
            </a:prstGeom>
            <a:solidFill>
              <a:prstClr val="white"/>
            </a:solidFill>
            <a:ln w="1">
              <a:solidFill>
                <a:prstClr val="green"/>
              </a:solidFill>
            </a:ln>
          </xdr:spPr>
          <xdr:txBody>
            <a:bodyPr vertOverflow="clip" horzOverflow="clip"/>
            <a:lstStyle/>
            <a:p>
              <a:r>
                <a:rPr lang="id-ID"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207687</xdr:colOff>
      <xdr:row>19</xdr:row>
      <xdr:rowOff>21897</xdr:rowOff>
    </xdr:from>
    <xdr:to>
      <xdr:col>3</xdr:col>
      <xdr:colOff>602154</xdr:colOff>
      <xdr:row>28</xdr:row>
      <xdr:rowOff>142328</xdr:rowOff>
    </xdr:to>
    <mc:AlternateContent xmlns:mc="http://schemas.openxmlformats.org/markup-compatibility/2006">
      <mc:Choice xmlns:a14="http://schemas.microsoft.com/office/drawing/2010/main" Requires="a14">
        <xdr:graphicFrame macro="">
          <xdr:nvGraphicFramePr>
            <xdr:cNvPr id="7" name="Area"/>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207687" y="3831897"/>
              <a:ext cx="1434553" cy="1795517"/>
            </a:xfrm>
            <a:prstGeom prst="rect">
              <a:avLst/>
            </a:prstGeom>
            <a:solidFill>
              <a:prstClr val="white"/>
            </a:solidFill>
            <a:ln w="1">
              <a:solidFill>
                <a:prstClr val="green"/>
              </a:solidFill>
            </a:ln>
          </xdr:spPr>
          <xdr:txBody>
            <a:bodyPr vertOverflow="clip" horzOverflow="clip"/>
            <a:lstStyle/>
            <a:p>
              <a:r>
                <a:rPr lang="id-ID"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zmal" refreshedDate="45518.845800462965" createdVersion="4" refreshedVersion="4" minRefreshableVersion="3" recordCount="128">
  <cacheSource type="worksheet">
    <worksheetSource name="Table1"/>
  </cacheSource>
  <cacheFields count="10">
    <cacheField name="Bulan " numFmtId="165">
      <sharedItems containsSemiMixedTypes="0" containsNonDate="0" containsDate="1" containsString="0" minDate="2022-01-01T00:00:00" maxDate="2022-12-02T00:00:00" count="12">
        <d v="2022-01-01T00:00:00"/>
        <d v="2022-03-01T00:00:00"/>
        <d v="2022-02-01T00:00:00"/>
        <d v="2022-04-01T00:00:00"/>
        <d v="2022-05-01T00:00:00"/>
        <d v="2022-06-01T00:00:00"/>
        <d v="2022-07-01T00:00:00"/>
        <d v="2022-09-01T00:00:00"/>
        <d v="2022-08-01T00:00:00"/>
        <d v="2022-10-01T00:00:00"/>
        <d v="2022-11-01T00:00:00"/>
        <d v="2022-12-01T00:00:00"/>
      </sharedItems>
      <fieldGroup par="9" base="0">
        <rangePr groupBy="months" startDate="2022-01-01T00:00:00" endDate="2022-12-02T00:00:00"/>
        <groupItems count="14">
          <s v="&lt;01/01/2022"/>
          <s v="Jan"/>
          <s v="Feb"/>
          <s v="Mar"/>
          <s v="Apr"/>
          <s v="Mei"/>
          <s v="Jun"/>
          <s v="Jul"/>
          <s v="Agust"/>
          <s v="Sep"/>
          <s v="Okt"/>
          <s v="Nop"/>
          <s v="Des"/>
          <s v="&gt;02/12/2022"/>
        </groupItems>
      </fieldGroup>
    </cacheField>
    <cacheField name="Merek" numFmtId="0">
      <sharedItems count="5">
        <s v="Naik"/>
        <s v="Adidos"/>
        <s v="Batu"/>
        <s v="Ngenes"/>
        <s v="Sekecer"/>
      </sharedItems>
    </cacheField>
    <cacheField name="Kategori" numFmtId="0">
      <sharedItems count="4">
        <s v="Sepatu"/>
        <s v="Baju"/>
        <s v="Jaket"/>
        <s v="Sendal"/>
      </sharedItems>
    </cacheField>
    <cacheField name="Area" numFmtId="0">
      <sharedItems count="5">
        <s v="Jakarta"/>
        <s v="Bogor"/>
        <s v="Depok"/>
        <s v="Bandung"/>
        <s v="Bali"/>
      </sharedItems>
    </cacheField>
    <cacheField name=" Stok Terjual" numFmtId="0">
      <sharedItems containsSemiMixedTypes="0" containsString="0" containsNumber="1" containsInteger="1" minValue="1" maxValue="67"/>
    </cacheField>
    <cacheField name="Stok Awal" numFmtId="0">
      <sharedItems containsSemiMixedTypes="0" containsString="0" containsNumber="1" containsInteger="1" minValue="100" maxValue="100"/>
    </cacheField>
    <cacheField name="Penjualan" numFmtId="0">
      <sharedItems containsSemiMixedTypes="0" containsString="0" containsNumber="1" containsInteger="1" minValue="120000" maxValue="47600000"/>
    </cacheField>
    <cacheField name="Harga Modal" numFmtId="0">
      <sharedItems containsSemiMixedTypes="0" containsString="0" containsNumber="1" containsInteger="1" minValue="100000" maxValue="42500000"/>
    </cacheField>
    <cacheField name="Keuntungan" numFmtId="0" formula="Penjualan-'Harga Modal'" databaseField="0"/>
    <cacheField name="Years" numFmtId="0" databaseField="0">
      <fieldGroup base="0">
        <rangePr groupBy="years" startDate="2022-01-01T00:00:00" endDate="2022-12-02T00:00:00"/>
        <groupItems count="3">
          <s v="&lt;01/01/2022"/>
          <s v="2022"/>
          <s v="&gt;02/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8">
  <r>
    <x v="0"/>
    <x v="0"/>
    <x v="0"/>
    <x v="0"/>
    <n v="20"/>
    <n v="100"/>
    <n v="15000000"/>
    <n v="10000000"/>
  </r>
  <r>
    <x v="0"/>
    <x v="0"/>
    <x v="0"/>
    <x v="0"/>
    <n v="30"/>
    <n v="100"/>
    <n v="25200000"/>
    <n v="15000000"/>
  </r>
  <r>
    <x v="1"/>
    <x v="0"/>
    <x v="1"/>
    <x v="0"/>
    <n v="12"/>
    <n v="100"/>
    <n v="1350000"/>
    <n v="1000000"/>
  </r>
  <r>
    <x v="1"/>
    <x v="1"/>
    <x v="0"/>
    <x v="0"/>
    <n v="12"/>
    <n v="100"/>
    <n v="4500000"/>
    <n v="30000000"/>
  </r>
  <r>
    <x v="0"/>
    <x v="1"/>
    <x v="0"/>
    <x v="0"/>
    <n v="10"/>
    <n v="100"/>
    <n v="2800000"/>
    <n v="1500000"/>
  </r>
  <r>
    <x v="1"/>
    <x v="1"/>
    <x v="1"/>
    <x v="0"/>
    <n v="18"/>
    <n v="100"/>
    <n v="2110000"/>
    <n v="1500000"/>
  </r>
  <r>
    <x v="2"/>
    <x v="1"/>
    <x v="1"/>
    <x v="1"/>
    <n v="17"/>
    <n v="100"/>
    <n v="1950000"/>
    <n v="1500000"/>
  </r>
  <r>
    <x v="2"/>
    <x v="1"/>
    <x v="0"/>
    <x v="1"/>
    <n v="52"/>
    <n v="100"/>
    <n v="40000000"/>
    <n v="20000000"/>
  </r>
  <r>
    <x v="3"/>
    <x v="2"/>
    <x v="0"/>
    <x v="1"/>
    <n v="21"/>
    <n v="100"/>
    <n v="23000000"/>
    <n v="1500000"/>
  </r>
  <r>
    <x v="3"/>
    <x v="2"/>
    <x v="0"/>
    <x v="1"/>
    <n v="32"/>
    <n v="100"/>
    <n v="32000000"/>
    <n v="29000000"/>
  </r>
  <r>
    <x v="0"/>
    <x v="2"/>
    <x v="0"/>
    <x v="1"/>
    <n v="11"/>
    <n v="100"/>
    <n v="11000000"/>
    <n v="9000000"/>
  </r>
  <r>
    <x v="0"/>
    <x v="2"/>
    <x v="2"/>
    <x v="1"/>
    <n v="19"/>
    <n v="100"/>
    <n v="15000000"/>
    <n v="8000000"/>
  </r>
  <r>
    <x v="2"/>
    <x v="2"/>
    <x v="2"/>
    <x v="1"/>
    <n v="10"/>
    <n v="100"/>
    <n v="8000000"/>
    <n v="4000000"/>
  </r>
  <r>
    <x v="3"/>
    <x v="2"/>
    <x v="2"/>
    <x v="1"/>
    <n v="18"/>
    <n v="100"/>
    <n v="12000000"/>
    <n v="7000000"/>
  </r>
  <r>
    <x v="4"/>
    <x v="2"/>
    <x v="2"/>
    <x v="0"/>
    <n v="13"/>
    <n v="100"/>
    <n v="7020000"/>
    <n v="4500000"/>
  </r>
  <r>
    <x v="2"/>
    <x v="3"/>
    <x v="0"/>
    <x v="0"/>
    <n v="12"/>
    <n v="100"/>
    <n v="12500000"/>
    <n v="8000000"/>
  </r>
  <r>
    <x v="4"/>
    <x v="3"/>
    <x v="1"/>
    <x v="0"/>
    <n v="15"/>
    <n v="100"/>
    <n v="16200000"/>
    <n v="11000000"/>
  </r>
  <r>
    <x v="5"/>
    <x v="3"/>
    <x v="1"/>
    <x v="2"/>
    <n v="16"/>
    <n v="100"/>
    <n v="12200000"/>
    <n v="6000000"/>
  </r>
  <r>
    <x v="6"/>
    <x v="3"/>
    <x v="0"/>
    <x v="2"/>
    <n v="32"/>
    <n v="100"/>
    <n v="31230000"/>
    <n v="23000000"/>
  </r>
  <r>
    <x v="5"/>
    <x v="3"/>
    <x v="2"/>
    <x v="2"/>
    <n v="8"/>
    <n v="100"/>
    <n v="4500000"/>
    <n v="2000000"/>
  </r>
  <r>
    <x v="6"/>
    <x v="3"/>
    <x v="2"/>
    <x v="2"/>
    <n v="2"/>
    <n v="100"/>
    <n v="1200000"/>
    <n v="600000"/>
  </r>
  <r>
    <x v="6"/>
    <x v="3"/>
    <x v="3"/>
    <x v="1"/>
    <n v="41"/>
    <n v="100"/>
    <n v="39400000"/>
    <n v="30000000"/>
  </r>
  <r>
    <x v="4"/>
    <x v="1"/>
    <x v="3"/>
    <x v="1"/>
    <n v="23"/>
    <n v="100"/>
    <n v="12340000"/>
    <n v="8000000"/>
  </r>
  <r>
    <x v="6"/>
    <x v="1"/>
    <x v="3"/>
    <x v="1"/>
    <n v="22"/>
    <n v="100"/>
    <n v="17200000"/>
    <n v="12000000"/>
  </r>
  <r>
    <x v="5"/>
    <x v="1"/>
    <x v="0"/>
    <x v="1"/>
    <n v="29"/>
    <n v="100"/>
    <n v="15900000"/>
    <n v="10000000"/>
  </r>
  <r>
    <x v="7"/>
    <x v="1"/>
    <x v="0"/>
    <x v="1"/>
    <n v="28"/>
    <n v="100"/>
    <n v="19000000"/>
    <n v="12500000"/>
  </r>
  <r>
    <x v="7"/>
    <x v="1"/>
    <x v="3"/>
    <x v="1"/>
    <n v="67"/>
    <n v="100"/>
    <n v="34600000"/>
    <n v="23000000"/>
  </r>
  <r>
    <x v="8"/>
    <x v="1"/>
    <x v="1"/>
    <x v="3"/>
    <n v="23"/>
    <n v="100"/>
    <n v="20420000"/>
    <n v="15000000"/>
  </r>
  <r>
    <x v="8"/>
    <x v="4"/>
    <x v="1"/>
    <x v="3"/>
    <n v="12"/>
    <n v="100"/>
    <n v="11800000"/>
    <n v="10000000"/>
  </r>
  <r>
    <x v="5"/>
    <x v="4"/>
    <x v="1"/>
    <x v="3"/>
    <n v="4"/>
    <n v="100"/>
    <n v="1800000"/>
    <n v="800000"/>
  </r>
  <r>
    <x v="6"/>
    <x v="4"/>
    <x v="3"/>
    <x v="3"/>
    <n v="3"/>
    <n v="100"/>
    <n v="1300000"/>
    <n v="820000"/>
  </r>
  <r>
    <x v="7"/>
    <x v="4"/>
    <x v="3"/>
    <x v="3"/>
    <n v="32"/>
    <n v="100"/>
    <n v="31420000"/>
    <n v="28000000"/>
  </r>
  <r>
    <x v="7"/>
    <x v="4"/>
    <x v="3"/>
    <x v="3"/>
    <n v="45"/>
    <n v="100"/>
    <n v="27800000"/>
    <n v="21000000"/>
  </r>
  <r>
    <x v="8"/>
    <x v="1"/>
    <x v="1"/>
    <x v="3"/>
    <n v="64"/>
    <n v="100"/>
    <n v="15800000"/>
    <n v="10000000"/>
  </r>
  <r>
    <x v="2"/>
    <x v="1"/>
    <x v="2"/>
    <x v="4"/>
    <n v="23"/>
    <n v="100"/>
    <n v="21000000"/>
    <n v="16000000"/>
  </r>
  <r>
    <x v="2"/>
    <x v="1"/>
    <x v="2"/>
    <x v="4"/>
    <n v="34"/>
    <n v="100"/>
    <n v="23580000"/>
    <n v="17000000"/>
  </r>
  <r>
    <x v="0"/>
    <x v="1"/>
    <x v="2"/>
    <x v="4"/>
    <n v="23"/>
    <n v="100"/>
    <n v="23580000"/>
    <n v="17200000"/>
  </r>
  <r>
    <x v="4"/>
    <x v="1"/>
    <x v="2"/>
    <x v="4"/>
    <n v="56"/>
    <n v="100"/>
    <n v="35430000"/>
    <n v="29000000"/>
  </r>
  <r>
    <x v="8"/>
    <x v="1"/>
    <x v="2"/>
    <x v="0"/>
    <n v="34"/>
    <n v="100"/>
    <n v="33000000"/>
    <n v="17800000"/>
  </r>
  <r>
    <x v="8"/>
    <x v="1"/>
    <x v="1"/>
    <x v="0"/>
    <n v="12"/>
    <n v="100"/>
    <n v="2180000"/>
    <n v="1000000"/>
  </r>
  <r>
    <x v="9"/>
    <x v="0"/>
    <x v="1"/>
    <x v="0"/>
    <n v="34"/>
    <n v="100"/>
    <n v="23450000"/>
    <n v="19800000"/>
  </r>
  <r>
    <x v="9"/>
    <x v="0"/>
    <x v="1"/>
    <x v="0"/>
    <n v="54"/>
    <n v="100"/>
    <n v="43000000"/>
    <n v="39000000"/>
  </r>
  <r>
    <x v="7"/>
    <x v="0"/>
    <x v="3"/>
    <x v="0"/>
    <n v="34"/>
    <n v="100"/>
    <n v="23580000"/>
    <n v="19800000"/>
  </r>
  <r>
    <x v="4"/>
    <x v="0"/>
    <x v="1"/>
    <x v="3"/>
    <n v="54"/>
    <n v="100"/>
    <n v="39000000"/>
    <n v="29400000"/>
  </r>
  <r>
    <x v="5"/>
    <x v="0"/>
    <x v="2"/>
    <x v="3"/>
    <n v="23"/>
    <n v="100"/>
    <n v="20100000"/>
    <n v="14500000"/>
  </r>
  <r>
    <x v="6"/>
    <x v="0"/>
    <x v="3"/>
    <x v="3"/>
    <n v="32"/>
    <n v="100"/>
    <n v="21000000"/>
    <n v="12700000"/>
  </r>
  <r>
    <x v="4"/>
    <x v="0"/>
    <x v="1"/>
    <x v="3"/>
    <n v="34"/>
    <n v="100"/>
    <n v="29000000"/>
    <n v="27000000"/>
  </r>
  <r>
    <x v="7"/>
    <x v="0"/>
    <x v="2"/>
    <x v="3"/>
    <n v="43"/>
    <n v="100"/>
    <n v="32340000"/>
    <n v="28900000"/>
  </r>
  <r>
    <x v="9"/>
    <x v="0"/>
    <x v="3"/>
    <x v="4"/>
    <n v="32"/>
    <n v="100"/>
    <n v="19500000"/>
    <n v="17500000"/>
  </r>
  <r>
    <x v="9"/>
    <x v="0"/>
    <x v="3"/>
    <x v="4"/>
    <n v="13"/>
    <n v="100"/>
    <n v="1920000"/>
    <n v="1000000"/>
  </r>
  <r>
    <x v="9"/>
    <x v="4"/>
    <x v="3"/>
    <x v="4"/>
    <n v="23"/>
    <n v="100"/>
    <n v="19200000"/>
    <n v="12000000"/>
  </r>
  <r>
    <x v="7"/>
    <x v="4"/>
    <x v="3"/>
    <x v="4"/>
    <n v="34"/>
    <n v="100"/>
    <n v="19200000"/>
    <n v="12400000"/>
  </r>
  <r>
    <x v="5"/>
    <x v="4"/>
    <x v="3"/>
    <x v="4"/>
    <n v="23"/>
    <n v="100"/>
    <n v="12900000"/>
    <n v="9200000"/>
  </r>
  <r>
    <x v="6"/>
    <x v="4"/>
    <x v="3"/>
    <x v="1"/>
    <n v="34"/>
    <n v="100"/>
    <n v="23000200"/>
    <n v="21000000"/>
  </r>
  <r>
    <x v="10"/>
    <x v="4"/>
    <x v="1"/>
    <x v="1"/>
    <n v="23"/>
    <n v="100"/>
    <n v="21000800"/>
    <n v="15000000"/>
  </r>
  <r>
    <x v="9"/>
    <x v="4"/>
    <x v="2"/>
    <x v="1"/>
    <n v="43"/>
    <n v="100"/>
    <n v="34900000"/>
    <n v="25000000"/>
  </r>
  <r>
    <x v="10"/>
    <x v="4"/>
    <x v="3"/>
    <x v="1"/>
    <n v="12"/>
    <n v="100"/>
    <n v="2420000"/>
    <n v="1200000"/>
  </r>
  <r>
    <x v="10"/>
    <x v="4"/>
    <x v="0"/>
    <x v="4"/>
    <n v="43"/>
    <n v="100"/>
    <n v="42000500"/>
    <n v="38000000"/>
  </r>
  <r>
    <x v="9"/>
    <x v="4"/>
    <x v="0"/>
    <x v="4"/>
    <n v="64"/>
    <n v="100"/>
    <n v="45000000"/>
    <n v="38900000"/>
  </r>
  <r>
    <x v="10"/>
    <x v="2"/>
    <x v="0"/>
    <x v="4"/>
    <n v="56"/>
    <n v="100"/>
    <n v="42000000"/>
    <n v="39000000"/>
  </r>
  <r>
    <x v="9"/>
    <x v="2"/>
    <x v="0"/>
    <x v="4"/>
    <n v="43"/>
    <n v="100"/>
    <n v="41000000"/>
    <n v="35800000"/>
  </r>
  <r>
    <x v="10"/>
    <x v="2"/>
    <x v="3"/>
    <x v="4"/>
    <n v="1"/>
    <n v="100"/>
    <n v="120000"/>
    <n v="100000"/>
  </r>
  <r>
    <x v="9"/>
    <x v="2"/>
    <x v="0"/>
    <x v="0"/>
    <n v="2"/>
    <n v="100"/>
    <n v="500000"/>
    <n v="400000"/>
  </r>
  <r>
    <x v="10"/>
    <x v="2"/>
    <x v="0"/>
    <x v="0"/>
    <n v="31"/>
    <n v="100"/>
    <n v="29300000"/>
    <n v="27000000"/>
  </r>
  <r>
    <x v="11"/>
    <x v="2"/>
    <x v="0"/>
    <x v="0"/>
    <n v="21"/>
    <n v="100"/>
    <n v="8000000"/>
    <n v="5000000"/>
  </r>
  <r>
    <x v="11"/>
    <x v="2"/>
    <x v="1"/>
    <x v="0"/>
    <n v="32"/>
    <n v="100"/>
    <n v="29000000"/>
    <n v="20000000"/>
  </r>
  <r>
    <x v="9"/>
    <x v="2"/>
    <x v="2"/>
    <x v="2"/>
    <n v="43"/>
    <n v="100"/>
    <n v="39000000"/>
    <n v="28900000"/>
  </r>
  <r>
    <x v="10"/>
    <x v="2"/>
    <x v="0"/>
    <x v="2"/>
    <n v="5"/>
    <n v="100"/>
    <n v="3200000"/>
    <n v="4000000"/>
  </r>
  <r>
    <x v="9"/>
    <x v="2"/>
    <x v="0"/>
    <x v="2"/>
    <n v="34"/>
    <n v="100"/>
    <n v="29000000"/>
    <n v="27500000"/>
  </r>
  <r>
    <x v="10"/>
    <x v="2"/>
    <x v="0"/>
    <x v="2"/>
    <n v="23"/>
    <n v="100"/>
    <n v="21000000"/>
    <n v="19000000"/>
  </r>
  <r>
    <x v="11"/>
    <x v="2"/>
    <x v="3"/>
    <x v="4"/>
    <n v="43"/>
    <n v="100"/>
    <n v="32000000"/>
    <n v="29000000"/>
  </r>
  <r>
    <x v="11"/>
    <x v="0"/>
    <x v="0"/>
    <x v="4"/>
    <n v="53"/>
    <n v="100"/>
    <n v="34200000"/>
    <n v="30000000"/>
  </r>
  <r>
    <x v="11"/>
    <x v="0"/>
    <x v="0"/>
    <x v="4"/>
    <n v="42"/>
    <n v="100"/>
    <n v="39300000"/>
    <n v="28000000"/>
  </r>
  <r>
    <x v="11"/>
    <x v="0"/>
    <x v="0"/>
    <x v="4"/>
    <n v="13"/>
    <n v="100"/>
    <n v="9400000"/>
    <n v="6000000"/>
  </r>
  <r>
    <x v="9"/>
    <x v="0"/>
    <x v="3"/>
    <x v="1"/>
    <n v="54"/>
    <n v="100"/>
    <n v="45200000"/>
    <n v="29000000"/>
  </r>
  <r>
    <x v="10"/>
    <x v="0"/>
    <x v="1"/>
    <x v="1"/>
    <n v="43"/>
    <n v="100"/>
    <n v="34000000"/>
    <n v="31000000"/>
  </r>
  <r>
    <x v="4"/>
    <x v="0"/>
    <x v="1"/>
    <x v="1"/>
    <n v="32"/>
    <n v="100"/>
    <n v="32000000"/>
    <n v="29000000"/>
  </r>
  <r>
    <x v="5"/>
    <x v="0"/>
    <x v="1"/>
    <x v="1"/>
    <n v="43"/>
    <n v="100"/>
    <n v="23000000"/>
    <n v="19000000"/>
  </r>
  <r>
    <x v="3"/>
    <x v="0"/>
    <x v="1"/>
    <x v="1"/>
    <n v="12"/>
    <n v="100"/>
    <n v="12000000"/>
    <n v="9000000"/>
  </r>
  <r>
    <x v="3"/>
    <x v="0"/>
    <x v="1"/>
    <x v="1"/>
    <n v="43"/>
    <n v="100"/>
    <n v="42340000"/>
    <n v="38700000"/>
  </r>
  <r>
    <x v="3"/>
    <x v="0"/>
    <x v="3"/>
    <x v="1"/>
    <n v="23"/>
    <n v="100"/>
    <n v="21200000"/>
    <n v="15000000"/>
  </r>
  <r>
    <x v="1"/>
    <x v="0"/>
    <x v="1"/>
    <x v="3"/>
    <n v="43"/>
    <n v="100"/>
    <n v="34000000"/>
    <n v="29000000"/>
  </r>
  <r>
    <x v="1"/>
    <x v="3"/>
    <x v="1"/>
    <x v="3"/>
    <n v="54"/>
    <n v="100"/>
    <n v="45000000"/>
    <n v="38200000"/>
  </r>
  <r>
    <x v="1"/>
    <x v="3"/>
    <x v="1"/>
    <x v="3"/>
    <n v="65"/>
    <n v="100"/>
    <n v="45000000"/>
    <n v="39000000"/>
  </r>
  <r>
    <x v="1"/>
    <x v="3"/>
    <x v="1"/>
    <x v="3"/>
    <n v="32"/>
    <n v="100"/>
    <n v="32200000"/>
    <n v="18000000"/>
  </r>
  <r>
    <x v="11"/>
    <x v="3"/>
    <x v="1"/>
    <x v="0"/>
    <n v="43"/>
    <n v="100"/>
    <n v="42000000"/>
    <n v="40000000"/>
  </r>
  <r>
    <x v="11"/>
    <x v="3"/>
    <x v="3"/>
    <x v="0"/>
    <n v="12"/>
    <n v="100"/>
    <n v="12300000"/>
    <n v="10000000"/>
  </r>
  <r>
    <x v="11"/>
    <x v="3"/>
    <x v="3"/>
    <x v="0"/>
    <n v="32"/>
    <n v="100"/>
    <n v="29000000"/>
    <n v="20000000"/>
  </r>
  <r>
    <x v="10"/>
    <x v="3"/>
    <x v="0"/>
    <x v="0"/>
    <n v="11"/>
    <n v="100"/>
    <n v="10000000"/>
    <n v="6000000"/>
  </r>
  <r>
    <x v="0"/>
    <x v="3"/>
    <x v="0"/>
    <x v="0"/>
    <n v="21"/>
    <n v="100"/>
    <n v="20230000"/>
    <n v="17000000"/>
  </r>
  <r>
    <x v="0"/>
    <x v="3"/>
    <x v="0"/>
    <x v="1"/>
    <n v="23"/>
    <n v="100"/>
    <n v="21200000"/>
    <n v="21000000"/>
  </r>
  <r>
    <x v="2"/>
    <x v="1"/>
    <x v="0"/>
    <x v="1"/>
    <n v="21"/>
    <n v="100"/>
    <n v="19200000"/>
    <n v="15000000"/>
  </r>
  <r>
    <x v="2"/>
    <x v="1"/>
    <x v="2"/>
    <x v="1"/>
    <n v="43"/>
    <n v="100"/>
    <n v="41600000"/>
    <n v="38200000"/>
  </r>
  <r>
    <x v="0"/>
    <x v="1"/>
    <x v="2"/>
    <x v="1"/>
    <n v="23"/>
    <n v="100"/>
    <n v="20000000"/>
    <n v="18000000"/>
  </r>
  <r>
    <x v="2"/>
    <x v="1"/>
    <x v="2"/>
    <x v="1"/>
    <n v="12"/>
    <n v="100"/>
    <n v="11000000"/>
    <n v="8000000"/>
  </r>
  <r>
    <x v="0"/>
    <x v="1"/>
    <x v="1"/>
    <x v="1"/>
    <n v="12"/>
    <n v="100"/>
    <n v="12200000"/>
    <n v="9200000"/>
  </r>
  <r>
    <x v="1"/>
    <x v="1"/>
    <x v="1"/>
    <x v="2"/>
    <n v="32"/>
    <n v="100"/>
    <n v="30100000"/>
    <n v="23400000"/>
  </r>
  <r>
    <x v="5"/>
    <x v="1"/>
    <x v="1"/>
    <x v="2"/>
    <n v="43"/>
    <n v="100"/>
    <n v="41900000"/>
    <n v="38000000"/>
  </r>
  <r>
    <x v="6"/>
    <x v="1"/>
    <x v="2"/>
    <x v="2"/>
    <n v="23"/>
    <n v="100"/>
    <n v="21800000"/>
    <n v="17800000"/>
  </r>
  <r>
    <x v="8"/>
    <x v="2"/>
    <x v="2"/>
    <x v="2"/>
    <n v="13"/>
    <n v="100"/>
    <n v="10200000"/>
    <n v="7800000"/>
  </r>
  <r>
    <x v="8"/>
    <x v="2"/>
    <x v="2"/>
    <x v="2"/>
    <n v="43"/>
    <n v="100"/>
    <n v="40400000"/>
    <n v="38900000"/>
  </r>
  <r>
    <x v="8"/>
    <x v="2"/>
    <x v="3"/>
    <x v="3"/>
    <n v="32"/>
    <n v="100"/>
    <n v="20300000"/>
    <n v="15000000"/>
  </r>
  <r>
    <x v="7"/>
    <x v="2"/>
    <x v="3"/>
    <x v="3"/>
    <n v="43"/>
    <n v="100"/>
    <n v="32000000"/>
    <n v="30000000"/>
  </r>
  <r>
    <x v="7"/>
    <x v="2"/>
    <x v="2"/>
    <x v="3"/>
    <n v="43"/>
    <n v="100"/>
    <n v="40000000"/>
    <n v="35000000"/>
  </r>
  <r>
    <x v="7"/>
    <x v="2"/>
    <x v="2"/>
    <x v="3"/>
    <n v="54"/>
    <n v="100"/>
    <n v="31400000"/>
    <n v="28000000"/>
  </r>
  <r>
    <x v="9"/>
    <x v="2"/>
    <x v="2"/>
    <x v="1"/>
    <n v="12"/>
    <n v="100"/>
    <n v="12300000"/>
    <n v="9000000"/>
  </r>
  <r>
    <x v="10"/>
    <x v="2"/>
    <x v="0"/>
    <x v="1"/>
    <n v="12"/>
    <n v="100"/>
    <n v="11500000"/>
    <n v="12200000"/>
  </r>
  <r>
    <x v="10"/>
    <x v="2"/>
    <x v="0"/>
    <x v="1"/>
    <n v="32"/>
    <n v="100"/>
    <n v="31000000"/>
    <n v="28950000"/>
  </r>
  <r>
    <x v="10"/>
    <x v="2"/>
    <x v="3"/>
    <x v="4"/>
    <n v="21"/>
    <n v="100"/>
    <n v="21000000"/>
    <n v="16900000"/>
  </r>
  <r>
    <x v="10"/>
    <x v="2"/>
    <x v="2"/>
    <x v="4"/>
    <n v="32"/>
    <n v="100"/>
    <n v="24500000"/>
    <n v="23000000"/>
  </r>
  <r>
    <x v="10"/>
    <x v="4"/>
    <x v="1"/>
    <x v="4"/>
    <n v="43"/>
    <n v="100"/>
    <n v="41000000"/>
    <n v="39000000"/>
  </r>
  <r>
    <x v="0"/>
    <x v="4"/>
    <x v="1"/>
    <x v="4"/>
    <n v="54"/>
    <n v="100"/>
    <n v="42500000"/>
    <n v="38900000"/>
  </r>
  <r>
    <x v="2"/>
    <x v="4"/>
    <x v="1"/>
    <x v="4"/>
    <n v="64"/>
    <n v="100"/>
    <n v="45000000"/>
    <n v="39990000"/>
  </r>
  <r>
    <x v="9"/>
    <x v="4"/>
    <x v="1"/>
    <x v="4"/>
    <n v="32"/>
    <n v="100"/>
    <n v="23000000"/>
    <n v="20030000"/>
  </r>
  <r>
    <x v="9"/>
    <x v="4"/>
    <x v="1"/>
    <x v="4"/>
    <n v="21"/>
    <n v="100"/>
    <n v="20400000"/>
    <n v="19800000"/>
  </r>
  <r>
    <x v="9"/>
    <x v="4"/>
    <x v="3"/>
    <x v="0"/>
    <n v="21"/>
    <n v="100"/>
    <n v="28000000"/>
    <n v="26900000"/>
  </r>
  <r>
    <x v="9"/>
    <x v="4"/>
    <x v="3"/>
    <x v="0"/>
    <n v="12"/>
    <n v="100"/>
    <n v="23000000"/>
    <n v="19700000"/>
  </r>
  <r>
    <x v="4"/>
    <x v="4"/>
    <x v="3"/>
    <x v="0"/>
    <n v="12"/>
    <n v="100"/>
    <n v="3900000"/>
    <n v="2000000"/>
  </r>
  <r>
    <x v="11"/>
    <x v="4"/>
    <x v="0"/>
    <x v="0"/>
    <n v="10"/>
    <n v="100"/>
    <n v="4500000"/>
    <n v="4000000"/>
  </r>
  <r>
    <x v="4"/>
    <x v="4"/>
    <x v="0"/>
    <x v="0"/>
    <n v="11"/>
    <n v="100"/>
    <n v="7200000"/>
    <n v="6000000"/>
  </r>
  <r>
    <x v="4"/>
    <x v="0"/>
    <x v="0"/>
    <x v="0"/>
    <n v="54"/>
    <n v="100"/>
    <n v="45000000"/>
    <n v="42500000"/>
  </r>
  <r>
    <x v="11"/>
    <x v="0"/>
    <x v="0"/>
    <x v="0"/>
    <n v="23"/>
    <n v="100"/>
    <n v="21000000"/>
    <n v="18900000"/>
  </r>
  <r>
    <x v="11"/>
    <x v="0"/>
    <x v="0"/>
    <x v="0"/>
    <n v="43"/>
    <n v="100"/>
    <n v="42900000"/>
    <n v="38000000"/>
  </r>
  <r>
    <x v="10"/>
    <x v="0"/>
    <x v="2"/>
    <x v="0"/>
    <n v="21"/>
    <n v="100"/>
    <n v="21500000"/>
    <n v="19000000"/>
  </r>
  <r>
    <x v="0"/>
    <x v="0"/>
    <x v="1"/>
    <x v="0"/>
    <n v="32"/>
    <n v="100"/>
    <n v="20000000"/>
    <n v="17000000"/>
  </r>
  <r>
    <x v="6"/>
    <x v="0"/>
    <x v="3"/>
    <x v="0"/>
    <n v="23"/>
    <n v="100"/>
    <n v="21300000"/>
    <n v="16000000"/>
  </r>
  <r>
    <x v="3"/>
    <x v="0"/>
    <x v="1"/>
    <x v="0"/>
    <n v="43"/>
    <n v="100"/>
    <n v="47600000"/>
    <n v="29000000"/>
  </r>
  <r>
    <x v="3"/>
    <x v="0"/>
    <x v="0"/>
    <x v="0"/>
    <n v="12"/>
    <n v="100"/>
    <n v="9700000"/>
    <n v="7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7:B53" firstHeaderRow="1" firstDataRow="1" firstDataCol="1"/>
  <pivotFields count="10">
    <pivotField numFmtId="165" showAll="0">
      <items count="15">
        <item x="0"/>
        <item x="1"/>
        <item x="2"/>
        <item x="3"/>
        <item x="4"/>
        <item x="5"/>
        <item x="6"/>
        <item x="7"/>
        <item x="8"/>
        <item x="9"/>
        <item x="10"/>
        <item x="11"/>
        <item x="12"/>
        <item x="13"/>
        <item t="default"/>
      </items>
    </pivotField>
    <pivotField showAll="0"/>
    <pivotField showAll="0"/>
    <pivotField axis="axisRow" showAll="0">
      <items count="6">
        <item x="4"/>
        <item x="3"/>
        <item x="1"/>
        <item x="2"/>
        <item x="0"/>
        <item t="default"/>
      </items>
    </pivotField>
    <pivotField dataField="1" showAll="0"/>
    <pivotField showAll="0"/>
    <pivotField showAll="0"/>
    <pivotField showAll="0"/>
    <pivotField dragToRow="0" dragToCol="0" dragToPage="0" showAll="0" defaultSubtotal="0"/>
    <pivotField showAll="0" defaultSubtotal="0"/>
  </pivotFields>
  <rowFields count="1">
    <field x="3"/>
  </rowFields>
  <rowItems count="6">
    <i>
      <x/>
    </i>
    <i>
      <x v="1"/>
    </i>
    <i>
      <x v="2"/>
    </i>
    <i>
      <x v="3"/>
    </i>
    <i>
      <x v="4"/>
    </i>
    <i t="grand">
      <x/>
    </i>
  </rowItems>
  <colItems count="1">
    <i/>
  </colItems>
  <dataFields count="1">
    <dataField name="Sum of  Stok Terjual"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0:B36" firstHeaderRow="1" firstDataRow="1" firstDataCol="1"/>
  <pivotFields count="10">
    <pivotField numFmtId="165" showAll="0">
      <items count="15">
        <item x="0"/>
        <item x="1"/>
        <item x="2"/>
        <item x="3"/>
        <item x="4"/>
        <item x="5"/>
        <item x="6"/>
        <item x="7"/>
        <item x="8"/>
        <item x="9"/>
        <item x="10"/>
        <item x="11"/>
        <item x="12"/>
        <item x="13"/>
        <item t="default"/>
      </items>
    </pivotField>
    <pivotField axis="axisRow" showAll="0">
      <items count="6">
        <item x="1"/>
        <item x="2"/>
        <item x="0"/>
        <item x="3"/>
        <item x="4"/>
        <item t="default"/>
      </items>
    </pivotField>
    <pivotField showAll="0"/>
    <pivotField showAll="0"/>
    <pivotField dataField="1" showAll="0"/>
    <pivotField showAll="0"/>
    <pivotField showAll="0"/>
    <pivotField showAll="0"/>
    <pivotField dragToRow="0" dragToCol="0" dragToPage="0" showAll="0" defaultSubtotal="0"/>
    <pivotField showAll="0" defaultSubtotal="0"/>
  </pivotFields>
  <rowFields count="1">
    <field x="1"/>
  </rowFields>
  <rowItems count="6">
    <i>
      <x/>
    </i>
    <i>
      <x v="1"/>
    </i>
    <i>
      <x v="2"/>
    </i>
    <i>
      <x v="3"/>
    </i>
    <i>
      <x v="4"/>
    </i>
    <i t="grand">
      <x/>
    </i>
  </rowItems>
  <colItems count="1">
    <i/>
  </colItems>
  <dataFields count="1">
    <dataField name="Sum of  Stok Terjual"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4:B27" firstHeaderRow="1" firstDataRow="1" firstDataCol="1"/>
  <pivotFields count="10">
    <pivotField axis="axisRow" numFmtId="165" showAll="0">
      <items count="15">
        <item x="0"/>
        <item x="1"/>
        <item x="2"/>
        <item x="3"/>
        <item x="4"/>
        <item x="5"/>
        <item x="6"/>
        <item x="7"/>
        <item x="8"/>
        <item x="9"/>
        <item x="10"/>
        <item x="11"/>
        <item x="12"/>
        <item x="13"/>
        <item t="default"/>
      </items>
    </pivotField>
    <pivotField showAll="0">
      <items count="6">
        <item x="1"/>
        <item x="2"/>
        <item x="0"/>
        <item x="3"/>
        <item x="4"/>
        <item t="default"/>
      </items>
    </pivotField>
    <pivotField showAll="0"/>
    <pivotField showAll="0">
      <items count="6">
        <item x="4"/>
        <item x="3"/>
        <item x="1"/>
        <item x="2"/>
        <item x="0"/>
        <item t="default"/>
      </items>
    </pivotField>
    <pivotField showAll="0"/>
    <pivotField showAll="0"/>
    <pivotField dataField="1" showAll="0"/>
    <pivotField showAll="0"/>
    <pivotField dragToRow="0" dragToCol="0" dragToPage="0" showAll="0" defaultSubtotal="0"/>
    <pivotField showAll="0" defaultSubtotal="0">
      <items count="3">
        <item x="0"/>
        <item x="1"/>
        <item x="2"/>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Penjualan" fld="6" baseField="0" baseItem="0" numFmtId="41"/>
  </dataFields>
  <formats count="1">
    <format dxfId="1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3" firstHeaderRow="1" firstDataRow="1" firstDataCol="0"/>
  <pivotFields count="1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dragToRow="0" dragToCol="0" dragToPage="0" showAll="0" defaultSubtotal="0"/>
    <pivotField showAll="0" defaultSubtotal="0">
      <items count="3">
        <item x="0"/>
        <item x="1"/>
        <item x="2"/>
      </items>
    </pivotField>
  </pivotFields>
  <rowItems count="1">
    <i/>
  </rowItems>
  <colItems count="1">
    <i/>
  </colItems>
  <dataFields count="1">
    <dataField name="Sum of Penjualan" fld="6" baseField="0" baseItem="0" numFmtId="4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6:C7" firstHeaderRow="0" firstDataRow="1" firstDataCol="0"/>
  <pivotFields count="1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dataField="1" showAll="0"/>
    <pivotField dataField="1" dragToRow="0" dragToCol="0" dragToPage="0" showAll="0" defaultSubtotal="0"/>
    <pivotField showAll="0" defaultSubtotal="0">
      <items count="3">
        <item x="0"/>
        <item x="1"/>
        <item x="2"/>
      </items>
    </pivotField>
  </pivotFields>
  <rowItems count="1">
    <i/>
  </rowItems>
  <colFields count="1">
    <field x="-2"/>
  </colFields>
  <colItems count="3">
    <i>
      <x/>
    </i>
    <i i="1">
      <x v="1"/>
    </i>
    <i i="2">
      <x v="2"/>
    </i>
  </colItems>
  <dataFields count="3">
    <dataField name="Sum of Penjualan" fld="6" baseField="0" baseItem="0"/>
    <dataField name="Sum of Harga Modal" fld="7" baseField="0" baseItem="0"/>
    <dataField name="Sum of Keuntungan" fld="8"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0:A11" firstHeaderRow="1" firstDataRow="1" firstDataCol="0"/>
  <pivotFields count="10">
    <pivotField numFmtId="165"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dragToRow="0" dragToCol="0" dragToPage="0" showAll="0" defaultSubtotal="0"/>
    <pivotField showAll="0" defaultSubtotal="0">
      <items count="3">
        <item x="0"/>
        <item x="1"/>
        <item x="2"/>
      </items>
    </pivotField>
  </pivotFields>
  <rowItems count="1">
    <i/>
  </rowItems>
  <colItems count="1">
    <i/>
  </colItems>
  <dataFields count="1">
    <dataField name="Sum of  Stok Terjual" fld="4" baseField="0" baseItem="0" numFmtId="41"/>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erek" sourceName="Merek">
  <pivotTables>
    <pivotTable tabId="2" name="PivotTable4"/>
  </pivotTables>
  <data>
    <tabular pivotCacheId="1">
      <items count="5">
        <i x="1" s="1"/>
        <i x="2"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2" name="PivotTable4"/>
  </pivotTables>
  <data>
    <tabular pivotCacheId="1">
      <items count="5">
        <i x="4" s="1"/>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ulan" sourceName="Bulan ">
  <pivotTables>
    <pivotTable tabId="2" name="PivotTable4"/>
    <pivotTable tabId="2" name="PivotTable1"/>
    <pivotTable tabId="2" name="PivotTable2"/>
    <pivotTable tabId="2" name="PivotTable3"/>
    <pivotTable tabId="2" name="PivotTable5"/>
    <pivotTable tabId="2" name="PivotTable6"/>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erek" cache="Slicer_Merek" caption="Merek" rowHeight="241300"/>
  <slicer name="Area" cache="Slicer_Area" caption="Area" rowHeight="241300"/>
  <slicer name="Bulan " cache="Slicer_Bulan" caption="Bulan " rowHeight="241300"/>
</slicers>
</file>

<file path=xl/tables/table1.xml><?xml version="1.0" encoding="utf-8"?>
<table xmlns="http://schemas.openxmlformats.org/spreadsheetml/2006/main" id="4" name="Table1" displayName="Table1" ref="A1:H129" totalsRowShown="0" headerRowDxfId="37" dataDxfId="35" headerRowBorderDxfId="36" tableBorderDxfId="34" totalsRowBorderDxfId="33">
  <autoFilter ref="A1:H129"/>
  <tableColumns count="8">
    <tableColumn id="1" name="Bulan " dataDxfId="32"/>
    <tableColumn id="2" name="Merek" dataDxfId="31"/>
    <tableColumn id="3" name="Kategori" dataDxfId="30"/>
    <tableColumn id="4" name="Area" dataDxfId="29"/>
    <tableColumn id="5" name=" Stok Terjual" dataDxfId="28"/>
    <tableColumn id="6" name="Stok Awal" dataDxfId="27"/>
    <tableColumn id="7" name="Penjualan" dataDxfId="26" dataCellStyle="Currency"/>
    <tableColumn id="8" name="Harga Modal" dataDxfId="25" dataCellStyle="Currency"/>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opLeftCell="A2" zoomScale="73" workbookViewId="0">
      <selection sqref="A1:H129"/>
    </sheetView>
  </sheetViews>
  <sheetFormatPr defaultRowHeight="15" x14ac:dyDescent="0.25"/>
  <cols>
    <col min="1" max="8" width="20.7109375" customWidth="1"/>
  </cols>
  <sheetData>
    <row r="1" spans="1:8" x14ac:dyDescent="0.25">
      <c r="A1" s="2" t="s">
        <v>0</v>
      </c>
      <c r="B1" s="3" t="s">
        <v>1</v>
      </c>
      <c r="C1" s="3" t="s">
        <v>2</v>
      </c>
      <c r="D1" s="3" t="s">
        <v>3</v>
      </c>
      <c r="E1" s="3" t="s">
        <v>4</v>
      </c>
      <c r="F1" s="3" t="s">
        <v>5</v>
      </c>
      <c r="G1" s="4" t="s">
        <v>6</v>
      </c>
      <c r="H1" s="5" t="s">
        <v>7</v>
      </c>
    </row>
    <row r="2" spans="1:8" x14ac:dyDescent="0.25">
      <c r="A2" s="6">
        <v>44562</v>
      </c>
      <c r="B2" s="7" t="s">
        <v>8</v>
      </c>
      <c r="C2" s="7" t="s">
        <v>9</v>
      </c>
      <c r="D2" s="7" t="s">
        <v>10</v>
      </c>
      <c r="E2" s="7">
        <v>20</v>
      </c>
      <c r="F2" s="7">
        <v>100</v>
      </c>
      <c r="G2" s="8">
        <v>15000000</v>
      </c>
      <c r="H2" s="9">
        <v>10000000</v>
      </c>
    </row>
    <row r="3" spans="1:8" x14ac:dyDescent="0.25">
      <c r="A3" s="6">
        <v>44562</v>
      </c>
      <c r="B3" s="7" t="s">
        <v>8</v>
      </c>
      <c r="C3" s="7" t="s">
        <v>9</v>
      </c>
      <c r="D3" s="7" t="s">
        <v>10</v>
      </c>
      <c r="E3" s="7">
        <v>30</v>
      </c>
      <c r="F3" s="7">
        <v>100</v>
      </c>
      <c r="G3" s="8">
        <v>25200000</v>
      </c>
      <c r="H3" s="9">
        <v>15000000</v>
      </c>
    </row>
    <row r="4" spans="1:8" x14ac:dyDescent="0.25">
      <c r="A4" s="6">
        <v>44621</v>
      </c>
      <c r="B4" s="7" t="s">
        <v>8</v>
      </c>
      <c r="C4" s="7" t="s">
        <v>11</v>
      </c>
      <c r="D4" s="7" t="s">
        <v>10</v>
      </c>
      <c r="E4" s="7">
        <v>12</v>
      </c>
      <c r="F4" s="7">
        <v>100</v>
      </c>
      <c r="G4" s="8">
        <v>1350000</v>
      </c>
      <c r="H4" s="9">
        <v>1000000</v>
      </c>
    </row>
    <row r="5" spans="1:8" x14ac:dyDescent="0.25">
      <c r="A5" s="6">
        <v>44621</v>
      </c>
      <c r="B5" s="7" t="s">
        <v>12</v>
      </c>
      <c r="C5" s="7" t="s">
        <v>9</v>
      </c>
      <c r="D5" s="7" t="s">
        <v>10</v>
      </c>
      <c r="E5" s="7">
        <v>12</v>
      </c>
      <c r="F5" s="7">
        <v>100</v>
      </c>
      <c r="G5" s="8">
        <v>4500000</v>
      </c>
      <c r="H5" s="9">
        <v>30000000</v>
      </c>
    </row>
    <row r="6" spans="1:8" x14ac:dyDescent="0.25">
      <c r="A6" s="6">
        <v>44562</v>
      </c>
      <c r="B6" s="7" t="s">
        <v>12</v>
      </c>
      <c r="C6" s="7" t="s">
        <v>9</v>
      </c>
      <c r="D6" s="7" t="s">
        <v>10</v>
      </c>
      <c r="E6" s="7">
        <v>10</v>
      </c>
      <c r="F6" s="7">
        <v>100</v>
      </c>
      <c r="G6" s="8">
        <v>2800000</v>
      </c>
      <c r="H6" s="9">
        <v>1500000</v>
      </c>
    </row>
    <row r="7" spans="1:8" x14ac:dyDescent="0.25">
      <c r="A7" s="6">
        <v>44621</v>
      </c>
      <c r="B7" s="7" t="s">
        <v>12</v>
      </c>
      <c r="C7" s="7" t="s">
        <v>11</v>
      </c>
      <c r="D7" s="7" t="s">
        <v>10</v>
      </c>
      <c r="E7" s="7">
        <v>18</v>
      </c>
      <c r="F7" s="7">
        <v>100</v>
      </c>
      <c r="G7" s="8">
        <v>2110000</v>
      </c>
      <c r="H7" s="9">
        <v>1500000</v>
      </c>
    </row>
    <row r="8" spans="1:8" x14ac:dyDescent="0.25">
      <c r="A8" s="6">
        <v>44593</v>
      </c>
      <c r="B8" s="7" t="s">
        <v>12</v>
      </c>
      <c r="C8" s="7" t="s">
        <v>11</v>
      </c>
      <c r="D8" s="7" t="s">
        <v>13</v>
      </c>
      <c r="E8" s="7">
        <v>17</v>
      </c>
      <c r="F8" s="7">
        <v>100</v>
      </c>
      <c r="G8" s="8">
        <v>1950000</v>
      </c>
      <c r="H8" s="9">
        <v>1500000</v>
      </c>
    </row>
    <row r="9" spans="1:8" x14ac:dyDescent="0.25">
      <c r="A9" s="6">
        <v>44593</v>
      </c>
      <c r="B9" s="7" t="s">
        <v>12</v>
      </c>
      <c r="C9" s="7" t="s">
        <v>9</v>
      </c>
      <c r="D9" s="7" t="s">
        <v>13</v>
      </c>
      <c r="E9" s="7">
        <v>52</v>
      </c>
      <c r="F9" s="7">
        <v>100</v>
      </c>
      <c r="G9" s="8">
        <v>40000000</v>
      </c>
      <c r="H9" s="9">
        <v>20000000</v>
      </c>
    </row>
    <row r="10" spans="1:8" x14ac:dyDescent="0.25">
      <c r="A10" s="6">
        <v>44652</v>
      </c>
      <c r="B10" s="7" t="s">
        <v>14</v>
      </c>
      <c r="C10" s="7" t="s">
        <v>9</v>
      </c>
      <c r="D10" s="7" t="s">
        <v>13</v>
      </c>
      <c r="E10" s="7">
        <v>21</v>
      </c>
      <c r="F10" s="7">
        <v>100</v>
      </c>
      <c r="G10" s="8">
        <v>23000000</v>
      </c>
      <c r="H10" s="9">
        <v>1500000</v>
      </c>
    </row>
    <row r="11" spans="1:8" x14ac:dyDescent="0.25">
      <c r="A11" s="6">
        <v>44652</v>
      </c>
      <c r="B11" s="7" t="s">
        <v>14</v>
      </c>
      <c r="C11" s="7" t="s">
        <v>9</v>
      </c>
      <c r="D11" s="7" t="s">
        <v>13</v>
      </c>
      <c r="E11" s="7">
        <v>32</v>
      </c>
      <c r="F11" s="7">
        <v>100</v>
      </c>
      <c r="G11" s="8">
        <v>32000000</v>
      </c>
      <c r="H11" s="9">
        <v>29000000</v>
      </c>
    </row>
    <row r="12" spans="1:8" x14ac:dyDescent="0.25">
      <c r="A12" s="6">
        <v>44562</v>
      </c>
      <c r="B12" s="7" t="s">
        <v>14</v>
      </c>
      <c r="C12" s="7" t="s">
        <v>9</v>
      </c>
      <c r="D12" s="7" t="s">
        <v>13</v>
      </c>
      <c r="E12" s="7">
        <v>11</v>
      </c>
      <c r="F12" s="7">
        <v>100</v>
      </c>
      <c r="G12" s="8">
        <v>11000000</v>
      </c>
      <c r="H12" s="9">
        <v>9000000</v>
      </c>
    </row>
    <row r="13" spans="1:8" x14ac:dyDescent="0.25">
      <c r="A13" s="6">
        <v>44562</v>
      </c>
      <c r="B13" s="7" t="s">
        <v>14</v>
      </c>
      <c r="C13" s="7" t="s">
        <v>15</v>
      </c>
      <c r="D13" s="7" t="s">
        <v>13</v>
      </c>
      <c r="E13" s="7">
        <v>19</v>
      </c>
      <c r="F13" s="7">
        <v>100</v>
      </c>
      <c r="G13" s="8">
        <v>15000000</v>
      </c>
      <c r="H13" s="9">
        <v>8000000</v>
      </c>
    </row>
    <row r="14" spans="1:8" x14ac:dyDescent="0.25">
      <c r="A14" s="6">
        <v>44593</v>
      </c>
      <c r="B14" s="7" t="s">
        <v>14</v>
      </c>
      <c r="C14" s="7" t="s">
        <v>15</v>
      </c>
      <c r="D14" s="7" t="s">
        <v>13</v>
      </c>
      <c r="E14" s="7">
        <v>10</v>
      </c>
      <c r="F14" s="7">
        <v>100</v>
      </c>
      <c r="G14" s="8">
        <v>8000000</v>
      </c>
      <c r="H14" s="9">
        <v>4000000</v>
      </c>
    </row>
    <row r="15" spans="1:8" x14ac:dyDescent="0.25">
      <c r="A15" s="6">
        <v>44652</v>
      </c>
      <c r="B15" s="7" t="s">
        <v>14</v>
      </c>
      <c r="C15" s="7" t="s">
        <v>15</v>
      </c>
      <c r="D15" s="7" t="s">
        <v>13</v>
      </c>
      <c r="E15" s="7">
        <v>18</v>
      </c>
      <c r="F15" s="7">
        <v>100</v>
      </c>
      <c r="G15" s="8">
        <v>12000000</v>
      </c>
      <c r="H15" s="9">
        <v>7000000</v>
      </c>
    </row>
    <row r="16" spans="1:8" x14ac:dyDescent="0.25">
      <c r="A16" s="6">
        <v>44682</v>
      </c>
      <c r="B16" s="7" t="s">
        <v>14</v>
      </c>
      <c r="C16" s="7" t="s">
        <v>15</v>
      </c>
      <c r="D16" s="7" t="s">
        <v>10</v>
      </c>
      <c r="E16" s="7">
        <v>13</v>
      </c>
      <c r="F16" s="7">
        <v>100</v>
      </c>
      <c r="G16" s="8">
        <v>7020000</v>
      </c>
      <c r="H16" s="9">
        <v>4500000</v>
      </c>
    </row>
    <row r="17" spans="1:8" x14ac:dyDescent="0.25">
      <c r="A17" s="6">
        <v>44593</v>
      </c>
      <c r="B17" s="7" t="s">
        <v>16</v>
      </c>
      <c r="C17" s="7" t="s">
        <v>9</v>
      </c>
      <c r="D17" s="7" t="s">
        <v>10</v>
      </c>
      <c r="E17" s="7">
        <v>12</v>
      </c>
      <c r="F17" s="7">
        <v>100</v>
      </c>
      <c r="G17" s="8">
        <v>12500000</v>
      </c>
      <c r="H17" s="9">
        <v>8000000</v>
      </c>
    </row>
    <row r="18" spans="1:8" x14ac:dyDescent="0.25">
      <c r="A18" s="6">
        <v>44682</v>
      </c>
      <c r="B18" s="7" t="s">
        <v>16</v>
      </c>
      <c r="C18" s="7" t="s">
        <v>11</v>
      </c>
      <c r="D18" s="7" t="s">
        <v>10</v>
      </c>
      <c r="E18" s="7">
        <v>15</v>
      </c>
      <c r="F18" s="7">
        <v>100</v>
      </c>
      <c r="G18" s="8">
        <v>16200000</v>
      </c>
      <c r="H18" s="9">
        <v>11000000</v>
      </c>
    </row>
    <row r="19" spans="1:8" x14ac:dyDescent="0.25">
      <c r="A19" s="6">
        <v>44713</v>
      </c>
      <c r="B19" s="7" t="s">
        <v>16</v>
      </c>
      <c r="C19" s="7" t="s">
        <v>11</v>
      </c>
      <c r="D19" s="7" t="s">
        <v>17</v>
      </c>
      <c r="E19" s="7">
        <v>16</v>
      </c>
      <c r="F19" s="7">
        <v>100</v>
      </c>
      <c r="G19" s="8">
        <v>12200000</v>
      </c>
      <c r="H19" s="9">
        <v>6000000</v>
      </c>
    </row>
    <row r="20" spans="1:8" x14ac:dyDescent="0.25">
      <c r="A20" s="6">
        <v>44743</v>
      </c>
      <c r="B20" s="7" t="s">
        <v>16</v>
      </c>
      <c r="C20" s="7" t="s">
        <v>9</v>
      </c>
      <c r="D20" s="7" t="s">
        <v>17</v>
      </c>
      <c r="E20" s="7">
        <v>32</v>
      </c>
      <c r="F20" s="7">
        <v>100</v>
      </c>
      <c r="G20" s="8">
        <v>31230000</v>
      </c>
      <c r="H20" s="9">
        <v>23000000</v>
      </c>
    </row>
    <row r="21" spans="1:8" x14ac:dyDescent="0.25">
      <c r="A21" s="6">
        <v>44713</v>
      </c>
      <c r="B21" s="7" t="s">
        <v>16</v>
      </c>
      <c r="C21" s="7" t="s">
        <v>15</v>
      </c>
      <c r="D21" s="7" t="s">
        <v>17</v>
      </c>
      <c r="E21" s="7">
        <v>8</v>
      </c>
      <c r="F21" s="7">
        <v>100</v>
      </c>
      <c r="G21" s="8">
        <v>4500000</v>
      </c>
      <c r="H21" s="9">
        <v>2000000</v>
      </c>
    </row>
    <row r="22" spans="1:8" x14ac:dyDescent="0.25">
      <c r="A22" s="6">
        <v>44743</v>
      </c>
      <c r="B22" s="7" t="s">
        <v>16</v>
      </c>
      <c r="C22" s="7" t="s">
        <v>15</v>
      </c>
      <c r="D22" s="7" t="s">
        <v>17</v>
      </c>
      <c r="E22" s="7">
        <v>2</v>
      </c>
      <c r="F22" s="7">
        <v>100</v>
      </c>
      <c r="G22" s="8">
        <v>1200000</v>
      </c>
      <c r="H22" s="9">
        <v>600000</v>
      </c>
    </row>
    <row r="23" spans="1:8" x14ac:dyDescent="0.25">
      <c r="A23" s="6">
        <v>44743</v>
      </c>
      <c r="B23" s="7" t="s">
        <v>16</v>
      </c>
      <c r="C23" s="7" t="s">
        <v>18</v>
      </c>
      <c r="D23" s="7" t="s">
        <v>13</v>
      </c>
      <c r="E23" s="7">
        <v>41</v>
      </c>
      <c r="F23" s="7">
        <v>100</v>
      </c>
      <c r="G23" s="8">
        <v>39400000</v>
      </c>
      <c r="H23" s="9">
        <v>30000000</v>
      </c>
    </row>
    <row r="24" spans="1:8" x14ac:dyDescent="0.25">
      <c r="A24" s="6">
        <v>44682</v>
      </c>
      <c r="B24" s="7" t="s">
        <v>12</v>
      </c>
      <c r="C24" s="7" t="s">
        <v>18</v>
      </c>
      <c r="D24" s="7" t="s">
        <v>13</v>
      </c>
      <c r="E24" s="7">
        <v>23</v>
      </c>
      <c r="F24" s="7">
        <v>100</v>
      </c>
      <c r="G24" s="8">
        <v>12340000</v>
      </c>
      <c r="H24" s="9">
        <v>8000000</v>
      </c>
    </row>
    <row r="25" spans="1:8" x14ac:dyDescent="0.25">
      <c r="A25" s="6">
        <v>44743</v>
      </c>
      <c r="B25" s="7" t="s">
        <v>12</v>
      </c>
      <c r="C25" s="7" t="s">
        <v>18</v>
      </c>
      <c r="D25" s="7" t="s">
        <v>13</v>
      </c>
      <c r="E25" s="7">
        <v>22</v>
      </c>
      <c r="F25" s="7">
        <v>100</v>
      </c>
      <c r="G25" s="8">
        <v>17200000</v>
      </c>
      <c r="H25" s="9">
        <v>12000000</v>
      </c>
    </row>
    <row r="26" spans="1:8" x14ac:dyDescent="0.25">
      <c r="A26" s="6">
        <v>44713</v>
      </c>
      <c r="B26" s="7" t="s">
        <v>12</v>
      </c>
      <c r="C26" s="7" t="s">
        <v>9</v>
      </c>
      <c r="D26" s="7" t="s">
        <v>13</v>
      </c>
      <c r="E26" s="7">
        <v>29</v>
      </c>
      <c r="F26" s="7">
        <v>100</v>
      </c>
      <c r="G26" s="8">
        <v>15900000</v>
      </c>
      <c r="H26" s="9">
        <v>10000000</v>
      </c>
    </row>
    <row r="27" spans="1:8" x14ac:dyDescent="0.25">
      <c r="A27" s="6">
        <v>44805</v>
      </c>
      <c r="B27" s="7" t="s">
        <v>12</v>
      </c>
      <c r="C27" s="7" t="s">
        <v>9</v>
      </c>
      <c r="D27" s="7" t="s">
        <v>13</v>
      </c>
      <c r="E27" s="7">
        <v>28</v>
      </c>
      <c r="F27" s="7">
        <v>100</v>
      </c>
      <c r="G27" s="8">
        <v>19000000</v>
      </c>
      <c r="H27" s="9">
        <v>12500000</v>
      </c>
    </row>
    <row r="28" spans="1:8" x14ac:dyDescent="0.25">
      <c r="A28" s="6">
        <v>44805</v>
      </c>
      <c r="B28" s="7" t="s">
        <v>12</v>
      </c>
      <c r="C28" s="7" t="s">
        <v>18</v>
      </c>
      <c r="D28" s="7" t="s">
        <v>13</v>
      </c>
      <c r="E28" s="7">
        <v>67</v>
      </c>
      <c r="F28" s="7">
        <v>100</v>
      </c>
      <c r="G28" s="8">
        <v>34600000</v>
      </c>
      <c r="H28" s="9">
        <v>23000000</v>
      </c>
    </row>
    <row r="29" spans="1:8" x14ac:dyDescent="0.25">
      <c r="A29" s="6">
        <v>44774</v>
      </c>
      <c r="B29" s="7" t="s">
        <v>12</v>
      </c>
      <c r="C29" s="7" t="s">
        <v>11</v>
      </c>
      <c r="D29" s="7" t="s">
        <v>19</v>
      </c>
      <c r="E29" s="7">
        <v>23</v>
      </c>
      <c r="F29" s="7">
        <v>100</v>
      </c>
      <c r="G29" s="8">
        <v>20420000</v>
      </c>
      <c r="H29" s="9">
        <v>15000000</v>
      </c>
    </row>
    <row r="30" spans="1:8" x14ac:dyDescent="0.25">
      <c r="A30" s="6">
        <v>44774</v>
      </c>
      <c r="B30" s="7" t="s">
        <v>20</v>
      </c>
      <c r="C30" s="7" t="s">
        <v>11</v>
      </c>
      <c r="D30" s="7" t="s">
        <v>19</v>
      </c>
      <c r="E30" s="7">
        <v>12</v>
      </c>
      <c r="F30" s="7">
        <v>100</v>
      </c>
      <c r="G30" s="8">
        <v>11800000</v>
      </c>
      <c r="H30" s="9">
        <v>10000000</v>
      </c>
    </row>
    <row r="31" spans="1:8" x14ac:dyDescent="0.25">
      <c r="A31" s="6">
        <v>44713</v>
      </c>
      <c r="B31" s="7" t="s">
        <v>20</v>
      </c>
      <c r="C31" s="7" t="s">
        <v>11</v>
      </c>
      <c r="D31" s="7" t="s">
        <v>19</v>
      </c>
      <c r="E31" s="7">
        <v>4</v>
      </c>
      <c r="F31" s="7">
        <v>100</v>
      </c>
      <c r="G31" s="8">
        <v>1800000</v>
      </c>
      <c r="H31" s="9">
        <v>800000</v>
      </c>
    </row>
    <row r="32" spans="1:8" x14ac:dyDescent="0.25">
      <c r="A32" s="6">
        <v>44743</v>
      </c>
      <c r="B32" s="7" t="s">
        <v>20</v>
      </c>
      <c r="C32" s="7" t="s">
        <v>18</v>
      </c>
      <c r="D32" s="7" t="s">
        <v>19</v>
      </c>
      <c r="E32" s="7">
        <v>3</v>
      </c>
      <c r="F32" s="7">
        <v>100</v>
      </c>
      <c r="G32" s="8">
        <v>1300000</v>
      </c>
      <c r="H32" s="9">
        <v>820000</v>
      </c>
    </row>
    <row r="33" spans="1:8" x14ac:dyDescent="0.25">
      <c r="A33" s="6">
        <v>44805</v>
      </c>
      <c r="B33" s="7" t="s">
        <v>20</v>
      </c>
      <c r="C33" s="7" t="s">
        <v>18</v>
      </c>
      <c r="D33" s="7" t="s">
        <v>19</v>
      </c>
      <c r="E33" s="7">
        <v>32</v>
      </c>
      <c r="F33" s="7">
        <v>100</v>
      </c>
      <c r="G33" s="8">
        <v>31420000</v>
      </c>
      <c r="H33" s="9">
        <v>28000000</v>
      </c>
    </row>
    <row r="34" spans="1:8" x14ac:dyDescent="0.25">
      <c r="A34" s="6">
        <v>44805</v>
      </c>
      <c r="B34" s="7" t="s">
        <v>20</v>
      </c>
      <c r="C34" s="7" t="s">
        <v>18</v>
      </c>
      <c r="D34" s="7" t="s">
        <v>19</v>
      </c>
      <c r="E34" s="7">
        <v>45</v>
      </c>
      <c r="F34" s="7">
        <v>100</v>
      </c>
      <c r="G34" s="8">
        <v>27800000</v>
      </c>
      <c r="H34" s="9">
        <v>21000000</v>
      </c>
    </row>
    <row r="35" spans="1:8" x14ac:dyDescent="0.25">
      <c r="A35" s="6">
        <v>44774</v>
      </c>
      <c r="B35" s="7" t="s">
        <v>12</v>
      </c>
      <c r="C35" s="7" t="s">
        <v>11</v>
      </c>
      <c r="D35" s="7" t="s">
        <v>19</v>
      </c>
      <c r="E35" s="7">
        <v>64</v>
      </c>
      <c r="F35" s="7">
        <v>100</v>
      </c>
      <c r="G35" s="8">
        <v>15800000</v>
      </c>
      <c r="H35" s="9">
        <v>10000000</v>
      </c>
    </row>
    <row r="36" spans="1:8" x14ac:dyDescent="0.25">
      <c r="A36" s="6">
        <v>44593</v>
      </c>
      <c r="B36" s="7" t="s">
        <v>12</v>
      </c>
      <c r="C36" s="7" t="s">
        <v>15</v>
      </c>
      <c r="D36" s="7" t="s">
        <v>21</v>
      </c>
      <c r="E36" s="7">
        <v>23</v>
      </c>
      <c r="F36" s="7">
        <v>100</v>
      </c>
      <c r="G36" s="8">
        <v>21000000</v>
      </c>
      <c r="H36" s="9">
        <v>16000000</v>
      </c>
    </row>
    <row r="37" spans="1:8" x14ac:dyDescent="0.25">
      <c r="A37" s="6">
        <v>44593</v>
      </c>
      <c r="B37" s="7" t="s">
        <v>12</v>
      </c>
      <c r="C37" s="7" t="s">
        <v>15</v>
      </c>
      <c r="D37" s="7" t="s">
        <v>21</v>
      </c>
      <c r="E37" s="7">
        <v>34</v>
      </c>
      <c r="F37" s="7">
        <v>100</v>
      </c>
      <c r="G37" s="8">
        <v>23580000</v>
      </c>
      <c r="H37" s="9">
        <v>17000000</v>
      </c>
    </row>
    <row r="38" spans="1:8" x14ac:dyDescent="0.25">
      <c r="A38" s="6">
        <v>44562</v>
      </c>
      <c r="B38" s="7" t="s">
        <v>12</v>
      </c>
      <c r="C38" s="7" t="s">
        <v>15</v>
      </c>
      <c r="D38" s="7" t="s">
        <v>21</v>
      </c>
      <c r="E38" s="7">
        <v>23</v>
      </c>
      <c r="F38" s="7">
        <v>100</v>
      </c>
      <c r="G38" s="8">
        <v>23580000</v>
      </c>
      <c r="H38" s="9">
        <v>17200000</v>
      </c>
    </row>
    <row r="39" spans="1:8" x14ac:dyDescent="0.25">
      <c r="A39" s="6">
        <v>44682</v>
      </c>
      <c r="B39" s="7" t="s">
        <v>12</v>
      </c>
      <c r="C39" s="7" t="s">
        <v>15</v>
      </c>
      <c r="D39" s="7" t="s">
        <v>21</v>
      </c>
      <c r="E39" s="7">
        <v>56</v>
      </c>
      <c r="F39" s="7">
        <v>100</v>
      </c>
      <c r="G39" s="8">
        <v>35430000</v>
      </c>
      <c r="H39" s="9">
        <v>29000000</v>
      </c>
    </row>
    <row r="40" spans="1:8" x14ac:dyDescent="0.25">
      <c r="A40" s="6">
        <v>44774</v>
      </c>
      <c r="B40" s="7" t="s">
        <v>12</v>
      </c>
      <c r="C40" s="7" t="s">
        <v>15</v>
      </c>
      <c r="D40" s="7" t="s">
        <v>10</v>
      </c>
      <c r="E40" s="7">
        <v>34</v>
      </c>
      <c r="F40" s="7">
        <v>100</v>
      </c>
      <c r="G40" s="8">
        <v>33000000</v>
      </c>
      <c r="H40" s="9">
        <v>17800000</v>
      </c>
    </row>
    <row r="41" spans="1:8" x14ac:dyDescent="0.25">
      <c r="A41" s="6">
        <v>44774</v>
      </c>
      <c r="B41" s="7" t="s">
        <v>12</v>
      </c>
      <c r="C41" s="7" t="s">
        <v>11</v>
      </c>
      <c r="D41" s="7" t="s">
        <v>10</v>
      </c>
      <c r="E41" s="7">
        <v>12</v>
      </c>
      <c r="F41" s="7">
        <v>100</v>
      </c>
      <c r="G41" s="8">
        <v>2180000</v>
      </c>
      <c r="H41" s="9">
        <v>1000000</v>
      </c>
    </row>
    <row r="42" spans="1:8" x14ac:dyDescent="0.25">
      <c r="A42" s="6">
        <v>44835</v>
      </c>
      <c r="B42" s="7" t="s">
        <v>8</v>
      </c>
      <c r="C42" s="7" t="s">
        <v>11</v>
      </c>
      <c r="D42" s="7" t="s">
        <v>10</v>
      </c>
      <c r="E42" s="7">
        <v>34</v>
      </c>
      <c r="F42" s="7">
        <v>100</v>
      </c>
      <c r="G42" s="8">
        <v>23450000</v>
      </c>
      <c r="H42" s="9">
        <v>19800000</v>
      </c>
    </row>
    <row r="43" spans="1:8" x14ac:dyDescent="0.25">
      <c r="A43" s="6">
        <v>44835</v>
      </c>
      <c r="B43" s="7" t="s">
        <v>8</v>
      </c>
      <c r="C43" s="7" t="s">
        <v>11</v>
      </c>
      <c r="D43" s="7" t="s">
        <v>10</v>
      </c>
      <c r="E43" s="7">
        <v>54</v>
      </c>
      <c r="F43" s="7">
        <v>100</v>
      </c>
      <c r="G43" s="8">
        <v>43000000</v>
      </c>
      <c r="H43" s="9">
        <v>39000000</v>
      </c>
    </row>
    <row r="44" spans="1:8" x14ac:dyDescent="0.25">
      <c r="A44" s="6">
        <v>44805</v>
      </c>
      <c r="B44" s="7" t="s">
        <v>8</v>
      </c>
      <c r="C44" s="7" t="s">
        <v>18</v>
      </c>
      <c r="D44" s="7" t="s">
        <v>10</v>
      </c>
      <c r="E44" s="7">
        <v>34</v>
      </c>
      <c r="F44" s="7">
        <v>100</v>
      </c>
      <c r="G44" s="8">
        <v>23580000</v>
      </c>
      <c r="H44" s="9">
        <v>19800000</v>
      </c>
    </row>
    <row r="45" spans="1:8" x14ac:dyDescent="0.25">
      <c r="A45" s="6">
        <v>44682</v>
      </c>
      <c r="B45" s="7" t="s">
        <v>8</v>
      </c>
      <c r="C45" s="7" t="s">
        <v>11</v>
      </c>
      <c r="D45" s="7" t="s">
        <v>19</v>
      </c>
      <c r="E45" s="7">
        <v>54</v>
      </c>
      <c r="F45" s="7">
        <v>100</v>
      </c>
      <c r="G45" s="8">
        <v>39000000</v>
      </c>
      <c r="H45" s="9">
        <v>29400000</v>
      </c>
    </row>
    <row r="46" spans="1:8" x14ac:dyDescent="0.25">
      <c r="A46" s="6">
        <v>44713</v>
      </c>
      <c r="B46" s="7" t="s">
        <v>8</v>
      </c>
      <c r="C46" s="7" t="s">
        <v>15</v>
      </c>
      <c r="D46" s="7" t="s">
        <v>19</v>
      </c>
      <c r="E46" s="7">
        <v>23</v>
      </c>
      <c r="F46" s="7">
        <v>100</v>
      </c>
      <c r="G46" s="8">
        <v>20100000</v>
      </c>
      <c r="H46" s="9">
        <v>14500000</v>
      </c>
    </row>
    <row r="47" spans="1:8" x14ac:dyDescent="0.25">
      <c r="A47" s="6">
        <v>44743</v>
      </c>
      <c r="B47" s="7" t="s">
        <v>8</v>
      </c>
      <c r="C47" s="7" t="s">
        <v>18</v>
      </c>
      <c r="D47" s="7" t="s">
        <v>19</v>
      </c>
      <c r="E47" s="7">
        <v>32</v>
      </c>
      <c r="F47" s="7">
        <v>100</v>
      </c>
      <c r="G47" s="8">
        <v>21000000</v>
      </c>
      <c r="H47" s="9">
        <v>12700000</v>
      </c>
    </row>
    <row r="48" spans="1:8" x14ac:dyDescent="0.25">
      <c r="A48" s="6">
        <v>44682</v>
      </c>
      <c r="B48" s="7" t="s">
        <v>8</v>
      </c>
      <c r="C48" s="7" t="s">
        <v>11</v>
      </c>
      <c r="D48" s="7" t="s">
        <v>19</v>
      </c>
      <c r="E48" s="7">
        <v>34</v>
      </c>
      <c r="F48" s="7">
        <v>100</v>
      </c>
      <c r="G48" s="8">
        <v>29000000</v>
      </c>
      <c r="H48" s="9">
        <v>27000000</v>
      </c>
    </row>
    <row r="49" spans="1:8" x14ac:dyDescent="0.25">
      <c r="A49" s="6">
        <v>44805</v>
      </c>
      <c r="B49" s="7" t="s">
        <v>8</v>
      </c>
      <c r="C49" s="7" t="s">
        <v>15</v>
      </c>
      <c r="D49" s="7" t="s">
        <v>19</v>
      </c>
      <c r="E49" s="7">
        <v>43</v>
      </c>
      <c r="F49" s="7">
        <v>100</v>
      </c>
      <c r="G49" s="8">
        <v>32340000</v>
      </c>
      <c r="H49" s="9">
        <v>28900000</v>
      </c>
    </row>
    <row r="50" spans="1:8" x14ac:dyDescent="0.25">
      <c r="A50" s="6">
        <v>44835</v>
      </c>
      <c r="B50" s="7" t="s">
        <v>8</v>
      </c>
      <c r="C50" s="7" t="s">
        <v>18</v>
      </c>
      <c r="D50" s="7" t="s">
        <v>21</v>
      </c>
      <c r="E50" s="7">
        <v>32</v>
      </c>
      <c r="F50" s="7">
        <v>100</v>
      </c>
      <c r="G50" s="8">
        <v>19500000</v>
      </c>
      <c r="H50" s="9">
        <v>17500000</v>
      </c>
    </row>
    <row r="51" spans="1:8" x14ac:dyDescent="0.25">
      <c r="A51" s="6">
        <v>44835</v>
      </c>
      <c r="B51" s="7" t="s">
        <v>8</v>
      </c>
      <c r="C51" s="7" t="s">
        <v>18</v>
      </c>
      <c r="D51" s="7" t="s">
        <v>21</v>
      </c>
      <c r="E51" s="7">
        <v>13</v>
      </c>
      <c r="F51" s="7">
        <v>100</v>
      </c>
      <c r="G51" s="8">
        <v>1920000</v>
      </c>
      <c r="H51" s="9">
        <v>1000000</v>
      </c>
    </row>
    <row r="52" spans="1:8" x14ac:dyDescent="0.25">
      <c r="A52" s="6">
        <v>44835</v>
      </c>
      <c r="B52" s="7" t="s">
        <v>20</v>
      </c>
      <c r="C52" s="7" t="s">
        <v>18</v>
      </c>
      <c r="D52" s="7" t="s">
        <v>21</v>
      </c>
      <c r="E52" s="7">
        <v>23</v>
      </c>
      <c r="F52" s="7">
        <v>100</v>
      </c>
      <c r="G52" s="8">
        <v>19200000</v>
      </c>
      <c r="H52" s="9">
        <v>12000000</v>
      </c>
    </row>
    <row r="53" spans="1:8" x14ac:dyDescent="0.25">
      <c r="A53" s="6">
        <v>44805</v>
      </c>
      <c r="B53" s="7" t="s">
        <v>20</v>
      </c>
      <c r="C53" s="7" t="s">
        <v>18</v>
      </c>
      <c r="D53" s="7" t="s">
        <v>21</v>
      </c>
      <c r="E53" s="7">
        <v>34</v>
      </c>
      <c r="F53" s="7">
        <v>100</v>
      </c>
      <c r="G53" s="8">
        <v>19200000</v>
      </c>
      <c r="H53" s="9">
        <v>12400000</v>
      </c>
    </row>
    <row r="54" spans="1:8" x14ac:dyDescent="0.25">
      <c r="A54" s="6">
        <v>44713</v>
      </c>
      <c r="B54" s="7" t="s">
        <v>20</v>
      </c>
      <c r="C54" s="7" t="s">
        <v>18</v>
      </c>
      <c r="D54" s="7" t="s">
        <v>21</v>
      </c>
      <c r="E54" s="7">
        <v>23</v>
      </c>
      <c r="F54" s="7">
        <v>100</v>
      </c>
      <c r="G54" s="8">
        <v>12900000</v>
      </c>
      <c r="H54" s="9">
        <v>9200000</v>
      </c>
    </row>
    <row r="55" spans="1:8" x14ac:dyDescent="0.25">
      <c r="A55" s="6">
        <v>44743</v>
      </c>
      <c r="B55" s="7" t="s">
        <v>20</v>
      </c>
      <c r="C55" s="7" t="s">
        <v>18</v>
      </c>
      <c r="D55" s="7" t="s">
        <v>13</v>
      </c>
      <c r="E55" s="7">
        <v>34</v>
      </c>
      <c r="F55" s="7">
        <v>100</v>
      </c>
      <c r="G55" s="8">
        <v>23000200</v>
      </c>
      <c r="H55" s="9">
        <v>21000000</v>
      </c>
    </row>
    <row r="56" spans="1:8" x14ac:dyDescent="0.25">
      <c r="A56" s="6">
        <v>44866</v>
      </c>
      <c r="B56" s="7" t="s">
        <v>20</v>
      </c>
      <c r="C56" s="7" t="s">
        <v>11</v>
      </c>
      <c r="D56" s="7" t="s">
        <v>13</v>
      </c>
      <c r="E56" s="7">
        <v>23</v>
      </c>
      <c r="F56" s="7">
        <v>100</v>
      </c>
      <c r="G56" s="8">
        <v>21000800</v>
      </c>
      <c r="H56" s="9">
        <v>15000000</v>
      </c>
    </row>
    <row r="57" spans="1:8" x14ac:dyDescent="0.25">
      <c r="A57" s="6">
        <v>44835</v>
      </c>
      <c r="B57" s="7" t="s">
        <v>20</v>
      </c>
      <c r="C57" s="7" t="s">
        <v>15</v>
      </c>
      <c r="D57" s="7" t="s">
        <v>13</v>
      </c>
      <c r="E57" s="7">
        <v>43</v>
      </c>
      <c r="F57" s="7">
        <v>100</v>
      </c>
      <c r="G57" s="8">
        <v>34900000</v>
      </c>
      <c r="H57" s="9">
        <v>25000000</v>
      </c>
    </row>
    <row r="58" spans="1:8" x14ac:dyDescent="0.25">
      <c r="A58" s="6">
        <v>44866</v>
      </c>
      <c r="B58" s="7" t="s">
        <v>20</v>
      </c>
      <c r="C58" s="7" t="s">
        <v>18</v>
      </c>
      <c r="D58" s="7" t="s">
        <v>13</v>
      </c>
      <c r="E58" s="7">
        <v>12</v>
      </c>
      <c r="F58" s="7">
        <v>100</v>
      </c>
      <c r="G58" s="8">
        <v>2420000</v>
      </c>
      <c r="H58" s="9">
        <v>1200000</v>
      </c>
    </row>
    <row r="59" spans="1:8" x14ac:dyDescent="0.25">
      <c r="A59" s="6">
        <v>44866</v>
      </c>
      <c r="B59" s="7" t="s">
        <v>20</v>
      </c>
      <c r="C59" s="7" t="s">
        <v>9</v>
      </c>
      <c r="D59" s="7" t="s">
        <v>21</v>
      </c>
      <c r="E59" s="7">
        <v>43</v>
      </c>
      <c r="F59" s="7">
        <v>100</v>
      </c>
      <c r="G59" s="8">
        <v>42000500</v>
      </c>
      <c r="H59" s="9">
        <v>38000000</v>
      </c>
    </row>
    <row r="60" spans="1:8" x14ac:dyDescent="0.25">
      <c r="A60" s="6">
        <v>44835</v>
      </c>
      <c r="B60" s="7" t="s">
        <v>20</v>
      </c>
      <c r="C60" s="7" t="s">
        <v>9</v>
      </c>
      <c r="D60" s="7" t="s">
        <v>21</v>
      </c>
      <c r="E60" s="7">
        <v>64</v>
      </c>
      <c r="F60" s="7">
        <v>100</v>
      </c>
      <c r="G60" s="8">
        <v>45000000</v>
      </c>
      <c r="H60" s="9">
        <v>38900000</v>
      </c>
    </row>
    <row r="61" spans="1:8" x14ac:dyDescent="0.25">
      <c r="A61" s="6">
        <v>44866</v>
      </c>
      <c r="B61" s="7" t="s">
        <v>14</v>
      </c>
      <c r="C61" s="7" t="s">
        <v>9</v>
      </c>
      <c r="D61" s="7" t="s">
        <v>21</v>
      </c>
      <c r="E61" s="7">
        <v>56</v>
      </c>
      <c r="F61" s="7">
        <v>100</v>
      </c>
      <c r="G61" s="8">
        <v>42000000</v>
      </c>
      <c r="H61" s="9">
        <v>39000000</v>
      </c>
    </row>
    <row r="62" spans="1:8" x14ac:dyDescent="0.25">
      <c r="A62" s="6">
        <v>44835</v>
      </c>
      <c r="B62" s="7" t="s">
        <v>14</v>
      </c>
      <c r="C62" s="7" t="s">
        <v>9</v>
      </c>
      <c r="D62" s="7" t="s">
        <v>21</v>
      </c>
      <c r="E62" s="7">
        <v>43</v>
      </c>
      <c r="F62" s="7">
        <v>100</v>
      </c>
      <c r="G62" s="8">
        <v>41000000</v>
      </c>
      <c r="H62" s="9">
        <v>35800000</v>
      </c>
    </row>
    <row r="63" spans="1:8" x14ac:dyDescent="0.25">
      <c r="A63" s="6">
        <v>44866</v>
      </c>
      <c r="B63" s="7" t="s">
        <v>14</v>
      </c>
      <c r="C63" s="7" t="s">
        <v>18</v>
      </c>
      <c r="D63" s="7" t="s">
        <v>21</v>
      </c>
      <c r="E63" s="7">
        <v>1</v>
      </c>
      <c r="F63" s="7">
        <v>100</v>
      </c>
      <c r="G63" s="8">
        <v>120000</v>
      </c>
      <c r="H63" s="9">
        <v>100000</v>
      </c>
    </row>
    <row r="64" spans="1:8" x14ac:dyDescent="0.25">
      <c r="A64" s="6">
        <v>44835</v>
      </c>
      <c r="B64" s="7" t="s">
        <v>14</v>
      </c>
      <c r="C64" s="7" t="s">
        <v>9</v>
      </c>
      <c r="D64" s="7" t="s">
        <v>10</v>
      </c>
      <c r="E64" s="7">
        <v>2</v>
      </c>
      <c r="F64" s="7">
        <v>100</v>
      </c>
      <c r="G64" s="8">
        <v>500000</v>
      </c>
      <c r="H64" s="9">
        <v>400000</v>
      </c>
    </row>
    <row r="65" spans="1:8" x14ac:dyDescent="0.25">
      <c r="A65" s="6">
        <v>44866</v>
      </c>
      <c r="B65" s="7" t="s">
        <v>14</v>
      </c>
      <c r="C65" s="7" t="s">
        <v>9</v>
      </c>
      <c r="D65" s="7" t="s">
        <v>10</v>
      </c>
      <c r="E65" s="7">
        <v>31</v>
      </c>
      <c r="F65" s="7">
        <v>100</v>
      </c>
      <c r="G65" s="8">
        <v>29300000</v>
      </c>
      <c r="H65" s="9">
        <v>27000000</v>
      </c>
    </row>
    <row r="66" spans="1:8" x14ac:dyDescent="0.25">
      <c r="A66" s="6">
        <v>44896</v>
      </c>
      <c r="B66" s="7" t="s">
        <v>14</v>
      </c>
      <c r="C66" s="7" t="s">
        <v>9</v>
      </c>
      <c r="D66" s="7" t="s">
        <v>10</v>
      </c>
      <c r="E66" s="7">
        <v>21</v>
      </c>
      <c r="F66" s="7">
        <v>100</v>
      </c>
      <c r="G66" s="8">
        <v>8000000</v>
      </c>
      <c r="H66" s="9">
        <v>5000000</v>
      </c>
    </row>
    <row r="67" spans="1:8" x14ac:dyDescent="0.25">
      <c r="A67" s="6">
        <v>44896</v>
      </c>
      <c r="B67" s="7" t="s">
        <v>14</v>
      </c>
      <c r="C67" s="7" t="s">
        <v>11</v>
      </c>
      <c r="D67" s="7" t="s">
        <v>10</v>
      </c>
      <c r="E67" s="7">
        <v>32</v>
      </c>
      <c r="F67" s="7">
        <v>100</v>
      </c>
      <c r="G67" s="8">
        <v>29000000</v>
      </c>
      <c r="H67" s="9">
        <v>20000000</v>
      </c>
    </row>
    <row r="68" spans="1:8" x14ac:dyDescent="0.25">
      <c r="A68" s="6">
        <v>44835</v>
      </c>
      <c r="B68" s="7" t="s">
        <v>14</v>
      </c>
      <c r="C68" s="7" t="s">
        <v>15</v>
      </c>
      <c r="D68" s="7" t="s">
        <v>17</v>
      </c>
      <c r="E68" s="7">
        <v>43</v>
      </c>
      <c r="F68" s="7">
        <v>100</v>
      </c>
      <c r="G68" s="8">
        <v>39000000</v>
      </c>
      <c r="H68" s="9">
        <v>28900000</v>
      </c>
    </row>
    <row r="69" spans="1:8" x14ac:dyDescent="0.25">
      <c r="A69" s="6">
        <v>44866</v>
      </c>
      <c r="B69" s="7" t="s">
        <v>14</v>
      </c>
      <c r="C69" s="7" t="s">
        <v>9</v>
      </c>
      <c r="D69" s="7" t="s">
        <v>17</v>
      </c>
      <c r="E69" s="7">
        <v>5</v>
      </c>
      <c r="F69" s="7">
        <v>100</v>
      </c>
      <c r="G69" s="8">
        <v>3200000</v>
      </c>
      <c r="H69" s="9">
        <v>4000000</v>
      </c>
    </row>
    <row r="70" spans="1:8" x14ac:dyDescent="0.25">
      <c r="A70" s="6">
        <v>44835</v>
      </c>
      <c r="B70" s="7" t="s">
        <v>14</v>
      </c>
      <c r="C70" s="7" t="s">
        <v>9</v>
      </c>
      <c r="D70" s="7" t="s">
        <v>17</v>
      </c>
      <c r="E70" s="7">
        <v>34</v>
      </c>
      <c r="F70" s="7">
        <v>100</v>
      </c>
      <c r="G70" s="8">
        <v>29000000</v>
      </c>
      <c r="H70" s="9">
        <v>27500000</v>
      </c>
    </row>
    <row r="71" spans="1:8" x14ac:dyDescent="0.25">
      <c r="A71" s="6">
        <v>44866</v>
      </c>
      <c r="B71" s="7" t="s">
        <v>14</v>
      </c>
      <c r="C71" s="7" t="s">
        <v>9</v>
      </c>
      <c r="D71" s="7" t="s">
        <v>17</v>
      </c>
      <c r="E71" s="7">
        <v>23</v>
      </c>
      <c r="F71" s="7">
        <v>100</v>
      </c>
      <c r="G71" s="8">
        <v>21000000</v>
      </c>
      <c r="H71" s="9">
        <v>19000000</v>
      </c>
    </row>
    <row r="72" spans="1:8" x14ac:dyDescent="0.25">
      <c r="A72" s="6">
        <v>44896</v>
      </c>
      <c r="B72" s="7" t="s">
        <v>14</v>
      </c>
      <c r="C72" s="7" t="s">
        <v>18</v>
      </c>
      <c r="D72" s="7" t="s">
        <v>21</v>
      </c>
      <c r="E72" s="7">
        <v>43</v>
      </c>
      <c r="F72" s="7">
        <v>100</v>
      </c>
      <c r="G72" s="8">
        <v>32000000</v>
      </c>
      <c r="H72" s="9">
        <v>29000000</v>
      </c>
    </row>
    <row r="73" spans="1:8" x14ac:dyDescent="0.25">
      <c r="A73" s="6">
        <v>44896</v>
      </c>
      <c r="B73" s="7" t="s">
        <v>8</v>
      </c>
      <c r="C73" s="7" t="s">
        <v>9</v>
      </c>
      <c r="D73" s="7" t="s">
        <v>21</v>
      </c>
      <c r="E73" s="7">
        <v>53</v>
      </c>
      <c r="F73" s="7">
        <v>100</v>
      </c>
      <c r="G73" s="8">
        <v>34200000</v>
      </c>
      <c r="H73" s="9">
        <v>30000000</v>
      </c>
    </row>
    <row r="74" spans="1:8" x14ac:dyDescent="0.25">
      <c r="A74" s="6">
        <v>44896</v>
      </c>
      <c r="B74" s="7" t="s">
        <v>8</v>
      </c>
      <c r="C74" s="7" t="s">
        <v>9</v>
      </c>
      <c r="D74" s="7" t="s">
        <v>21</v>
      </c>
      <c r="E74" s="7">
        <v>42</v>
      </c>
      <c r="F74" s="7">
        <v>100</v>
      </c>
      <c r="G74" s="8">
        <v>39300000</v>
      </c>
      <c r="H74" s="9">
        <v>28000000</v>
      </c>
    </row>
    <row r="75" spans="1:8" x14ac:dyDescent="0.25">
      <c r="A75" s="6">
        <v>44896</v>
      </c>
      <c r="B75" s="7" t="s">
        <v>8</v>
      </c>
      <c r="C75" s="7" t="s">
        <v>9</v>
      </c>
      <c r="D75" s="7" t="s">
        <v>21</v>
      </c>
      <c r="E75" s="7">
        <v>13</v>
      </c>
      <c r="F75" s="7">
        <v>100</v>
      </c>
      <c r="G75" s="8">
        <v>9400000</v>
      </c>
      <c r="H75" s="9">
        <v>6000000</v>
      </c>
    </row>
    <row r="76" spans="1:8" x14ac:dyDescent="0.25">
      <c r="A76" s="6">
        <v>44835</v>
      </c>
      <c r="B76" s="7" t="s">
        <v>8</v>
      </c>
      <c r="C76" s="7" t="s">
        <v>18</v>
      </c>
      <c r="D76" s="7" t="s">
        <v>13</v>
      </c>
      <c r="E76" s="7">
        <v>54</v>
      </c>
      <c r="F76" s="7">
        <v>100</v>
      </c>
      <c r="G76" s="8">
        <v>45200000</v>
      </c>
      <c r="H76" s="9">
        <v>29000000</v>
      </c>
    </row>
    <row r="77" spans="1:8" x14ac:dyDescent="0.25">
      <c r="A77" s="6">
        <v>44866</v>
      </c>
      <c r="B77" s="7" t="s">
        <v>8</v>
      </c>
      <c r="C77" s="7" t="s">
        <v>11</v>
      </c>
      <c r="D77" s="7" t="s">
        <v>13</v>
      </c>
      <c r="E77" s="7">
        <v>43</v>
      </c>
      <c r="F77" s="7">
        <v>100</v>
      </c>
      <c r="G77" s="8">
        <v>34000000</v>
      </c>
      <c r="H77" s="9">
        <v>31000000</v>
      </c>
    </row>
    <row r="78" spans="1:8" x14ac:dyDescent="0.25">
      <c r="A78" s="6">
        <v>44682</v>
      </c>
      <c r="B78" s="7" t="s">
        <v>8</v>
      </c>
      <c r="C78" s="7" t="s">
        <v>11</v>
      </c>
      <c r="D78" s="7" t="s">
        <v>13</v>
      </c>
      <c r="E78" s="7">
        <v>32</v>
      </c>
      <c r="F78" s="7">
        <v>100</v>
      </c>
      <c r="G78" s="8">
        <v>32000000</v>
      </c>
      <c r="H78" s="9">
        <v>29000000</v>
      </c>
    </row>
    <row r="79" spans="1:8" x14ac:dyDescent="0.25">
      <c r="A79" s="6">
        <v>44713</v>
      </c>
      <c r="B79" s="7" t="s">
        <v>8</v>
      </c>
      <c r="C79" s="7" t="s">
        <v>11</v>
      </c>
      <c r="D79" s="7" t="s">
        <v>13</v>
      </c>
      <c r="E79" s="7">
        <v>43</v>
      </c>
      <c r="F79" s="7">
        <v>100</v>
      </c>
      <c r="G79" s="8">
        <v>23000000</v>
      </c>
      <c r="H79" s="9">
        <v>19000000</v>
      </c>
    </row>
    <row r="80" spans="1:8" x14ac:dyDescent="0.25">
      <c r="A80" s="6">
        <v>44652</v>
      </c>
      <c r="B80" s="7" t="s">
        <v>8</v>
      </c>
      <c r="C80" s="7" t="s">
        <v>11</v>
      </c>
      <c r="D80" s="7" t="s">
        <v>13</v>
      </c>
      <c r="E80" s="7">
        <v>12</v>
      </c>
      <c r="F80" s="7">
        <v>100</v>
      </c>
      <c r="G80" s="8">
        <v>12000000</v>
      </c>
      <c r="H80" s="9">
        <v>9000000</v>
      </c>
    </row>
    <row r="81" spans="1:8" x14ac:dyDescent="0.25">
      <c r="A81" s="6">
        <v>44652</v>
      </c>
      <c r="B81" s="7" t="s">
        <v>8</v>
      </c>
      <c r="C81" s="7" t="s">
        <v>11</v>
      </c>
      <c r="D81" s="7" t="s">
        <v>13</v>
      </c>
      <c r="E81" s="7">
        <v>43</v>
      </c>
      <c r="F81" s="7">
        <v>100</v>
      </c>
      <c r="G81" s="8">
        <v>42340000</v>
      </c>
      <c r="H81" s="9">
        <v>38700000</v>
      </c>
    </row>
    <row r="82" spans="1:8" x14ac:dyDescent="0.25">
      <c r="A82" s="6">
        <v>44652</v>
      </c>
      <c r="B82" s="7" t="s">
        <v>8</v>
      </c>
      <c r="C82" s="7" t="s">
        <v>18</v>
      </c>
      <c r="D82" s="7" t="s">
        <v>13</v>
      </c>
      <c r="E82" s="7">
        <v>23</v>
      </c>
      <c r="F82" s="7">
        <v>100</v>
      </c>
      <c r="G82" s="8">
        <v>21200000</v>
      </c>
      <c r="H82" s="9">
        <v>15000000</v>
      </c>
    </row>
    <row r="83" spans="1:8" x14ac:dyDescent="0.25">
      <c r="A83" s="6">
        <v>44621</v>
      </c>
      <c r="B83" s="7" t="s">
        <v>8</v>
      </c>
      <c r="C83" s="7" t="s">
        <v>11</v>
      </c>
      <c r="D83" s="7" t="s">
        <v>19</v>
      </c>
      <c r="E83" s="7">
        <v>43</v>
      </c>
      <c r="F83" s="7">
        <v>100</v>
      </c>
      <c r="G83" s="8">
        <v>34000000</v>
      </c>
      <c r="H83" s="9">
        <v>29000000</v>
      </c>
    </row>
    <row r="84" spans="1:8" x14ac:dyDescent="0.25">
      <c r="A84" s="6">
        <v>44621</v>
      </c>
      <c r="B84" s="7" t="s">
        <v>16</v>
      </c>
      <c r="C84" s="7" t="s">
        <v>11</v>
      </c>
      <c r="D84" s="7" t="s">
        <v>19</v>
      </c>
      <c r="E84" s="7">
        <v>54</v>
      </c>
      <c r="F84" s="7">
        <v>100</v>
      </c>
      <c r="G84" s="8">
        <v>45000000</v>
      </c>
      <c r="H84" s="9">
        <v>38200000</v>
      </c>
    </row>
    <row r="85" spans="1:8" x14ac:dyDescent="0.25">
      <c r="A85" s="6">
        <v>44621</v>
      </c>
      <c r="B85" s="7" t="s">
        <v>16</v>
      </c>
      <c r="C85" s="7" t="s">
        <v>11</v>
      </c>
      <c r="D85" s="7" t="s">
        <v>19</v>
      </c>
      <c r="E85" s="7">
        <v>65</v>
      </c>
      <c r="F85" s="7">
        <v>100</v>
      </c>
      <c r="G85" s="8">
        <v>45000000</v>
      </c>
      <c r="H85" s="9">
        <v>39000000</v>
      </c>
    </row>
    <row r="86" spans="1:8" x14ac:dyDescent="0.25">
      <c r="A86" s="6">
        <v>44621</v>
      </c>
      <c r="B86" s="7" t="s">
        <v>16</v>
      </c>
      <c r="C86" s="7" t="s">
        <v>11</v>
      </c>
      <c r="D86" s="7" t="s">
        <v>19</v>
      </c>
      <c r="E86" s="7">
        <v>32</v>
      </c>
      <c r="F86" s="7">
        <v>100</v>
      </c>
      <c r="G86" s="8">
        <v>32200000</v>
      </c>
      <c r="H86" s="9">
        <v>18000000</v>
      </c>
    </row>
    <row r="87" spans="1:8" x14ac:dyDescent="0.25">
      <c r="A87" s="6">
        <v>44896</v>
      </c>
      <c r="B87" s="7" t="s">
        <v>16</v>
      </c>
      <c r="C87" s="7" t="s">
        <v>11</v>
      </c>
      <c r="D87" s="7" t="s">
        <v>10</v>
      </c>
      <c r="E87" s="7">
        <v>43</v>
      </c>
      <c r="F87" s="7">
        <v>100</v>
      </c>
      <c r="G87" s="8">
        <v>42000000</v>
      </c>
      <c r="H87" s="9">
        <v>40000000</v>
      </c>
    </row>
    <row r="88" spans="1:8" x14ac:dyDescent="0.25">
      <c r="A88" s="6">
        <v>44896</v>
      </c>
      <c r="B88" s="7" t="s">
        <v>16</v>
      </c>
      <c r="C88" s="7" t="s">
        <v>18</v>
      </c>
      <c r="D88" s="7" t="s">
        <v>10</v>
      </c>
      <c r="E88" s="7">
        <v>12</v>
      </c>
      <c r="F88" s="7">
        <v>100</v>
      </c>
      <c r="G88" s="8">
        <v>12300000</v>
      </c>
      <c r="H88" s="9">
        <v>10000000</v>
      </c>
    </row>
    <row r="89" spans="1:8" x14ac:dyDescent="0.25">
      <c r="A89" s="6">
        <v>44896</v>
      </c>
      <c r="B89" s="7" t="s">
        <v>16</v>
      </c>
      <c r="C89" s="7" t="s">
        <v>18</v>
      </c>
      <c r="D89" s="7" t="s">
        <v>10</v>
      </c>
      <c r="E89" s="7">
        <v>32</v>
      </c>
      <c r="F89" s="7">
        <v>100</v>
      </c>
      <c r="G89" s="8">
        <v>29000000</v>
      </c>
      <c r="H89" s="9">
        <v>20000000</v>
      </c>
    </row>
    <row r="90" spans="1:8" x14ac:dyDescent="0.25">
      <c r="A90" s="6">
        <v>44866</v>
      </c>
      <c r="B90" s="7" t="s">
        <v>16</v>
      </c>
      <c r="C90" s="7" t="s">
        <v>9</v>
      </c>
      <c r="D90" s="7" t="s">
        <v>10</v>
      </c>
      <c r="E90" s="7">
        <v>11</v>
      </c>
      <c r="F90" s="7">
        <v>100</v>
      </c>
      <c r="G90" s="8">
        <v>10000000</v>
      </c>
      <c r="H90" s="9">
        <v>6000000</v>
      </c>
    </row>
    <row r="91" spans="1:8" x14ac:dyDescent="0.25">
      <c r="A91" s="6">
        <v>44562</v>
      </c>
      <c r="B91" s="7" t="s">
        <v>16</v>
      </c>
      <c r="C91" s="7" t="s">
        <v>9</v>
      </c>
      <c r="D91" s="7" t="s">
        <v>10</v>
      </c>
      <c r="E91" s="7">
        <v>21</v>
      </c>
      <c r="F91" s="7">
        <v>100</v>
      </c>
      <c r="G91" s="8">
        <v>20230000</v>
      </c>
      <c r="H91" s="9">
        <v>17000000</v>
      </c>
    </row>
    <row r="92" spans="1:8" x14ac:dyDescent="0.25">
      <c r="A92" s="6">
        <v>44562</v>
      </c>
      <c r="B92" s="7" t="s">
        <v>16</v>
      </c>
      <c r="C92" s="7" t="s">
        <v>9</v>
      </c>
      <c r="D92" s="7" t="s">
        <v>13</v>
      </c>
      <c r="E92" s="7">
        <v>23</v>
      </c>
      <c r="F92" s="7">
        <v>100</v>
      </c>
      <c r="G92" s="8">
        <v>21200000</v>
      </c>
      <c r="H92" s="9">
        <v>21000000</v>
      </c>
    </row>
    <row r="93" spans="1:8" x14ac:dyDescent="0.25">
      <c r="A93" s="6">
        <v>44593</v>
      </c>
      <c r="B93" s="7" t="s">
        <v>12</v>
      </c>
      <c r="C93" s="7" t="s">
        <v>9</v>
      </c>
      <c r="D93" s="7" t="s">
        <v>13</v>
      </c>
      <c r="E93" s="7">
        <v>21</v>
      </c>
      <c r="F93" s="7">
        <v>100</v>
      </c>
      <c r="G93" s="8">
        <v>19200000</v>
      </c>
      <c r="H93" s="9">
        <v>15000000</v>
      </c>
    </row>
    <row r="94" spans="1:8" x14ac:dyDescent="0.25">
      <c r="A94" s="6">
        <v>44593</v>
      </c>
      <c r="B94" s="7" t="s">
        <v>12</v>
      </c>
      <c r="C94" s="7" t="s">
        <v>15</v>
      </c>
      <c r="D94" s="7" t="s">
        <v>13</v>
      </c>
      <c r="E94" s="7">
        <v>43</v>
      </c>
      <c r="F94" s="7">
        <v>100</v>
      </c>
      <c r="G94" s="8">
        <v>41600000</v>
      </c>
      <c r="H94" s="9">
        <v>38200000</v>
      </c>
    </row>
    <row r="95" spans="1:8" x14ac:dyDescent="0.25">
      <c r="A95" s="6">
        <v>44562</v>
      </c>
      <c r="B95" s="7" t="s">
        <v>12</v>
      </c>
      <c r="C95" s="7" t="s">
        <v>15</v>
      </c>
      <c r="D95" s="7" t="s">
        <v>13</v>
      </c>
      <c r="E95" s="7">
        <v>23</v>
      </c>
      <c r="F95" s="7">
        <v>100</v>
      </c>
      <c r="G95" s="8">
        <v>20000000</v>
      </c>
      <c r="H95" s="9">
        <v>18000000</v>
      </c>
    </row>
    <row r="96" spans="1:8" x14ac:dyDescent="0.25">
      <c r="A96" s="6">
        <v>44593</v>
      </c>
      <c r="B96" s="7" t="s">
        <v>12</v>
      </c>
      <c r="C96" s="7" t="s">
        <v>15</v>
      </c>
      <c r="D96" s="7" t="s">
        <v>13</v>
      </c>
      <c r="E96" s="7">
        <v>12</v>
      </c>
      <c r="F96" s="7">
        <v>100</v>
      </c>
      <c r="G96" s="8">
        <v>11000000</v>
      </c>
      <c r="H96" s="9">
        <v>8000000</v>
      </c>
    </row>
    <row r="97" spans="1:8" x14ac:dyDescent="0.25">
      <c r="A97" s="6">
        <v>44562</v>
      </c>
      <c r="B97" s="7" t="s">
        <v>12</v>
      </c>
      <c r="C97" s="7" t="s">
        <v>11</v>
      </c>
      <c r="D97" s="7" t="s">
        <v>13</v>
      </c>
      <c r="E97" s="7">
        <v>12</v>
      </c>
      <c r="F97" s="7">
        <v>100</v>
      </c>
      <c r="G97" s="8">
        <v>12200000</v>
      </c>
      <c r="H97" s="9">
        <v>9200000</v>
      </c>
    </row>
    <row r="98" spans="1:8" x14ac:dyDescent="0.25">
      <c r="A98" s="6">
        <v>44621</v>
      </c>
      <c r="B98" s="7" t="s">
        <v>12</v>
      </c>
      <c r="C98" s="7" t="s">
        <v>11</v>
      </c>
      <c r="D98" s="7" t="s">
        <v>17</v>
      </c>
      <c r="E98" s="7">
        <v>32</v>
      </c>
      <c r="F98" s="7">
        <v>100</v>
      </c>
      <c r="G98" s="8">
        <v>30100000</v>
      </c>
      <c r="H98" s="9">
        <v>23400000</v>
      </c>
    </row>
    <row r="99" spans="1:8" x14ac:dyDescent="0.25">
      <c r="A99" s="6">
        <v>44713</v>
      </c>
      <c r="B99" s="7" t="s">
        <v>12</v>
      </c>
      <c r="C99" s="7" t="s">
        <v>11</v>
      </c>
      <c r="D99" s="7" t="s">
        <v>17</v>
      </c>
      <c r="E99" s="7">
        <v>43</v>
      </c>
      <c r="F99" s="7">
        <v>100</v>
      </c>
      <c r="G99" s="8">
        <v>41900000</v>
      </c>
      <c r="H99" s="9">
        <v>38000000</v>
      </c>
    </row>
    <row r="100" spans="1:8" x14ac:dyDescent="0.25">
      <c r="A100" s="6">
        <v>44743</v>
      </c>
      <c r="B100" s="7" t="s">
        <v>12</v>
      </c>
      <c r="C100" s="7" t="s">
        <v>15</v>
      </c>
      <c r="D100" s="7" t="s">
        <v>17</v>
      </c>
      <c r="E100" s="7">
        <v>23</v>
      </c>
      <c r="F100" s="7">
        <v>100</v>
      </c>
      <c r="G100" s="8">
        <v>21800000</v>
      </c>
      <c r="H100" s="9">
        <v>17800000</v>
      </c>
    </row>
    <row r="101" spans="1:8" x14ac:dyDescent="0.25">
      <c r="A101" s="6">
        <v>44774</v>
      </c>
      <c r="B101" s="7" t="s">
        <v>14</v>
      </c>
      <c r="C101" s="7" t="s">
        <v>15</v>
      </c>
      <c r="D101" s="7" t="s">
        <v>17</v>
      </c>
      <c r="E101" s="7">
        <v>13</v>
      </c>
      <c r="F101" s="7">
        <v>100</v>
      </c>
      <c r="G101" s="8">
        <v>10200000</v>
      </c>
      <c r="H101" s="9">
        <v>7800000</v>
      </c>
    </row>
    <row r="102" spans="1:8" x14ac:dyDescent="0.25">
      <c r="A102" s="6">
        <v>44774</v>
      </c>
      <c r="B102" s="7" t="s">
        <v>14</v>
      </c>
      <c r="C102" s="7" t="s">
        <v>15</v>
      </c>
      <c r="D102" s="7" t="s">
        <v>17</v>
      </c>
      <c r="E102" s="7">
        <v>43</v>
      </c>
      <c r="F102" s="7">
        <v>100</v>
      </c>
      <c r="G102" s="8">
        <v>40400000</v>
      </c>
      <c r="H102" s="9">
        <v>38900000</v>
      </c>
    </row>
    <row r="103" spans="1:8" x14ac:dyDescent="0.25">
      <c r="A103" s="6">
        <v>44774</v>
      </c>
      <c r="B103" s="7" t="s">
        <v>14</v>
      </c>
      <c r="C103" s="7" t="s">
        <v>18</v>
      </c>
      <c r="D103" s="7" t="s">
        <v>19</v>
      </c>
      <c r="E103" s="7">
        <v>32</v>
      </c>
      <c r="F103" s="7">
        <v>100</v>
      </c>
      <c r="G103" s="8">
        <v>20300000</v>
      </c>
      <c r="H103" s="9">
        <v>15000000</v>
      </c>
    </row>
    <row r="104" spans="1:8" x14ac:dyDescent="0.25">
      <c r="A104" s="6">
        <v>44805</v>
      </c>
      <c r="B104" s="7" t="s">
        <v>14</v>
      </c>
      <c r="C104" s="7" t="s">
        <v>18</v>
      </c>
      <c r="D104" s="7" t="s">
        <v>19</v>
      </c>
      <c r="E104" s="7">
        <v>43</v>
      </c>
      <c r="F104" s="7">
        <v>100</v>
      </c>
      <c r="G104" s="8">
        <v>32000000</v>
      </c>
      <c r="H104" s="9">
        <v>30000000</v>
      </c>
    </row>
    <row r="105" spans="1:8" x14ac:dyDescent="0.25">
      <c r="A105" s="6">
        <v>44805</v>
      </c>
      <c r="B105" s="7" t="s">
        <v>14</v>
      </c>
      <c r="C105" s="7" t="s">
        <v>15</v>
      </c>
      <c r="D105" s="7" t="s">
        <v>19</v>
      </c>
      <c r="E105" s="7">
        <v>43</v>
      </c>
      <c r="F105" s="7">
        <v>100</v>
      </c>
      <c r="G105" s="8">
        <v>40000000</v>
      </c>
      <c r="H105" s="9">
        <v>35000000</v>
      </c>
    </row>
    <row r="106" spans="1:8" x14ac:dyDescent="0.25">
      <c r="A106" s="6">
        <v>44805</v>
      </c>
      <c r="B106" s="7" t="s">
        <v>14</v>
      </c>
      <c r="C106" s="7" t="s">
        <v>15</v>
      </c>
      <c r="D106" s="7" t="s">
        <v>19</v>
      </c>
      <c r="E106" s="7">
        <v>54</v>
      </c>
      <c r="F106" s="7">
        <v>100</v>
      </c>
      <c r="G106" s="8">
        <v>31400000</v>
      </c>
      <c r="H106" s="9">
        <v>28000000</v>
      </c>
    </row>
    <row r="107" spans="1:8" x14ac:dyDescent="0.25">
      <c r="A107" s="6">
        <v>44835</v>
      </c>
      <c r="B107" s="7" t="s">
        <v>14</v>
      </c>
      <c r="C107" s="7" t="s">
        <v>15</v>
      </c>
      <c r="D107" s="7" t="s">
        <v>13</v>
      </c>
      <c r="E107" s="7">
        <v>12</v>
      </c>
      <c r="F107" s="7">
        <v>100</v>
      </c>
      <c r="G107" s="8">
        <v>12300000</v>
      </c>
      <c r="H107" s="9">
        <v>9000000</v>
      </c>
    </row>
    <row r="108" spans="1:8" x14ac:dyDescent="0.25">
      <c r="A108" s="6">
        <v>44866</v>
      </c>
      <c r="B108" s="7" t="s">
        <v>14</v>
      </c>
      <c r="C108" s="7" t="s">
        <v>9</v>
      </c>
      <c r="D108" s="7" t="s">
        <v>13</v>
      </c>
      <c r="E108" s="7">
        <v>12</v>
      </c>
      <c r="F108" s="7">
        <v>100</v>
      </c>
      <c r="G108" s="8">
        <v>11500000</v>
      </c>
      <c r="H108" s="9">
        <v>12200000</v>
      </c>
    </row>
    <row r="109" spans="1:8" x14ac:dyDescent="0.25">
      <c r="A109" s="6">
        <v>44866</v>
      </c>
      <c r="B109" s="7" t="s">
        <v>14</v>
      </c>
      <c r="C109" s="7" t="s">
        <v>9</v>
      </c>
      <c r="D109" s="7" t="s">
        <v>13</v>
      </c>
      <c r="E109" s="7">
        <v>32</v>
      </c>
      <c r="F109" s="7">
        <v>100</v>
      </c>
      <c r="G109" s="8">
        <v>31000000</v>
      </c>
      <c r="H109" s="9">
        <v>28950000</v>
      </c>
    </row>
    <row r="110" spans="1:8" x14ac:dyDescent="0.25">
      <c r="A110" s="6">
        <v>44866</v>
      </c>
      <c r="B110" s="7" t="s">
        <v>14</v>
      </c>
      <c r="C110" s="7" t="s">
        <v>18</v>
      </c>
      <c r="D110" s="7" t="s">
        <v>21</v>
      </c>
      <c r="E110" s="7">
        <v>21</v>
      </c>
      <c r="F110" s="7">
        <v>100</v>
      </c>
      <c r="G110" s="8">
        <v>21000000</v>
      </c>
      <c r="H110" s="9">
        <v>16900000</v>
      </c>
    </row>
    <row r="111" spans="1:8" x14ac:dyDescent="0.25">
      <c r="A111" s="6">
        <v>44866</v>
      </c>
      <c r="B111" s="7" t="s">
        <v>14</v>
      </c>
      <c r="C111" s="7" t="s">
        <v>15</v>
      </c>
      <c r="D111" s="7" t="s">
        <v>21</v>
      </c>
      <c r="E111" s="7">
        <v>32</v>
      </c>
      <c r="F111" s="7">
        <v>100</v>
      </c>
      <c r="G111" s="8">
        <v>24500000</v>
      </c>
      <c r="H111" s="9">
        <v>23000000</v>
      </c>
    </row>
    <row r="112" spans="1:8" x14ac:dyDescent="0.25">
      <c r="A112" s="6">
        <v>44866</v>
      </c>
      <c r="B112" s="7" t="s">
        <v>20</v>
      </c>
      <c r="C112" s="7" t="s">
        <v>11</v>
      </c>
      <c r="D112" s="7" t="s">
        <v>21</v>
      </c>
      <c r="E112" s="7">
        <v>43</v>
      </c>
      <c r="F112" s="7">
        <v>100</v>
      </c>
      <c r="G112" s="8">
        <v>41000000</v>
      </c>
      <c r="H112" s="9">
        <v>39000000</v>
      </c>
    </row>
    <row r="113" spans="1:8" x14ac:dyDescent="0.25">
      <c r="A113" s="6">
        <v>44562</v>
      </c>
      <c r="B113" s="7" t="s">
        <v>20</v>
      </c>
      <c r="C113" s="7" t="s">
        <v>11</v>
      </c>
      <c r="D113" s="7" t="s">
        <v>21</v>
      </c>
      <c r="E113" s="7">
        <v>54</v>
      </c>
      <c r="F113" s="7">
        <v>100</v>
      </c>
      <c r="G113" s="8">
        <v>42500000</v>
      </c>
      <c r="H113" s="9">
        <v>38900000</v>
      </c>
    </row>
    <row r="114" spans="1:8" x14ac:dyDescent="0.25">
      <c r="A114" s="6">
        <v>44593</v>
      </c>
      <c r="B114" s="7" t="s">
        <v>20</v>
      </c>
      <c r="C114" s="7" t="s">
        <v>11</v>
      </c>
      <c r="D114" s="7" t="s">
        <v>21</v>
      </c>
      <c r="E114" s="7">
        <v>64</v>
      </c>
      <c r="F114" s="7">
        <v>100</v>
      </c>
      <c r="G114" s="8">
        <v>45000000</v>
      </c>
      <c r="H114" s="9">
        <v>39990000</v>
      </c>
    </row>
    <row r="115" spans="1:8" x14ac:dyDescent="0.25">
      <c r="A115" s="6">
        <v>44835</v>
      </c>
      <c r="B115" s="7" t="s">
        <v>20</v>
      </c>
      <c r="C115" s="7" t="s">
        <v>11</v>
      </c>
      <c r="D115" s="7" t="s">
        <v>21</v>
      </c>
      <c r="E115" s="7">
        <v>32</v>
      </c>
      <c r="F115" s="7">
        <v>100</v>
      </c>
      <c r="G115" s="8">
        <v>23000000</v>
      </c>
      <c r="H115" s="9">
        <v>20030000</v>
      </c>
    </row>
    <row r="116" spans="1:8" x14ac:dyDescent="0.25">
      <c r="A116" s="6">
        <v>44835</v>
      </c>
      <c r="B116" s="7" t="s">
        <v>20</v>
      </c>
      <c r="C116" s="7" t="s">
        <v>11</v>
      </c>
      <c r="D116" s="7" t="s">
        <v>21</v>
      </c>
      <c r="E116" s="7">
        <v>21</v>
      </c>
      <c r="F116" s="7">
        <v>100</v>
      </c>
      <c r="G116" s="8">
        <v>20400000</v>
      </c>
      <c r="H116" s="9">
        <v>19800000</v>
      </c>
    </row>
    <row r="117" spans="1:8" x14ac:dyDescent="0.25">
      <c r="A117" s="6">
        <v>44835</v>
      </c>
      <c r="B117" s="7" t="s">
        <v>20</v>
      </c>
      <c r="C117" s="7" t="s">
        <v>18</v>
      </c>
      <c r="D117" s="7" t="s">
        <v>10</v>
      </c>
      <c r="E117" s="7">
        <v>21</v>
      </c>
      <c r="F117" s="7">
        <v>100</v>
      </c>
      <c r="G117" s="8">
        <v>28000000</v>
      </c>
      <c r="H117" s="9">
        <v>26900000</v>
      </c>
    </row>
    <row r="118" spans="1:8" x14ac:dyDescent="0.25">
      <c r="A118" s="6">
        <v>44835</v>
      </c>
      <c r="B118" s="7" t="s">
        <v>20</v>
      </c>
      <c r="C118" s="7" t="s">
        <v>18</v>
      </c>
      <c r="D118" s="7" t="s">
        <v>10</v>
      </c>
      <c r="E118" s="7">
        <v>12</v>
      </c>
      <c r="F118" s="7">
        <v>100</v>
      </c>
      <c r="G118" s="8">
        <v>23000000</v>
      </c>
      <c r="H118" s="9">
        <v>19700000</v>
      </c>
    </row>
    <row r="119" spans="1:8" x14ac:dyDescent="0.25">
      <c r="A119" s="6">
        <v>44682</v>
      </c>
      <c r="B119" s="7" t="s">
        <v>20</v>
      </c>
      <c r="C119" s="7" t="s">
        <v>18</v>
      </c>
      <c r="D119" s="7" t="s">
        <v>10</v>
      </c>
      <c r="E119" s="7">
        <v>12</v>
      </c>
      <c r="F119" s="7">
        <v>100</v>
      </c>
      <c r="G119" s="8">
        <v>3900000</v>
      </c>
      <c r="H119" s="9">
        <v>2000000</v>
      </c>
    </row>
    <row r="120" spans="1:8" x14ac:dyDescent="0.25">
      <c r="A120" s="6">
        <v>44896</v>
      </c>
      <c r="B120" s="7" t="s">
        <v>20</v>
      </c>
      <c r="C120" s="7" t="s">
        <v>9</v>
      </c>
      <c r="D120" s="7" t="s">
        <v>10</v>
      </c>
      <c r="E120" s="7">
        <v>10</v>
      </c>
      <c r="F120" s="7">
        <v>100</v>
      </c>
      <c r="G120" s="8">
        <v>4500000</v>
      </c>
      <c r="H120" s="9">
        <v>4000000</v>
      </c>
    </row>
    <row r="121" spans="1:8" x14ac:dyDescent="0.25">
      <c r="A121" s="6">
        <v>44682</v>
      </c>
      <c r="B121" s="7" t="s">
        <v>20</v>
      </c>
      <c r="C121" s="7" t="s">
        <v>9</v>
      </c>
      <c r="D121" s="7" t="s">
        <v>10</v>
      </c>
      <c r="E121" s="7">
        <v>11</v>
      </c>
      <c r="F121" s="7">
        <v>100</v>
      </c>
      <c r="G121" s="8">
        <v>7200000</v>
      </c>
      <c r="H121" s="9">
        <v>6000000</v>
      </c>
    </row>
    <row r="122" spans="1:8" x14ac:dyDescent="0.25">
      <c r="A122" s="6">
        <v>44682</v>
      </c>
      <c r="B122" s="7" t="s">
        <v>8</v>
      </c>
      <c r="C122" s="7" t="s">
        <v>9</v>
      </c>
      <c r="D122" s="7" t="s">
        <v>10</v>
      </c>
      <c r="E122" s="7">
        <v>54</v>
      </c>
      <c r="F122" s="7">
        <v>100</v>
      </c>
      <c r="G122" s="8">
        <v>45000000</v>
      </c>
      <c r="H122" s="9">
        <v>42500000</v>
      </c>
    </row>
    <row r="123" spans="1:8" x14ac:dyDescent="0.25">
      <c r="A123" s="6">
        <v>44896</v>
      </c>
      <c r="B123" s="7" t="s">
        <v>8</v>
      </c>
      <c r="C123" s="7" t="s">
        <v>9</v>
      </c>
      <c r="D123" s="7" t="s">
        <v>10</v>
      </c>
      <c r="E123" s="7">
        <v>23</v>
      </c>
      <c r="F123" s="7">
        <v>100</v>
      </c>
      <c r="G123" s="8">
        <v>21000000</v>
      </c>
      <c r="H123" s="9">
        <v>18900000</v>
      </c>
    </row>
    <row r="124" spans="1:8" x14ac:dyDescent="0.25">
      <c r="A124" s="6">
        <v>44896</v>
      </c>
      <c r="B124" s="7" t="s">
        <v>8</v>
      </c>
      <c r="C124" s="7" t="s">
        <v>9</v>
      </c>
      <c r="D124" s="7" t="s">
        <v>10</v>
      </c>
      <c r="E124" s="7">
        <v>43</v>
      </c>
      <c r="F124" s="7">
        <v>100</v>
      </c>
      <c r="G124" s="8">
        <v>42900000</v>
      </c>
      <c r="H124" s="9">
        <v>38000000</v>
      </c>
    </row>
    <row r="125" spans="1:8" x14ac:dyDescent="0.25">
      <c r="A125" s="6">
        <v>44866</v>
      </c>
      <c r="B125" s="7" t="s">
        <v>8</v>
      </c>
      <c r="C125" s="7" t="s">
        <v>15</v>
      </c>
      <c r="D125" s="7" t="s">
        <v>10</v>
      </c>
      <c r="E125" s="7">
        <v>21</v>
      </c>
      <c r="F125" s="7">
        <v>100</v>
      </c>
      <c r="G125" s="8">
        <v>21500000</v>
      </c>
      <c r="H125" s="9">
        <v>19000000</v>
      </c>
    </row>
    <row r="126" spans="1:8" x14ac:dyDescent="0.25">
      <c r="A126" s="6">
        <v>44562</v>
      </c>
      <c r="B126" s="7" t="s">
        <v>8</v>
      </c>
      <c r="C126" s="7" t="s">
        <v>11</v>
      </c>
      <c r="D126" s="7" t="s">
        <v>10</v>
      </c>
      <c r="E126" s="7">
        <v>32</v>
      </c>
      <c r="F126" s="7">
        <v>100</v>
      </c>
      <c r="G126" s="8">
        <v>20000000</v>
      </c>
      <c r="H126" s="9">
        <v>17000000</v>
      </c>
    </row>
    <row r="127" spans="1:8" x14ac:dyDescent="0.25">
      <c r="A127" s="6">
        <v>44743</v>
      </c>
      <c r="B127" s="7" t="s">
        <v>8</v>
      </c>
      <c r="C127" s="7" t="s">
        <v>18</v>
      </c>
      <c r="D127" s="7" t="s">
        <v>10</v>
      </c>
      <c r="E127" s="7">
        <v>23</v>
      </c>
      <c r="F127" s="7">
        <v>100</v>
      </c>
      <c r="G127" s="8">
        <v>21300000</v>
      </c>
      <c r="H127" s="9">
        <v>16000000</v>
      </c>
    </row>
    <row r="128" spans="1:8" x14ac:dyDescent="0.25">
      <c r="A128" s="6">
        <v>44652</v>
      </c>
      <c r="B128" s="7" t="s">
        <v>8</v>
      </c>
      <c r="C128" s="7" t="s">
        <v>11</v>
      </c>
      <c r="D128" s="7" t="s">
        <v>10</v>
      </c>
      <c r="E128" s="7">
        <v>43</v>
      </c>
      <c r="F128" s="7">
        <v>100</v>
      </c>
      <c r="G128" s="8">
        <v>47600000</v>
      </c>
      <c r="H128" s="9">
        <v>29000000</v>
      </c>
    </row>
    <row r="129" spans="1:8" x14ac:dyDescent="0.25">
      <c r="A129" s="10">
        <v>44652</v>
      </c>
      <c r="B129" s="11" t="s">
        <v>8</v>
      </c>
      <c r="C129" s="11" t="s">
        <v>9</v>
      </c>
      <c r="D129" s="11" t="s">
        <v>10</v>
      </c>
      <c r="E129" s="11">
        <v>12</v>
      </c>
      <c r="F129" s="11">
        <v>100</v>
      </c>
      <c r="G129" s="12">
        <v>9700000</v>
      </c>
      <c r="H129" s="13">
        <v>7900000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3"/>
  <sheetViews>
    <sheetView topLeftCell="A58" workbookViewId="0">
      <selection activeCell="B14" sqref="B14"/>
    </sheetView>
  </sheetViews>
  <sheetFormatPr defaultRowHeight="15" x14ac:dyDescent="0.25"/>
  <cols>
    <col min="1" max="1" width="13.140625" customWidth="1"/>
    <col min="2" max="2" width="18.7109375" customWidth="1"/>
    <col min="3" max="3" width="18.5703125" bestFit="1" customWidth="1"/>
  </cols>
  <sheetData>
    <row r="2" spans="1:3" x14ac:dyDescent="0.25">
      <c r="A2" t="s">
        <v>26</v>
      </c>
    </row>
    <row r="3" spans="1:3" x14ac:dyDescent="0.25">
      <c r="A3" s="16">
        <v>2936411500</v>
      </c>
    </row>
    <row r="6" spans="1:3" x14ac:dyDescent="0.25">
      <c r="A6" t="s">
        <v>26</v>
      </c>
      <c r="B6" t="s">
        <v>27</v>
      </c>
      <c r="C6" t="s">
        <v>28</v>
      </c>
    </row>
    <row r="7" spans="1:3" x14ac:dyDescent="0.25">
      <c r="A7" s="16">
        <v>2936411500</v>
      </c>
      <c r="B7" s="16">
        <v>2381090000</v>
      </c>
      <c r="C7" s="16">
        <v>555321500</v>
      </c>
    </row>
    <row r="10" spans="1:3" x14ac:dyDescent="0.25">
      <c r="A10" t="s">
        <v>29</v>
      </c>
    </row>
    <row r="11" spans="1:3" x14ac:dyDescent="0.25">
      <c r="A11" s="16">
        <v>3712</v>
      </c>
    </row>
    <row r="14" spans="1:3" x14ac:dyDescent="0.25">
      <c r="A14" s="18" t="s">
        <v>31</v>
      </c>
      <c r="B14" t="s">
        <v>26</v>
      </c>
    </row>
    <row r="15" spans="1:3" x14ac:dyDescent="0.25">
      <c r="A15" s="1" t="s">
        <v>33</v>
      </c>
      <c r="B15" s="16">
        <v>228710000</v>
      </c>
    </row>
    <row r="16" spans="1:3" x14ac:dyDescent="0.25">
      <c r="A16" s="1" t="s">
        <v>34</v>
      </c>
      <c r="B16" s="16">
        <v>223830000</v>
      </c>
    </row>
    <row r="17" spans="1:2" x14ac:dyDescent="0.25">
      <c r="A17" s="1" t="s">
        <v>35</v>
      </c>
      <c r="B17" s="16">
        <v>194260000</v>
      </c>
    </row>
    <row r="18" spans="1:2" x14ac:dyDescent="0.25">
      <c r="A18" s="1" t="s">
        <v>36</v>
      </c>
      <c r="B18" s="16">
        <v>199840000</v>
      </c>
    </row>
    <row r="19" spans="1:2" x14ac:dyDescent="0.25">
      <c r="A19" s="1" t="s">
        <v>37</v>
      </c>
      <c r="B19" s="16">
        <v>227090000</v>
      </c>
    </row>
    <row r="20" spans="1:2" x14ac:dyDescent="0.25">
      <c r="A20" s="1" t="s">
        <v>38</v>
      </c>
      <c r="B20" s="16">
        <v>132300000</v>
      </c>
    </row>
    <row r="21" spans="1:2" x14ac:dyDescent="0.25">
      <c r="A21" s="1" t="s">
        <v>39</v>
      </c>
      <c r="B21" s="16">
        <v>177430200</v>
      </c>
    </row>
    <row r="22" spans="1:2" x14ac:dyDescent="0.25">
      <c r="A22" s="1" t="s">
        <v>40</v>
      </c>
      <c r="B22" s="16">
        <v>154100000</v>
      </c>
    </row>
    <row r="23" spans="1:2" x14ac:dyDescent="0.25">
      <c r="A23" s="1" t="s">
        <v>41</v>
      </c>
      <c r="B23" s="16">
        <v>291340000</v>
      </c>
    </row>
    <row r="24" spans="1:2" x14ac:dyDescent="0.25">
      <c r="A24" s="1" t="s">
        <v>42</v>
      </c>
      <c r="B24" s="16">
        <v>448370000</v>
      </c>
    </row>
    <row r="25" spans="1:2" x14ac:dyDescent="0.25">
      <c r="A25" s="1" t="s">
        <v>43</v>
      </c>
      <c r="B25" s="16">
        <v>355541300</v>
      </c>
    </row>
    <row r="26" spans="1:2" x14ac:dyDescent="0.25">
      <c r="A26" s="1" t="s">
        <v>44</v>
      </c>
      <c r="B26" s="16">
        <v>303600000</v>
      </c>
    </row>
    <row r="27" spans="1:2" x14ac:dyDescent="0.25">
      <c r="A27" s="1" t="s">
        <v>32</v>
      </c>
      <c r="B27" s="16">
        <v>2936411500</v>
      </c>
    </row>
    <row r="30" spans="1:2" x14ac:dyDescent="0.25">
      <c r="A30" s="18" t="s">
        <v>31</v>
      </c>
      <c r="B30" t="s">
        <v>29</v>
      </c>
    </row>
    <row r="31" spans="1:2" x14ac:dyDescent="0.25">
      <c r="A31" s="19" t="s">
        <v>12</v>
      </c>
      <c r="B31" s="20">
        <v>756</v>
      </c>
    </row>
    <row r="32" spans="1:2" x14ac:dyDescent="0.25">
      <c r="A32" s="19" t="s">
        <v>14</v>
      </c>
      <c r="B32" s="20">
        <v>795</v>
      </c>
    </row>
    <row r="33" spans="1:2" x14ac:dyDescent="0.25">
      <c r="A33" s="19" t="s">
        <v>8</v>
      </c>
      <c r="B33" s="20">
        <v>1067</v>
      </c>
    </row>
    <row r="34" spans="1:2" x14ac:dyDescent="0.25">
      <c r="A34" s="19" t="s">
        <v>16</v>
      </c>
      <c r="B34" s="20">
        <v>419</v>
      </c>
    </row>
    <row r="35" spans="1:2" x14ac:dyDescent="0.25">
      <c r="A35" s="19" t="s">
        <v>20</v>
      </c>
      <c r="B35" s="20">
        <v>675</v>
      </c>
    </row>
    <row r="36" spans="1:2" x14ac:dyDescent="0.25">
      <c r="A36" s="19" t="s">
        <v>32</v>
      </c>
      <c r="B36" s="20">
        <v>3712</v>
      </c>
    </row>
    <row r="47" spans="1:2" x14ac:dyDescent="0.25">
      <c r="A47" s="18" t="s">
        <v>31</v>
      </c>
      <c r="B47" t="s">
        <v>29</v>
      </c>
    </row>
    <row r="48" spans="1:2" x14ac:dyDescent="0.25">
      <c r="A48" s="19" t="s">
        <v>21</v>
      </c>
      <c r="B48" s="20">
        <v>886</v>
      </c>
    </row>
    <row r="49" spans="1:2" x14ac:dyDescent="0.25">
      <c r="A49" s="19" t="s">
        <v>19</v>
      </c>
      <c r="B49" s="20">
        <v>735</v>
      </c>
    </row>
    <row r="50" spans="1:2" x14ac:dyDescent="0.25">
      <c r="A50" s="19" t="s">
        <v>13</v>
      </c>
      <c r="B50" s="20">
        <v>942</v>
      </c>
    </row>
    <row r="51" spans="1:2" x14ac:dyDescent="0.25">
      <c r="A51" s="19" t="s">
        <v>17</v>
      </c>
      <c r="B51" s="20">
        <v>317</v>
      </c>
    </row>
    <row r="52" spans="1:2" x14ac:dyDescent="0.25">
      <c r="A52" s="19" t="s">
        <v>10</v>
      </c>
      <c r="B52" s="20">
        <v>832</v>
      </c>
    </row>
    <row r="53" spans="1:2" x14ac:dyDescent="0.25">
      <c r="A53" s="19" t="s">
        <v>32</v>
      </c>
      <c r="B53" s="20">
        <v>3712</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40"/>
  <sheetViews>
    <sheetView showGridLines="0" tabSelected="1" zoomScale="87" zoomScaleNormal="87" workbookViewId="0">
      <selection activeCell="O6" sqref="O6"/>
    </sheetView>
  </sheetViews>
  <sheetFormatPr defaultRowHeight="15" x14ac:dyDescent="0.25"/>
  <cols>
    <col min="1" max="1" width="3.28515625" style="15" customWidth="1"/>
    <col min="2" max="2" width="3.140625" style="15" customWidth="1"/>
    <col min="3" max="6" width="9.140625" style="15"/>
    <col min="7" max="7" width="14.85546875" style="15" customWidth="1"/>
    <col min="8" max="8" width="26.85546875" style="15" customWidth="1"/>
    <col min="9" max="9" width="4.85546875" style="15" customWidth="1"/>
    <col min="10" max="10" width="26.42578125" style="15" customWidth="1"/>
    <col min="11" max="11" width="3.28515625" style="15" customWidth="1"/>
    <col min="12" max="12" width="17.5703125" style="15" bestFit="1" customWidth="1"/>
    <col min="13" max="16384" width="9.140625" style="15"/>
  </cols>
  <sheetData>
    <row r="2" spans="2:18" x14ac:dyDescent="0.25">
      <c r="B2" s="25"/>
      <c r="C2" s="26"/>
      <c r="D2" s="26"/>
      <c r="E2" s="26"/>
      <c r="F2" s="26"/>
      <c r="G2" s="26"/>
      <c r="H2" s="26"/>
      <c r="I2" s="26"/>
      <c r="J2" s="26"/>
      <c r="K2" s="26"/>
      <c r="L2" s="26"/>
      <c r="M2" s="27"/>
    </row>
    <row r="3" spans="2:18" ht="9.75" customHeight="1" x14ac:dyDescent="0.25">
      <c r="B3" s="23"/>
      <c r="C3" s="24"/>
      <c r="D3" s="24"/>
      <c r="E3" s="24"/>
      <c r="F3" s="24"/>
      <c r="G3" s="24"/>
      <c r="H3" s="24"/>
      <c r="I3" s="24"/>
      <c r="J3" s="24"/>
      <c r="K3" s="24"/>
      <c r="L3" s="24"/>
      <c r="M3" s="28"/>
    </row>
    <row r="4" spans="2:18" ht="41.25" customHeight="1" x14ac:dyDescent="0.25">
      <c r="B4" s="23"/>
      <c r="C4" s="29" t="s">
        <v>22</v>
      </c>
      <c r="D4" s="24"/>
      <c r="E4" s="24"/>
      <c r="F4" s="24"/>
      <c r="G4" s="24"/>
      <c r="H4" s="17" t="s">
        <v>23</v>
      </c>
      <c r="I4" s="24"/>
      <c r="J4" s="17" t="s">
        <v>24</v>
      </c>
      <c r="K4" s="24"/>
      <c r="L4" s="17" t="s">
        <v>25</v>
      </c>
      <c r="M4" s="28"/>
    </row>
    <row r="5" spans="2:18" ht="24.75" customHeight="1" x14ac:dyDescent="0.45">
      <c r="B5" s="23"/>
      <c r="C5" s="30"/>
      <c r="D5" s="24"/>
      <c r="E5" s="24"/>
      <c r="F5" s="24"/>
      <c r="G5" s="24"/>
      <c r="H5" s="21">
        <f>GETPIVOTDATA("Penjualan",'Analisis Pivot'!$A$2)</f>
        <v>2936411500</v>
      </c>
      <c r="I5" s="24"/>
      <c r="J5" s="21">
        <f>GETPIVOTDATA("Sum of Keuntungan",'Analisis Pivot'!$A$6)</f>
        <v>555321500</v>
      </c>
      <c r="K5" s="24"/>
      <c r="L5" s="22">
        <f>GETPIVOTDATA(" Stok Terjual",'Analisis Pivot'!$A$10)</f>
        <v>3712</v>
      </c>
      <c r="M5" s="28"/>
    </row>
    <row r="6" spans="2:18" ht="18.75" customHeight="1" x14ac:dyDescent="0.25">
      <c r="B6" s="23"/>
      <c r="C6" s="31" t="s">
        <v>30</v>
      </c>
      <c r="D6" s="24"/>
      <c r="E6" s="24"/>
      <c r="F6" s="24"/>
      <c r="G6" s="24"/>
      <c r="H6" s="24"/>
      <c r="I6" s="24"/>
      <c r="J6" s="24"/>
      <c r="K6" s="24"/>
      <c r="L6" s="24"/>
      <c r="M6" s="28"/>
    </row>
    <row r="7" spans="2:18" hidden="1" x14ac:dyDescent="0.25">
      <c r="B7" s="23"/>
      <c r="C7" s="24"/>
      <c r="D7" s="24"/>
      <c r="E7" s="24"/>
      <c r="F7" s="24"/>
      <c r="G7" s="24"/>
      <c r="H7" s="24"/>
      <c r="I7" s="24"/>
      <c r="J7" s="24"/>
      <c r="K7" s="24"/>
      <c r="L7" s="24"/>
      <c r="M7" s="28"/>
      <c r="N7" s="14"/>
      <c r="O7" s="14"/>
      <c r="P7" s="14"/>
      <c r="Q7" s="14"/>
      <c r="R7" s="14"/>
    </row>
    <row r="8" spans="2:18" x14ac:dyDescent="0.25">
      <c r="B8" s="32"/>
      <c r="C8" s="33"/>
      <c r="D8" s="33"/>
      <c r="E8" s="33"/>
      <c r="F8" s="33"/>
      <c r="G8" s="33"/>
      <c r="H8" s="33"/>
      <c r="I8" s="33"/>
      <c r="J8" s="33"/>
      <c r="K8" s="33"/>
      <c r="L8" s="33"/>
      <c r="M8" s="34"/>
    </row>
    <row r="9" spans="2:18" x14ac:dyDescent="0.25">
      <c r="B9" s="32"/>
      <c r="C9" s="33"/>
      <c r="D9" s="33"/>
      <c r="E9" s="33"/>
      <c r="F9" s="33"/>
      <c r="G9" s="33"/>
      <c r="H9" s="33"/>
      <c r="I9" s="33"/>
      <c r="J9" s="33"/>
      <c r="K9" s="33"/>
      <c r="L9" s="33"/>
      <c r="M9" s="34"/>
    </row>
    <row r="10" spans="2:18" x14ac:dyDescent="0.25">
      <c r="B10" s="32"/>
      <c r="C10" s="33"/>
      <c r="D10" s="33"/>
      <c r="E10" s="33"/>
      <c r="F10" s="33"/>
      <c r="G10" s="33"/>
      <c r="H10" s="33"/>
      <c r="I10" s="33"/>
      <c r="J10" s="33"/>
      <c r="K10" s="33"/>
      <c r="L10" s="33"/>
      <c r="M10" s="34"/>
    </row>
    <row r="11" spans="2:18" x14ac:dyDescent="0.25">
      <c r="B11" s="32"/>
      <c r="C11" s="33"/>
      <c r="D11" s="33"/>
      <c r="E11" s="33"/>
      <c r="F11" s="33"/>
      <c r="G11" s="33"/>
      <c r="H11" s="33"/>
      <c r="I11" s="33"/>
      <c r="J11" s="33"/>
      <c r="K11" s="33"/>
      <c r="L11" s="33"/>
      <c r="M11" s="34"/>
    </row>
    <row r="12" spans="2:18" x14ac:dyDescent="0.25">
      <c r="B12" s="32"/>
      <c r="C12" s="33"/>
      <c r="D12" s="33"/>
      <c r="E12" s="33"/>
      <c r="F12" s="33"/>
      <c r="G12" s="33"/>
      <c r="H12" s="33"/>
      <c r="I12" s="33"/>
      <c r="J12" s="33"/>
      <c r="K12" s="33"/>
      <c r="L12" s="33"/>
      <c r="M12" s="34"/>
    </row>
    <row r="13" spans="2:18" x14ac:dyDescent="0.25">
      <c r="B13" s="32"/>
      <c r="C13" s="33"/>
      <c r="D13" s="33"/>
      <c r="E13" s="33"/>
      <c r="F13" s="33"/>
      <c r="G13" s="33"/>
      <c r="H13" s="33"/>
      <c r="I13" s="33"/>
      <c r="J13" s="33"/>
      <c r="K13" s="33"/>
      <c r="L13" s="33"/>
      <c r="M13" s="34"/>
    </row>
    <row r="14" spans="2:18" x14ac:dyDescent="0.25">
      <c r="B14" s="32"/>
      <c r="C14" s="33"/>
      <c r="D14" s="33"/>
      <c r="E14" s="33"/>
      <c r="F14" s="33"/>
      <c r="G14" s="33"/>
      <c r="H14" s="33"/>
      <c r="I14" s="33"/>
      <c r="J14" s="33"/>
      <c r="K14" s="33"/>
      <c r="L14" s="33"/>
      <c r="M14" s="34"/>
    </row>
    <row r="15" spans="2:18" x14ac:dyDescent="0.25">
      <c r="B15" s="32"/>
      <c r="C15" s="33"/>
      <c r="D15" s="33"/>
      <c r="E15" s="33"/>
      <c r="F15" s="33"/>
      <c r="G15" s="33"/>
      <c r="H15" s="33"/>
      <c r="I15" s="33"/>
      <c r="J15" s="33"/>
      <c r="K15" s="33"/>
      <c r="L15" s="33"/>
      <c r="M15" s="34"/>
    </row>
    <row r="16" spans="2:18" x14ac:dyDescent="0.25">
      <c r="B16" s="32"/>
      <c r="C16" s="33"/>
      <c r="D16" s="33"/>
      <c r="E16" s="33"/>
      <c r="F16" s="33"/>
      <c r="G16" s="33"/>
      <c r="H16" s="33"/>
      <c r="I16" s="33"/>
      <c r="J16" s="33"/>
      <c r="K16" s="33"/>
      <c r="L16" s="33"/>
      <c r="M16" s="34"/>
    </row>
    <row r="17" spans="2:13" x14ac:dyDescent="0.25">
      <c r="B17" s="32"/>
      <c r="C17" s="33"/>
      <c r="D17" s="33"/>
      <c r="E17" s="33"/>
      <c r="F17" s="33"/>
      <c r="G17" s="33"/>
      <c r="H17" s="33"/>
      <c r="I17" s="33"/>
      <c r="J17" s="33"/>
      <c r="K17" s="33"/>
      <c r="L17" s="33"/>
      <c r="M17" s="34"/>
    </row>
    <row r="18" spans="2:13" x14ac:dyDescent="0.25">
      <c r="B18" s="32"/>
      <c r="C18" s="33"/>
      <c r="D18" s="33"/>
      <c r="E18" s="33"/>
      <c r="F18" s="33"/>
      <c r="G18" s="33"/>
      <c r="H18" s="33"/>
      <c r="I18" s="33"/>
      <c r="J18" s="33"/>
      <c r="K18" s="33"/>
      <c r="L18" s="33"/>
      <c r="M18" s="34"/>
    </row>
    <row r="19" spans="2:13" x14ac:dyDescent="0.25">
      <c r="B19" s="32"/>
      <c r="C19" s="33"/>
      <c r="D19" s="33"/>
      <c r="E19" s="33"/>
      <c r="F19" s="33"/>
      <c r="G19" s="33"/>
      <c r="H19" s="33"/>
      <c r="I19" s="33"/>
      <c r="J19" s="33"/>
      <c r="K19" s="33"/>
      <c r="L19" s="33"/>
      <c r="M19" s="34"/>
    </row>
    <row r="20" spans="2:13" x14ac:dyDescent="0.25">
      <c r="B20" s="32"/>
      <c r="C20" s="33"/>
      <c r="D20" s="33"/>
      <c r="E20" s="33"/>
      <c r="F20" s="33"/>
      <c r="G20" s="33"/>
      <c r="H20" s="33"/>
      <c r="I20" s="33"/>
      <c r="J20" s="33"/>
      <c r="K20" s="33"/>
      <c r="L20" s="33"/>
      <c r="M20" s="34"/>
    </row>
    <row r="21" spans="2:13" x14ac:dyDescent="0.25">
      <c r="B21" s="32"/>
      <c r="C21" s="33"/>
      <c r="D21" s="33"/>
      <c r="E21" s="33"/>
      <c r="F21" s="33"/>
      <c r="G21" s="33"/>
      <c r="H21" s="33"/>
      <c r="I21" s="33"/>
      <c r="J21" s="33"/>
      <c r="K21" s="33"/>
      <c r="L21" s="33"/>
      <c r="M21" s="34"/>
    </row>
    <row r="22" spans="2:13" x14ac:dyDescent="0.25">
      <c r="B22" s="32"/>
      <c r="C22" s="33"/>
      <c r="D22" s="33"/>
      <c r="E22" s="33"/>
      <c r="F22" s="33"/>
      <c r="G22" s="33"/>
      <c r="H22" s="33"/>
      <c r="I22" s="33"/>
      <c r="J22" s="33"/>
      <c r="K22" s="33"/>
      <c r="L22" s="33"/>
      <c r="M22" s="34"/>
    </row>
    <row r="23" spans="2:13" x14ac:dyDescent="0.25">
      <c r="B23" s="32"/>
      <c r="C23" s="33"/>
      <c r="D23" s="33"/>
      <c r="E23" s="33"/>
      <c r="F23" s="33"/>
      <c r="G23" s="33"/>
      <c r="H23" s="33"/>
      <c r="I23" s="33"/>
      <c r="J23" s="33"/>
      <c r="K23" s="33"/>
      <c r="L23" s="33"/>
      <c r="M23" s="34"/>
    </row>
    <row r="24" spans="2:13" x14ac:dyDescent="0.25">
      <c r="B24" s="32"/>
      <c r="C24" s="33"/>
      <c r="D24" s="33"/>
      <c r="E24" s="33"/>
      <c r="F24" s="33"/>
      <c r="G24" s="33"/>
      <c r="H24" s="33"/>
      <c r="I24" s="33"/>
      <c r="J24" s="33"/>
      <c r="K24" s="33"/>
      <c r="L24" s="33"/>
      <c r="M24" s="34"/>
    </row>
    <row r="25" spans="2:13" x14ac:dyDescent="0.25">
      <c r="B25" s="32"/>
      <c r="C25" s="33"/>
      <c r="D25" s="33"/>
      <c r="E25" s="33"/>
      <c r="F25" s="33"/>
      <c r="G25" s="33"/>
      <c r="H25" s="33"/>
      <c r="I25" s="33"/>
      <c r="J25" s="33"/>
      <c r="K25" s="33"/>
      <c r="L25" s="33"/>
      <c r="M25" s="34"/>
    </row>
    <row r="26" spans="2:13" x14ac:dyDescent="0.25">
      <c r="B26" s="32"/>
      <c r="C26" s="33"/>
      <c r="D26" s="33"/>
      <c r="E26" s="33"/>
      <c r="F26" s="33"/>
      <c r="G26" s="33"/>
      <c r="H26" s="33"/>
      <c r="I26" s="33"/>
      <c r="J26" s="33"/>
      <c r="K26" s="33"/>
      <c r="L26" s="33"/>
      <c r="M26" s="34"/>
    </row>
    <row r="27" spans="2:13" x14ac:dyDescent="0.25">
      <c r="B27" s="32"/>
      <c r="C27" s="33"/>
      <c r="D27" s="33"/>
      <c r="E27" s="33"/>
      <c r="F27" s="33"/>
      <c r="G27" s="33"/>
      <c r="H27" s="33"/>
      <c r="I27" s="33"/>
      <c r="J27" s="33"/>
      <c r="K27" s="33"/>
      <c r="L27" s="33"/>
      <c r="M27" s="34"/>
    </row>
    <row r="28" spans="2:13" x14ac:dyDescent="0.25">
      <c r="B28" s="32"/>
      <c r="C28" s="33"/>
      <c r="D28" s="33"/>
      <c r="E28" s="33"/>
      <c r="F28" s="33"/>
      <c r="G28" s="33"/>
      <c r="H28" s="33"/>
      <c r="I28" s="33"/>
      <c r="J28" s="33"/>
      <c r="K28" s="33"/>
      <c r="L28" s="33"/>
      <c r="M28" s="34"/>
    </row>
    <row r="29" spans="2:13" x14ac:dyDescent="0.25">
      <c r="B29" s="32"/>
      <c r="C29" s="33"/>
      <c r="D29" s="33"/>
      <c r="E29" s="33"/>
      <c r="F29" s="33"/>
      <c r="G29" s="33"/>
      <c r="H29" s="33"/>
      <c r="I29" s="33"/>
      <c r="J29" s="33"/>
      <c r="K29" s="33"/>
      <c r="L29" s="33"/>
      <c r="M29" s="34"/>
    </row>
    <row r="30" spans="2:13" x14ac:dyDescent="0.25">
      <c r="B30" s="32"/>
      <c r="C30" s="33"/>
      <c r="D30" s="33"/>
      <c r="E30" s="33"/>
      <c r="F30" s="33"/>
      <c r="G30" s="33"/>
      <c r="H30" s="33"/>
      <c r="I30" s="33"/>
      <c r="J30" s="33"/>
      <c r="K30" s="33"/>
      <c r="L30" s="33"/>
      <c r="M30" s="34"/>
    </row>
    <row r="31" spans="2:13" x14ac:dyDescent="0.25">
      <c r="B31" s="32"/>
      <c r="C31" s="33"/>
      <c r="D31" s="33"/>
      <c r="E31" s="33"/>
      <c r="F31" s="33"/>
      <c r="G31" s="33"/>
      <c r="H31" s="33"/>
      <c r="I31" s="33"/>
      <c r="J31" s="33"/>
      <c r="K31" s="33"/>
      <c r="L31" s="33"/>
      <c r="M31" s="34"/>
    </row>
    <row r="32" spans="2:13" x14ac:dyDescent="0.25">
      <c r="B32" s="32"/>
      <c r="C32" s="33"/>
      <c r="D32" s="33"/>
      <c r="E32" s="33"/>
      <c r="F32" s="33"/>
      <c r="G32" s="33"/>
      <c r="H32" s="33"/>
      <c r="I32" s="33"/>
      <c r="J32" s="33"/>
      <c r="K32" s="33"/>
      <c r="L32" s="33"/>
      <c r="M32" s="34"/>
    </row>
    <row r="33" spans="2:13" x14ac:dyDescent="0.25">
      <c r="B33" s="32"/>
      <c r="C33" s="33"/>
      <c r="D33" s="33"/>
      <c r="E33" s="33"/>
      <c r="F33" s="33"/>
      <c r="G33" s="33"/>
      <c r="H33" s="33"/>
      <c r="I33" s="33"/>
      <c r="J33" s="33"/>
      <c r="K33" s="33"/>
      <c r="L33" s="33"/>
      <c r="M33" s="34"/>
    </row>
    <row r="34" spans="2:13" x14ac:dyDescent="0.25">
      <c r="B34" s="32"/>
      <c r="C34" s="33"/>
      <c r="D34" s="33"/>
      <c r="E34" s="33"/>
      <c r="F34" s="33"/>
      <c r="G34" s="33"/>
      <c r="H34" s="33"/>
      <c r="I34" s="33"/>
      <c r="J34" s="33"/>
      <c r="K34" s="33"/>
      <c r="L34" s="33"/>
      <c r="M34" s="34"/>
    </row>
    <row r="35" spans="2:13" x14ac:dyDescent="0.25">
      <c r="B35" s="32"/>
      <c r="C35" s="33"/>
      <c r="D35" s="33"/>
      <c r="E35" s="33"/>
      <c r="F35" s="33"/>
      <c r="G35" s="33"/>
      <c r="H35" s="33"/>
      <c r="I35" s="33"/>
      <c r="J35" s="33"/>
      <c r="K35" s="33"/>
      <c r="L35" s="33"/>
      <c r="M35" s="34"/>
    </row>
    <row r="36" spans="2:13" x14ac:dyDescent="0.25">
      <c r="B36" s="32"/>
      <c r="C36" s="33"/>
      <c r="D36" s="33"/>
      <c r="E36" s="33"/>
      <c r="F36" s="33"/>
      <c r="G36" s="33"/>
      <c r="H36" s="33"/>
      <c r="I36" s="33"/>
      <c r="J36" s="33"/>
      <c r="K36" s="33"/>
      <c r="L36" s="33"/>
      <c r="M36" s="34"/>
    </row>
    <row r="37" spans="2:13" x14ac:dyDescent="0.25">
      <c r="B37" s="32"/>
      <c r="C37" s="33"/>
      <c r="D37" s="33"/>
      <c r="E37" s="33"/>
      <c r="F37" s="33"/>
      <c r="G37" s="33"/>
      <c r="H37" s="33"/>
      <c r="I37" s="33"/>
      <c r="J37" s="33"/>
      <c r="K37" s="33"/>
      <c r="L37" s="33"/>
      <c r="M37" s="34"/>
    </row>
    <row r="38" spans="2:13" x14ac:dyDescent="0.25">
      <c r="B38" s="32"/>
      <c r="C38" s="33"/>
      <c r="D38" s="33"/>
      <c r="E38" s="33"/>
      <c r="F38" s="33"/>
      <c r="G38" s="33"/>
      <c r="H38" s="33"/>
      <c r="I38" s="33"/>
      <c r="J38" s="33"/>
      <c r="K38" s="33"/>
      <c r="L38" s="33"/>
      <c r="M38" s="34"/>
    </row>
    <row r="39" spans="2:13" x14ac:dyDescent="0.25">
      <c r="B39" s="32"/>
      <c r="C39" s="33"/>
      <c r="D39" s="33"/>
      <c r="E39" s="33"/>
      <c r="F39" s="33"/>
      <c r="G39" s="33"/>
      <c r="H39" s="33"/>
      <c r="I39" s="33"/>
      <c r="J39" s="33"/>
      <c r="K39" s="33"/>
      <c r="L39" s="33"/>
      <c r="M39" s="34"/>
    </row>
    <row r="40" spans="2:13" x14ac:dyDescent="0.25">
      <c r="B40" s="35"/>
      <c r="C40" s="36"/>
      <c r="D40" s="36"/>
      <c r="E40" s="36"/>
      <c r="F40" s="36"/>
      <c r="G40" s="36"/>
      <c r="H40" s="36"/>
      <c r="I40" s="36"/>
      <c r="J40" s="36"/>
      <c r="K40" s="36"/>
      <c r="L40" s="36"/>
      <c r="M40" s="3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Analisis Pivot</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iputu widhi satya</dc:creator>
  <cp:lastModifiedBy>Azmal</cp:lastModifiedBy>
  <dcterms:created xsi:type="dcterms:W3CDTF">2024-05-02T10:11:58Z</dcterms:created>
  <dcterms:modified xsi:type="dcterms:W3CDTF">2024-08-21T15:13:26Z</dcterms:modified>
</cp:coreProperties>
</file>