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\Programming\Problem-Solving\IPE Isfar - Anty Fund analysis\"/>
    </mc:Choice>
  </mc:AlternateContent>
  <xr:revisionPtr revIDLastSave="0" documentId="8_{99006829-1D8E-4C60-9E52-89034D0C72E3}" xr6:coauthVersionLast="47" xr6:coauthVersionMax="47" xr10:uidLastSave="{00000000-0000-0000-0000-000000000000}"/>
  <bookViews>
    <workbookView xWindow="-120" yWindow="-120" windowWidth="29040" windowHeight="15840" xr2:uid="{D61D215A-0D67-434E-A541-18FE0ED2A8B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" i="1" l="1"/>
  <c r="C18" i="1" s="1"/>
  <c r="D4" i="1"/>
  <c r="D5" i="1"/>
  <c r="D6" i="1" s="1"/>
  <c r="D7" i="1" s="1"/>
  <c r="D8" i="1" s="1"/>
  <c r="D9" i="1" s="1"/>
  <c r="D10" i="1" s="1"/>
  <c r="D11" i="1" s="1"/>
  <c r="D12" i="1" s="1"/>
  <c r="D13" i="1" s="1"/>
  <c r="D14" i="1" s="1"/>
  <c r="D3" i="1"/>
  <c r="E3" i="1" s="1"/>
  <c r="C27" i="1"/>
  <c r="C20" i="1"/>
  <c r="C16" i="1"/>
  <c r="C15" i="1"/>
  <c r="E2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2" i="1"/>
  <c r="C19" i="1" l="1"/>
  <c r="C21" i="1" s="1"/>
  <c r="E14" i="1"/>
  <c r="D15" i="1"/>
  <c r="D16" i="1" s="1"/>
  <c r="D17" i="1" s="1"/>
  <c r="D18" i="1" s="1"/>
  <c r="E4" i="1"/>
  <c r="E11" i="1"/>
  <c r="E10" i="1"/>
  <c r="E12" i="1"/>
  <c r="E6" i="1"/>
  <c r="E9" i="1"/>
  <c r="E8" i="1"/>
  <c r="E7" i="1"/>
  <c r="E13" i="1"/>
  <c r="E5" i="1"/>
  <c r="D19" i="1" l="1"/>
  <c r="D20" i="1" s="1"/>
  <c r="D21" i="1" s="1"/>
  <c r="D22" i="1" s="1"/>
  <c r="C22" i="1"/>
  <c r="C23" i="1" l="1"/>
  <c r="D23" i="1" s="1"/>
  <c r="C24" i="1" l="1"/>
  <c r="C25" i="1" s="1"/>
  <c r="D24" i="1" l="1"/>
  <c r="D25" i="1" s="1"/>
  <c r="C26" i="1"/>
  <c r="C28" i="1" s="1"/>
  <c r="C29" i="1" l="1"/>
  <c r="D26" i="1"/>
  <c r="D27" i="1" s="1"/>
  <c r="D28" i="1" s="1"/>
  <c r="D29" i="1" s="1"/>
  <c r="C30" i="1" l="1"/>
  <c r="C31" i="1" s="1"/>
  <c r="D30" i="1" l="1"/>
  <c r="D31" i="1" s="1"/>
</calcChain>
</file>

<file path=xl/sharedStrings.xml><?xml version="1.0" encoding="utf-8"?>
<sst xmlns="http://schemas.openxmlformats.org/spreadsheetml/2006/main" count="6" uniqueCount="6">
  <si>
    <t>Day</t>
  </si>
  <si>
    <t>Predicted Daily</t>
  </si>
  <si>
    <t>Daily</t>
  </si>
  <si>
    <t>Cumulitive</t>
  </si>
  <si>
    <t>Friday</t>
  </si>
  <si>
    <t>Predicted (Auto)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</si>
</sst>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</cellStyleXfs>
  <cellXfs count="3">
    <xf numFmtId="0" fontId="0" fillId="0" borderId="0" xfId="0"/>
    <xf numFmtId="0" fontId="1" fillId="2" borderId="0" xfId="1"/>
    <xf numFmtId="0" fontId="2" fillId="3" borderId="1" xfId="2"/>
  </cellXfs>
  <cellStyles count="3">
    <cellStyle name="Calculation" xfId="2" builtinId="22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</a:t>
            </a:r>
            <a:r>
              <a:rPr lang="en-US" baseline="0"/>
              <a:t> Data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Day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D7-43A2-A858-5DF64F273221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Daily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Sheet1!$B$2:$B$31</c:f>
              <c:numCache>
                <c:formatCode>General</c:formatCode>
                <c:ptCount val="30"/>
                <c:pt idx="0">
                  <c:v>80167</c:v>
                </c:pt>
                <c:pt idx="1">
                  <c:v>33719</c:v>
                </c:pt>
                <c:pt idx="2">
                  <c:v>50824</c:v>
                </c:pt>
                <c:pt idx="3">
                  <c:v>45258</c:v>
                </c:pt>
                <c:pt idx="4">
                  <c:v>64497</c:v>
                </c:pt>
                <c:pt idx="5">
                  <c:v>57344</c:v>
                </c:pt>
                <c:pt idx="6">
                  <c:v>78367</c:v>
                </c:pt>
                <c:pt idx="7">
                  <c:v>126452</c:v>
                </c:pt>
                <c:pt idx="8">
                  <c:v>45803</c:v>
                </c:pt>
                <c:pt idx="9">
                  <c:v>21143</c:v>
                </c:pt>
                <c:pt idx="10">
                  <c:v>32724</c:v>
                </c:pt>
                <c:pt idx="11">
                  <c:v>40660</c:v>
                </c:pt>
                <c:pt idx="12">
                  <c:v>6810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7-43A2-A858-5DF64F273221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Predicted Daily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Sheet1!$C$2:$C$31</c:f>
              <c:numCache>
                <c:formatCode>General</c:formatCode>
                <c:ptCount val="30"/>
                <c:pt idx="0">
                  <c:v>80167</c:v>
                </c:pt>
                <c:pt idx="1">
                  <c:v>33719</c:v>
                </c:pt>
                <c:pt idx="2">
                  <c:v>50824</c:v>
                </c:pt>
                <c:pt idx="3">
                  <c:v>45258</c:v>
                </c:pt>
                <c:pt idx="4">
                  <c:v>64497</c:v>
                </c:pt>
                <c:pt idx="5">
                  <c:v>57344</c:v>
                </c:pt>
                <c:pt idx="6">
                  <c:v>78367</c:v>
                </c:pt>
                <c:pt idx="7">
                  <c:v>126452</c:v>
                </c:pt>
                <c:pt idx="8">
                  <c:v>45803</c:v>
                </c:pt>
                <c:pt idx="9">
                  <c:v>21143</c:v>
                </c:pt>
                <c:pt idx="10">
                  <c:v>32724</c:v>
                </c:pt>
                <c:pt idx="11">
                  <c:v>40660</c:v>
                </c:pt>
                <c:pt idx="12">
                  <c:v>6810</c:v>
                </c:pt>
                <c:pt idx="13">
                  <c:v>21984.33</c:v>
                </c:pt>
                <c:pt idx="14">
                  <c:v>21711.73</c:v>
                </c:pt>
                <c:pt idx="15">
                  <c:v>14650.55</c:v>
                </c:pt>
                <c:pt idx="16">
                  <c:v>17630.759999999998</c:v>
                </c:pt>
                <c:pt idx="17">
                  <c:v>16383.61</c:v>
                </c:pt>
                <c:pt idx="18">
                  <c:v>42062.8</c:v>
                </c:pt>
                <c:pt idx="19">
                  <c:v>16592.099999999999</c:v>
                </c:pt>
                <c:pt idx="20">
                  <c:v>17680.97</c:v>
                </c:pt>
                <c:pt idx="21">
                  <c:v>22017.98</c:v>
                </c:pt>
                <c:pt idx="22">
                  <c:v>16778.740000000002</c:v>
                </c:pt>
                <c:pt idx="23">
                  <c:v>16886.060000000001</c:v>
                </c:pt>
                <c:pt idx="24">
                  <c:v>16877.689999999999</c:v>
                </c:pt>
                <c:pt idx="25">
                  <c:v>39258.61</c:v>
                </c:pt>
                <c:pt idx="26">
                  <c:v>15821.51</c:v>
                </c:pt>
                <c:pt idx="27">
                  <c:v>15590.86</c:v>
                </c:pt>
                <c:pt idx="28">
                  <c:v>15312.05</c:v>
                </c:pt>
                <c:pt idx="29">
                  <c:v>10902.36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D7-43A2-A858-5DF64F273221}"/>
            </c:ext>
          </c:extLst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Cumulitive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val>
            <c:numRef>
              <c:f>Sheet1!$D$2:$D$31</c:f>
              <c:numCache>
                <c:formatCode>General</c:formatCode>
                <c:ptCount val="30"/>
                <c:pt idx="0">
                  <c:v>80167</c:v>
                </c:pt>
                <c:pt idx="1">
                  <c:v>113886</c:v>
                </c:pt>
                <c:pt idx="2">
                  <c:v>164710</c:v>
                </c:pt>
                <c:pt idx="3">
                  <c:v>209968</c:v>
                </c:pt>
                <c:pt idx="4">
                  <c:v>274465</c:v>
                </c:pt>
                <c:pt idx="5">
                  <c:v>331809</c:v>
                </c:pt>
                <c:pt idx="6">
                  <c:v>410176</c:v>
                </c:pt>
                <c:pt idx="7">
                  <c:v>536628</c:v>
                </c:pt>
                <c:pt idx="8">
                  <c:v>582431</c:v>
                </c:pt>
                <c:pt idx="9">
                  <c:v>603574</c:v>
                </c:pt>
                <c:pt idx="10">
                  <c:v>636298</c:v>
                </c:pt>
                <c:pt idx="11">
                  <c:v>676958</c:v>
                </c:pt>
                <c:pt idx="12">
                  <c:v>683768</c:v>
                </c:pt>
                <c:pt idx="13">
                  <c:v>705752.33</c:v>
                </c:pt>
                <c:pt idx="14">
                  <c:v>727464.05999999994</c:v>
                </c:pt>
                <c:pt idx="15">
                  <c:v>742114.61</c:v>
                </c:pt>
                <c:pt idx="16">
                  <c:v>759745.37</c:v>
                </c:pt>
                <c:pt idx="17">
                  <c:v>776128.98</c:v>
                </c:pt>
                <c:pt idx="18">
                  <c:v>818191.78</c:v>
                </c:pt>
                <c:pt idx="19">
                  <c:v>834783.88</c:v>
                </c:pt>
                <c:pt idx="20">
                  <c:v>852464.85</c:v>
                </c:pt>
                <c:pt idx="21">
                  <c:v>874482.83</c:v>
                </c:pt>
                <c:pt idx="22">
                  <c:v>891261.57</c:v>
                </c:pt>
                <c:pt idx="23">
                  <c:v>908147.63</c:v>
                </c:pt>
                <c:pt idx="24">
                  <c:v>925025.32</c:v>
                </c:pt>
                <c:pt idx="25">
                  <c:v>964283.92999999993</c:v>
                </c:pt>
                <c:pt idx="26">
                  <c:v>980105.44</c:v>
                </c:pt>
                <c:pt idx="27">
                  <c:v>995696.29999999993</c:v>
                </c:pt>
                <c:pt idx="28">
                  <c:v>1011008.35</c:v>
                </c:pt>
                <c:pt idx="29">
                  <c:v>1021910.71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2D7-43A2-A858-5DF64F273221}"/>
            </c:ext>
          </c:extLst>
        </c:ser>
        <c:ser>
          <c:idx val="4"/>
          <c:order val="4"/>
          <c:tx>
            <c:strRef>
              <c:f>Sheet1!$E$1</c:f>
              <c:strCache>
                <c:ptCount val="1"/>
                <c:pt idx="0">
                  <c:v>Predicted (Auto)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Sheet1!$E$2:$E$31</c:f>
              <c:numCache>
                <c:formatCode>General</c:formatCode>
                <c:ptCount val="30"/>
                <c:pt idx="0">
                  <c:v>80167</c:v>
                </c:pt>
                <c:pt idx="1">
                  <c:v>113886</c:v>
                </c:pt>
                <c:pt idx="2">
                  <c:v>164710</c:v>
                </c:pt>
                <c:pt idx="3">
                  <c:v>209968</c:v>
                </c:pt>
                <c:pt idx="4">
                  <c:v>274465</c:v>
                </c:pt>
                <c:pt idx="5">
                  <c:v>331809</c:v>
                </c:pt>
                <c:pt idx="6">
                  <c:v>410176</c:v>
                </c:pt>
                <c:pt idx="7">
                  <c:v>536628</c:v>
                </c:pt>
                <c:pt idx="8">
                  <c:v>582431</c:v>
                </c:pt>
                <c:pt idx="9">
                  <c:v>603574</c:v>
                </c:pt>
                <c:pt idx="10">
                  <c:v>636298</c:v>
                </c:pt>
                <c:pt idx="11">
                  <c:v>676958</c:v>
                </c:pt>
                <c:pt idx="12">
                  <c:v>683768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2D7-43A2-A858-5DF64F2732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2416224"/>
        <c:axId val="1882404576"/>
      </c:lineChart>
      <c:catAx>
        <c:axId val="18824162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2404576"/>
        <c:crosses val="autoZero"/>
        <c:auto val="1"/>
        <c:lblAlgn val="ctr"/>
        <c:lblOffset val="100"/>
        <c:noMultiLvlLbl val="0"/>
      </c:catAx>
      <c:valAx>
        <c:axId val="188240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2416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300037</xdr:colOff>
      <xdr:row>0</xdr:row>
      <xdr:rowOff>85725</xdr:rowOff>
    </xdr:from>
    <xdr:to>
      <xdr:col>13</xdr:col>
      <xdr:colOff>604837</xdr:colOff>
      <xdr:row>30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F28AC03-AD41-4173-B78B-8F23342109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2DB098-AA59-423A-B302-5D28AC5ECED2}">
  <dimension ref="A1:E34"/>
  <sheetViews>
    <sheetView tabSelected="1" workbookViewId="0">
      <selection activeCell="O33" sqref="O33"/>
    </sheetView>
  </sheetViews>
  <sheetFormatPr defaultRowHeight="15" x14ac:dyDescent="0.25"/>
  <cols>
    <col min="1" max="1" width="19.140625" customWidth="1"/>
    <col min="2" max="2" width="12.7109375" customWidth="1"/>
    <col min="3" max="3" width="16.42578125" customWidth="1"/>
    <col min="4" max="4" width="21.28515625" customWidth="1"/>
    <col min="5" max="5" width="21.7109375" customWidth="1"/>
  </cols>
  <sheetData>
    <row r="1" spans="1:5" x14ac:dyDescent="0.25">
      <c r="A1" t="s">
        <v>0</v>
      </c>
      <c r="B1" t="s">
        <v>2</v>
      </c>
      <c r="C1" t="s">
        <v>1</v>
      </c>
      <c r="D1" t="s">
        <v>3</v>
      </c>
      <c r="E1" t="s">
        <v>5</v>
      </c>
    </row>
    <row r="2" spans="1:5" x14ac:dyDescent="0.25">
      <c r="A2">
        <v>1</v>
      </c>
      <c r="B2">
        <v>80167</v>
      </c>
      <c r="C2">
        <f>B2</f>
        <v>80167</v>
      </c>
      <c r="D2">
        <f>C2</f>
        <v>80167</v>
      </c>
      <c r="E2">
        <f>D2</f>
        <v>80167</v>
      </c>
    </row>
    <row r="3" spans="1:5" x14ac:dyDescent="0.25">
      <c r="A3">
        <v>2</v>
      </c>
      <c r="B3">
        <v>33719</v>
      </c>
      <c r="C3">
        <f t="shared" ref="C3:D14" si="0">B3</f>
        <v>33719</v>
      </c>
      <c r="D3">
        <f>C3+D2</f>
        <v>113886</v>
      </c>
      <c r="E3">
        <f t="shared" ref="E3:E14" si="1">D3</f>
        <v>113886</v>
      </c>
    </row>
    <row r="4" spans="1:5" x14ac:dyDescent="0.25">
      <c r="A4">
        <v>3</v>
      </c>
      <c r="B4">
        <v>50824</v>
      </c>
      <c r="C4">
        <f t="shared" si="0"/>
        <v>50824</v>
      </c>
      <c r="D4">
        <f t="shared" ref="D4:D31" si="2">C4+D3</f>
        <v>164710</v>
      </c>
      <c r="E4">
        <f t="shared" si="1"/>
        <v>164710</v>
      </c>
    </row>
    <row r="5" spans="1:5" x14ac:dyDescent="0.25">
      <c r="A5">
        <v>4</v>
      </c>
      <c r="B5">
        <v>45258</v>
      </c>
      <c r="C5">
        <f t="shared" si="0"/>
        <v>45258</v>
      </c>
      <c r="D5">
        <f t="shared" si="2"/>
        <v>209968</v>
      </c>
      <c r="E5">
        <f t="shared" si="1"/>
        <v>209968</v>
      </c>
    </row>
    <row r="6" spans="1:5" x14ac:dyDescent="0.25">
      <c r="A6" s="1">
        <v>5</v>
      </c>
      <c r="B6" s="1">
        <v>64497</v>
      </c>
      <c r="C6" s="1">
        <f t="shared" si="0"/>
        <v>64497</v>
      </c>
      <c r="D6">
        <f t="shared" si="2"/>
        <v>274465</v>
      </c>
      <c r="E6">
        <f t="shared" si="1"/>
        <v>274465</v>
      </c>
    </row>
    <row r="7" spans="1:5" x14ac:dyDescent="0.25">
      <c r="A7">
        <v>6</v>
      </c>
      <c r="B7">
        <v>57344</v>
      </c>
      <c r="C7">
        <f t="shared" si="0"/>
        <v>57344</v>
      </c>
      <c r="D7">
        <f t="shared" si="2"/>
        <v>331809</v>
      </c>
      <c r="E7">
        <f t="shared" si="1"/>
        <v>331809</v>
      </c>
    </row>
    <row r="8" spans="1:5" x14ac:dyDescent="0.25">
      <c r="A8">
        <v>7</v>
      </c>
      <c r="B8">
        <v>78367</v>
      </c>
      <c r="C8">
        <f t="shared" si="0"/>
        <v>78367</v>
      </c>
      <c r="D8">
        <f t="shared" si="2"/>
        <v>410176</v>
      </c>
      <c r="E8">
        <f t="shared" si="1"/>
        <v>410176</v>
      </c>
    </row>
    <row r="9" spans="1:5" x14ac:dyDescent="0.25">
      <c r="A9">
        <v>8</v>
      </c>
      <c r="B9">
        <v>126452</v>
      </c>
      <c r="C9">
        <f t="shared" si="0"/>
        <v>126452</v>
      </c>
      <c r="D9">
        <f t="shared" si="2"/>
        <v>536628</v>
      </c>
      <c r="E9">
        <f t="shared" si="1"/>
        <v>536628</v>
      </c>
    </row>
    <row r="10" spans="1:5" x14ac:dyDescent="0.25">
      <c r="A10">
        <v>9</v>
      </c>
      <c r="B10">
        <v>45803</v>
      </c>
      <c r="C10">
        <f t="shared" si="0"/>
        <v>45803</v>
      </c>
      <c r="D10">
        <f t="shared" si="2"/>
        <v>582431</v>
      </c>
      <c r="E10">
        <f t="shared" si="1"/>
        <v>582431</v>
      </c>
    </row>
    <row r="11" spans="1:5" x14ac:dyDescent="0.25">
      <c r="A11">
        <v>10</v>
      </c>
      <c r="B11">
        <v>21143</v>
      </c>
      <c r="C11">
        <f t="shared" si="0"/>
        <v>21143</v>
      </c>
      <c r="D11">
        <f t="shared" si="2"/>
        <v>603574</v>
      </c>
      <c r="E11">
        <f t="shared" si="1"/>
        <v>603574</v>
      </c>
    </row>
    <row r="12" spans="1:5" x14ac:dyDescent="0.25">
      <c r="A12">
        <v>11</v>
      </c>
      <c r="B12">
        <v>32724</v>
      </c>
      <c r="C12">
        <f t="shared" si="0"/>
        <v>32724</v>
      </c>
      <c r="D12">
        <f t="shared" si="2"/>
        <v>636298</v>
      </c>
      <c r="E12">
        <f t="shared" si="1"/>
        <v>636298</v>
      </c>
    </row>
    <row r="13" spans="1:5" x14ac:dyDescent="0.25">
      <c r="A13" s="1">
        <v>12</v>
      </c>
      <c r="B13" s="1">
        <v>40660</v>
      </c>
      <c r="C13" s="1">
        <f t="shared" si="0"/>
        <v>40660</v>
      </c>
      <c r="D13">
        <f t="shared" si="2"/>
        <v>676958</v>
      </c>
      <c r="E13">
        <f t="shared" si="1"/>
        <v>676958</v>
      </c>
    </row>
    <row r="14" spans="1:5" x14ac:dyDescent="0.25">
      <c r="A14">
        <v>13</v>
      </c>
      <c r="B14">
        <v>6810</v>
      </c>
      <c r="C14">
        <f t="shared" si="0"/>
        <v>6810</v>
      </c>
      <c r="D14">
        <f t="shared" si="2"/>
        <v>683768</v>
      </c>
      <c r="E14">
        <f t="shared" si="1"/>
        <v>683768</v>
      </c>
    </row>
    <row r="15" spans="1:5" x14ac:dyDescent="0.25">
      <c r="A15">
        <v>14</v>
      </c>
      <c r="C15">
        <f>ROUND(AVERAGE(C12:C14)-(0.2*AVERAGE(C13:C14)),2)</f>
        <v>21984.33</v>
      </c>
      <c r="D15">
        <f t="shared" si="2"/>
        <v>705752.33</v>
      </c>
    </row>
    <row r="16" spans="1:5" x14ac:dyDescent="0.25">
      <c r="A16">
        <v>15</v>
      </c>
      <c r="C16">
        <f t="shared" ref="C16:C31" si="3">ROUND(AVERAGE(C13:C15)-(0.1*AVERAGE(C14:C15)),2)</f>
        <v>21711.73</v>
      </c>
      <c r="D16">
        <f t="shared" si="2"/>
        <v>727464.05999999994</v>
      </c>
    </row>
    <row r="17" spans="1:4" x14ac:dyDescent="0.25">
      <c r="A17">
        <v>16</v>
      </c>
      <c r="C17">
        <f t="shared" si="3"/>
        <v>14650.55</v>
      </c>
      <c r="D17">
        <f t="shared" si="2"/>
        <v>742114.61</v>
      </c>
    </row>
    <row r="18" spans="1:4" x14ac:dyDescent="0.25">
      <c r="A18">
        <v>17</v>
      </c>
      <c r="C18">
        <f t="shared" si="3"/>
        <v>17630.759999999998</v>
      </c>
      <c r="D18">
        <f t="shared" si="2"/>
        <v>759745.37</v>
      </c>
    </row>
    <row r="19" spans="1:4" x14ac:dyDescent="0.25">
      <c r="A19">
        <v>18</v>
      </c>
      <c r="C19">
        <f t="shared" si="3"/>
        <v>16383.61</v>
      </c>
      <c r="D19">
        <f t="shared" si="2"/>
        <v>776128.98</v>
      </c>
    </row>
    <row r="20" spans="1:4" x14ac:dyDescent="0.25">
      <c r="A20" s="1">
        <v>19</v>
      </c>
      <c r="B20" s="1"/>
      <c r="C20" s="1">
        <f>ROUND(AVERAGE(C6,C13)-(0.2*AVERAGE(C6,C13)),2)</f>
        <v>42062.8</v>
      </c>
      <c r="D20">
        <f t="shared" si="2"/>
        <v>818191.78</v>
      </c>
    </row>
    <row r="21" spans="1:4" x14ac:dyDescent="0.25">
      <c r="A21">
        <v>20</v>
      </c>
      <c r="C21">
        <f>ROUND(AVERAGE(C18:C20)-(0.3*AVERAGE(C19:C20)),2)</f>
        <v>16592.099999999999</v>
      </c>
      <c r="D21">
        <f t="shared" si="2"/>
        <v>834783.88</v>
      </c>
    </row>
    <row r="22" spans="1:4" x14ac:dyDescent="0.25">
      <c r="A22">
        <v>21</v>
      </c>
      <c r="C22">
        <f>ROUND(AVERAGE(C19:C21)-(0.25*AVERAGE(C20:C21)),2)</f>
        <v>17680.97</v>
      </c>
      <c r="D22">
        <f t="shared" si="2"/>
        <v>852464.85</v>
      </c>
    </row>
    <row r="23" spans="1:4" x14ac:dyDescent="0.25">
      <c r="A23">
        <v>22</v>
      </c>
      <c r="C23">
        <f>ROUND(AVERAGE(C20:C22)-(0.2*AVERAGE(C21:C22)),2)</f>
        <v>22017.98</v>
      </c>
      <c r="D23">
        <f t="shared" si="2"/>
        <v>874482.83</v>
      </c>
    </row>
    <row r="24" spans="1:4" x14ac:dyDescent="0.25">
      <c r="A24">
        <v>23</v>
      </c>
      <c r="C24">
        <f t="shared" si="3"/>
        <v>16778.740000000002</v>
      </c>
      <c r="D24">
        <f t="shared" si="2"/>
        <v>891261.57</v>
      </c>
    </row>
    <row r="25" spans="1:4" x14ac:dyDescent="0.25">
      <c r="A25">
        <v>24</v>
      </c>
      <c r="C25">
        <f t="shared" si="3"/>
        <v>16886.060000000001</v>
      </c>
      <c r="D25">
        <f t="shared" si="2"/>
        <v>908147.63</v>
      </c>
    </row>
    <row r="26" spans="1:4" x14ac:dyDescent="0.25">
      <c r="A26">
        <v>25</v>
      </c>
      <c r="C26">
        <f t="shared" si="3"/>
        <v>16877.689999999999</v>
      </c>
      <c r="D26">
        <f t="shared" si="2"/>
        <v>925025.32</v>
      </c>
    </row>
    <row r="27" spans="1:4" x14ac:dyDescent="0.25">
      <c r="A27" s="1">
        <v>26</v>
      </c>
      <c r="B27" s="1"/>
      <c r="C27" s="1">
        <f>ROUND(AVERAGE(C6,C13,C20)-(0.2*AVERAGE(C6,C13,C20)),2)</f>
        <v>39258.61</v>
      </c>
      <c r="D27">
        <f t="shared" si="2"/>
        <v>964283.92999999993</v>
      </c>
    </row>
    <row r="28" spans="1:4" x14ac:dyDescent="0.25">
      <c r="A28">
        <v>27</v>
      </c>
      <c r="C28">
        <f>ROUND(AVERAGE(C25:C27)-(0.35*AVERAGE(C25:C27)),2)</f>
        <v>15821.51</v>
      </c>
      <c r="D28">
        <f t="shared" si="2"/>
        <v>980105.44</v>
      </c>
    </row>
    <row r="29" spans="1:4" x14ac:dyDescent="0.25">
      <c r="A29">
        <v>28</v>
      </c>
      <c r="C29">
        <f>ROUND(AVERAGE(C26:C28)-(0.35*AVERAGE(C26:C28)),2)</f>
        <v>15590.86</v>
      </c>
      <c r="D29">
        <f t="shared" si="2"/>
        <v>995696.29999999993</v>
      </c>
    </row>
    <row r="30" spans="1:4" x14ac:dyDescent="0.25">
      <c r="A30" s="2">
        <v>29</v>
      </c>
      <c r="B30" s="2"/>
      <c r="C30" s="2">
        <f>ROUND(AVERAGE(C27:C29)-(0.35*AVERAGE(C27:C29)),2)</f>
        <v>15312.05</v>
      </c>
      <c r="D30" s="2">
        <f t="shared" si="2"/>
        <v>1011008.35</v>
      </c>
    </row>
    <row r="31" spans="1:4" x14ac:dyDescent="0.25">
      <c r="A31" s="2">
        <v>30</v>
      </c>
      <c r="B31" s="2"/>
      <c r="C31" s="2">
        <f>ROUND(AVERAGE(C28:C30)-(0.3*AVERAGE(C28:C30)),2)</f>
        <v>10902.36</v>
      </c>
      <c r="D31" s="2">
        <f t="shared" si="2"/>
        <v>1021910.71</v>
      </c>
    </row>
    <row r="34" spans="3:4" x14ac:dyDescent="0.25">
      <c r="C34" s="1"/>
      <c r="D34" t="s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Wasi</dc:creator>
  <cp:lastModifiedBy>Wasi</cp:lastModifiedBy>
  <dcterms:created xsi:type="dcterms:W3CDTF">2021-08-28T04:17:47Z</dcterms:created>
  <dcterms:modified xsi:type="dcterms:W3CDTF">2021-08-28T05:01:11Z</dcterms:modified>
</cp:coreProperties>
</file>