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zrai Mahadan\AI_ML_DL\Excel\Excel Fundamentals for Data Analysis\Week1\"/>
    </mc:Choice>
  </mc:AlternateContent>
  <xr:revisionPtr revIDLastSave="0" documentId="13_ncr:1_{F9F102CC-998B-48C7-8DBA-AF797FAA15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T6" i="2"/>
  <c r="T5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<sst xmlns="http://schemas.openxmlformats.org/spreadsheetml/2006/main" count="1161" uniqueCount="707">
  <si>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</si>
  <si>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</si>
  <si>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</si>
  <si>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</si>
  <si>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</si>
  <si>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</si>
  <si>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</si>
  <si>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</si>
  <si>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</si>
  <si>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</si>
  <si>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</si>
  <si>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</si>
  <si>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</si>
  <si>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</si>
  <si>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</si>
  <si>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</si>
  <si>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</si>
  <si>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</si>
  <si>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</si>
  <si>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</si>
  <si>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</si>
  <si>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</si>
  <si>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</si>
  <si>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</si>
  <si>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</si>
  <si>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</si>
  <si>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</si>
  <si>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</si>
  <si>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</si>
  <si>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</si>
  <si>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</si>
  <si>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</si>
  <si>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</si>
  <si>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</si>
  <si>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</si>
  <si>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</si>
  <si>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</si>
  <si>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</si>
  <si>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</si>
  <si>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</si>
  <si>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</si>
  <si>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</si>
  <si>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</si>
  <si>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</si>
  <si>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</si>
  <si>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</si>
  <si>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</si>
  <si>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</si>
  <si>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</si>
  <si>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</si>
  <si>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</si>
  <si>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</si>
  <si>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</si>
  <si>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</si>
  <si>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</si>
  <si>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</si>
  <si>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</si>
  <si>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</si>
  <si>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</si>
  <si>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</si>
  <si>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</si>
  <si>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</si>
  <si>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</si>
  <si>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</si>
  <si>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</si>
  <si>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</si>
  <si>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</si>
  <si>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</si>
  <si>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</si>
  <si>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</si>
  <si>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</si>
  <si>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</si>
  <si>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</si>
  <si>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</si>
  <si>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</si>
  <si>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</si>
  <si>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</si>
  <si>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</si>
  <si>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</si>
  <si>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</si>
  <si>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</si>
  <si>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</si>
  <si>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</si>
  <si>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</si>
  <si>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</si>
  <si>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</si>
  <si>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</si>
  <si>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</si>
  <si>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</si>
  <si>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</si>
  <si>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</si>
  <si>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</si>
  <si>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</si>
  <si>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</si>
  <si>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</si>
  <si>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</si>
  <si>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</si>
  <si>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</si>
  <si>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</si>
  <si>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</si>
  <si>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</si>
  <si>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</si>
  <si>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</si>
  <si>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</si>
  <si>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</si>
  <si>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</si>
  <si>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</si>
  <si>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</si>
  <si>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</si>
  <si>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</si>
  <si>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</si>
  <si>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</si>
  <si>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</si>
  <si>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</si>
  <si>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</si>
  <si>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</si>
  <si>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</si>
  <si>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</si>
  <si>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</si>
  <si>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</si>
  <si>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</si>
  <si>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</si>
  <si>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</si>
  <si>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</si>
  <si>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</si>
  <si>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</si>
  <si>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</si>
  <si>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</si>
  <si>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</si>
  <si>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</si>
  <si>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</si>
  <si>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</si>
  <si>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</si>
  <si>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</si>
  <si>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</si>
  <si>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</si>
  <si>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</si>
  <si>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</si>
  <si>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</si>
  <si>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</si>
  <si>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</si>
  <si>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</si>
  <si>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</si>
  <si>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</si>
  <si>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</si>
  <si>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</si>
  <si>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</si>
  <si>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</si>
  <si>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</si>
  <si>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</si>
  <si>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</si>
  <si>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</si>
  <si>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</si>
  <si>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</si>
  <si>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</si>
  <si>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</si>
  <si>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</si>
  <si>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</si>
  <si>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</si>
  <si>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</si>
  <si>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</si>
  <si>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</si>
  <si>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</si>
  <si>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</si>
  <si>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</si>
  <si>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</si>
  <si>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</si>
  <si>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</si>
  <si>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</si>
  <si>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</si>
  <si>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</si>
  <si>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</si>
  <si>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</si>
  <si>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</si>
  <si>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</si>
  <si>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</si>
  <si>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</si>
  <si>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</si>
  <si>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</si>
  <si>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</si>
  <si>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</si>
  <si>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</si>
  <si>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</si>
  <si>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</si>
  <si>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</si>
  <si>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</si>
  <si>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</si>
  <si>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</si>
  <si>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</si>
  <si>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</si>
  <si>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</si>
  <si>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</si>
  <si>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</si>
  <si>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</si>
  <si>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</si>
  <si>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</si>
  <si>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</si>
  <si>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</si>
  <si>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</si>
  <si>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</si>
  <si>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</si>
  <si>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</si>
  <si>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</si>
  <si>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</si>
  <si>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</si>
  <si>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</si>
  <si>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</si>
  <si>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</si>
  <si>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</si>
  <si>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</si>
  <si>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</si>
  <si>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</si>
  <si>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</si>
  <si>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</si>
  <si>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</si>
  <si>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</si>
  <si>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</si>
  <si>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</si>
  <si>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</si>
  <si>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</si>
  <si>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</si>
  <si>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</si>
  <si>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</si>
  <si>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</si>
  <si>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</si>
  <si>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</si>
  <si>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</si>
  <si>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</si>
  <si>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</si>
  <si>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</si>
  <si>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</si>
  <si>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</si>
  <si>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</si>
  <si>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</si>
  <si>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</si>
  <si>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</si>
  <si>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</si>
  <si>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</si>
  <si>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</si>
  <si>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</si>
  <si>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</si>
  <si>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</si>
  <si>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</si>
  <si>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</si>
  <si>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</si>
  <si>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</si>
  <si>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</si>
  <si>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</si>
  <si>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</si>
  <si>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</si>
  <si>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</si>
  <si>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</si>
  <si>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</si>
  <si>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</si>
  <si>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</si>
  <si>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</si>
  <si>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</si>
  <si>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</si>
  <si>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</si>
  <si>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</si>
  <si>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</si>
  <si>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</si>
  <si>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</si>
  <si>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</si>
  <si>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</si>
  <si>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</si>
  <si>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</si>
  <si>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</si>
  <si>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</si>
  <si>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</si>
  <si>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</si>
  <si>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</si>
  <si>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</si>
  <si>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</si>
  <si>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</si>
  <si>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</si>
  <si>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</si>
  <si>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</si>
  <si>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</si>
  <si>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</si>
  <si>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</si>
  <si>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</si>
  <si>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</si>
  <si>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</si>
  <si>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</si>
  <si>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</si>
  <si>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</si>
  <si>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</si>
  <si>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</si>
  <si>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</si>
  <si>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</si>
  <si>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</si>
  <si>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</si>
  <si>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</si>
  <si>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</si>
  <si>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</si>
  <si>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</si>
  <si>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</si>
  <si>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</si>
  <si>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</si>
  <si>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</si>
  <si>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</si>
  <si>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</si>
  <si>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</si>
  <si>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</si>
  <si>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</si>
  <si>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</si>
  <si>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</si>
  <si>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</si>
  <si>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</si>
  <si>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</si>
  <si>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</si>
  <si>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</si>
  <si>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</si>
  <si>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</si>
  <si>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</si>
  <si>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</si>
  <si>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</si>
  <si>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</si>
  <si>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</si>
  <si>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</si>
  <si>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</si>
  <si>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</si>
  <si>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</si>
  <si>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</si>
  <si>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</si>
  <si>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</si>
  <si>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</si>
  <si>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</si>
  <si>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</si>
  <si>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</si>
  <si>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</si>
  <si>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</si>
  <si>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</si>
  <si>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</si>
  <si>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</si>
  <si>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</si>
  <si>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</si>
  <si>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</si>
  <si>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</si>
  <si>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</si>
  <si>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</si>
  <si>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</si>
  <si>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</si>
  <si>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</si>
  <si>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</si>
  <si>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</si>
  <si>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</si>
  <si>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</si>
  <si>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</si>
  <si>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</si>
  <si>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</si>
  <si>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</si>
  <si>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</si>
  <si>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</si>
  <si>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</si>
  <si>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</si>
  <si>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</si>
  <si>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</si>
  <si>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</si>
  <si>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</si>
  <si>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</si>
  <si>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</si>
  <si>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</si>
  <si>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</si>
  <si>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</si>
  <si>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</si>
  <si>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</si>
  <si>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</si>
  <si>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</si>
  <si>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</si>
  <si>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</si>
  <si>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</si>
  <si>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</si>
  <si>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</si>
  <si>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</si>
  <si>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</si>
  <si>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</si>
  <si>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</si>
  <si>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</si>
  <si>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</si>
  <si>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</si>
  <si>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</si>
  <si>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</si>
  <si>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</si>
  <si>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</si>
  <si>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</si>
  <si>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</si>
  <si>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</si>
  <si>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</si>
  <si>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</si>
  <si>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</si>
  <si>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</si>
  <si>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</si>
  <si>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</si>
  <si>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</si>
  <si>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</si>
  <si>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</si>
  <si>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</si>
  <si>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</si>
  <si>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</si>
  <si>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</si>
  <si>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</si>
  <si>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</si>
  <si>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</si>
  <si>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</si>
  <si>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</si>
  <si>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</si>
  <si>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</si>
  <si>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</si>
  <si>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</si>
  <si>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</si>
  <si>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</si>
  <si>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</si>
  <si>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</si>
  <si>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</si>
  <si>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</si>
  <si>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</si>
  <si>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</si>
  <si>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</si>
  <si>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</si>
  <si>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</si>
  <si>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</si>
  <si>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</si>
  <si>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</si>
  <si>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</si>
  <si>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</si>
  <si>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</si>
  <si>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</si>
  <si>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</si>
  <si>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</si>
  <si>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</si>
  <si>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</si>
  <si>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</si>
  <si>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</si>
  <si>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</si>
  <si>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</si>
  <si>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</si>
  <si>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</si>
  <si>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</si>
  <si>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</si>
  <si>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</si>
  <si>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</si>
  <si>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</si>
  <si>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</si>
  <si>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</si>
  <si>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</si>
  <si>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</si>
  <si>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</si>
  <si>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</si>
  <si>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</si>
  <si>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</si>
  <si>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</si>
  <si>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</si>
  <si>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</si>
  <si>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</si>
  <si>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</si>
  <si>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</si>
  <si>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</si>
  <si>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</si>
  <si>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</si>
  <si>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</si>
  <si>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</si>
  <si>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</si>
  <si>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</si>
  <si>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</si>
  <si>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</si>
  <si>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</si>
  <si>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</si>
  <si>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</si>
  <si>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</si>
  <si>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</si>
  <si>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</si>
  <si>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</si>
  <si>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</si>
  <si>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</si>
  <si>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</si>
  <si>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</si>
  <si>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</si>
  <si>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</si>
  <si>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</si>
  <si>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</si>
  <si>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</si>
  <si>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</si>
  <si>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</si>
  <si>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</si>
  <si>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</si>
  <si>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</si>
  <si>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</si>
  <si>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</si>
  <si>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</si>
  <si>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</si>
  <si>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</si>
  <si>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</si>
  <si>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</si>
  <si>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</si>
  <si>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</si>
  <si>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</si>
  <si>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</si>
  <si>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</si>
  <si>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</si>
  <si>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</si>
  <si>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</si>
  <si>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</si>
  <si>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</si>
  <si>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</si>
  <si>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</si>
  <si>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</si>
  <si>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</si>
  <si>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</si>
  <si>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</si>
  <si>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</si>
  <si>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</si>
  <si>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</si>
  <si>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</si>
  <si>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</si>
  <si>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</si>
  <si>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</si>
  <si>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</si>
  <si>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</si>
  <si>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</si>
  <si>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</si>
  <si>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</si>
  <si>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</si>
  <si>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</si>
  <si>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</si>
  <si>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</si>
  <si>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</si>
  <si>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</si>
  <si>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</si>
  <si>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</si>
  <si>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</si>
  <si>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</si>
  <si>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</si>
  <si>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</si>
  <si>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</si>
  <si>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</si>
  <si>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</si>
  <si>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</si>
  <si>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</si>
  <si>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</si>
  <si>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</si>
  <si>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</si>
  <si>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</si>
  <si>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</si>
  <si>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</si>
  <si>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</si>
  <si>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</si>
  <si>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</si>
  <si>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</si>
  <si>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</si>
  <si>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</si>
  <si>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</si>
  <si>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</si>
  <si>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</si>
  <si>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</si>
  <si>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</si>
  <si>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</si>
  <si>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</si>
  <si>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</si>
  <si>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</si>
  <si>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</si>
  <si>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</si>
  <si>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</si>
  <si>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</si>
  <si>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</si>
  <si>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</si>
  <si>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</si>
  <si>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</si>
  <si>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</si>
  <si>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</si>
  <si>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</si>
  <si>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</si>
  <si>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</si>
  <si>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</si>
  <si>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</si>
  <si>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</si>
  <si>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</si>
  <si>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</si>
  <si>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</si>
  <si>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</si>
  <si>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</si>
  <si>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</si>
  <si>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</si>
  <si>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</si>
  <si>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</si>
  <si>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</si>
  <si>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</si>
  <si>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</si>
  <si>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</si>
  <si>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</si>
  <si>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</si>
  <si>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</si>
  <si>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</si>
  <si>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</si>
  <si>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</si>
  <si>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</si>
  <si>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</si>
  <si>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</si>
  <si>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</si>
  <si>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</si>
  <si>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</si>
  <si>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</si>
  <si>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</si>
  <si>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</si>
  <si>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</si>
  <si>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</si>
  <si>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</si>
  <si>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</si>
  <si>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</si>
  <si>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</si>
  <si>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</si>
  <si>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</si>
  <si>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</si>
  <si>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</si>
  <si>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</si>
  <si>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</si>
  <si>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</si>
  <si>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</si>
  <si>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</si>
  <si>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</si>
  <si>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</si>
  <si>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</si>
  <si>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</si>
  <si>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</si>
  <si>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</si>
  <si>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</si>
  <si>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</si>
  <si>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</si>
  <si>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</si>
  <si>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</si>
  <si>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</si>
  <si>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</si>
  <si>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</si>
  <si>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</si>
  <si>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</si>
  <si>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</si>
  <si>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</si>
  <si>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</si>
  <si>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</si>
  <si>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</si>
  <si>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</si>
  <si>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</si>
  <si>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</si>
  <si>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</si>
  <si>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</si>
  <si>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</si>
  <si>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</si>
  <si>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</si>
  <si>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</si>
  <si>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</si>
  <si>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</si>
  <si>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</si>
  <si>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</si>
  <si>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</si>
  <si>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</si>
  <si>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</si>
  <si>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</si>
  <si>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</si>
  <si>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</si>
  <si>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</si>
  <si>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</si>
  <si>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</si>
  <si>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</si>
  <si>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</si>
  <si>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</si>
  <si>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</si>
  <si>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</si>
  <si>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</si>
  <si>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</si>
  <si>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</si>
  <si>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</si>
  <si>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</si>
  <si>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</si>
  <si>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</si>
  <si>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</si>
  <si>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</si>
  <si>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</si>
  <si>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</si>
  <si>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</si>
  <si>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</si>
  <si>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</si>
  <si>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</si>
  <si>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</si>
  <si>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</si>
  <si>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</si>
  <si>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</si>
  <si>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</si>
  <si>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</si>
  <si>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</si>
  <si>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</si>
  <si>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</si>
  <si>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</si>
  <si>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</si>
  <si>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</si>
  <si>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</si>
  <si>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</si>
  <si>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</si>
  <si>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</si>
  <si>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</si>
  <si>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</si>
  <si>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</si>
  <si>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</si>
  <si>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</si>
  <si>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BUSA3015</t>
  </si>
  <si>
    <t>MBQS1234</t>
  </si>
  <si>
    <t>Location2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</si>
</sst>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8"/>
      <color rgb="FF1F1F1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7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9" applyNumberFormat="1" applyFont="1"/>
    <xf numFmtId="0" fontId="9" fillId="0" borderId="1" xfId="10"/>
    <xf numFmtId="167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6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  <xf numFmtId="0" fontId="12" fillId="0" borderId="0" xfId="0" applyFont="1"/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5"/>
  <sheetViews>
    <sheetView tabSelected="1" topLeftCell="H1" zoomScale="150" zoomScaleNormal="150" workbookViewId="0">
      <selection activeCell="Q2" sqref="Q2:Q85"/>
    </sheetView>
  </sheetViews>
  <sheetFormatPr defaultColWidth="9.109375" defaultRowHeight="14.4" x14ac:dyDescent="0.3"/>
  <cols>
    <col min="1" max="1" width="13.88671875" style="25" customWidth="1"/>
    <col min="2" max="2" width="13.109375" style="25" customWidth="1"/>
    <col min="3" max="3" width="11.6640625" style="25" customWidth="1"/>
    <col min="4" max="4" width="13.109375" style="25" customWidth="1"/>
    <col min="5" max="5" width="9.44140625" style="25" customWidth="1"/>
    <col min="6" max="6" width="12.33203125" style="25" customWidth="1"/>
    <col min="7" max="7" width="19.6640625" style="25" customWidth="1"/>
    <col min="8" max="8" width="5.6640625" style="25" customWidth="1"/>
    <col min="9" max="9" width="9.44140625" style="25" customWidth="1"/>
    <col min="10" max="10" width="7.44140625" style="25" customWidth="1"/>
    <col min="11" max="11" width="12.5546875" style="25" customWidth="1"/>
    <col min="12" max="12" width="17.5546875" style="25" customWidth="1"/>
    <col min="13" max="13" width="11.109375" style="25" customWidth="1"/>
    <col min="14" max="14" width="12" style="25" customWidth="1"/>
    <col min="15" max="15" width="11.109375" style="25" customWidth="1"/>
    <col min="16" max="16" width="9.109375" style="25"/>
    <col min="17" max="20" width="10.6640625" style="26" customWidth="1"/>
    <col min="21" max="21" width="9" style="25" customWidth="1"/>
    <col min="22" max="16384" width="9.109375" style="25"/>
  </cols>
  <sheetData>
    <row r="1" spans="1:21" s="23" customFormat="1" ht="22.95" customHeight="1" x14ac:dyDescent="0.3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  <c r="R1" s="22" t="s">
        <v>706</v>
      </c>
      <c r="S1" s="22"/>
      <c r="T1" s="22"/>
    </row>
    <row r="2" spans="1:21" x14ac:dyDescent="0.3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CONCATENATE(H2,I2,J2)</f>
        <v>1641765432072</v>
      </c>
      <c r="M2" s="25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UPPER(TRIM(CLEAN(E2)))</f>
        <v>INV</v>
      </c>
      <c r="Q2" s="26" t="str">
        <f>SUBSTITUTE(SUBSTITUTE(F2,"S",""),MID(F2,2,1),"")</f>
        <v>742.50</v>
      </c>
      <c r="R2" s="26" t="str">
        <f>MID(G2,4,LEN(G2)-10)</f>
        <v>Sydney</v>
      </c>
      <c r="T2" s="26" t="s">
        <v>704</v>
      </c>
      <c r="U2" s="26"/>
    </row>
    <row r="3" spans="1:21" x14ac:dyDescent="0.3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CONCATENATE(H3,I3,J3)</f>
        <v>2554455122133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UPPER(TRIM(CLEAN(E3)))</f>
        <v>INV</v>
      </c>
      <c r="Q3" s="26" t="str">
        <f t="shared" ref="Q3:Q66" si="6">SUBSTITUTE(SUBSTITUTE(F3,"S",""),MID(F3,2,1),"")</f>
        <v>1021.02</v>
      </c>
      <c r="R3" s="26" t="str">
        <f t="shared" ref="R3:R66" si="7">MID(G3,4,LEN(G3)-10)</f>
        <v>Melbourne</v>
      </c>
      <c r="T3" s="26" t="s">
        <v>705</v>
      </c>
    </row>
    <row r="4" spans="1:21" x14ac:dyDescent="0.3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2554455122133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INV</v>
      </c>
      <c r="Q4" s="26" t="str">
        <f t="shared" si="6"/>
        <v>409.53</v>
      </c>
      <c r="R4" s="26" t="str">
        <f t="shared" si="7"/>
        <v>Melbourne</v>
      </c>
    </row>
    <row r="5" spans="1:21" x14ac:dyDescent="0.3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2554455122133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>CR</v>
      </c>
      <c r="Q5" s="26" t="str">
        <f t="shared" si="6"/>
        <v>234.96</v>
      </c>
      <c r="R5" s="26" t="str">
        <f t="shared" si="7"/>
        <v>Melbourne</v>
      </c>
      <c r="T5" s="32" t="str">
        <f>CONCATENATE(LEFT(T2,4),RIGHT(T3,4))</f>
        <v>BUSA1234</v>
      </c>
    </row>
    <row r="6" spans="1:21" x14ac:dyDescent="0.3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2554455122133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CR</v>
      </c>
      <c r="Q6" s="26" t="str">
        <f t="shared" si="6"/>
        <v>450.12</v>
      </c>
      <c r="R6" s="26" t="str">
        <f t="shared" si="7"/>
        <v>Melbourne</v>
      </c>
      <c r="T6" s="32" t="e">
        <f ca="1">LEFT(T7(",",TRUE,T2,T3),4)</f>
        <v>#REF!</v>
      </c>
    </row>
    <row r="7" spans="1:21" x14ac:dyDescent="0.3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2554455122133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INV</v>
      </c>
      <c r="Q7" s="26" t="str">
        <f t="shared" si="6"/>
        <v>114.18</v>
      </c>
      <c r="R7" s="26" t="str">
        <f t="shared" si="7"/>
        <v>Melbourne</v>
      </c>
    </row>
    <row r="8" spans="1:21" x14ac:dyDescent="0.3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2554455122133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>INV</v>
      </c>
      <c r="Q8" s="26" t="str">
        <f t="shared" si="6"/>
        <v>930.93</v>
      </c>
      <c r="R8" s="26" t="str">
        <f t="shared" si="7"/>
        <v>Melbourne</v>
      </c>
    </row>
    <row r="9" spans="1:21" x14ac:dyDescent="0.3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1641765432072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>INV</v>
      </c>
      <c r="Q9" s="26" t="str">
        <f t="shared" si="6"/>
        <v>466.29</v>
      </c>
      <c r="R9" s="26" t="str">
        <f t="shared" si="7"/>
        <v>Sydney</v>
      </c>
    </row>
    <row r="10" spans="1:21" x14ac:dyDescent="0.3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1641765432072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INV</v>
      </c>
      <c r="Q10" s="26" t="str">
        <f t="shared" si="6"/>
        <v>222.42</v>
      </c>
      <c r="R10" s="26" t="str">
        <f t="shared" si="7"/>
        <v>Sydney</v>
      </c>
    </row>
    <row r="11" spans="1:21" x14ac:dyDescent="0.3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1641765432072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INV</v>
      </c>
      <c r="Q11" s="26" t="str">
        <f t="shared" si="6"/>
        <v>679.80</v>
      </c>
      <c r="R11" s="26" t="str">
        <f t="shared" si="7"/>
        <v>Sydney</v>
      </c>
    </row>
    <row r="12" spans="1:21" x14ac:dyDescent="0.3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1641765432072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INV</v>
      </c>
      <c r="Q12" s="26" t="str">
        <f t="shared" si="6"/>
        <v>171.93</v>
      </c>
      <c r="R12" s="26" t="str">
        <f t="shared" si="7"/>
        <v>Sydney</v>
      </c>
    </row>
    <row r="13" spans="1:21" x14ac:dyDescent="0.3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2554455122133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INV</v>
      </c>
      <c r="Q13" s="26" t="str">
        <f t="shared" si="6"/>
        <v>623.70</v>
      </c>
      <c r="R13" s="26" t="str">
        <f t="shared" si="7"/>
        <v>Melbourne</v>
      </c>
    </row>
    <row r="14" spans="1:21" x14ac:dyDescent="0.3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2554455122133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INV</v>
      </c>
      <c r="Q14" s="26" t="str">
        <f t="shared" si="6"/>
        <v>221.10</v>
      </c>
      <c r="R14" s="26" t="str">
        <f t="shared" si="7"/>
        <v>Melbourne</v>
      </c>
    </row>
    <row r="15" spans="1:21" x14ac:dyDescent="0.3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2554455122133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INV</v>
      </c>
      <c r="Q15" s="26" t="str">
        <f t="shared" si="6"/>
        <v>393.36</v>
      </c>
      <c r="R15" s="26" t="str">
        <f t="shared" si="7"/>
        <v>Melbourne</v>
      </c>
    </row>
    <row r="16" spans="1:21" x14ac:dyDescent="0.3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2554455122133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INV</v>
      </c>
      <c r="Q16" s="26" t="str">
        <f t="shared" si="6"/>
        <v>642.18</v>
      </c>
      <c r="R16" s="26" t="str">
        <f t="shared" si="7"/>
        <v>Melbourne</v>
      </c>
    </row>
    <row r="17" spans="1:18" x14ac:dyDescent="0.3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2554455122133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INV</v>
      </c>
      <c r="Q17" s="26" t="str">
        <f t="shared" si="6"/>
        <v>499.95</v>
      </c>
      <c r="R17" s="26" t="str">
        <f t="shared" si="7"/>
        <v>Melbourne</v>
      </c>
    </row>
    <row r="18" spans="1:18" x14ac:dyDescent="0.3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2554455122133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INV</v>
      </c>
      <c r="Q18" s="26" t="str">
        <f t="shared" si="6"/>
        <v>299.64</v>
      </c>
      <c r="R18" s="26" t="str">
        <f t="shared" si="7"/>
        <v>Melbourne</v>
      </c>
    </row>
    <row r="19" spans="1:18" x14ac:dyDescent="0.3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1641765432072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INV</v>
      </c>
      <c r="Q19" s="26" t="str">
        <f t="shared" si="6"/>
        <v>312.84</v>
      </c>
      <c r="R19" s="26" t="str">
        <f t="shared" si="7"/>
        <v>Sydney</v>
      </c>
    </row>
    <row r="20" spans="1:18" x14ac:dyDescent="0.3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1641765432072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INV</v>
      </c>
      <c r="Q20" s="26" t="str">
        <f t="shared" si="6"/>
        <v>993.63</v>
      </c>
      <c r="R20" s="26" t="str">
        <f t="shared" si="7"/>
        <v>Sydney</v>
      </c>
    </row>
    <row r="21" spans="1:18" x14ac:dyDescent="0.3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1641765432072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INV</v>
      </c>
      <c r="Q21" s="26" t="str">
        <f t="shared" si="6"/>
        <v>1053.69</v>
      </c>
      <c r="R21" s="26" t="str">
        <f t="shared" si="7"/>
        <v>Sydney</v>
      </c>
    </row>
    <row r="22" spans="1:18" x14ac:dyDescent="0.3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2554455122133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INV</v>
      </c>
      <c r="Q22" s="26" t="str">
        <f t="shared" si="6"/>
        <v>1047.75</v>
      </c>
      <c r="R22" s="26" t="str">
        <f t="shared" si="7"/>
        <v>Melbourne</v>
      </c>
    </row>
    <row r="23" spans="1:18" x14ac:dyDescent="0.3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1641765432072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INV</v>
      </c>
      <c r="Q23" s="26" t="str">
        <f t="shared" si="6"/>
        <v>1096.92</v>
      </c>
      <c r="R23" s="26" t="str">
        <f t="shared" si="7"/>
        <v>Sydney</v>
      </c>
    </row>
    <row r="24" spans="1:18" x14ac:dyDescent="0.3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1641765432072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INV</v>
      </c>
      <c r="Q24" s="26" t="str">
        <f t="shared" si="6"/>
        <v>257.07</v>
      </c>
      <c r="R24" s="26" t="str">
        <f t="shared" si="7"/>
        <v>Sydney</v>
      </c>
    </row>
    <row r="25" spans="1:18" x14ac:dyDescent="0.3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1641765432072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INV</v>
      </c>
      <c r="Q25" s="26" t="str">
        <f t="shared" si="6"/>
        <v>215.49</v>
      </c>
      <c r="R25" s="26" t="str">
        <f t="shared" si="7"/>
        <v>Sydney</v>
      </c>
    </row>
    <row r="26" spans="1:18" x14ac:dyDescent="0.3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1641765432072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INV</v>
      </c>
      <c r="Q26" s="26" t="str">
        <f t="shared" si="6"/>
        <v>455.07</v>
      </c>
      <c r="R26" s="26" t="str">
        <f t="shared" si="7"/>
        <v>Sydney</v>
      </c>
    </row>
    <row r="27" spans="1:18" x14ac:dyDescent="0.3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1641765432072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INV</v>
      </c>
      <c r="Q27" s="26" t="str">
        <f t="shared" si="6"/>
        <v>711.81</v>
      </c>
      <c r="R27" s="26" t="str">
        <f t="shared" si="7"/>
        <v>Sydney</v>
      </c>
    </row>
    <row r="28" spans="1:18" x14ac:dyDescent="0.3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2554455122133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INV</v>
      </c>
      <c r="Q28" s="26" t="str">
        <f t="shared" si="6"/>
        <v>78.54</v>
      </c>
      <c r="R28" s="26" t="str">
        <f t="shared" si="7"/>
        <v>Melbourne</v>
      </c>
    </row>
    <row r="29" spans="1:18" x14ac:dyDescent="0.3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2554455122133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INV</v>
      </c>
      <c r="Q29" s="26" t="str">
        <f t="shared" si="6"/>
        <v>302.61</v>
      </c>
      <c r="R29" s="26" t="str">
        <f t="shared" si="7"/>
        <v>Melbourne</v>
      </c>
    </row>
    <row r="30" spans="1:18" x14ac:dyDescent="0.3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2554455122133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INV</v>
      </c>
      <c r="Q30" s="26" t="str">
        <f t="shared" si="6"/>
        <v>426.03</v>
      </c>
      <c r="R30" s="26" t="str">
        <f t="shared" si="7"/>
        <v>Melbourne</v>
      </c>
    </row>
    <row r="31" spans="1:18" x14ac:dyDescent="0.3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1641765432072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INV</v>
      </c>
      <c r="Q31" s="26" t="str">
        <f t="shared" si="6"/>
        <v>489.72</v>
      </c>
      <c r="R31" s="26" t="str">
        <f t="shared" si="7"/>
        <v>Sydney</v>
      </c>
    </row>
    <row r="32" spans="1:18" x14ac:dyDescent="0.3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1641765432072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INV</v>
      </c>
      <c r="Q32" s="26" t="str">
        <f t="shared" si="6"/>
        <v>352.44</v>
      </c>
      <c r="R32" s="26" t="str">
        <f t="shared" si="7"/>
        <v>Sydney</v>
      </c>
    </row>
    <row r="33" spans="1:18" x14ac:dyDescent="0.3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1641765432072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INV</v>
      </c>
      <c r="Q33" s="26" t="str">
        <f t="shared" si="6"/>
        <v>238.59</v>
      </c>
      <c r="R33" s="26" t="str">
        <f t="shared" si="7"/>
        <v>Sydney</v>
      </c>
    </row>
    <row r="34" spans="1:18" x14ac:dyDescent="0.3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2554455122133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INV</v>
      </c>
      <c r="Q34" s="26" t="str">
        <f t="shared" si="6"/>
        <v>549.12</v>
      </c>
      <c r="R34" s="26" t="str">
        <f t="shared" si="7"/>
        <v>Melbourne</v>
      </c>
    </row>
    <row r="35" spans="1:18" x14ac:dyDescent="0.3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1641765432072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INV</v>
      </c>
      <c r="Q35" s="26" t="str">
        <f t="shared" si="6"/>
        <v>322.41</v>
      </c>
      <c r="R35" s="26" t="str">
        <f t="shared" si="7"/>
        <v>Sydney</v>
      </c>
    </row>
    <row r="36" spans="1:18" x14ac:dyDescent="0.3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2554455122133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INV</v>
      </c>
      <c r="Q36" s="26" t="str">
        <f t="shared" si="6"/>
        <v>644.82</v>
      </c>
      <c r="R36" s="26" t="str">
        <f t="shared" si="7"/>
        <v>Melbourne</v>
      </c>
    </row>
    <row r="37" spans="1:18" x14ac:dyDescent="0.3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2554455122133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INV</v>
      </c>
      <c r="Q37" s="26" t="str">
        <f t="shared" si="6"/>
        <v>113.19</v>
      </c>
      <c r="R37" s="26" t="str">
        <f t="shared" si="7"/>
        <v>Melbourne</v>
      </c>
    </row>
    <row r="38" spans="1:18" x14ac:dyDescent="0.3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2554455122133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INV</v>
      </c>
      <c r="Q38" s="26" t="str">
        <f t="shared" si="6"/>
        <v>449.13</v>
      </c>
      <c r="R38" s="26" t="str">
        <f t="shared" si="7"/>
        <v>Melbourne</v>
      </c>
    </row>
    <row r="39" spans="1:18" x14ac:dyDescent="0.3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1641765432072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INV</v>
      </c>
      <c r="Q39" s="26" t="str">
        <f t="shared" si="6"/>
        <v>819.06</v>
      </c>
      <c r="R39" s="26" t="str">
        <f t="shared" si="7"/>
        <v>Sydney</v>
      </c>
    </row>
    <row r="40" spans="1:18" x14ac:dyDescent="0.3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1641765432072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INV</v>
      </c>
      <c r="Q40" s="26" t="str">
        <f t="shared" si="6"/>
        <v>1019.04</v>
      </c>
      <c r="R40" s="26" t="str">
        <f t="shared" si="7"/>
        <v>Sydney</v>
      </c>
    </row>
    <row r="41" spans="1:18" x14ac:dyDescent="0.3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2554455122133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INV</v>
      </c>
      <c r="Q41" s="26" t="str">
        <f t="shared" si="6"/>
        <v>736.23</v>
      </c>
      <c r="R41" s="26" t="str">
        <f t="shared" si="7"/>
        <v>Melbourne</v>
      </c>
    </row>
    <row r="42" spans="1:18" x14ac:dyDescent="0.3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2554455122133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CR</v>
      </c>
      <c r="Q42" s="26" t="str">
        <f t="shared" si="6"/>
        <v>600.27</v>
      </c>
      <c r="R42" s="26" t="str">
        <f t="shared" si="7"/>
        <v>Melbourne</v>
      </c>
    </row>
    <row r="43" spans="1:18" x14ac:dyDescent="0.3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2554455122133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INV</v>
      </c>
      <c r="Q43" s="26" t="str">
        <f t="shared" si="6"/>
        <v>480.81</v>
      </c>
      <c r="R43" s="26" t="str">
        <f t="shared" si="7"/>
        <v>Melbourne</v>
      </c>
    </row>
    <row r="44" spans="1:18" x14ac:dyDescent="0.3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1641765432072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INV</v>
      </c>
      <c r="Q44" s="26" t="str">
        <f t="shared" si="6"/>
        <v>253.77</v>
      </c>
      <c r="R44" s="26" t="str">
        <f t="shared" si="7"/>
        <v>Sydney</v>
      </c>
    </row>
    <row r="45" spans="1:18" x14ac:dyDescent="0.3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2554455122133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INV</v>
      </c>
      <c r="Q45" s="26" t="str">
        <f t="shared" si="6"/>
        <v>442.86</v>
      </c>
      <c r="R45" s="26" t="str">
        <f t="shared" si="7"/>
        <v>Melbourne</v>
      </c>
    </row>
    <row r="46" spans="1:18" x14ac:dyDescent="0.3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1641765432072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INV</v>
      </c>
      <c r="Q46" s="26" t="str">
        <f t="shared" si="6"/>
        <v>630.96</v>
      </c>
      <c r="R46" s="26" t="str">
        <f t="shared" si="7"/>
        <v>Sydney</v>
      </c>
    </row>
    <row r="47" spans="1:18" x14ac:dyDescent="0.3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2554455122133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INV</v>
      </c>
      <c r="Q47" s="26" t="str">
        <f t="shared" si="6"/>
        <v>821.37</v>
      </c>
      <c r="R47" s="26" t="str">
        <f t="shared" si="7"/>
        <v>Melbourne</v>
      </c>
    </row>
    <row r="48" spans="1:18" x14ac:dyDescent="0.3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2554455122133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INV</v>
      </c>
      <c r="Q48" s="26" t="str">
        <f t="shared" si="6"/>
        <v>950.73</v>
      </c>
      <c r="R48" s="26" t="str">
        <f t="shared" si="7"/>
        <v>Melbourne</v>
      </c>
    </row>
    <row r="49" spans="1:18" x14ac:dyDescent="0.3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1641765432072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INV</v>
      </c>
      <c r="Q49" s="26" t="str">
        <f t="shared" si="6"/>
        <v>956.34</v>
      </c>
      <c r="R49" s="26" t="str">
        <f t="shared" si="7"/>
        <v>Sydney</v>
      </c>
    </row>
    <row r="50" spans="1:18" x14ac:dyDescent="0.3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1641765432072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INV</v>
      </c>
      <c r="Q50" s="26" t="str">
        <f t="shared" si="6"/>
        <v>1094.28</v>
      </c>
      <c r="R50" s="26" t="str">
        <f t="shared" si="7"/>
        <v>Sydney</v>
      </c>
    </row>
    <row r="51" spans="1:18" x14ac:dyDescent="0.3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2554455122133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INV</v>
      </c>
      <c r="Q51" s="26" t="str">
        <f t="shared" si="6"/>
        <v>628.98</v>
      </c>
      <c r="R51" s="26" t="str">
        <f t="shared" si="7"/>
        <v>Melbourne</v>
      </c>
    </row>
    <row r="52" spans="1:18" x14ac:dyDescent="0.3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1641765432072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INV</v>
      </c>
      <c r="Q52" s="26" t="str">
        <f t="shared" si="6"/>
        <v>1058.31</v>
      </c>
      <c r="R52" s="26" t="str">
        <f t="shared" si="7"/>
        <v>Sydney</v>
      </c>
    </row>
    <row r="53" spans="1:18" x14ac:dyDescent="0.3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1641765432072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INV</v>
      </c>
      <c r="Q53" s="26" t="str">
        <f t="shared" si="6"/>
        <v>705.54</v>
      </c>
      <c r="R53" s="26" t="str">
        <f t="shared" si="7"/>
        <v>Sydney</v>
      </c>
    </row>
    <row r="54" spans="1:18" x14ac:dyDescent="0.3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1641765432072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INV</v>
      </c>
      <c r="Q54" s="26" t="str">
        <f t="shared" si="6"/>
        <v>138.60</v>
      </c>
      <c r="R54" s="26" t="str">
        <f t="shared" si="7"/>
        <v>Sydney</v>
      </c>
    </row>
    <row r="55" spans="1:18" x14ac:dyDescent="0.3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2554455122133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INV</v>
      </c>
      <c r="Q55" s="26" t="str">
        <f t="shared" si="6"/>
        <v>417.12</v>
      </c>
      <c r="R55" s="26" t="str">
        <f t="shared" si="7"/>
        <v>Melbourne</v>
      </c>
    </row>
    <row r="56" spans="1:18" x14ac:dyDescent="0.3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1641765432072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INV</v>
      </c>
      <c r="Q56" s="26" t="str">
        <f t="shared" si="6"/>
        <v>422.73</v>
      </c>
      <c r="R56" s="26" t="str">
        <f t="shared" si="7"/>
        <v>Sydney</v>
      </c>
    </row>
    <row r="57" spans="1:18" x14ac:dyDescent="0.3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2554455122133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INV</v>
      </c>
      <c r="Q57" s="26" t="str">
        <f t="shared" si="6"/>
        <v>1061.94</v>
      </c>
      <c r="R57" s="26" t="str">
        <f t="shared" si="7"/>
        <v>Melbourne</v>
      </c>
    </row>
    <row r="58" spans="1:18" x14ac:dyDescent="0.3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2554455122133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INV</v>
      </c>
      <c r="Q58" s="26" t="str">
        <f t="shared" si="6"/>
        <v>602.58</v>
      </c>
      <c r="R58" s="26" t="str">
        <f t="shared" si="7"/>
        <v>Melbourne</v>
      </c>
    </row>
    <row r="59" spans="1:18" x14ac:dyDescent="0.3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2554455122133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INV</v>
      </c>
      <c r="Q59" s="26" t="str">
        <f t="shared" si="6"/>
        <v>132.66</v>
      </c>
      <c r="R59" s="26" t="str">
        <f t="shared" si="7"/>
        <v>Melbourne</v>
      </c>
    </row>
    <row r="60" spans="1:18" x14ac:dyDescent="0.3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2554455122133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INV</v>
      </c>
      <c r="Q60" s="26" t="str">
        <f t="shared" si="6"/>
        <v>56.43</v>
      </c>
      <c r="R60" s="26" t="str">
        <f t="shared" si="7"/>
        <v>Melbourne</v>
      </c>
    </row>
    <row r="61" spans="1:18" x14ac:dyDescent="0.3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1641765432072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INV</v>
      </c>
      <c r="Q61" s="26" t="str">
        <f t="shared" si="6"/>
        <v>511.83</v>
      </c>
      <c r="R61" s="26" t="str">
        <f t="shared" si="7"/>
        <v>Sydney</v>
      </c>
    </row>
    <row r="62" spans="1:18" x14ac:dyDescent="0.3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1641765432072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INV</v>
      </c>
      <c r="Q62" s="26" t="str">
        <f t="shared" si="6"/>
        <v>361.02</v>
      </c>
      <c r="R62" s="26" t="str">
        <f t="shared" si="7"/>
        <v>Sydney</v>
      </c>
    </row>
    <row r="63" spans="1:18" x14ac:dyDescent="0.3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2554455122133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INV</v>
      </c>
      <c r="Q63" s="26" t="str">
        <f t="shared" si="6"/>
        <v>668.25</v>
      </c>
      <c r="R63" s="26" t="str">
        <f t="shared" si="7"/>
        <v>Melbourne</v>
      </c>
    </row>
    <row r="64" spans="1:18" x14ac:dyDescent="0.3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1641765432072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INV</v>
      </c>
      <c r="Q64" s="26" t="str">
        <f t="shared" si="6"/>
        <v>126.72</v>
      </c>
      <c r="R64" s="26" t="str">
        <f t="shared" si="7"/>
        <v>Sydney</v>
      </c>
    </row>
    <row r="65" spans="1:18" x14ac:dyDescent="0.3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2554455122133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INV</v>
      </c>
      <c r="Q65" s="26" t="str">
        <f t="shared" si="6"/>
        <v>1000.23</v>
      </c>
      <c r="R65" s="26" t="str">
        <f t="shared" si="7"/>
        <v>Melbourne</v>
      </c>
    </row>
    <row r="66" spans="1:18" x14ac:dyDescent="0.3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2554455122133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INV</v>
      </c>
      <c r="Q66" s="26" t="str">
        <f t="shared" si="6"/>
        <v>948.75</v>
      </c>
      <c r="R66" s="26" t="str">
        <f t="shared" si="7"/>
        <v>Melbourne</v>
      </c>
    </row>
    <row r="67" spans="1:18" x14ac:dyDescent="0.3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8">CONCATENATE(A67,"_",B67)</f>
        <v>24854_1</v>
      </c>
      <c r="L67" s="25" t="str">
        <f t="shared" ref="L67:L85" si="9">CONCATENATE(H67,I67,J67)</f>
        <v>2554455122133</v>
      </c>
      <c r="M67" s="25" t="str">
        <f t="shared" ref="M67:M85" si="10">LEFT(D67,3)</f>
        <v>Mar</v>
      </c>
      <c r="N67" s="25" t="str">
        <f t="shared" ref="N67:N85" si="11">RIGHT(G67,6)</f>
        <v>322800</v>
      </c>
      <c r="O67" s="25" t="str">
        <f t="shared" ref="O67:O85" si="12">MID(G67,4,FIND("-",G67,4)-4)</f>
        <v>Melbourne</v>
      </c>
      <c r="P67" s="25" t="str">
        <f t="shared" ref="P67:P85" si="13">UPPER(TRIM(CLEAN(E67)))</f>
        <v>INV</v>
      </c>
      <c r="Q67" s="26" t="str">
        <f t="shared" ref="Q67:Q85" si="14">SUBSTITUTE(SUBSTITUTE(F67,"S",""),MID(F67,2,1),"")</f>
        <v>446.49</v>
      </c>
      <c r="R67" s="26" t="str">
        <f t="shared" ref="R67:R85" si="15">MID(G67,4,LEN(G67)-10)</f>
        <v>Melbourne</v>
      </c>
    </row>
    <row r="68" spans="1:18" x14ac:dyDescent="0.3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8"/>
        <v>24857_1</v>
      </c>
      <c r="L68" s="25" t="str">
        <f t="shared" si="9"/>
        <v>2554455122133</v>
      </c>
      <c r="M68" s="25" t="str">
        <f t="shared" si="10"/>
        <v>Apr</v>
      </c>
      <c r="N68" s="25" t="str">
        <f t="shared" si="11"/>
        <v>321358</v>
      </c>
      <c r="O68" s="25" t="str">
        <f t="shared" si="12"/>
        <v>Melbourne</v>
      </c>
      <c r="P68" s="25" t="str">
        <f t="shared" si="13"/>
        <v>INV</v>
      </c>
      <c r="Q68" s="26" t="str">
        <f t="shared" si="14"/>
        <v>242.22</v>
      </c>
      <c r="R68" s="26" t="str">
        <f t="shared" si="15"/>
        <v>Melbourne</v>
      </c>
    </row>
    <row r="69" spans="1:18" x14ac:dyDescent="0.3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8"/>
        <v>24861_1</v>
      </c>
      <c r="L69" s="25" t="str">
        <f t="shared" si="9"/>
        <v>2554455122133</v>
      </c>
      <c r="M69" s="25" t="str">
        <f t="shared" si="10"/>
        <v>Feb</v>
      </c>
      <c r="N69" s="25" t="str">
        <f t="shared" si="11"/>
        <v>316190</v>
      </c>
      <c r="O69" s="25" t="str">
        <f t="shared" si="12"/>
        <v>Melbourne</v>
      </c>
      <c r="P69" s="25" t="str">
        <f t="shared" si="13"/>
        <v>INV</v>
      </c>
      <c r="Q69" s="26" t="str">
        <f t="shared" si="14"/>
        <v>600.60</v>
      </c>
      <c r="R69" s="26" t="str">
        <f t="shared" si="15"/>
        <v>Melbourne</v>
      </c>
    </row>
    <row r="70" spans="1:18" x14ac:dyDescent="0.3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8"/>
        <v>24863_1</v>
      </c>
      <c r="L70" s="25" t="str">
        <f t="shared" si="9"/>
        <v>2554455122133</v>
      </c>
      <c r="M70" s="25" t="str">
        <f t="shared" si="10"/>
        <v>Mar</v>
      </c>
      <c r="N70" s="25" t="str">
        <f t="shared" si="11"/>
        <v>327938</v>
      </c>
      <c r="O70" s="25" t="str">
        <f t="shared" si="12"/>
        <v>Melbourne</v>
      </c>
      <c r="P70" s="25" t="str">
        <f t="shared" si="13"/>
        <v>INV</v>
      </c>
      <c r="Q70" s="26" t="str">
        <f t="shared" si="14"/>
        <v>546.81</v>
      </c>
      <c r="R70" s="26" t="str">
        <f t="shared" si="15"/>
        <v>Melbourne</v>
      </c>
    </row>
    <row r="71" spans="1:18" x14ac:dyDescent="0.3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8"/>
        <v>24866_1</v>
      </c>
      <c r="L71" s="25" t="str">
        <f t="shared" si="9"/>
        <v>1641765432072</v>
      </c>
      <c r="M71" s="25" t="str">
        <f t="shared" si="10"/>
        <v>Mar</v>
      </c>
      <c r="N71" s="25" t="str">
        <f t="shared" si="11"/>
        <v>234487</v>
      </c>
      <c r="O71" s="25" t="str">
        <f t="shared" si="12"/>
        <v>Sydney</v>
      </c>
      <c r="P71" s="25" t="str">
        <f t="shared" si="13"/>
        <v>INV</v>
      </c>
      <c r="Q71" s="26" t="str">
        <f t="shared" si="14"/>
        <v>840.51</v>
      </c>
      <c r="R71" s="26" t="str">
        <f t="shared" si="15"/>
        <v>Sydney</v>
      </c>
    </row>
    <row r="72" spans="1:18" x14ac:dyDescent="0.3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8"/>
        <v>24870_1</v>
      </c>
      <c r="L72" s="25" t="str">
        <f t="shared" si="9"/>
        <v>1641765432072</v>
      </c>
      <c r="M72" s="25" t="str">
        <f t="shared" si="10"/>
        <v>Apr</v>
      </c>
      <c r="N72" s="25" t="str">
        <f t="shared" si="11"/>
        <v>231274</v>
      </c>
      <c r="O72" s="25" t="str">
        <f t="shared" si="12"/>
        <v>Sydney</v>
      </c>
      <c r="P72" s="25" t="str">
        <f t="shared" si="13"/>
        <v>INV</v>
      </c>
      <c r="Q72" s="26" t="str">
        <f t="shared" si="14"/>
        <v>603.57</v>
      </c>
      <c r="R72" s="26" t="str">
        <f t="shared" si="15"/>
        <v>Sydney</v>
      </c>
    </row>
    <row r="73" spans="1:18" x14ac:dyDescent="0.3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8"/>
        <v>24873_1</v>
      </c>
      <c r="L73" s="25" t="str">
        <f t="shared" si="9"/>
        <v>1641765432072</v>
      </c>
      <c r="M73" s="25" t="str">
        <f t="shared" si="10"/>
        <v>Mar</v>
      </c>
      <c r="N73" s="25" t="str">
        <f t="shared" si="11"/>
        <v>224955</v>
      </c>
      <c r="O73" s="25" t="str">
        <f t="shared" si="12"/>
        <v>Sydney</v>
      </c>
      <c r="P73" s="25" t="str">
        <f t="shared" si="13"/>
        <v>INV</v>
      </c>
      <c r="Q73" s="26" t="str">
        <f t="shared" si="14"/>
        <v>816.75</v>
      </c>
      <c r="R73" s="26" t="str">
        <f t="shared" si="15"/>
        <v>Sydney</v>
      </c>
    </row>
    <row r="74" spans="1:18" x14ac:dyDescent="0.3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8"/>
        <v>24875_1</v>
      </c>
      <c r="L74" s="25" t="str">
        <f t="shared" si="9"/>
        <v>1641765432072</v>
      </c>
      <c r="M74" s="25" t="str">
        <f t="shared" si="10"/>
        <v>Mar</v>
      </c>
      <c r="N74" s="25" t="str">
        <f t="shared" si="11"/>
        <v>217275</v>
      </c>
      <c r="O74" s="25" t="str">
        <f t="shared" si="12"/>
        <v>Sydney</v>
      </c>
      <c r="P74" s="25" t="str">
        <f t="shared" si="13"/>
        <v>INV</v>
      </c>
      <c r="Q74" s="26" t="str">
        <f t="shared" si="14"/>
        <v>1065.57</v>
      </c>
      <c r="R74" s="26" t="str">
        <f t="shared" si="15"/>
        <v>Sydney</v>
      </c>
    </row>
    <row r="75" spans="1:18" x14ac:dyDescent="0.3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8"/>
        <v>24876_1</v>
      </c>
      <c r="L75" s="25" t="str">
        <f t="shared" si="9"/>
        <v>1641765432072</v>
      </c>
      <c r="M75" s="25" t="str">
        <f t="shared" si="10"/>
        <v>Mar</v>
      </c>
      <c r="N75" s="25" t="str">
        <f t="shared" si="11"/>
        <v>226240</v>
      </c>
      <c r="O75" s="25" t="str">
        <f t="shared" si="12"/>
        <v>Sydney</v>
      </c>
      <c r="P75" s="25" t="str">
        <f t="shared" si="13"/>
        <v>INV</v>
      </c>
      <c r="Q75" s="26" t="str">
        <f t="shared" si="14"/>
        <v>523.38</v>
      </c>
      <c r="R75" s="26" t="str">
        <f t="shared" si="15"/>
        <v>Sydney</v>
      </c>
    </row>
    <row r="76" spans="1:18" x14ac:dyDescent="0.3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8"/>
        <v>24877_1</v>
      </c>
      <c r="L76" s="25" t="str">
        <f t="shared" si="9"/>
        <v>2554455122133</v>
      </c>
      <c r="M76" s="25" t="str">
        <f t="shared" si="10"/>
        <v>Feb</v>
      </c>
      <c r="N76" s="25" t="str">
        <f t="shared" si="11"/>
        <v>325643</v>
      </c>
      <c r="O76" s="25" t="str">
        <f t="shared" si="12"/>
        <v>Melbourne</v>
      </c>
      <c r="P76" s="25" t="str">
        <f t="shared" si="13"/>
        <v>INV</v>
      </c>
      <c r="Q76" s="26" t="str">
        <f t="shared" si="14"/>
        <v>650.43</v>
      </c>
      <c r="R76" s="26" t="str">
        <f t="shared" si="15"/>
        <v>Melbourne</v>
      </c>
    </row>
    <row r="77" spans="1:18" x14ac:dyDescent="0.3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8"/>
        <v>24878_1</v>
      </c>
      <c r="L77" s="25" t="str">
        <f t="shared" si="9"/>
        <v>2554455122133</v>
      </c>
      <c r="M77" s="25" t="str">
        <f t="shared" si="10"/>
        <v>Apr</v>
      </c>
      <c r="N77" s="25" t="str">
        <f t="shared" si="11"/>
        <v>312800</v>
      </c>
      <c r="O77" s="25" t="str">
        <f t="shared" si="12"/>
        <v>Melbourne</v>
      </c>
      <c r="P77" s="25" t="str">
        <f t="shared" si="13"/>
        <v>INV</v>
      </c>
      <c r="Q77" s="26" t="str">
        <f t="shared" si="14"/>
        <v>809.49</v>
      </c>
      <c r="R77" s="26" t="str">
        <f t="shared" si="15"/>
        <v>Melbourne</v>
      </c>
    </row>
    <row r="78" spans="1:18" x14ac:dyDescent="0.3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8"/>
        <v>24880_1</v>
      </c>
      <c r="L78" s="25" t="str">
        <f t="shared" si="9"/>
        <v>2554455122133</v>
      </c>
      <c r="M78" s="25" t="str">
        <f t="shared" si="10"/>
        <v>Mar</v>
      </c>
      <c r="N78" s="25" t="str">
        <f t="shared" si="11"/>
        <v>338807</v>
      </c>
      <c r="O78" s="25" t="str">
        <f t="shared" si="12"/>
        <v>Melbourne</v>
      </c>
      <c r="P78" s="25" t="str">
        <f t="shared" si="13"/>
        <v>INV</v>
      </c>
      <c r="Q78" s="26" t="str">
        <f t="shared" si="14"/>
        <v>424.38</v>
      </c>
      <c r="R78" s="26" t="str">
        <f t="shared" si="15"/>
        <v>Melbourne</v>
      </c>
    </row>
    <row r="79" spans="1:18" x14ac:dyDescent="0.3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8"/>
        <v>24882_1</v>
      </c>
      <c r="L79" s="25" t="str">
        <f t="shared" si="9"/>
        <v>1641765432072</v>
      </c>
      <c r="M79" s="25" t="str">
        <f t="shared" si="10"/>
        <v>Apr</v>
      </c>
      <c r="N79" s="25" t="str">
        <f t="shared" si="11"/>
        <v>239476</v>
      </c>
      <c r="O79" s="25" t="str">
        <f t="shared" si="12"/>
        <v>Sydney</v>
      </c>
      <c r="P79" s="25" t="str">
        <f t="shared" si="13"/>
        <v>INV</v>
      </c>
      <c r="Q79" s="26" t="str">
        <f t="shared" si="14"/>
        <v>955.68</v>
      </c>
      <c r="R79" s="26" t="str">
        <f t="shared" si="15"/>
        <v>Sydney</v>
      </c>
    </row>
    <row r="80" spans="1:18" x14ac:dyDescent="0.3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8"/>
        <v>24885_1</v>
      </c>
      <c r="L80" s="25" t="str">
        <f t="shared" si="9"/>
        <v>1641765432072</v>
      </c>
      <c r="M80" s="25" t="str">
        <f t="shared" si="10"/>
        <v>Apr</v>
      </c>
      <c r="N80" s="25" t="str">
        <f t="shared" si="11"/>
        <v>213693</v>
      </c>
      <c r="O80" s="25" t="str">
        <f t="shared" si="12"/>
        <v>Sydney</v>
      </c>
      <c r="P80" s="25" t="str">
        <f t="shared" si="13"/>
        <v>INV</v>
      </c>
      <c r="Q80" s="26" t="str">
        <f t="shared" si="14"/>
        <v>764.28</v>
      </c>
      <c r="R80" s="26" t="str">
        <f t="shared" si="15"/>
        <v>Sydney</v>
      </c>
    </row>
    <row r="81" spans="1:18" x14ac:dyDescent="0.3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8"/>
        <v>24887_1</v>
      </c>
      <c r="L81" s="25" t="str">
        <f t="shared" si="9"/>
        <v>1641765432072</v>
      </c>
      <c r="M81" s="25" t="str">
        <f t="shared" si="10"/>
        <v>Mar</v>
      </c>
      <c r="N81" s="25" t="str">
        <f t="shared" si="11"/>
        <v>235040</v>
      </c>
      <c r="O81" s="25" t="str">
        <f t="shared" si="12"/>
        <v>Sydney</v>
      </c>
      <c r="P81" s="25" t="str">
        <f t="shared" si="13"/>
        <v>INV</v>
      </c>
      <c r="Q81" s="26" t="str">
        <f t="shared" si="14"/>
        <v>335.61</v>
      </c>
      <c r="R81" s="26" t="str">
        <f t="shared" si="15"/>
        <v>Sydney</v>
      </c>
    </row>
    <row r="82" spans="1:18" x14ac:dyDescent="0.3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8"/>
        <v>24891_1</v>
      </c>
      <c r="L82" s="25" t="str">
        <f t="shared" si="9"/>
        <v>1641765432072</v>
      </c>
      <c r="M82" s="25" t="str">
        <f t="shared" si="10"/>
        <v>Mar</v>
      </c>
      <c r="N82" s="25" t="str">
        <f t="shared" si="11"/>
        <v>211771</v>
      </c>
      <c r="O82" s="25" t="str">
        <f t="shared" si="12"/>
        <v>Sydney</v>
      </c>
      <c r="P82" s="25" t="str">
        <f t="shared" si="13"/>
        <v>INV</v>
      </c>
      <c r="Q82" s="26" t="str">
        <f t="shared" si="14"/>
        <v>763.29</v>
      </c>
      <c r="R82" s="26" t="str">
        <f t="shared" si="15"/>
        <v>Sydney</v>
      </c>
    </row>
    <row r="83" spans="1:18" x14ac:dyDescent="0.3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8"/>
        <v>24893_1</v>
      </c>
      <c r="L83" s="25" t="str">
        <f t="shared" si="9"/>
        <v>2554455122133</v>
      </c>
      <c r="M83" s="25" t="str">
        <f t="shared" si="10"/>
        <v>Mar</v>
      </c>
      <c r="N83" s="25" t="str">
        <f t="shared" si="11"/>
        <v>326543</v>
      </c>
      <c r="O83" s="25" t="str">
        <f t="shared" si="12"/>
        <v>Melbourne</v>
      </c>
      <c r="P83" s="25" t="str">
        <f t="shared" si="13"/>
        <v>INV</v>
      </c>
      <c r="Q83" s="26" t="str">
        <f t="shared" si="14"/>
        <v>446.16</v>
      </c>
      <c r="R83" s="26" t="str">
        <f t="shared" si="15"/>
        <v>Melbourne</v>
      </c>
    </row>
    <row r="84" spans="1:18" x14ac:dyDescent="0.3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8"/>
        <v>24898_1</v>
      </c>
      <c r="L84" s="25" t="str">
        <f t="shared" si="9"/>
        <v>2554455122133</v>
      </c>
      <c r="M84" s="25" t="str">
        <f t="shared" si="10"/>
        <v>Mar</v>
      </c>
      <c r="N84" s="25" t="str">
        <f t="shared" si="11"/>
        <v>338553</v>
      </c>
      <c r="O84" s="25" t="str">
        <f t="shared" si="12"/>
        <v>Melbourne</v>
      </c>
      <c r="P84" s="25" t="str">
        <f t="shared" si="13"/>
        <v>INV</v>
      </c>
      <c r="Q84" s="26" t="str">
        <f t="shared" si="14"/>
        <v>1032.24</v>
      </c>
      <c r="R84" s="26" t="str">
        <f t="shared" si="15"/>
        <v>Melbourne</v>
      </c>
    </row>
    <row r="85" spans="1:18" x14ac:dyDescent="0.3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8"/>
        <v>24902_1</v>
      </c>
      <c r="L85" s="25" t="str">
        <f t="shared" si="9"/>
        <v>1641765432072</v>
      </c>
      <c r="M85" s="25" t="str">
        <f t="shared" si="10"/>
        <v>Mar</v>
      </c>
      <c r="N85" s="25" t="str">
        <f t="shared" si="11"/>
        <v>213342</v>
      </c>
      <c r="O85" s="25" t="str">
        <f t="shared" si="12"/>
        <v>Sydney</v>
      </c>
      <c r="P85" s="25" t="str">
        <f t="shared" si="13"/>
        <v>INV</v>
      </c>
      <c r="Q85" s="26" t="str">
        <f t="shared" si="14"/>
        <v>533.28</v>
      </c>
      <c r="R85" s="26" t="str">
        <f t="shared" si="15"/>
        <v>Sydney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C17" sqref="C17"/>
    </sheetView>
  </sheetViews>
  <sheetFormatPr defaultRowHeight="14.4" x14ac:dyDescent="0.3"/>
  <cols>
    <col min="1" max="3" width="13" customWidth="1"/>
    <col min="4" max="4" width="13.88671875" style="2" bestFit="1" customWidth="1"/>
    <col min="5" max="5" width="13.88671875" style="2" customWidth="1"/>
    <col min="6" max="6" width="14" style="2" customWidth="1"/>
    <col min="7" max="7" width="16" customWidth="1"/>
    <col min="8" max="8" width="12" customWidth="1"/>
    <col min="9" max="10" width="13.109375" customWidth="1"/>
    <col min="11" max="11" width="14.44140625" style="12" customWidth="1"/>
    <col min="12" max="12" width="12.6640625" style="12" customWidth="1"/>
    <col min="13" max="13" width="12" customWidth="1"/>
  </cols>
  <sheetData>
    <row r="1" spans="1:13" ht="23.4" x14ac:dyDescent="0.45">
      <c r="A1" s="19" t="s">
        <v>366</v>
      </c>
    </row>
    <row r="2" spans="1:13" x14ac:dyDescent="0.3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3">
      <c r="K3" s="2"/>
      <c r="L3" s="2"/>
    </row>
    <row r="4" spans="1:13" x14ac:dyDescent="0.3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3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3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3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3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3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3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3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3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3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3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3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3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3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3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3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3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3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3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3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3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3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3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3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3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3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3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3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3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3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3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3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3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3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3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3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3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3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3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3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3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3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3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3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3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3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3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3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3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3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3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3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3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3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3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3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3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3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3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3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3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3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3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3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3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3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3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3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3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3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3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3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3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3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3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3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3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3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3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3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3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3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3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3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3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7" t="s">
        <v>690</v>
      </c>
      <c r="B1" s="17"/>
      <c r="C1" s="17"/>
      <c r="D1" s="17"/>
    </row>
    <row r="2" spans="1:4" ht="15" thickTop="1" x14ac:dyDescent="0.3"/>
    <row r="3" spans="1:4" x14ac:dyDescent="0.3">
      <c r="A3" t="s">
        <v>692</v>
      </c>
      <c r="B3" s="1"/>
    </row>
    <row r="4" spans="1:4" x14ac:dyDescent="0.3">
      <c r="A4" t="s">
        <v>691</v>
      </c>
      <c r="B4" s="1"/>
    </row>
    <row r="5" spans="1:4" x14ac:dyDescent="0.3">
      <c r="A5" t="s">
        <v>693</v>
      </c>
      <c r="B5" s="1"/>
    </row>
    <row r="7" spans="1:4" x14ac:dyDescent="0.3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3">
      <c r="A8" t="s">
        <v>277</v>
      </c>
      <c r="D8" s="16"/>
    </row>
    <row r="9" spans="1:4" x14ac:dyDescent="0.3">
      <c r="A9" t="s">
        <v>279</v>
      </c>
      <c r="D9" s="16"/>
    </row>
    <row r="10" spans="1:4" x14ac:dyDescent="0.3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defaultRowHeight="14.4" x14ac:dyDescent="0.3"/>
  <cols>
    <col min="1" max="3" width="11.5546875" style="11" customWidth="1"/>
    <col min="4" max="4" width="27.109375" customWidth="1"/>
    <col min="5" max="5" width="2.33203125" customWidth="1"/>
    <col min="6" max="8" width="11.5546875" customWidth="1"/>
    <col min="9" max="9" width="27.109375" customWidth="1"/>
    <col min="10" max="10" width="2.33203125" customWidth="1"/>
    <col min="11" max="13" width="11.5546875" customWidth="1"/>
    <col min="14" max="14" width="27.109375" customWidth="1"/>
    <col min="15" max="15" width="2.33203125" customWidth="1"/>
    <col min="16" max="18" width="11.5546875" customWidth="1"/>
    <col min="19" max="19" width="27.109375" customWidth="1"/>
  </cols>
  <sheetData>
    <row r="1" spans="1:19" ht="19.5" customHeight="1" x14ac:dyDescent="0.3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3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3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3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3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3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3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3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3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3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3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3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3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3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3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3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3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3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3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3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3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3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3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3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3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3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3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3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3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3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3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3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3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3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3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3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3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3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3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3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3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3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3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3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3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3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3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3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3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3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3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3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3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3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3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3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3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3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3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3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3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3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3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3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3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3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3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3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3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3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3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3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3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3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3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3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3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3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3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3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3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3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3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3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3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3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3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3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3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3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3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3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3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3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3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3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3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3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3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3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3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3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3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3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3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3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3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3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3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3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3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3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3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3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3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3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3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3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3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3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3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3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3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3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3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3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3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3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3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3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3">
      <c r="A131"/>
      <c r="B131"/>
      <c r="C131"/>
    </row>
    <row r="132" spans="1:19" x14ac:dyDescent="0.3">
      <c r="A132"/>
      <c r="B132"/>
      <c r="C132"/>
    </row>
    <row r="133" spans="1:19" x14ac:dyDescent="0.3">
      <c r="A133"/>
      <c r="B133"/>
      <c r="C133"/>
    </row>
    <row r="134" spans="1:19" ht="38.1" customHeight="1" x14ac:dyDescent="0.3">
      <c r="A134"/>
      <c r="B134"/>
      <c r="C134"/>
    </row>
    <row r="135" spans="1:19" x14ac:dyDescent="0.3">
      <c r="A135"/>
      <c r="B135"/>
      <c r="C135"/>
    </row>
    <row r="136" spans="1:19" x14ac:dyDescent="0.3">
      <c r="A136"/>
      <c r="B136"/>
      <c r="C136"/>
    </row>
    <row r="137" spans="1:19" x14ac:dyDescent="0.3">
      <c r="A137"/>
      <c r="B137"/>
      <c r="C137"/>
    </row>
    <row r="138" spans="1:19" x14ac:dyDescent="0.3">
      <c r="A138"/>
      <c r="B138"/>
      <c r="C138"/>
    </row>
    <row r="139" spans="1:19" x14ac:dyDescent="0.3">
      <c r="A139"/>
      <c r="B139"/>
      <c r="C139"/>
    </row>
    <row r="140" spans="1:19" x14ac:dyDescent="0.3">
      <c r="A140"/>
      <c r="B140"/>
      <c r="C140"/>
    </row>
    <row r="141" spans="1:19" x14ac:dyDescent="0.3">
      <c r="A141"/>
      <c r="B141"/>
      <c r="C141"/>
    </row>
    <row r="142" spans="1:19" x14ac:dyDescent="0.3">
      <c r="A142"/>
      <c r="B142"/>
      <c r="C142"/>
    </row>
    <row r="143" spans="1:19" x14ac:dyDescent="0.3">
      <c r="A143"/>
      <c r="B143"/>
      <c r="C143"/>
    </row>
    <row r="144" spans="1:19" x14ac:dyDescent="0.3">
      <c r="A144"/>
      <c r="B144"/>
      <c r="C144"/>
    </row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Azrai</cp:lastModifiedBy>
  <dcterms:created xsi:type="dcterms:W3CDTF">2019-12-02T06:01:41Z</dcterms:created>
  <dcterms:modified xsi:type="dcterms:W3CDTF">2022-01-01T08:49:07Z</dcterms:modified>
</cp:coreProperties>
</file>