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aiMahadan\AI_ML_DL\Project\Capstone_FYP\"/>
    </mc:Choice>
  </mc:AlternateContent>
  <xr:revisionPtr revIDLastSave="0" documentId="13_ncr:1_{54DD2F4B-F3E1-4D3C-AC37-DE1C5CA40D0E}" xr6:coauthVersionLast="47" xr6:coauthVersionMax="47" xr10:uidLastSave="{00000000-0000-0000-0000-000000000000}"/>
  <bookViews>
    <workbookView xWindow="-108" yWindow="-108" windowWidth="23256" windowHeight="12576" xr2:uid="{2FEB420F-1CB7-4B2B-9C24-14E1B0F3322A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3" i="1"/>
  <c r="A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C2" i="1"/>
  <c r="C3" i="1"/>
  <c r="C4" i="1"/>
  <c r="D3" i="1"/>
  <c r="D4" i="1"/>
  <c r="D2" i="1"/>
  <c r="F4" i="1"/>
  <c r="F3" i="1"/>
  <c r="F2" i="1"/>
  <c r="P9" i="1" l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3" i="1"/>
  <c r="P97" i="1"/>
  <c r="P101" i="1"/>
  <c r="P105" i="1"/>
  <c r="P8" i="1"/>
  <c r="P22" i="1"/>
  <c r="P30" i="1"/>
  <c r="P38" i="1"/>
  <c r="P50" i="1"/>
  <c r="P62" i="1"/>
  <c r="P74" i="1"/>
  <c r="P86" i="1"/>
  <c r="P98" i="1"/>
  <c r="P10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4" i="1"/>
  <c r="P26" i="1"/>
  <c r="P42" i="1"/>
  <c r="P54" i="1"/>
  <c r="P66" i="1"/>
  <c r="P78" i="1"/>
  <c r="P90" i="1"/>
  <c r="P102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8" i="1"/>
  <c r="P34" i="1"/>
  <c r="P46" i="1"/>
  <c r="P58" i="1"/>
  <c r="P70" i="1"/>
  <c r="P82" i="1"/>
  <c r="P94" i="1"/>
  <c r="P106" i="1"/>
  <c r="J23" i="1"/>
  <c r="J20" i="1"/>
  <c r="J21" i="1"/>
  <c r="J19" i="1"/>
  <c r="J22" i="1"/>
  <c r="K3" i="1"/>
  <c r="K4" i="1"/>
</calcChain>
</file>

<file path=xl/sharedStrings.xml><?xml version="1.0" encoding="utf-8"?>
<sst xmlns="http://schemas.openxmlformats.org/spreadsheetml/2006/main" count="21" uniqueCount="20">
  <si>
    <t xml:space="preserve">Average Gender </t>
  </si>
  <si>
    <t xml:space="preserve">Average Race </t>
  </si>
  <si>
    <t xml:space="preserve">Average Age </t>
  </si>
  <si>
    <t>predicted_age</t>
  </si>
  <si>
    <t>predicted_gender</t>
  </si>
  <si>
    <t>predicted_ethnicity</t>
  </si>
  <si>
    <t>Column1</t>
  </si>
  <si>
    <t>Column2</t>
  </si>
  <si>
    <t>Gender</t>
  </si>
  <si>
    <t>Count</t>
  </si>
  <si>
    <t>Male</t>
  </si>
  <si>
    <t>Female</t>
  </si>
  <si>
    <t xml:space="preserve">White </t>
  </si>
  <si>
    <t>Black</t>
  </si>
  <si>
    <t>Asian</t>
  </si>
  <si>
    <t>Indian</t>
  </si>
  <si>
    <t>Others</t>
  </si>
  <si>
    <t>count</t>
  </si>
  <si>
    <t>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</si>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</sst>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 by Gender</a:t>
            </a:r>
          </a:p>
        </c:rich>
      </c:tx>
      <c:layout>
        <c:manualLayout>
          <c:xMode val="edge"/>
          <c:yMode val="edge"/>
          <c:x val="0.12927149350233658"/>
          <c:y val="6.2850248716718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Sheet1!$K$2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E3-4C38-AF76-B2A8EB1844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BE3-4C38-AF76-B2A8EB1844F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Sheet1!$I$3:$I$4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Sheet1!$K$3:$K$4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1-4FC4-90C5-4AC02B746B9C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E3-4C38-AF76-B2A8EB1844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BE3-4C38-AF76-B2A8EB1844F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Sheet1!$I$3:$I$4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Sheet1!$K$3:$K$4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11-4FC4-90C5-4AC02B746B9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 by 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Sheet1!$J$18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Sheet1!$H$19:$H$23</c:f>
              <c:strCache>
                <c:ptCount val="5"/>
                <c:pt idx="0">
                  <c:v>White </c:v>
                </c:pt>
                <c:pt idx="1">
                  <c:v>Black</c:v>
                </c:pt>
                <c:pt idx="2">
                  <c:v>Asian</c:v>
                </c:pt>
                <c:pt idx="3">
                  <c:v>Indian</c:v>
                </c:pt>
                <c:pt idx="4">
                  <c:v>Others</c:v>
                </c:pt>
              </c:strCache>
            </c:strRef>
          </c:cat>
          <c:val>
            <c:numRef>
              <c:f>Sheet1!$J$19:$J$23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C-4C3D-83CB-1A24DA940B9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75927048"/>
        <c:axId val="1175929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Sheet1!$J$18</c15:sqref>
                        </c15:formulaRef>
                      </c:ext>
                    </c:extLst>
                    <c:strCache>
                      <c:ptCount val="1"/>
                      <c:pt idx="0">
                        <c:v>count</c:v>
                      </c:pt>
                    </c:strCache>
                  </c:strRef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Sheet1!$H$19:$H$23</c15:sqref>
                        </c15:formulaRef>
                      </c:ext>
                    </c:extLst>
                    <c:strCache>
                      <c:ptCount val="5"/>
                      <c:pt idx="0">
                        <c:v>White </c:v>
                      </c:pt>
                      <c:pt idx="1">
                        <c:v>Black</c:v>
                      </c:pt>
                      <c:pt idx="2">
                        <c:v>Asian</c:v>
                      </c:pt>
                      <c:pt idx="3">
                        <c:v>Indian</c:v>
                      </c:pt>
                      <c:pt idx="4">
                        <c:v>Others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Sheet1!$J$19:$J$23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DDC-4C3D-83CB-1A24DA940B99}"/>
                  </c:ext>
                </c:extLst>
              </c15:ser>
            </c15:filteredBarSeries>
          </c:ext>
        </c:extLst>
      </c:barChart>
      <c:catAx>
        <c:axId val="117592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929016"/>
        <c:crosses val="autoZero"/>
        <c:auto val="1"/>
        <c:lblAlgn val="ctr"/>
        <c:lblOffset val="100"/>
        <c:noMultiLvlLbl val="0"/>
      </c:catAx>
      <c:valAx>
        <c:axId val="11759290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75927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Customers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Sheet1!$P$7</c:f>
              <c:strCache>
                <c:ptCount val="1"/>
                <c:pt idx="0">
                  <c:v>count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Sheet1!$O$8:$O$108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Sheet1!$P$8:$P$108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C-47A0-A200-E0B5862D6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51282744"/>
        <c:axId val="1051279136"/>
      </c:lineChart>
      <c:catAx>
        <c:axId val="105128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79136"/>
        <c:crosses val="autoZero"/>
        <c:auto val="1"/>
        <c:lblAlgn val="ctr"/>
        <c:lblOffset val="100"/>
        <c:tickLblSkip val="1"/>
        <c:noMultiLvlLbl val="0"/>
      </c:catAx>
      <c:valAx>
        <c:axId val="105127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82744"/>
        <c:crosses val="autoZero"/>
        <c:crossBetween val="between"/>
        <c:majorUnit val="1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125307</xdr:colOff>
      <xdr:row>0</xdr:row>
      <xdr:rowOff>58844</xdr:rowOff>
    </xdr:from>
    <xdr:to>
      <xdr:col>11</xdr:col>
      <xdr:colOff>513927</xdr:colOff>
      <xdr:row>15</xdr:row>
      <xdr:rowOff>161714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1102AF-B65D-341A-7EF8-155A09289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712893</xdr:colOff>
      <xdr:row>15</xdr:row>
      <xdr:rowOff>87631</xdr:rowOff>
    </xdr:from>
    <xdr:to>
      <xdr:col>11</xdr:col>
      <xdr:colOff>530013</xdr:colOff>
      <xdr:row>30</xdr:row>
      <xdr:rowOff>87631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718424-D261-41EE-0549-062CF60A7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592667</xdr:colOff>
      <xdr:row>0</xdr:row>
      <xdr:rowOff>135465</xdr:rowOff>
    </xdr:from>
    <xdr:to>
      <xdr:col>24</xdr:col>
      <xdr:colOff>118534</xdr:colOff>
      <xdr:row>30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74891-394A-1C07-8E74-CAAB18153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diction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diction_data"/>
    </sheetNames>
    <sheetDataSet>
      <sheetData sheetId="0">
        <row r="1">
          <cell r="B1" t="str">
            <v>predicted_age</v>
          </cell>
          <cell r="C1" t="str">
            <v>predicted_gender</v>
          </cell>
          <cell r="D1" t="str">
            <v>predicted_ethnicity</v>
          </cell>
        </row>
        <row r="2">
          <cell r="A2">
            <v>44901.954189814816</v>
          </cell>
          <cell r="B2">
            <v>30</v>
          </cell>
          <cell r="C2">
            <v>0</v>
          </cell>
          <cell r="D2">
            <v>4</v>
          </cell>
        </row>
        <row r="3">
          <cell r="A3">
            <v>44901.954247685186</v>
          </cell>
          <cell r="B3">
            <v>32</v>
          </cell>
          <cell r="C3">
            <v>0</v>
          </cell>
          <cell r="D3">
            <v>4</v>
          </cell>
        </row>
        <row r="4">
          <cell r="A4">
            <v>44901.954305555555</v>
          </cell>
          <cell r="B4">
            <v>36</v>
          </cell>
          <cell r="C4">
            <v>0</v>
          </cell>
          <cell r="D4">
            <v>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E7E7E-0EA4-4D38-A3D7-B2008CE48600}" name="Table1" displayName="Table1" ref="B1:D24" totalsRowShown="0">
  <autoFilter ref="B1:D24" xr:uid="{EB8E7E7E-0EA4-4D38-A3D7-B2008CE48600}"/>
  <tableColumns count="3">
    <tableColumn id="1" xr3:uid="{0AE348C9-583F-4A03-9F56-227BE68219D3}" name="predicted_age" dataDxfId="1">
      <calculatedColumnFormula>IF([1]prediction_data!B2=0,"",[1]prediction_data!B2)</calculatedColumnFormula>
    </tableColumn>
    <tableColumn id="2" xr3:uid="{6A169F13-CB34-49F3-A9FA-A383E8218927}" name="predicted_gender" dataDxfId="0">
      <calculatedColumnFormula>[1]prediction_data!C2</calculatedColumnFormula>
    </tableColumn>
    <tableColumn id="3" xr3:uid="{60DB4DE4-B1A3-4CD7-837C-66AE584DCEFB}" name="predicted_ethni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3C3F9-B550-4BD6-97AA-3D2BEA9CCE35}" name="Table3" displayName="Table3" ref="J2:K4" totalsRowShown="0">
  <autoFilter ref="J2:K4" xr:uid="{A163C3F9-B550-4BD6-97AA-3D2BEA9CCE35}"/>
  <tableColumns count="2">
    <tableColumn id="1" xr3:uid="{0F5CA3F6-C65F-4FBF-9F33-E6320A13CC7B}" name="Gender"/>
    <tableColumn id="2" xr3:uid="{1CCC729C-CB20-40A9-A05F-9AF077B2ABD6}" name="Count">
      <calculatedColumnFormula>COUNTIF(Table1[predicted_gender],J3)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24C230-E930-4D76-B4BE-92CB2CAC04D2}" name="Table4" displayName="Table4" ref="H18:J23" totalsRowShown="0">
  <autoFilter ref="H18:J23" xr:uid="{D424C230-E930-4D76-B4BE-92CB2CAC04D2}"/>
  <tableColumns count="3">
    <tableColumn id="1" xr3:uid="{53AF3964-5ADA-4877-A5AC-FD0BC0BCF0BB}" name="Column1"/>
    <tableColumn id="2" xr3:uid="{23BB5C2B-12A2-402A-BB7F-E7279CC19D09}" name="Column2"/>
    <tableColumn id="3" xr3:uid="{2F1F6A6A-25D0-406F-A0F3-400C2D2033D8}" name="count">
      <calculatedColumnFormula>COUNTIF(Table1[predicted_ethnicity],I19)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BDF560-BE14-4466-BD29-78E3D2CE750E}" name="Table5" displayName="Table5" ref="O7:P108" totalsRowShown="0">
  <autoFilter ref="O7:P108" xr:uid="{F6BDF560-BE14-4466-BD29-78E3D2CE750E}"/>
  <tableColumns count="2">
    <tableColumn id="1" xr3:uid="{F153EC36-5B94-4898-8834-8F43407EA208}" name="Age"/>
    <tableColumn id="2" xr3:uid="{364A8513-1D20-4DBE-A1F6-83644B43D311}" name="count">
      <calculatedColumnFormula>COUNTIF(Table1[predicted_age],O8)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FCA3-1DEE-48F7-85E2-8A11AB4C1EF0}">
  <dimension ref="A1:P108"/>
  <sheetViews>
    <sheetView tabSelected="1" zoomScale="90" zoomScaleNormal="90" workbookViewId="0">
      <selection activeCell="D3" sqref="D3"/>
    </sheetView>
  </sheetViews>
  <sheetFormatPr defaultRowHeight="14.4"/>
  <cols>
    <col min="1" max="1" width="16.33203125" style="3" bestFit="1" customWidth="1"/>
    <col min="2" max="2" width="16.44140625" customWidth="1"/>
    <col min="3" max="3" width="19.21875" customWidth="1"/>
    <col min="4" max="4" width="20.77734375" bestFit="1" customWidth="1"/>
    <col min="5" max="5" width="14.44140625" bestFit="1" customWidth="1"/>
    <col min="6" max="6" width="10.44140625" customWidth="1"/>
  </cols>
  <sheetData>
    <row r="1" spans="1:16">
      <c r="A1" s="3" t="s">
        <v>19</v>
      </c>
      <c r="B1" t="s">
        <v>3</v>
      </c>
      <c r="C1" t="s">
        <v>4</v>
      </c>
      <c r="D1" t="s">
        <v>5</v>
      </c>
    </row>
    <row r="2" spans="1:16">
      <c r="A2" s="2">
        <f>IF([1]prediction_data!A2=0,"",[1]prediction_data!A2)</f>
        <v>44901.954189814816</v>
      </c>
      <c r="B2">
        <f>IF([1]prediction_data!B2=0,"",[1]prediction_data!B2)</f>
        <v>30</v>
      </c>
      <c r="C2">
        <f>[1]prediction_data!C2</f>
        <v>0</v>
      </c>
      <c r="D2">
        <f>IF([1]prediction_data!D2=0,"",[1]prediction_data!D2)</f>
        <v>4</v>
      </c>
      <c r="E2" s="1" t="s">
        <v>2</v>
      </c>
      <c r="F2" s="1">
        <f>AVERAGE([1]prediction_data!$B:$B)</f>
        <v>32.666666666666664</v>
      </c>
      <c r="J2" t="s">
        <v>8</v>
      </c>
      <c r="K2" t="s">
        <v>9</v>
      </c>
    </row>
    <row r="3" spans="1:16">
      <c r="A3" s="2">
        <f>IF([1]prediction_data!A3=0,"",[1]prediction_data!A3)</f>
        <v>44901.954247685186</v>
      </c>
      <c r="B3">
        <f>IF([1]prediction_data!B3=0,"",[1]prediction_data!B3)</f>
        <v>32</v>
      </c>
      <c r="C3">
        <f>[1]prediction_data!C3</f>
        <v>0</v>
      </c>
      <c r="D3">
        <f>[1]prediction_data!D3</f>
        <v>4</v>
      </c>
      <c r="E3" s="1" t="s">
        <v>0</v>
      </c>
      <c r="F3" s="1">
        <f>AVERAGE([1]prediction_data!$C:$C)</f>
        <v>0</v>
      </c>
      <c r="I3" t="s">
        <v>10</v>
      </c>
      <c r="J3">
        <v>0</v>
      </c>
      <c r="K3">
        <f>COUNTIF(Table1[predicted_gender],J3)</f>
        <v>3</v>
      </c>
    </row>
    <row r="4" spans="1:16">
      <c r="A4" s="2">
        <f>IF([1]prediction_data!A4=0,"",[1]prediction_data!A4)</f>
        <v>44901.954305555555</v>
      </c>
      <c r="B4">
        <f>IF([1]prediction_data!B4=0,"",[1]prediction_data!B4)</f>
        <v>36</v>
      </c>
      <c r="C4">
        <f>[1]prediction_data!C4</f>
        <v>0</v>
      </c>
      <c r="D4">
        <f>IF([1]prediction_data!D4=0,"",[1]prediction_data!D4)</f>
        <v>4</v>
      </c>
      <c r="E4" s="1" t="s">
        <v>1</v>
      </c>
      <c r="F4" s="1">
        <f>AVERAGE([1]prediction_data!$D:$D)</f>
        <v>4</v>
      </c>
      <c r="I4" t="s">
        <v>11</v>
      </c>
      <c r="J4">
        <v>1</v>
      </c>
      <c r="K4">
        <f>COUNTIF(Table1[predicted_gender],J4)</f>
        <v>0</v>
      </c>
    </row>
    <row r="5" spans="1:16">
      <c r="A5" s="2" t="str">
        <f>IF([1]prediction_data!A5=0,"",[1]prediction_data!A5)</f>
        <v/>
      </c>
      <c r="B5" t="str">
        <f>IF([1]prediction_data!B5=0,"",[1]prediction_data!B5)</f>
        <v/>
      </c>
    </row>
    <row r="6" spans="1:16">
      <c r="A6" s="2" t="str">
        <f>IF([1]prediction_data!A6=0,"",[1]prediction_data!A6)</f>
        <v/>
      </c>
      <c r="B6" t="str">
        <f>IF([1]prediction_data!B6=0,"",[1]prediction_data!B6)</f>
        <v/>
      </c>
    </row>
    <row r="7" spans="1:16">
      <c r="A7" s="2" t="str">
        <f>IF([1]prediction_data!A7=0,"",[1]prediction_data!A7)</f>
        <v/>
      </c>
      <c r="B7" t="str">
        <f>IF([1]prediction_data!B7=0,"",[1]prediction_data!B7)</f>
        <v/>
      </c>
      <c r="O7" t="s">
        <v>18</v>
      </c>
      <c r="P7" t="s">
        <v>17</v>
      </c>
    </row>
    <row r="8" spans="1:16">
      <c r="A8" s="2" t="str">
        <f>IF([1]prediction_data!A8=0,"",[1]prediction_data!A8)</f>
        <v/>
      </c>
      <c r="B8" t="str">
        <f>IF([1]prediction_data!B8=0,"",[1]prediction_data!B8)</f>
        <v/>
      </c>
      <c r="O8">
        <v>0</v>
      </c>
      <c r="P8">
        <f>COUNTIF(Table1[predicted_age],O8)</f>
        <v>0</v>
      </c>
    </row>
    <row r="9" spans="1:16">
      <c r="A9" s="2" t="str">
        <f>IF([1]prediction_data!A9=0,"",[1]prediction_data!A9)</f>
        <v/>
      </c>
      <c r="B9" t="str">
        <f>IF([1]prediction_data!B9=0,"",[1]prediction_data!B9)</f>
        <v/>
      </c>
      <c r="O9">
        <v>1</v>
      </c>
      <c r="P9">
        <f>COUNTIF(Table1[predicted_age],O9)</f>
        <v>0</v>
      </c>
    </row>
    <row r="10" spans="1:16">
      <c r="A10" s="2" t="str">
        <f>IF([1]prediction_data!A10=0,"",[1]prediction_data!A10)</f>
        <v/>
      </c>
      <c r="B10" t="str">
        <f>IF([1]prediction_data!B10=0,"",[1]prediction_data!B10)</f>
        <v/>
      </c>
      <c r="O10">
        <v>2</v>
      </c>
      <c r="P10">
        <f>COUNTIF(Table1[predicted_age],O10)</f>
        <v>0</v>
      </c>
    </row>
    <row r="11" spans="1:16">
      <c r="A11" s="2" t="str">
        <f>IF([1]prediction_data!A11=0,"",[1]prediction_data!A11)</f>
        <v/>
      </c>
      <c r="B11" t="str">
        <f>IF([1]prediction_data!B11=0,"",[1]prediction_data!B11)</f>
        <v/>
      </c>
      <c r="O11">
        <v>3</v>
      </c>
      <c r="P11">
        <f>COUNTIF(Table1[predicted_age],O11)</f>
        <v>0</v>
      </c>
    </row>
    <row r="12" spans="1:16">
      <c r="A12" s="2" t="str">
        <f>IF([1]prediction_data!A12=0,"",[1]prediction_data!A12)</f>
        <v/>
      </c>
      <c r="B12" t="str">
        <f>IF([1]prediction_data!B12=0,"",[1]prediction_data!B12)</f>
        <v/>
      </c>
      <c r="O12">
        <v>4</v>
      </c>
      <c r="P12">
        <f>COUNTIF(Table1[predicted_age],O12)</f>
        <v>0</v>
      </c>
    </row>
    <row r="13" spans="1:16">
      <c r="A13" s="2" t="str">
        <f>IF([1]prediction_data!A13=0,"",[1]prediction_data!A13)</f>
        <v/>
      </c>
      <c r="B13" t="str">
        <f>IF([1]prediction_data!B13=0,"",[1]prediction_data!B13)</f>
        <v/>
      </c>
      <c r="O13">
        <v>5</v>
      </c>
      <c r="P13">
        <f>COUNTIF(Table1[predicted_age],O13)</f>
        <v>0</v>
      </c>
    </row>
    <row r="14" spans="1:16">
      <c r="A14" s="2" t="str">
        <f>IF([1]prediction_data!A14=0,"",[1]prediction_data!A14)</f>
        <v/>
      </c>
      <c r="B14" t="str">
        <f>IF([1]prediction_data!B14=0,"",[1]prediction_data!B14)</f>
        <v/>
      </c>
      <c r="O14">
        <v>6</v>
      </c>
      <c r="P14">
        <f>COUNTIF(Table1[predicted_age],O14)</f>
        <v>0</v>
      </c>
    </row>
    <row r="15" spans="1:16">
      <c r="A15" s="2" t="str">
        <f>IF([1]prediction_data!A15=0,"",[1]prediction_data!A15)</f>
        <v/>
      </c>
      <c r="B15" t="str">
        <f>IF([1]prediction_data!B15=0,"",[1]prediction_data!B15)</f>
        <v/>
      </c>
      <c r="O15">
        <v>7</v>
      </c>
      <c r="P15">
        <f>COUNTIF(Table1[predicted_age],O15)</f>
        <v>0</v>
      </c>
    </row>
    <row r="16" spans="1:16">
      <c r="A16" s="2" t="str">
        <f>IF([1]prediction_data!A16=0,"",[1]prediction_data!A16)</f>
        <v/>
      </c>
      <c r="B16" t="str">
        <f>IF([1]prediction_data!B16=0,"",[1]prediction_data!B16)</f>
        <v/>
      </c>
      <c r="O16">
        <v>8</v>
      </c>
      <c r="P16">
        <f>COUNTIF(Table1[predicted_age],O16)</f>
        <v>0</v>
      </c>
    </row>
    <row r="17" spans="1:16">
      <c r="A17" s="2" t="str">
        <f>IF([1]prediction_data!A17=0,"",[1]prediction_data!A17)</f>
        <v/>
      </c>
      <c r="B17" t="str">
        <f>IF([1]prediction_data!B17=0,"",[1]prediction_data!B17)</f>
        <v/>
      </c>
      <c r="O17">
        <v>9</v>
      </c>
      <c r="P17">
        <f>COUNTIF(Table1[predicted_age],O17)</f>
        <v>0</v>
      </c>
    </row>
    <row r="18" spans="1:16">
      <c r="A18" s="2" t="str">
        <f>IF([1]prediction_data!A18=0,"",[1]prediction_data!A18)</f>
        <v/>
      </c>
      <c r="B18" t="str">
        <f>IF([1]prediction_data!B18=0,"",[1]prediction_data!B18)</f>
        <v/>
      </c>
      <c r="H18" t="s">
        <v>6</v>
      </c>
      <c r="I18" t="s">
        <v>7</v>
      </c>
      <c r="J18" t="s">
        <v>17</v>
      </c>
      <c r="O18">
        <v>10</v>
      </c>
      <c r="P18">
        <f>COUNTIF(Table1[predicted_age],O18)</f>
        <v>0</v>
      </c>
    </row>
    <row r="19" spans="1:16">
      <c r="A19" s="2" t="str">
        <f>IF([1]prediction_data!A19=0,"",[1]prediction_data!A19)</f>
        <v/>
      </c>
      <c r="B19" t="str">
        <f>IF([1]prediction_data!B19=0,"",[1]prediction_data!B19)</f>
        <v/>
      </c>
      <c r="H19" t="s">
        <v>12</v>
      </c>
      <c r="I19">
        <v>0</v>
      </c>
      <c r="J19">
        <f>COUNTIF(Table1[predicted_ethnicity],I19)</f>
        <v>0</v>
      </c>
      <c r="O19">
        <v>11</v>
      </c>
      <c r="P19">
        <f>COUNTIF(Table1[predicted_age],O19)</f>
        <v>0</v>
      </c>
    </row>
    <row r="20" spans="1:16">
      <c r="A20" s="2" t="str">
        <f>IF([1]prediction_data!A20=0,"",[1]prediction_data!A20)</f>
        <v/>
      </c>
      <c r="B20" t="str">
        <f>IF([1]prediction_data!B20=0,"",[1]prediction_data!B20)</f>
        <v/>
      </c>
      <c r="H20" t="s">
        <v>13</v>
      </c>
      <c r="I20">
        <v>1</v>
      </c>
      <c r="J20">
        <f>COUNTIF(Table1[predicted_ethnicity],I20)</f>
        <v>0</v>
      </c>
      <c r="O20">
        <v>12</v>
      </c>
      <c r="P20">
        <f>COUNTIF(Table1[predicted_age],O20)</f>
        <v>0</v>
      </c>
    </row>
    <row r="21" spans="1:16">
      <c r="A21" s="2" t="str">
        <f>IF([1]prediction_data!A21=0,"",[1]prediction_data!A21)</f>
        <v/>
      </c>
      <c r="B21" t="str">
        <f>IF([1]prediction_data!B21=0,"",[1]prediction_data!B21)</f>
        <v/>
      </c>
      <c r="H21" t="s">
        <v>14</v>
      </c>
      <c r="I21">
        <v>2</v>
      </c>
      <c r="J21">
        <f>COUNTIF(Table1[predicted_ethnicity],I21)</f>
        <v>0</v>
      </c>
      <c r="O21">
        <v>13</v>
      </c>
      <c r="P21">
        <f>COUNTIF(Table1[predicted_age],O21)</f>
        <v>0</v>
      </c>
    </row>
    <row r="22" spans="1:16">
      <c r="A22" s="2" t="str">
        <f>IF([1]prediction_data!A22=0,"",[1]prediction_data!A22)</f>
        <v/>
      </c>
      <c r="B22" t="str">
        <f>IF([1]prediction_data!B22=0,"",[1]prediction_data!B22)</f>
        <v/>
      </c>
      <c r="H22" t="s">
        <v>15</v>
      </c>
      <c r="I22">
        <v>3</v>
      </c>
      <c r="J22">
        <f>COUNTIF(Table1[predicted_ethnicity],I22)</f>
        <v>0</v>
      </c>
      <c r="O22">
        <v>14</v>
      </c>
      <c r="P22">
        <f>COUNTIF(Table1[predicted_age],O22)</f>
        <v>0</v>
      </c>
    </row>
    <row r="23" spans="1:16">
      <c r="A23" s="2" t="str">
        <f>IF([1]prediction_data!A23=0,"",[1]prediction_data!A23)</f>
        <v/>
      </c>
      <c r="B23" t="str">
        <f>IF([1]prediction_data!B23=0,"",[1]prediction_data!B23)</f>
        <v/>
      </c>
      <c r="H23" t="s">
        <v>16</v>
      </c>
      <c r="I23">
        <v>4</v>
      </c>
      <c r="J23">
        <f>COUNTIF(Table1[predicted_ethnicity],I23)</f>
        <v>3</v>
      </c>
      <c r="O23">
        <v>15</v>
      </c>
      <c r="P23">
        <f>COUNTIF(Table1[predicted_age],O23)</f>
        <v>0</v>
      </c>
    </row>
    <row r="24" spans="1:16">
      <c r="A24" s="2" t="str">
        <f>IF([1]prediction_data!A24=0,"",[1]prediction_data!A24)</f>
        <v/>
      </c>
      <c r="B24" t="str">
        <f>IF([1]prediction_data!B24=0,"",[1]prediction_data!B24)</f>
        <v/>
      </c>
      <c r="O24">
        <v>16</v>
      </c>
      <c r="P24">
        <f>COUNTIF(Table1[predicted_age],O24)</f>
        <v>0</v>
      </c>
    </row>
    <row r="25" spans="1:16">
      <c r="O25">
        <v>17</v>
      </c>
      <c r="P25">
        <f>COUNTIF(Table1[predicted_age],O25)</f>
        <v>0</v>
      </c>
    </row>
    <row r="26" spans="1:16">
      <c r="O26">
        <v>18</v>
      </c>
      <c r="P26">
        <f>COUNTIF(Table1[predicted_age],O26)</f>
        <v>0</v>
      </c>
    </row>
    <row r="27" spans="1:16">
      <c r="O27">
        <v>19</v>
      </c>
      <c r="P27">
        <f>COUNTIF(Table1[predicted_age],O27)</f>
        <v>0</v>
      </c>
    </row>
    <row r="28" spans="1:16">
      <c r="O28">
        <v>20</v>
      </c>
      <c r="P28">
        <f>COUNTIF(Table1[predicted_age],O28)</f>
        <v>0</v>
      </c>
    </row>
    <row r="29" spans="1:16">
      <c r="O29">
        <v>21</v>
      </c>
      <c r="P29">
        <f>COUNTIF(Table1[predicted_age],O29)</f>
        <v>0</v>
      </c>
    </row>
    <row r="30" spans="1:16">
      <c r="O30">
        <v>22</v>
      </c>
      <c r="P30">
        <f>COUNTIF(Table1[predicted_age],O30)</f>
        <v>0</v>
      </c>
    </row>
    <row r="31" spans="1:16">
      <c r="O31">
        <v>23</v>
      </c>
      <c r="P31">
        <f>COUNTIF(Table1[predicted_age],O31)</f>
        <v>0</v>
      </c>
    </row>
    <row r="32" spans="1:16">
      <c r="O32">
        <v>24</v>
      </c>
      <c r="P32">
        <f>COUNTIF(Table1[predicted_age],O32)</f>
        <v>0</v>
      </c>
    </row>
    <row r="33" spans="15:16">
      <c r="O33">
        <v>25</v>
      </c>
      <c r="P33">
        <f>COUNTIF(Table1[predicted_age],O33)</f>
        <v>0</v>
      </c>
    </row>
    <row r="34" spans="15:16">
      <c r="O34">
        <v>26</v>
      </c>
      <c r="P34">
        <f>COUNTIF(Table1[predicted_age],O34)</f>
        <v>0</v>
      </c>
    </row>
    <row r="35" spans="15:16">
      <c r="O35">
        <v>27</v>
      </c>
      <c r="P35">
        <f>COUNTIF(Table1[predicted_age],O35)</f>
        <v>0</v>
      </c>
    </row>
    <row r="36" spans="15:16">
      <c r="O36">
        <v>28</v>
      </c>
      <c r="P36">
        <f>COUNTIF(Table1[predicted_age],O36)</f>
        <v>0</v>
      </c>
    </row>
    <row r="37" spans="15:16">
      <c r="O37">
        <v>29</v>
      </c>
      <c r="P37">
        <f>COUNTIF(Table1[predicted_age],O37)</f>
        <v>0</v>
      </c>
    </row>
    <row r="38" spans="15:16">
      <c r="O38">
        <v>30</v>
      </c>
      <c r="P38">
        <f>COUNTIF(Table1[predicted_age],O38)</f>
        <v>1</v>
      </c>
    </row>
    <row r="39" spans="15:16">
      <c r="O39">
        <v>31</v>
      </c>
      <c r="P39">
        <f>COUNTIF(Table1[predicted_age],O39)</f>
        <v>0</v>
      </c>
    </row>
    <row r="40" spans="15:16">
      <c r="O40">
        <v>32</v>
      </c>
      <c r="P40">
        <f>COUNTIF(Table1[predicted_age],O40)</f>
        <v>1</v>
      </c>
    </row>
    <row r="41" spans="15:16">
      <c r="O41">
        <v>33</v>
      </c>
      <c r="P41">
        <f>COUNTIF(Table1[predicted_age],O41)</f>
        <v>0</v>
      </c>
    </row>
    <row r="42" spans="15:16">
      <c r="O42">
        <v>34</v>
      </c>
      <c r="P42">
        <f>COUNTIF(Table1[predicted_age],O42)</f>
        <v>0</v>
      </c>
    </row>
    <row r="43" spans="15:16">
      <c r="O43">
        <v>35</v>
      </c>
      <c r="P43">
        <f>COUNTIF(Table1[predicted_age],O43)</f>
        <v>0</v>
      </c>
    </row>
    <row r="44" spans="15:16">
      <c r="O44">
        <v>36</v>
      </c>
      <c r="P44">
        <f>COUNTIF(Table1[predicted_age],O44)</f>
        <v>1</v>
      </c>
    </row>
    <row r="45" spans="15:16">
      <c r="O45">
        <v>37</v>
      </c>
      <c r="P45">
        <f>COUNTIF(Table1[predicted_age],O45)</f>
        <v>0</v>
      </c>
    </row>
    <row r="46" spans="15:16">
      <c r="O46">
        <v>38</v>
      </c>
      <c r="P46">
        <f>COUNTIF(Table1[predicted_age],O46)</f>
        <v>0</v>
      </c>
    </row>
    <row r="47" spans="15:16">
      <c r="O47">
        <v>39</v>
      </c>
      <c r="P47">
        <f>COUNTIF(Table1[predicted_age],O47)</f>
        <v>0</v>
      </c>
    </row>
    <row r="48" spans="15:16">
      <c r="O48">
        <v>40</v>
      </c>
      <c r="P48">
        <f>COUNTIF(Table1[predicted_age],O48)</f>
        <v>0</v>
      </c>
    </row>
    <row r="49" spans="15:16">
      <c r="O49">
        <v>41</v>
      </c>
      <c r="P49">
        <f>COUNTIF(Table1[predicted_age],O49)</f>
        <v>0</v>
      </c>
    </row>
    <row r="50" spans="15:16">
      <c r="O50">
        <v>42</v>
      </c>
      <c r="P50">
        <f>COUNTIF(Table1[predicted_age],O50)</f>
        <v>0</v>
      </c>
    </row>
    <row r="51" spans="15:16">
      <c r="O51">
        <v>43</v>
      </c>
      <c r="P51">
        <f>COUNTIF(Table1[predicted_age],O51)</f>
        <v>0</v>
      </c>
    </row>
    <row r="52" spans="15:16">
      <c r="O52">
        <v>44</v>
      </c>
      <c r="P52">
        <f>COUNTIF(Table1[predicted_age],O52)</f>
        <v>0</v>
      </c>
    </row>
    <row r="53" spans="15:16">
      <c r="O53">
        <v>45</v>
      </c>
      <c r="P53">
        <f>COUNTIF(Table1[predicted_age],O53)</f>
        <v>0</v>
      </c>
    </row>
    <row r="54" spans="15:16">
      <c r="O54">
        <v>46</v>
      </c>
      <c r="P54">
        <f>COUNTIF(Table1[predicted_age],O54)</f>
        <v>0</v>
      </c>
    </row>
    <row r="55" spans="15:16">
      <c r="O55">
        <v>47</v>
      </c>
      <c r="P55">
        <f>COUNTIF(Table1[predicted_age],O55)</f>
        <v>0</v>
      </c>
    </row>
    <row r="56" spans="15:16">
      <c r="O56">
        <v>48</v>
      </c>
      <c r="P56">
        <f>COUNTIF(Table1[predicted_age],O56)</f>
        <v>0</v>
      </c>
    </row>
    <row r="57" spans="15:16">
      <c r="O57">
        <v>49</v>
      </c>
      <c r="P57">
        <f>COUNTIF(Table1[predicted_age],O57)</f>
        <v>0</v>
      </c>
    </row>
    <row r="58" spans="15:16">
      <c r="O58">
        <v>50</v>
      </c>
      <c r="P58">
        <f>COUNTIF(Table1[predicted_age],O58)</f>
        <v>0</v>
      </c>
    </row>
    <row r="59" spans="15:16">
      <c r="O59">
        <v>51</v>
      </c>
      <c r="P59">
        <f>COUNTIF(Table1[predicted_age],O59)</f>
        <v>0</v>
      </c>
    </row>
    <row r="60" spans="15:16">
      <c r="O60">
        <v>52</v>
      </c>
      <c r="P60">
        <f>COUNTIF(Table1[predicted_age],O60)</f>
        <v>0</v>
      </c>
    </row>
    <row r="61" spans="15:16">
      <c r="O61">
        <v>53</v>
      </c>
      <c r="P61">
        <f>COUNTIF(Table1[predicted_age],O61)</f>
        <v>0</v>
      </c>
    </row>
    <row r="62" spans="15:16">
      <c r="O62">
        <v>54</v>
      </c>
      <c r="P62">
        <f>COUNTIF(Table1[predicted_age],O62)</f>
        <v>0</v>
      </c>
    </row>
    <row r="63" spans="15:16">
      <c r="O63">
        <v>55</v>
      </c>
      <c r="P63">
        <f>COUNTIF(Table1[predicted_age],O63)</f>
        <v>0</v>
      </c>
    </row>
    <row r="64" spans="15:16">
      <c r="O64">
        <v>56</v>
      </c>
      <c r="P64">
        <f>COUNTIF(Table1[predicted_age],O64)</f>
        <v>0</v>
      </c>
    </row>
    <row r="65" spans="15:16">
      <c r="O65">
        <v>57</v>
      </c>
      <c r="P65">
        <f>COUNTIF(Table1[predicted_age],O65)</f>
        <v>0</v>
      </c>
    </row>
    <row r="66" spans="15:16">
      <c r="O66">
        <v>58</v>
      </c>
      <c r="P66">
        <f>COUNTIF(Table1[predicted_age],O66)</f>
        <v>0</v>
      </c>
    </row>
    <row r="67" spans="15:16">
      <c r="O67">
        <v>59</v>
      </c>
      <c r="P67">
        <f>COUNTIF(Table1[predicted_age],O67)</f>
        <v>0</v>
      </c>
    </row>
    <row r="68" spans="15:16">
      <c r="O68">
        <v>60</v>
      </c>
      <c r="P68">
        <f>COUNTIF(Table1[predicted_age],O68)</f>
        <v>0</v>
      </c>
    </row>
    <row r="69" spans="15:16">
      <c r="O69">
        <v>61</v>
      </c>
      <c r="P69">
        <f>COUNTIF(Table1[predicted_age],O69)</f>
        <v>0</v>
      </c>
    </row>
    <row r="70" spans="15:16">
      <c r="O70">
        <v>62</v>
      </c>
      <c r="P70">
        <f>COUNTIF(Table1[predicted_age],O70)</f>
        <v>0</v>
      </c>
    </row>
    <row r="71" spans="15:16">
      <c r="O71">
        <v>63</v>
      </c>
      <c r="P71">
        <f>COUNTIF(Table1[predicted_age],O71)</f>
        <v>0</v>
      </c>
    </row>
    <row r="72" spans="15:16">
      <c r="O72">
        <v>64</v>
      </c>
      <c r="P72">
        <f>COUNTIF(Table1[predicted_age],O72)</f>
        <v>0</v>
      </c>
    </row>
    <row r="73" spans="15:16">
      <c r="O73">
        <v>65</v>
      </c>
      <c r="P73">
        <f>COUNTIF(Table1[predicted_age],O73)</f>
        <v>0</v>
      </c>
    </row>
    <row r="74" spans="15:16">
      <c r="O74">
        <v>66</v>
      </c>
      <c r="P74">
        <f>COUNTIF(Table1[predicted_age],O74)</f>
        <v>0</v>
      </c>
    </row>
    <row r="75" spans="15:16">
      <c r="O75">
        <v>67</v>
      </c>
      <c r="P75">
        <f>COUNTIF(Table1[predicted_age],O75)</f>
        <v>0</v>
      </c>
    </row>
    <row r="76" spans="15:16">
      <c r="O76">
        <v>68</v>
      </c>
      <c r="P76">
        <f>COUNTIF(Table1[predicted_age],O76)</f>
        <v>0</v>
      </c>
    </row>
    <row r="77" spans="15:16">
      <c r="O77">
        <v>69</v>
      </c>
      <c r="P77">
        <f>COUNTIF(Table1[predicted_age],O77)</f>
        <v>0</v>
      </c>
    </row>
    <row r="78" spans="15:16">
      <c r="O78">
        <v>70</v>
      </c>
      <c r="P78">
        <f>COUNTIF(Table1[predicted_age],O78)</f>
        <v>0</v>
      </c>
    </row>
    <row r="79" spans="15:16">
      <c r="O79">
        <v>71</v>
      </c>
      <c r="P79">
        <f>COUNTIF(Table1[predicted_age],O79)</f>
        <v>0</v>
      </c>
    </row>
    <row r="80" spans="15:16">
      <c r="O80">
        <v>72</v>
      </c>
      <c r="P80">
        <f>COUNTIF(Table1[predicted_age],O80)</f>
        <v>0</v>
      </c>
    </row>
    <row r="81" spans="15:16">
      <c r="O81">
        <v>73</v>
      </c>
      <c r="P81">
        <f>COUNTIF(Table1[predicted_age],O81)</f>
        <v>0</v>
      </c>
    </row>
    <row r="82" spans="15:16">
      <c r="O82">
        <v>74</v>
      </c>
      <c r="P82">
        <f>COUNTIF(Table1[predicted_age],O82)</f>
        <v>0</v>
      </c>
    </row>
    <row r="83" spans="15:16">
      <c r="O83">
        <v>75</v>
      </c>
      <c r="P83">
        <f>COUNTIF(Table1[predicted_age],O83)</f>
        <v>0</v>
      </c>
    </row>
    <row r="84" spans="15:16">
      <c r="O84">
        <v>76</v>
      </c>
      <c r="P84">
        <f>COUNTIF(Table1[predicted_age],O84)</f>
        <v>0</v>
      </c>
    </row>
    <row r="85" spans="15:16">
      <c r="O85">
        <v>77</v>
      </c>
      <c r="P85">
        <f>COUNTIF(Table1[predicted_age],O85)</f>
        <v>0</v>
      </c>
    </row>
    <row r="86" spans="15:16">
      <c r="O86">
        <v>78</v>
      </c>
      <c r="P86">
        <f>COUNTIF(Table1[predicted_age],O86)</f>
        <v>0</v>
      </c>
    </row>
    <row r="87" spans="15:16">
      <c r="O87">
        <v>79</v>
      </c>
      <c r="P87">
        <f>COUNTIF(Table1[predicted_age],O87)</f>
        <v>0</v>
      </c>
    </row>
    <row r="88" spans="15:16">
      <c r="O88">
        <v>80</v>
      </c>
      <c r="P88">
        <f>COUNTIF(Table1[predicted_age],O88)</f>
        <v>0</v>
      </c>
    </row>
    <row r="89" spans="15:16">
      <c r="O89">
        <v>81</v>
      </c>
      <c r="P89">
        <f>COUNTIF(Table1[predicted_age],O89)</f>
        <v>0</v>
      </c>
    </row>
    <row r="90" spans="15:16">
      <c r="O90">
        <v>82</v>
      </c>
      <c r="P90">
        <f>COUNTIF(Table1[predicted_age],O90)</f>
        <v>0</v>
      </c>
    </row>
    <row r="91" spans="15:16">
      <c r="O91">
        <v>83</v>
      </c>
      <c r="P91">
        <f>COUNTIF(Table1[predicted_age],O91)</f>
        <v>0</v>
      </c>
    </row>
    <row r="92" spans="15:16">
      <c r="O92">
        <v>84</v>
      </c>
      <c r="P92">
        <f>COUNTIF(Table1[predicted_age],O92)</f>
        <v>0</v>
      </c>
    </row>
    <row r="93" spans="15:16">
      <c r="O93">
        <v>85</v>
      </c>
      <c r="P93">
        <f>COUNTIF(Table1[predicted_age],O93)</f>
        <v>0</v>
      </c>
    </row>
    <row r="94" spans="15:16">
      <c r="O94">
        <v>86</v>
      </c>
      <c r="P94">
        <f>COUNTIF(Table1[predicted_age],O94)</f>
        <v>0</v>
      </c>
    </row>
    <row r="95" spans="15:16">
      <c r="O95">
        <v>87</v>
      </c>
      <c r="P95">
        <f>COUNTIF(Table1[predicted_age],O95)</f>
        <v>0</v>
      </c>
    </row>
    <row r="96" spans="15:16">
      <c r="O96">
        <v>88</v>
      </c>
      <c r="P96">
        <f>COUNTIF(Table1[predicted_age],O96)</f>
        <v>0</v>
      </c>
    </row>
    <row r="97" spans="15:16">
      <c r="O97">
        <v>89</v>
      </c>
      <c r="P97">
        <f>COUNTIF(Table1[predicted_age],O97)</f>
        <v>0</v>
      </c>
    </row>
    <row r="98" spans="15:16">
      <c r="O98">
        <v>90</v>
      </c>
      <c r="P98">
        <f>COUNTIF(Table1[predicted_age],O98)</f>
        <v>0</v>
      </c>
    </row>
    <row r="99" spans="15:16">
      <c r="O99">
        <v>91</v>
      </c>
      <c r="P99">
        <f>COUNTIF(Table1[predicted_age],O99)</f>
        <v>0</v>
      </c>
    </row>
    <row r="100" spans="15:16">
      <c r="O100">
        <v>92</v>
      </c>
      <c r="P100">
        <f>COUNTIF(Table1[predicted_age],O100)</f>
        <v>0</v>
      </c>
    </row>
    <row r="101" spans="15:16">
      <c r="O101">
        <v>93</v>
      </c>
      <c r="P101">
        <f>COUNTIF(Table1[predicted_age],O101)</f>
        <v>0</v>
      </c>
    </row>
    <row r="102" spans="15:16">
      <c r="O102">
        <v>94</v>
      </c>
      <c r="P102">
        <f>COUNTIF(Table1[predicted_age],O102)</f>
        <v>0</v>
      </c>
    </row>
    <row r="103" spans="15:16">
      <c r="O103">
        <v>95</v>
      </c>
      <c r="P103">
        <f>COUNTIF(Table1[predicted_age],O103)</f>
        <v>0</v>
      </c>
    </row>
    <row r="104" spans="15:16">
      <c r="O104">
        <v>96</v>
      </c>
      <c r="P104">
        <f>COUNTIF(Table1[predicted_age],O104)</f>
        <v>0</v>
      </c>
    </row>
    <row r="105" spans="15:16">
      <c r="O105">
        <v>97</v>
      </c>
      <c r="P105">
        <f>COUNTIF(Table1[predicted_age],O105)</f>
        <v>0</v>
      </c>
    </row>
    <row r="106" spans="15:16">
      <c r="O106">
        <v>98</v>
      </c>
      <c r="P106">
        <f>COUNTIF(Table1[predicted_age],O106)</f>
        <v>0</v>
      </c>
    </row>
    <row r="107" spans="15:16">
      <c r="O107">
        <v>99</v>
      </c>
      <c r="P107">
        <f>COUNTIF(Table1[predicted_age],O107)</f>
        <v>0</v>
      </c>
    </row>
    <row r="108" spans="15:16">
      <c r="O108">
        <v>100</v>
      </c>
      <c r="P108">
        <f>COUNTIF(Table1[predicted_age],O108)</f>
        <v>0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A42E35-99BB-416E-9EBE-C81748146C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Azrai</dc:creator>
  <cp:lastModifiedBy>Azrai</cp:lastModifiedBy>
  <dcterms:created xsi:type="dcterms:W3CDTF">2022-11-29T17:19:39Z</dcterms:created>
  <dcterms:modified xsi:type="dcterms:W3CDTF">2022-12-06T14:01:58Z</dcterms:modified>
</cp:coreProperties>
</file>