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I22" i="1"/>
  <c r="B12" i="1"/>
  <c r="I21" i="1"/>
  <c r="B11" i="1"/>
  <c r="G19" i="1"/>
  <c r="B10" i="1"/>
  <c r="G17" i="1"/>
  <c r="L10" i="1" l="1"/>
  <c r="K10" i="1"/>
  <c r="J10" i="1"/>
  <c r="I10" i="1"/>
  <c r="H10" i="1"/>
  <c r="G10" i="1"/>
  <c r="F10" i="1"/>
  <c r="E10" i="1"/>
  <c r="D10" i="1"/>
</calcChain>
</file>

<file path=xl/sharedStrings.xml><?xml version="1.0" encoding="utf-8"?>
<sst xmlns="http://schemas.openxmlformats.org/spreadsheetml/2006/main" count="28" uniqueCount="19">
  <si>
    <t>Actual</t>
  </si>
  <si>
    <t>Plan</t>
  </si>
  <si>
    <t xml:space="preserve">Plan </t>
  </si>
  <si>
    <t>Total</t>
  </si>
  <si>
    <t>Cash Flows</t>
  </si>
  <si>
    <t>Discounted Rate (Risk)</t>
  </si>
  <si>
    <t>NPV (Formula)</t>
  </si>
  <si>
    <t>NPV (Manual)</t>
  </si>
  <si>
    <t>The higher the NPV, the better. Means the return from a project exceeds the cost of capital</t>
  </si>
  <si>
    <t>Investment</t>
  </si>
  <si>
    <t>Ramly Food Industries Sdn. Bhd</t>
  </si>
  <si>
    <t>Calculate Net Present Value (NPV) for Investment</t>
  </si>
  <si>
    <t>Accepted</t>
  </si>
  <si>
    <t>NPV Different</t>
  </si>
  <si>
    <t>Percentage</t>
  </si>
  <si>
    <t>NPV Manual</t>
  </si>
  <si>
    <t>NPV&gt;0</t>
  </si>
  <si>
    <t>ACCEPTED</t>
  </si>
  <si>
    <t>1. Muhammad Azri bin Azmi
B031810248
2. Arif Rahimin bin Mohamed Norazman
B031810258
3. Aiman Iskandar bin Mohd Zaidi
B031810332
4. Muhammad Haziq Izzuddin bin Mohammad Junaidy
B031810323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</si>
</sst>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M&quot;#,##0.00;[Red]\-&quot;RM&quot;#,##0.00"/>
    <numFmt numFmtId="165" formatCode="&quot;RM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10" fontId="0" fillId="0" borderId="1" xfId="0" applyNumberFormat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9" fontId="0" fillId="0" borderId="0" xfId="0" applyNumberFormat="1"/>
    <xf numFmtId="0" fontId="3" fillId="4" borderId="0" xfId="1" applyFont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9" fontId="0" fillId="0" borderId="9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4" borderId="3" xfId="1" applyFont="1" applyBorder="1" applyAlignment="1">
      <alignment horizontal="center" vertical="center"/>
    </xf>
    <xf numFmtId="0" fontId="3" fillId="4" borderId="4" xfId="1" applyFont="1" applyBorder="1" applyAlignment="1">
      <alignment horizontal="center" vertical="center"/>
    </xf>
    <xf numFmtId="0" fontId="3" fillId="4" borderId="5" xfId="1" applyFont="1" applyBorder="1" applyAlignment="1">
      <alignment horizontal="center" vertical="center"/>
    </xf>
    <xf numFmtId="0" fontId="3" fillId="4" borderId="6" xfId="1" applyFont="1" applyBorder="1" applyAlignment="1">
      <alignment horizontal="center" vertical="center"/>
    </xf>
    <xf numFmtId="0" fontId="3" fillId="4" borderId="7" xfId="1" applyFont="1" applyBorder="1" applyAlignment="1">
      <alignment horizontal="center" vertical="center"/>
    </xf>
    <xf numFmtId="0" fontId="3" fillId="4" borderId="8" xfId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30" zoomScaleNormal="130" workbookViewId="0">
      <selection activeCell="C37" sqref="C37"/>
    </sheetView>
  </sheetViews>
  <sheetFormatPr defaultRowHeight="15" x14ac:dyDescent="0.25"/>
  <cols>
    <col min="1" max="1" width="24.28515625" customWidth="1"/>
    <col min="2" max="2" width="14.7109375" customWidth="1"/>
    <col min="3" max="3" width="11.7109375" customWidth="1"/>
    <col min="4" max="4" width="13.5703125" customWidth="1"/>
    <col min="5" max="5" width="14.5703125" customWidth="1"/>
    <col min="6" max="6" width="12.7109375" customWidth="1"/>
    <col min="7" max="7" width="15.5703125" customWidth="1"/>
    <col min="8" max="8" width="12.7109375" customWidth="1"/>
    <col min="9" max="9" width="14.7109375" customWidth="1"/>
    <col min="10" max="10" width="14.5703125" customWidth="1"/>
    <col min="11" max="11" width="13.140625" customWidth="1"/>
    <col min="12" max="12" width="13.5703125" customWidth="1"/>
  </cols>
  <sheetData>
    <row r="1" spans="1:12" ht="195" x14ac:dyDescent="0.25">
      <c r="A1" s="27" t="s">
        <v>18</v>
      </c>
    </row>
    <row r="2" spans="1:12" x14ac:dyDescent="0.2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5" spans="1:12" x14ac:dyDescent="0.25">
      <c r="A5" s="2"/>
      <c r="B5" s="2"/>
      <c r="C5" s="9">
        <v>2020</v>
      </c>
      <c r="D5" s="9">
        <v>2021</v>
      </c>
      <c r="E5" s="9">
        <v>2022</v>
      </c>
      <c r="F5" s="9">
        <v>2023</v>
      </c>
      <c r="G5" s="9">
        <v>2024</v>
      </c>
      <c r="H5" s="9">
        <v>2025</v>
      </c>
      <c r="I5" s="9">
        <v>2026</v>
      </c>
      <c r="J5" s="9">
        <v>2028</v>
      </c>
      <c r="K5" s="9">
        <v>2029</v>
      </c>
      <c r="L5" s="9">
        <v>2030</v>
      </c>
    </row>
    <row r="6" spans="1:12" x14ac:dyDescent="0.25">
      <c r="A6" s="2"/>
      <c r="B6" s="2"/>
      <c r="C6" s="1" t="s">
        <v>0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2</v>
      </c>
      <c r="I6" s="11" t="s">
        <v>1</v>
      </c>
      <c r="J6" s="11" t="s">
        <v>1</v>
      </c>
      <c r="K6" s="11" t="s">
        <v>1</v>
      </c>
      <c r="L6" s="11" t="s">
        <v>1</v>
      </c>
    </row>
    <row r="7" spans="1:12" x14ac:dyDescent="0.25">
      <c r="A7" s="2"/>
      <c r="B7" s="2"/>
      <c r="C7" s="1" t="s">
        <v>9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0" t="s">
        <v>4</v>
      </c>
      <c r="B8" s="1" t="s">
        <v>3</v>
      </c>
      <c r="C8" s="3">
        <v>2000</v>
      </c>
      <c r="D8" s="3">
        <v>870</v>
      </c>
      <c r="E8" s="3">
        <v>870</v>
      </c>
      <c r="F8" s="3">
        <v>870</v>
      </c>
      <c r="G8" s="3">
        <v>870</v>
      </c>
      <c r="H8" s="3">
        <v>870</v>
      </c>
      <c r="I8" s="3">
        <v>870</v>
      </c>
      <c r="J8" s="3">
        <v>870</v>
      </c>
      <c r="K8" s="3">
        <v>870</v>
      </c>
      <c r="L8" s="3">
        <v>870</v>
      </c>
    </row>
    <row r="9" spans="1:12" x14ac:dyDescent="0.25">
      <c r="A9" s="10" t="s">
        <v>5</v>
      </c>
      <c r="B9" s="5">
        <v>0.1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0" t="s">
        <v>7</v>
      </c>
      <c r="B10" s="3">
        <f>SUM(D10:L10)-(C8)</f>
        <v>3010.3507201593784</v>
      </c>
      <c r="C10" s="3"/>
      <c r="D10" s="3">
        <f>D8/(1+$B$9)^(1)</f>
        <v>790.90909090909088</v>
      </c>
      <c r="E10" s="3">
        <f>E8/(1+$B$9)^(2)</f>
        <v>719.00826446280985</v>
      </c>
      <c r="F10" s="3">
        <f>F8/(1+$B$9)^(3)</f>
        <v>653.64387678437242</v>
      </c>
      <c r="G10" s="3">
        <f>G8/(1+$B$9)^(4)</f>
        <v>594.22170616761139</v>
      </c>
      <c r="H10" s="3">
        <f>H8/(1+$B$9)^(5)</f>
        <v>540.20155106146478</v>
      </c>
      <c r="I10" s="3">
        <f>I8/(1+$B$9)^(6)</f>
        <v>491.09231914678611</v>
      </c>
      <c r="J10" s="3">
        <f>J8/(1+$B$9)^(7)</f>
        <v>446.44756286071458</v>
      </c>
      <c r="K10" s="3">
        <f>K8/(1+$B$9)^(8)</f>
        <v>405.86142078246786</v>
      </c>
      <c r="L10" s="3">
        <f>L8/(1+$B$9)^(9)</f>
        <v>368.96492798406166</v>
      </c>
    </row>
    <row r="11" spans="1:12" x14ac:dyDescent="0.25">
      <c r="A11" s="10" t="s">
        <v>6</v>
      </c>
      <c r="B11" s="3">
        <f>NPV(B9,D8:L8)-C8</f>
        <v>3010.3507201593793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4.75" customHeight="1" x14ac:dyDescent="0.25">
      <c r="A12" s="14" t="s">
        <v>8</v>
      </c>
      <c r="B12" s="3">
        <f>SUM(B11)-(C8)</f>
        <v>1010.3507201593793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4"/>
      <c r="B13" s="16">
        <f>SUM(B12)/B10</f>
        <v>0.33562558455178532</v>
      </c>
      <c r="C13" s="18" t="s">
        <v>12</v>
      </c>
      <c r="D13" s="19"/>
      <c r="E13" s="19"/>
      <c r="F13" s="19"/>
      <c r="G13" s="19"/>
      <c r="H13" s="19"/>
      <c r="I13" s="19"/>
      <c r="J13" s="19"/>
      <c r="K13" s="19"/>
      <c r="L13" s="20"/>
    </row>
    <row r="14" spans="1:12" ht="51.75" customHeight="1" x14ac:dyDescent="0.25">
      <c r="A14" s="14"/>
      <c r="B14" s="17"/>
      <c r="C14" s="21"/>
      <c r="D14" s="22"/>
      <c r="E14" s="22"/>
      <c r="F14" s="22"/>
      <c r="G14" s="22"/>
      <c r="H14" s="22"/>
      <c r="I14" s="22"/>
      <c r="J14" s="22"/>
      <c r="K14" s="22"/>
      <c r="L14" s="23"/>
    </row>
    <row r="15" spans="1:12" x14ac:dyDescent="0.25">
      <c r="A15" s="6"/>
    </row>
    <row r="17" spans="5:9" x14ac:dyDescent="0.25">
      <c r="E17" s="24" t="s">
        <v>15</v>
      </c>
      <c r="F17" s="24"/>
      <c r="G17" s="4">
        <f>SUM(D10:L10)-(C8)</f>
        <v>3010.3507201593784</v>
      </c>
    </row>
    <row r="18" spans="5:9" x14ac:dyDescent="0.25">
      <c r="E18" s="7"/>
      <c r="F18" s="7"/>
    </row>
    <row r="19" spans="5:9" x14ac:dyDescent="0.25">
      <c r="E19" s="24" t="s">
        <v>6</v>
      </c>
      <c r="F19" s="24"/>
      <c r="G19" s="8">
        <f>NPV(B9,D8:L8)-C8</f>
        <v>3010.3507201593793</v>
      </c>
    </row>
    <row r="20" spans="5:9" x14ac:dyDescent="0.25">
      <c r="E20" s="7"/>
      <c r="F20" s="7"/>
    </row>
    <row r="21" spans="5:9" x14ac:dyDescent="0.25">
      <c r="E21" s="7" t="s">
        <v>13</v>
      </c>
      <c r="F21" s="7"/>
      <c r="G21" s="25" t="s">
        <v>3</v>
      </c>
      <c r="H21" s="25"/>
      <c r="I21" s="4">
        <f>SUM(B11)-(C8)</f>
        <v>1010.3507201593793</v>
      </c>
    </row>
    <row r="22" spans="5:9" x14ac:dyDescent="0.25">
      <c r="G22" s="25" t="s">
        <v>14</v>
      </c>
      <c r="H22" s="25"/>
      <c r="I22" s="12">
        <f>SUM(B12)/B10</f>
        <v>0.33562558455178532</v>
      </c>
    </row>
    <row r="24" spans="5:9" x14ac:dyDescent="0.25">
      <c r="E24" s="26" t="s">
        <v>16</v>
      </c>
      <c r="F24" s="26"/>
      <c r="G24" s="13" t="s">
        <v>17</v>
      </c>
    </row>
  </sheetData>
  <mergeCells count="10">
    <mergeCell ref="E17:F17"/>
    <mergeCell ref="E19:F19"/>
    <mergeCell ref="G21:H21"/>
    <mergeCell ref="G22:H22"/>
    <mergeCell ref="E24:F24"/>
    <mergeCell ref="A12:A14"/>
    <mergeCell ref="A3:L3"/>
    <mergeCell ref="A2:L2"/>
    <mergeCell ref="B13:B14"/>
    <mergeCell ref="C13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</dc:creator>
  <cp:lastModifiedBy>MSI</cp:lastModifiedBy>
  <dcterms:created xsi:type="dcterms:W3CDTF">2020-11-05T08:04:38Z</dcterms:created>
  <dcterms:modified xsi:type="dcterms:W3CDTF">2020-11-05T14:17:34Z</dcterms:modified>
</cp:coreProperties>
</file>