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" i="1" l="1"/>
  <c r="Q22" i="1"/>
  <c r="Q21" i="1"/>
  <c r="N25" i="1"/>
  <c r="N24" i="1"/>
  <c r="N22" i="1"/>
  <c r="N21" i="1"/>
  <c r="Q16" i="1"/>
  <c r="N18" i="1"/>
  <c r="N16" i="1"/>
  <c r="F20" i="1"/>
  <c r="E20" i="1"/>
  <c r="E16" i="1"/>
  <c r="F16" i="1"/>
  <c r="E17" i="1"/>
  <c r="F17" i="1"/>
  <c r="E18" i="1"/>
  <c r="F18" i="1"/>
  <c r="E19" i="1"/>
  <c r="F19" i="1"/>
  <c r="F15" i="1"/>
  <c r="E15" i="1"/>
  <c r="B20" i="1"/>
  <c r="A20" i="1"/>
  <c r="D20" i="1"/>
  <c r="D16" i="1"/>
  <c r="D17" i="1"/>
  <c r="D18" i="1"/>
  <c r="D19" i="1"/>
  <c r="D15" i="1"/>
  <c r="B22" i="1"/>
  <c r="C19" i="1"/>
  <c r="B9" i="1"/>
  <c r="C18" i="1"/>
  <c r="C17" i="1"/>
  <c r="C16" i="1"/>
  <c r="C15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<sst xmlns="http://schemas.openxmlformats.org/spreadsheetml/2006/main" count="16" uniqueCount="12">
  <si>
    <t>X</t>
  </si>
  <si>
    <t>Y</t>
  </si>
  <si>
    <t>Ratio</t>
  </si>
  <si>
    <t>Correlation</t>
  </si>
  <si>
    <t>n</t>
  </si>
  <si>
    <t>XY</t>
  </si>
  <si>
    <t>X2</t>
  </si>
  <si>
    <t>Y2</t>
  </si>
  <si>
    <t>Sum XY</t>
  </si>
  <si>
    <t>Sum(X) * Sum(Y)</t>
  </si>
  <si>
    <t>Sum (X2)</t>
  </si>
  <si>
    <t>SUM (Y2)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</si>
</sst>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0" borderId="1" xfId="0" applyFont="1" applyBorder="1"/>
    <xf numFmtId="13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2-4DC0-9028-E5F35500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55999"/>
        <c:axId val="245258911"/>
      </c:scatterChart>
      <c:valAx>
        <c:axId val="24525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58911"/>
        <c:crosses val="autoZero"/>
        <c:crossBetween val="midCat"/>
      </c:valAx>
      <c:valAx>
        <c:axId val="2452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5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Sheet1!$A$15:$A$19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Sheet1!$B$15:$B$19</c:f>
              <c:numCache>
                <c:formatCode>General</c:formatCode>
                <c:ptCount val="5"/>
                <c:pt idx="0">
                  <c:v>10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4-469C-9841-28F25A63C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53791"/>
        <c:axId val="253955039"/>
      </c:scatterChart>
      <c:valAx>
        <c:axId val="25395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55039"/>
        <c:crosses val="autoZero"/>
        <c:crossBetween val="midCat"/>
      </c:valAx>
      <c:valAx>
        <c:axId val="2539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5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0</xdr:rowOff>
    </xdr:from>
    <xdr:to>
      <xdr:col>17</xdr:col>
      <xdr:colOff>314324</xdr:colOff>
      <xdr:row>10</xdr:row>
      <xdr:rowOff>79221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8075" y="0"/>
          <a:ext cx="3781424" cy="1984221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0</xdr:row>
      <xdr:rowOff>47625</xdr:rowOff>
    </xdr:from>
    <xdr:to>
      <xdr:col>11</xdr:col>
      <xdr:colOff>371475</xdr:colOff>
      <xdr:row>10</xdr:row>
      <xdr:rowOff>90488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76199</xdr:colOff>
      <xdr:row>10</xdr:row>
      <xdr:rowOff>180975</xdr:rowOff>
    </xdr:from>
    <xdr:to>
      <xdr:col>11</xdr:col>
      <xdr:colOff>304800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F24" sqref="F24"/>
    </sheetView>
  </sheetViews>
  <sheetFormatPr defaultRowHeight="15" x14ac:dyDescent="0.25"/>
  <cols>
    <col min="1" max="1" width="11" style="1" bestFit="1" customWidth="1"/>
    <col min="2" max="2" width="9.140625" style="1"/>
    <col min="13" max="13" width="15.7109375" bestFit="1" customWidth="1"/>
  </cols>
  <sheetData>
    <row r="1" spans="1:17" s="4" customFormat="1" x14ac:dyDescent="0.25">
      <c r="A1" s="3" t="s">
        <v>0</v>
      </c>
      <c r="B1" s="3" t="s">
        <v>1</v>
      </c>
      <c r="C1" s="7" t="s">
        <v>2</v>
      </c>
    </row>
    <row r="2" spans="1:17" x14ac:dyDescent="0.25">
      <c r="A2" s="2">
        <v>1</v>
      </c>
      <c r="B2" s="2">
        <v>10</v>
      </c>
      <c r="C2" s="8">
        <f>A2/B2</f>
        <v>0.1</v>
      </c>
    </row>
    <row r="3" spans="1:17" x14ac:dyDescent="0.25">
      <c r="A3" s="2">
        <v>2</v>
      </c>
      <c r="B3" s="2">
        <v>20</v>
      </c>
      <c r="C3" s="8">
        <f t="shared" ref="C3:C6" si="0">A3/B3</f>
        <v>0.1</v>
      </c>
    </row>
    <row r="4" spans="1:17" x14ac:dyDescent="0.25">
      <c r="A4" s="2">
        <v>3</v>
      </c>
      <c r="B4" s="2">
        <v>30</v>
      </c>
      <c r="C4" s="8">
        <f t="shared" si="0"/>
        <v>0.1</v>
      </c>
    </row>
    <row r="5" spans="1:17" x14ac:dyDescent="0.25">
      <c r="A5" s="2">
        <v>4</v>
      </c>
      <c r="B5" s="2">
        <v>40</v>
      </c>
      <c r="C5" s="8">
        <f t="shared" si="0"/>
        <v>0.1</v>
      </c>
    </row>
    <row r="6" spans="1:17" x14ac:dyDescent="0.25">
      <c r="A6" s="2">
        <v>5</v>
      </c>
      <c r="B6" s="2">
        <v>50</v>
      </c>
      <c r="C6" s="8">
        <f t="shared" si="0"/>
        <v>0.1</v>
      </c>
    </row>
    <row r="8" spans="1:17" x14ac:dyDescent="0.25">
      <c r="A8" s="5"/>
      <c r="B8" s="6"/>
    </row>
    <row r="9" spans="1:17" x14ac:dyDescent="0.25">
      <c r="A9" s="5" t="s">
        <v>3</v>
      </c>
      <c r="B9" s="6">
        <f>CORREL(A2:A6,B2:B6)</f>
        <v>0.99999999999999978</v>
      </c>
    </row>
    <row r="10" spans="1:17" x14ac:dyDescent="0.25">
      <c r="A10" s="5"/>
      <c r="B10" s="5"/>
    </row>
    <row r="11" spans="1:17" x14ac:dyDescent="0.25">
      <c r="A11" s="5"/>
      <c r="B11" s="5"/>
    </row>
    <row r="14" spans="1:17" x14ac:dyDescent="0.25">
      <c r="A14" s="3" t="s">
        <v>0</v>
      </c>
      <c r="B14" s="3" t="s">
        <v>1</v>
      </c>
      <c r="C14" s="7" t="s">
        <v>2</v>
      </c>
      <c r="D14" s="9" t="s">
        <v>5</v>
      </c>
      <c r="E14" s="9" t="s">
        <v>6</v>
      </c>
      <c r="F14" s="9" t="s">
        <v>7</v>
      </c>
      <c r="M14" t="s">
        <v>4</v>
      </c>
      <c r="N14">
        <v>5</v>
      </c>
    </row>
    <row r="15" spans="1:17" x14ac:dyDescent="0.25">
      <c r="A15" s="2">
        <v>1</v>
      </c>
      <c r="B15" s="2">
        <v>10</v>
      </c>
      <c r="C15" s="8">
        <f>A15/B15</f>
        <v>0.1</v>
      </c>
      <c r="D15" s="9">
        <f>A15*B15</f>
        <v>10</v>
      </c>
      <c r="E15" s="9">
        <f>A15*A15</f>
        <v>1</v>
      </c>
      <c r="F15" s="9">
        <f>B15*B15</f>
        <v>100</v>
      </c>
    </row>
    <row r="16" spans="1:17" x14ac:dyDescent="0.25">
      <c r="A16" s="2">
        <v>2</v>
      </c>
      <c r="B16" s="2">
        <v>18</v>
      </c>
      <c r="C16" s="8">
        <f t="shared" ref="C16:C19" si="1">A16/B16</f>
        <v>0.1111111111111111</v>
      </c>
      <c r="D16" s="9">
        <f t="shared" ref="D16:D19" si="2">A16*B16</f>
        <v>36</v>
      </c>
      <c r="E16" s="9">
        <f t="shared" ref="E16:E19" si="3">A16*A16</f>
        <v>4</v>
      </c>
      <c r="F16" s="9">
        <f t="shared" ref="F16:F19" si="4">B16*B16</f>
        <v>324</v>
      </c>
      <c r="M16" t="s">
        <v>8</v>
      </c>
      <c r="N16">
        <f>D20</f>
        <v>380</v>
      </c>
      <c r="Q16">
        <f>(N14*N16) -N18</f>
        <v>250</v>
      </c>
    </row>
    <row r="17" spans="1:17" x14ac:dyDescent="0.25">
      <c r="A17" s="2">
        <v>3</v>
      </c>
      <c r="B17" s="2">
        <v>24</v>
      </c>
      <c r="C17" s="8">
        <f t="shared" si="1"/>
        <v>0.125</v>
      </c>
      <c r="D17" s="9">
        <f t="shared" si="2"/>
        <v>72</v>
      </c>
      <c r="E17" s="9">
        <f t="shared" si="3"/>
        <v>9</v>
      </c>
      <c r="F17" s="9">
        <f t="shared" si="4"/>
        <v>576</v>
      </c>
    </row>
    <row r="18" spans="1:17" x14ac:dyDescent="0.25">
      <c r="A18" s="2">
        <v>4</v>
      </c>
      <c r="B18" s="2">
        <v>28</v>
      </c>
      <c r="C18" s="8">
        <f t="shared" si="1"/>
        <v>0.14285714285714285</v>
      </c>
      <c r="D18" s="9">
        <f t="shared" si="2"/>
        <v>112</v>
      </c>
      <c r="E18" s="9">
        <f t="shared" si="3"/>
        <v>16</v>
      </c>
      <c r="F18" s="9">
        <f t="shared" si="4"/>
        <v>784</v>
      </c>
      <c r="M18" t="s">
        <v>9</v>
      </c>
      <c r="N18">
        <f>A20*B20</f>
        <v>1650</v>
      </c>
    </row>
    <row r="19" spans="1:17" x14ac:dyDescent="0.25">
      <c r="A19" s="2">
        <v>5</v>
      </c>
      <c r="B19" s="2">
        <v>30</v>
      </c>
      <c r="C19" s="8">
        <f>A19/B19</f>
        <v>0.16666666666666666</v>
      </c>
      <c r="D19" s="9">
        <f t="shared" si="2"/>
        <v>150</v>
      </c>
      <c r="E19" s="9">
        <f t="shared" si="3"/>
        <v>25</v>
      </c>
      <c r="F19" s="9">
        <f t="shared" si="4"/>
        <v>900</v>
      </c>
    </row>
    <row r="20" spans="1:17" x14ac:dyDescent="0.25">
      <c r="A20" s="3">
        <f>SUM(A15:A19)</f>
        <v>15</v>
      </c>
      <c r="B20" s="3">
        <f>SUM(B15:B19)</f>
        <v>110</v>
      </c>
      <c r="C20" s="7"/>
      <c r="D20" s="7">
        <f>SUM(D15:D19)</f>
        <v>380</v>
      </c>
      <c r="E20" s="7">
        <f>SUM(E15:E19)</f>
        <v>55</v>
      </c>
      <c r="F20" s="7">
        <f>SUM(F15:F19)</f>
        <v>2684</v>
      </c>
    </row>
    <row r="21" spans="1:17" x14ac:dyDescent="0.25">
      <c r="A21" s="5"/>
      <c r="M21" t="s">
        <v>10</v>
      </c>
      <c r="N21">
        <f>E20</f>
        <v>55</v>
      </c>
      <c r="Q21">
        <f>(N24)  * (N25)</f>
        <v>66000</v>
      </c>
    </row>
    <row r="22" spans="1:17" x14ac:dyDescent="0.25">
      <c r="A22" s="5" t="s">
        <v>3</v>
      </c>
      <c r="B22" s="5">
        <f>CORREL(A15:A19,B15:B19)</f>
        <v>0.97312368020190376</v>
      </c>
      <c r="M22" t="s">
        <v>11</v>
      </c>
      <c r="N22">
        <f>F20</f>
        <v>2684</v>
      </c>
      <c r="Q22">
        <f>SQRT(Q21)</f>
        <v>256.9046515733026</v>
      </c>
    </row>
    <row r="23" spans="1:17" x14ac:dyDescent="0.25">
      <c r="A23" s="5"/>
      <c r="B23" s="5">
        <v>0.97312368020190365</v>
      </c>
    </row>
    <row r="24" spans="1:17" x14ac:dyDescent="0.25">
      <c r="N24">
        <f>N14*N21-(A20*A20)</f>
        <v>50</v>
      </c>
      <c r="Q24">
        <f>Q16/Q22</f>
        <v>0.97312368020190365</v>
      </c>
    </row>
    <row r="25" spans="1:17" x14ac:dyDescent="0.25">
      <c r="N25">
        <f>N14*N22-(B20*B20)</f>
        <v>1320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2019-11-30T13:12:31Z</dcterms:modified>
</cp:coreProperties>
</file>