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xr:revisionPtr revIDLastSave="0" documentId="13_ncr:1_{E6712D01-3DCA-4DD3-9851-0B881273AEC0}" xr6:coauthVersionLast="45" xr6:coauthVersionMax="45" xr10:uidLastSave="{00000000-0000-0000-0000-000000000000}"/>
  <bookViews>
    <workbookView xWindow="-110" yWindow="-110" windowWidth="19420" windowHeight="11020" activeTab="1" xr2:uid="{00000000-000D-0000-FFFF-FFFF00000000}"/>
  </bookViews>
  <sheets>
    <sheet name="開始" sheetId="2" r:id="rId1"/>
    <sheet name="領収書" sheetId="1" r:id="rId2"/>
  </sheets>
  <definedNames>
    <definedName name="_xlnm.Print_Area" localSheetId="1">領収書!$B$2:$G$42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4" i="1" l="1"/>
  <c r="E15" i="1"/>
  <c r="E16" i="1"/>
  <c r="E17" i="1"/>
  <c r="E18" i="1"/>
  <c r="E19" i="1"/>
  <c r="E20" i="1"/>
  <c r="E21" i="1"/>
  <c r="E22" i="1"/>
  <c r="E23" i="1"/>
  <c r="E24" i="1"/>
  <c r="E25" i="1"/>
  <c r="E26" i="1"/>
  <c r="E27" i="1"/>
  <c r="E28" i="1"/>
  <c r="E29" i="1"/>
  <c r="E30" i="1"/>
  <c r="E31" i="1"/>
  <c r="E32" i="1"/>
  <c r="E33" i="1"/>
  <c r="E34" i="1"/>
  <c r="E35" i="1"/>
  <c r="E36" i="1"/>
  <c r="F14" i="1"/>
  <c r="F15" i="1"/>
  <c r="F16" i="1"/>
  <c r="F17" i="1"/>
  <c r="F18" i="1"/>
  <c r="F19" i="1"/>
  <c r="F20" i="1"/>
  <c r="F21" i="1"/>
  <c r="F22" i="1"/>
  <c r="F23" i="1"/>
  <c r="F24" i="1"/>
  <c r="F25" i="1"/>
  <c r="F26" i="1"/>
  <c r="F27" i="1"/>
  <c r="F28" i="1"/>
  <c r="F29" i="1"/>
  <c r="F30" i="1"/>
  <c r="F31" i="1"/>
  <c r="F32" i="1"/>
  <c r="F33" i="1"/>
  <c r="F34" i="1"/>
  <c r="F35" i="1"/>
  <c r="F36" i="1"/>
  <c r="D14" i="1"/>
  <c r="D15" i="1"/>
  <c r="D16" i="1"/>
  <c r="D17" i="1"/>
  <c r="D18" i="1"/>
  <c r="D19" i="1"/>
  <c r="D20" i="1"/>
  <c r="D21" i="1"/>
  <c r="D22" i="1"/>
  <c r="D23" i="1"/>
  <c r="D24" i="1"/>
  <c r="D25" i="1"/>
  <c r="D26" i="1"/>
  <c r="D27" i="1"/>
  <c r="D28" i="1"/>
  <c r="D29" i="1"/>
  <c r="D30" i="1"/>
  <c r="D31" i="1"/>
  <c r="D32" i="1"/>
  <c r="D33" i="1"/>
  <c r="D34" i="1"/>
  <c r="D35" i="1"/>
  <c r="D36" i="1"/>
  <c r="G3" i="1"/>
  <c r="G14" i="1" l="1"/>
  <c r="G25" i="1" l="1"/>
  <c r="G26" i="1"/>
  <c r="G27" i="1"/>
  <c r="G28" i="1"/>
  <c r="G29" i="1"/>
  <c r="G30" i="1"/>
  <c r="G31" i="1"/>
  <c r="G32" i="1"/>
  <c r="G33" i="1"/>
  <c r="G34" i="1"/>
  <c r="G35" i="1"/>
  <c r="G36" i="1"/>
  <c r="F37" i="1"/>
  <c r="G24" i="1"/>
  <c r="G23" i="1"/>
  <c r="G22" i="1"/>
  <c r="G21" i="1"/>
  <c r="G20" i="1"/>
  <c r="G19" i="1"/>
  <c r="G18" i="1"/>
  <c r="G17" i="1"/>
  <c r="G16" i="1"/>
  <c r="G15" i="1"/>
  <c r="G38" i="1" l="1"/>
  <c r="G40" i="1" s="1"/>
</calcChain>
</file>

<file path=xl/sharedStrings.xml><?xml version="1.0" encoding="utf-8"?>
<sst xmlns="http://schemas.openxmlformats.org/spreadsheetml/2006/main" count="64" uniqueCount="58">
  <si>
    <t>このワークシートに領収書を作成します。このワークシートの使用方法に関する役に立つ指示がこの列のセルに表示されます。下矢印を押してスタートしましょう。</t>
  </si>
  <si>
    <t>右側のセルに会社のロゴを入力します。このワークシートのタイトルはセルD2にあります。</t>
  </si>
  <si>
    <t>右側のセルに会社名を入力し、セルG3に日付を入力します。</t>
  </si>
  <si>
    <t>右側のセルに会社標語を入力し、セルG4に請求書番号を入力します。</t>
  </si>
  <si>
    <t>お礼のメッセージは、右側のセルにあります。</t>
  </si>
  <si>
    <t>会社の住所、市区町村、都道府県、郵便番号、電話番号、FAX番号、電子メールアドレスを右側のセルに入力します。</t>
  </si>
  <si>
    <t>このセルにはロゴのプレースホルダーが表示されます。</t>
  </si>
  <si>
    <t>会社名</t>
  </si>
  <si>
    <t>数量</t>
  </si>
  <si>
    <t xml:space="preserve"> </t>
  </si>
  <si>
    <t>ご利用ありがとうございます。</t>
  </si>
  <si>
    <t>名前</t>
  </si>
  <si>
    <t>番地</t>
  </si>
  <si>
    <t>郵便番号、都道府県、市区町村</t>
  </si>
  <si>
    <t>電話番号</t>
  </si>
  <si>
    <t>品目番号</t>
  </si>
  <si>
    <t>領収書</t>
  </si>
  <si>
    <t>小切手番号</t>
  </si>
  <si>
    <t>説明</t>
  </si>
  <si>
    <t>単価</t>
  </si>
  <si>
    <t>割引合計</t>
  </si>
  <si>
    <t>日付:</t>
  </si>
  <si>
    <t>請求書番号:</t>
  </si>
  <si>
    <t>割引</t>
  </si>
  <si>
    <t>小計</t>
  </si>
  <si>
    <t>消費税</t>
  </si>
  <si>
    <t>行の合計</t>
  </si>
  <si>
    <t>支払い方法</t>
    <phoneticPr fontId="1" type="noConversion"/>
  </si>
  <si>
    <t>集計</t>
    <phoneticPr fontId="1" type="noConversion"/>
  </si>
  <si>
    <t>販売先:</t>
    <phoneticPr fontId="1" type="noConversion"/>
  </si>
  <si>
    <t>販売先ラベルは右側のセルにあります。セルC5からC9に名前、会社名、住所、電話番号などの詳細を入力します。次の指示がセル A10 に表示されます。</t>
    <phoneticPr fontId="1" type="noConversion"/>
  </si>
  <si>
    <t>業務</t>
    <phoneticPr fontId="1" type="noConversion"/>
  </si>
  <si>
    <t>支払い方法のラベルは右側のセルにあり、請求書番号のラベルはD10にあり、業務はE10にあります。</t>
    <phoneticPr fontId="1" type="noConversion"/>
  </si>
  <si>
    <t>右側のセルに支払い方法を入力し、セルD11に小切手番号、E11に業務を入力します。次の指示はセル A13 に表示されます。</t>
    <phoneticPr fontId="1" type="noConversion"/>
  </si>
  <si>
    <t>領収書テーブルの右側のセルに情報を入力します。割引合計、小計、および集計は自動計算されます。次の指示はセル A41 に表示されます。</t>
    <phoneticPr fontId="1" type="noConversion"/>
  </si>
  <si>
    <t>番地、郵便番号、都道府県、市区町村、電話番号、ファックス、Eメール</t>
    <phoneticPr fontId="1" type="noConversion"/>
  </si>
  <si>
    <t>製品情報</t>
    <rPh sb="0" eb="2">
      <t>セイヒン</t>
    </rPh>
    <rPh sb="2" eb="4">
      <t>ジョウホウ</t>
    </rPh>
    <phoneticPr fontId="28"/>
  </si>
  <si>
    <t>aaaa-0001</t>
    <phoneticPr fontId="28"/>
  </si>
  <si>
    <t>aaaa-0002</t>
  </si>
  <si>
    <t>aaaa-0002</t>
    <phoneticPr fontId="28"/>
  </si>
  <si>
    <t>aaaa-0004</t>
    <phoneticPr fontId="28"/>
  </si>
  <si>
    <t>aaaa-0003</t>
    <phoneticPr fontId="28"/>
  </si>
  <si>
    <t>bbbb-0001</t>
    <phoneticPr fontId="28"/>
  </si>
  <si>
    <t>bbbb-0002</t>
    <phoneticPr fontId="28"/>
  </si>
  <si>
    <t>bbbb-0003</t>
    <phoneticPr fontId="28"/>
  </si>
  <si>
    <t>bbbb-0004</t>
    <phoneticPr fontId="28"/>
  </si>
  <si>
    <t>スマートフォンのケース（グレイ）</t>
    <phoneticPr fontId="28"/>
  </si>
  <si>
    <t>スマートフォンのケース（ダーク）</t>
    <phoneticPr fontId="28"/>
  </si>
  <si>
    <t>スマートフォンのケース（白い）</t>
    <rPh sb="12" eb="13">
      <t>シロ</t>
    </rPh>
    <phoneticPr fontId="28"/>
  </si>
  <si>
    <t>スマートフォンのケース（ピンク）</t>
    <phoneticPr fontId="28"/>
  </si>
  <si>
    <t>フイルム（アイホン１０）</t>
    <phoneticPr fontId="28"/>
  </si>
  <si>
    <t>フイルム（アイホン１１）</t>
    <phoneticPr fontId="28"/>
  </si>
  <si>
    <t>フイルム（アイホン１１プロ）</t>
    <phoneticPr fontId="28"/>
  </si>
  <si>
    <t>フイルム（galaxy s20）</t>
    <phoneticPr fontId="28"/>
  </si>
  <si>
    <t>いいえ</t>
    <phoneticPr fontId="1" type="noConversion"/>
  </si>
  <si>
    <t xml:space="preserve"> スマートワルド</t>
    <phoneticPr fontId="1" type="noConversion"/>
  </si>
  <si>
    <t>現金</t>
  </si>
  <si>
    <t>aaaa-0003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</si>
</sst>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76" formatCode="_ &quot;¥&quot;* #,##0_ ;_ &quot;¥&quot;* \-#,##0_ ;_ &quot;¥&quot;* &quot;-&quot;_ ;_ @_ "/>
    <numFmt numFmtId="177" formatCode="_ &quot;¥&quot;* #,##0.00_ ;_ &quot;¥&quot;* \-#,##0.00_ ;_ &quot;¥&quot;* &quot;-&quot;??_ ;_ @_ "/>
    <numFmt numFmtId="178" formatCode="_(* #,##0_);_(* \(#,##0\);_(* &quot;-&quot;_);_(@_)"/>
    <numFmt numFmtId="179" formatCode="_(* #,##0.00_);_(* \(#,##0.00\);_(* &quot;-&quot;??_);_(@_)"/>
    <numFmt numFmtId="180" formatCode="yyyy&quot;年&quot;m&quot;月&quot;d&quot;日&quot;;@"/>
  </numFmts>
  <fonts count="41" x14ac:knownFonts="1">
    <font>
      <sz val="10"/>
      <name val="Meiryo UI"/>
      <family val="2"/>
      <charset val="128"/>
    </font>
    <font>
      <sz val="8"/>
      <name val="Arial"/>
      <family val="2"/>
    </font>
    <font>
      <sz val="11"/>
      <color theme="1"/>
      <name val="Meiryo UI"/>
      <family val="2"/>
      <charset val="128"/>
    </font>
    <font>
      <sz val="10"/>
      <name val="Meiryo UI"/>
      <family val="2"/>
      <charset val="128"/>
    </font>
    <font>
      <sz val="11"/>
      <color rgb="FF006100"/>
      <name val="Meiryo UI"/>
      <family val="2"/>
      <charset val="128"/>
    </font>
    <font>
      <sz val="11"/>
      <color rgb="FF9C0006"/>
      <name val="Meiryo UI"/>
      <family val="2"/>
      <charset val="128"/>
    </font>
    <font>
      <sz val="18"/>
      <color theme="3"/>
      <name val="Meiryo UI"/>
      <family val="2"/>
      <charset val="128"/>
    </font>
    <font>
      <b/>
      <sz val="15"/>
      <color theme="3"/>
      <name val="Meiryo UI"/>
      <family val="2"/>
      <charset val="128"/>
    </font>
    <font>
      <b/>
      <sz val="13"/>
      <color theme="3"/>
      <name val="Meiryo UI"/>
      <family val="2"/>
      <charset val="128"/>
    </font>
    <font>
      <b/>
      <sz val="11"/>
      <color theme="3"/>
      <name val="Meiryo UI"/>
      <family val="2"/>
      <charset val="128"/>
    </font>
    <font>
      <b/>
      <sz val="11"/>
      <color theme="0"/>
      <name val="Meiryo UI"/>
      <family val="2"/>
      <charset val="128"/>
    </font>
    <font>
      <b/>
      <sz val="48"/>
      <color theme="6"/>
      <name val="Meiryo UI"/>
      <family val="2"/>
      <charset val="128"/>
    </font>
    <font>
      <b/>
      <sz val="10"/>
      <color theme="6"/>
      <name val="Meiryo UI"/>
      <family val="2"/>
      <charset val="128"/>
    </font>
    <font>
      <b/>
      <sz val="10"/>
      <name val="Meiryo UI"/>
      <family val="2"/>
      <charset val="128"/>
    </font>
    <font>
      <b/>
      <sz val="10"/>
      <color theme="0"/>
      <name val="Meiryo UI"/>
      <family val="2"/>
      <charset val="128"/>
    </font>
    <font>
      <b/>
      <sz val="11"/>
      <color theme="1"/>
      <name val="Meiryo UI"/>
      <family val="2"/>
      <charset val="128"/>
    </font>
    <font>
      <sz val="11"/>
      <color theme="0"/>
      <name val="Meiryo UI"/>
      <family val="2"/>
      <charset val="128"/>
    </font>
    <font>
      <i/>
      <sz val="11"/>
      <color rgb="FF7F7F7F"/>
      <name val="Meiryo UI"/>
      <family val="2"/>
      <charset val="128"/>
    </font>
    <font>
      <b/>
      <sz val="12"/>
      <color theme="6"/>
      <name val="Meiryo UI"/>
      <family val="2"/>
      <charset val="128"/>
    </font>
    <font>
      <sz val="11"/>
      <color rgb="FFFF0000"/>
      <name val="Meiryo UI"/>
      <family val="2"/>
      <charset val="128"/>
    </font>
    <font>
      <b/>
      <sz val="11"/>
      <color rgb="FFFA7D00"/>
      <name val="Meiryo UI"/>
      <family val="2"/>
      <charset val="128"/>
    </font>
    <font>
      <sz val="11"/>
      <color rgb="FF3F3F76"/>
      <name val="Meiryo UI"/>
      <family val="2"/>
      <charset val="128"/>
    </font>
    <font>
      <b/>
      <sz val="11"/>
      <color rgb="FF3F3F3F"/>
      <name val="Meiryo UI"/>
      <family val="2"/>
      <charset val="128"/>
    </font>
    <font>
      <sz val="11"/>
      <color rgb="FF9C5700"/>
      <name val="Meiryo UI"/>
      <family val="2"/>
      <charset val="128"/>
    </font>
    <font>
      <sz val="11"/>
      <color rgb="FFFA7D00"/>
      <name val="Meiryo UI"/>
      <family val="2"/>
      <charset val="128"/>
    </font>
    <font>
      <b/>
      <sz val="16"/>
      <color theme="0"/>
      <name val="Meiryo UI"/>
      <family val="2"/>
      <charset val="128"/>
    </font>
    <font>
      <sz val="11"/>
      <name val="Meiryo UI"/>
      <family val="2"/>
      <charset val="128"/>
    </font>
    <font>
      <sz val="10"/>
      <name val="Meiryo UI"/>
      <family val="3"/>
      <charset val="128"/>
    </font>
    <font>
      <sz val="6"/>
      <name val="Meiryo UI"/>
      <family val="2"/>
      <charset val="128"/>
    </font>
    <font>
      <sz val="10"/>
      <color theme="0"/>
      <name val="Meiryo UI"/>
      <family val="3"/>
      <charset val="128"/>
    </font>
    <font>
      <sz val="10"/>
      <color theme="1" tint="0.249977111117893"/>
      <name val="Meiryo UI"/>
      <family val="3"/>
      <charset val="128"/>
    </font>
    <font>
      <sz val="12"/>
      <color theme="0"/>
      <name val="Meiryo UI"/>
      <family val="3"/>
      <charset val="128"/>
    </font>
    <font>
      <b/>
      <sz val="48"/>
      <color theme="6"/>
      <name val="Meiryo UI"/>
      <family val="3"/>
      <charset val="128"/>
    </font>
    <font>
      <b/>
      <sz val="12"/>
      <color theme="6"/>
      <name val="Meiryo UI"/>
      <family val="3"/>
      <charset val="128"/>
    </font>
    <font>
      <b/>
      <sz val="10"/>
      <color theme="6"/>
      <name val="Meiryo UI"/>
      <family val="3"/>
      <charset val="128"/>
    </font>
    <font>
      <sz val="8"/>
      <color theme="1" tint="0.249977111117893"/>
      <name val="Meiryo UI"/>
      <family val="3"/>
      <charset val="128"/>
    </font>
    <font>
      <b/>
      <sz val="8"/>
      <color theme="1" tint="0.249977111117893"/>
      <name val="Meiryo UI"/>
      <family val="3"/>
      <charset val="128"/>
    </font>
    <font>
      <b/>
      <sz val="10"/>
      <color theme="0"/>
      <name val="Meiryo UI"/>
      <family val="3"/>
      <charset val="128"/>
    </font>
    <font>
      <sz val="8"/>
      <name val="Meiryo UI"/>
      <family val="3"/>
      <charset val="128"/>
    </font>
    <font>
      <sz val="18"/>
      <color theme="1" tint="0.249977111117893"/>
      <name val="Meiryo UI"/>
      <family val="2"/>
    </font>
    <font>
      <sz val="20"/>
      <color theme="6"/>
      <name val="Meiryo UI"/>
      <family val="2"/>
    </font>
  </fonts>
  <fills count="37">
    <fill>
      <patternFill patternType="none"/>
    </fill>
    <fill>
      <patternFill patternType="gray125"/>
    </fill>
    <fill>
      <patternFill patternType="solid">
        <fgColor indexed="9"/>
        <bgColor indexed="64"/>
      </patternFill>
    </fill>
    <fill>
      <patternFill patternType="solid">
        <fgColor theme="6"/>
        <bgColor indexed="64"/>
      </patternFill>
    </fill>
    <fill>
      <patternFill patternType="solid">
        <fgColor theme="6" tint="0.79998168889431442"/>
        <bgColor indexed="64"/>
      </patternFill>
    </fill>
    <fill>
      <patternFill patternType="solid">
        <fgColor theme="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6">
    <border>
      <left/>
      <right/>
      <top/>
      <bottom/>
      <diagonal/>
    </border>
    <border>
      <left/>
      <right/>
      <top/>
      <bottom style="medium">
        <color theme="6"/>
      </bottom>
      <diagonal/>
    </border>
    <border>
      <left style="medium">
        <color theme="0"/>
      </left>
      <right style="medium">
        <color theme="0"/>
      </right>
      <top style="medium">
        <color theme="0"/>
      </top>
      <bottom style="medium">
        <color theme="0"/>
      </bottom>
      <diagonal/>
    </border>
    <border>
      <left/>
      <right style="medium">
        <color theme="0"/>
      </right>
      <top/>
      <bottom style="medium">
        <color theme="0"/>
      </bottom>
      <diagonal/>
    </border>
    <border>
      <left/>
      <right/>
      <top/>
      <bottom style="medium">
        <color theme="0"/>
      </bottom>
      <diagonal/>
    </border>
    <border>
      <left style="medium">
        <color theme="0"/>
      </left>
      <right/>
      <top/>
      <bottom style="medium">
        <color theme="0"/>
      </bottom>
      <diagonal/>
    </border>
    <border>
      <left/>
      <right/>
      <top style="medium">
        <color theme="6"/>
      </top>
      <bottom/>
      <diagonal/>
    </border>
    <border>
      <left/>
      <right/>
      <top/>
      <bottom style="thick">
        <color theme="4" tint="0.499984740745262"/>
      </bottom>
      <diagonal/>
    </border>
    <border>
      <left/>
      <right/>
      <top/>
      <bottom style="thick">
        <color theme="4"/>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3">
    <xf numFmtId="0" fontId="0" fillId="0" borderId="0"/>
    <xf numFmtId="0" fontId="11" fillId="0" borderId="0">
      <alignment horizontal="right" vertical="center"/>
    </xf>
    <xf numFmtId="0" fontId="18" fillId="0" borderId="0" applyFill="0" applyBorder="0" applyAlignment="0" applyProtection="0"/>
    <xf numFmtId="0" fontId="12" fillId="0" borderId="0">
      <alignment horizontal="right"/>
    </xf>
    <xf numFmtId="0" fontId="12" fillId="0" borderId="0">
      <alignment horizontal="center" vertical="center"/>
    </xf>
    <xf numFmtId="0" fontId="13" fillId="5" borderId="0">
      <alignment horizontal="center" vertical="center"/>
    </xf>
    <xf numFmtId="0" fontId="14" fillId="3" borderId="0">
      <alignment horizontal="center" vertical="center"/>
    </xf>
    <xf numFmtId="0" fontId="8" fillId="0" borderId="7" applyNumberFormat="0" applyFill="0" applyAlignment="0" applyProtection="0"/>
    <xf numFmtId="179" fontId="3" fillId="0" borderId="0" applyFont="0" applyFill="0" applyBorder="0" applyAlignment="0" applyProtection="0"/>
    <xf numFmtId="178" fontId="3" fillId="0" borderId="0" applyFont="0" applyFill="0" applyBorder="0" applyAlignment="0" applyProtection="0"/>
    <xf numFmtId="177" fontId="3" fillId="0" borderId="0" applyFont="0" applyFill="0" applyBorder="0" applyAlignment="0" applyProtection="0"/>
    <xf numFmtId="176" fontId="3" fillId="0" borderId="0" applyFont="0" applyFill="0" applyBorder="0" applyAlignment="0" applyProtection="0"/>
    <xf numFmtId="9" fontId="3" fillId="0" borderId="0" applyFont="0" applyFill="0" applyBorder="0" applyAlignment="0" applyProtection="0"/>
    <xf numFmtId="0" fontId="6" fillId="0" borderId="0" applyNumberFormat="0" applyFill="0" applyBorder="0" applyAlignment="0" applyProtection="0"/>
    <xf numFmtId="0" fontId="7" fillId="0" borderId="8" applyNumberFormat="0" applyFill="0" applyAlignment="0" applyProtection="0"/>
    <xf numFmtId="0" fontId="9" fillId="0" borderId="9" applyNumberFormat="0" applyFill="0" applyAlignment="0" applyProtection="0"/>
    <xf numFmtId="0" fontId="9" fillId="0" borderId="0" applyNumberFormat="0" applyFill="0" applyBorder="0" applyAlignment="0" applyProtection="0"/>
    <xf numFmtId="0" fontId="4" fillId="6" borderId="0" applyNumberFormat="0" applyBorder="0" applyAlignment="0" applyProtection="0"/>
    <xf numFmtId="0" fontId="5" fillId="7" borderId="0" applyNumberFormat="0" applyBorder="0" applyAlignment="0" applyProtection="0"/>
    <xf numFmtId="0" fontId="23" fillId="8" borderId="0" applyNumberFormat="0" applyBorder="0" applyAlignment="0" applyProtection="0"/>
    <xf numFmtId="0" fontId="21" fillId="9" borderId="10" applyNumberFormat="0" applyAlignment="0" applyProtection="0"/>
    <xf numFmtId="0" fontId="22" fillId="10" borderId="11" applyNumberFormat="0" applyAlignment="0" applyProtection="0"/>
    <xf numFmtId="0" fontId="20" fillId="10" borderId="10" applyNumberFormat="0" applyAlignment="0" applyProtection="0"/>
    <xf numFmtId="0" fontId="24" fillId="0" borderId="12" applyNumberFormat="0" applyFill="0" applyAlignment="0" applyProtection="0"/>
    <xf numFmtId="0" fontId="10" fillId="11" borderId="13" applyNumberFormat="0" applyAlignment="0" applyProtection="0"/>
    <xf numFmtId="0" fontId="19" fillId="0" borderId="0" applyNumberFormat="0" applyFill="0" applyBorder="0" applyAlignment="0" applyProtection="0"/>
    <xf numFmtId="0" fontId="3" fillId="12" borderId="14" applyNumberFormat="0" applyFont="0" applyAlignment="0" applyProtection="0"/>
    <xf numFmtId="0" fontId="17" fillId="0" borderId="0" applyNumberFormat="0" applyFill="0" applyBorder="0" applyAlignment="0" applyProtection="0"/>
    <xf numFmtId="0" fontId="15" fillId="0" borderId="15" applyNumberFormat="0" applyFill="0" applyAlignment="0" applyProtection="0"/>
    <xf numFmtId="0" fontId="16"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6"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6"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6"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6"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16"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cellStyleXfs>
  <cellXfs count="64">
    <xf numFmtId="0" fontId="0" fillId="0" borderId="0" xfId="0"/>
    <xf numFmtId="0" fontId="0" fillId="0" borderId="0" xfId="0" applyAlignment="1">
      <alignment vertical="center"/>
    </xf>
    <xf numFmtId="0" fontId="25" fillId="3" borderId="0" xfId="7" applyFont="1" applyFill="1" applyBorder="1" applyAlignment="1">
      <alignment horizontal="center" vertical="center"/>
    </xf>
    <xf numFmtId="0" fontId="26" fillId="0" borderId="0" xfId="0" applyFont="1" applyAlignment="1">
      <alignment vertical="center" wrapText="1"/>
    </xf>
    <xf numFmtId="0" fontId="29" fillId="0" borderId="0" xfId="0" applyFont="1" applyBorder="1" applyAlignment="1">
      <alignment wrapText="1"/>
    </xf>
    <xf numFmtId="0" fontId="30" fillId="0" borderId="0" xfId="0" applyFont="1" applyBorder="1"/>
    <xf numFmtId="0" fontId="29" fillId="0" borderId="0" xfId="0" applyFont="1" applyAlignment="1">
      <alignment vertical="center"/>
    </xf>
    <xf numFmtId="0" fontId="30" fillId="0" borderId="0" xfId="0" applyFont="1" applyAlignment="1">
      <alignment vertical="center"/>
    </xf>
    <xf numFmtId="0" fontId="29" fillId="0" borderId="0" xfId="0" applyFont="1"/>
    <xf numFmtId="0" fontId="34" fillId="0" borderId="0" xfId="3" applyFont="1">
      <alignment horizontal="right"/>
    </xf>
    <xf numFmtId="180" fontId="35" fillId="0" borderId="0" xfId="0" applyNumberFormat="1" applyFont="1" applyAlignment="1">
      <alignment horizontal="left"/>
    </xf>
    <xf numFmtId="0" fontId="30" fillId="0" borderId="0" xfId="0" applyFont="1"/>
    <xf numFmtId="0" fontId="29" fillId="0" borderId="0" xfId="0" applyFont="1" applyAlignment="1">
      <alignment vertical="top"/>
    </xf>
    <xf numFmtId="0" fontId="34" fillId="0" borderId="1" xfId="3" applyFont="1" applyBorder="1" applyAlignment="1">
      <alignment horizontal="right" vertical="top"/>
    </xf>
    <xf numFmtId="0" fontId="35" fillId="0" borderId="1" xfId="0" applyFont="1" applyBorder="1" applyAlignment="1">
      <alignment horizontal="left" vertical="top"/>
    </xf>
    <xf numFmtId="0" fontId="30" fillId="0" borderId="0" xfId="0" applyFont="1" applyAlignment="1">
      <alignment vertical="top"/>
    </xf>
    <xf numFmtId="0" fontId="35" fillId="2" borderId="0" xfId="0" applyFont="1" applyFill="1"/>
    <xf numFmtId="0" fontId="36" fillId="2" borderId="0" xfId="0" applyFont="1" applyFill="1" applyAlignment="1">
      <alignment horizontal="left"/>
    </xf>
    <xf numFmtId="0" fontId="35" fillId="2" borderId="0" xfId="0" applyFont="1" applyFill="1" applyAlignment="1"/>
    <xf numFmtId="0" fontId="35" fillId="2" borderId="0" xfId="0" applyFont="1" applyFill="1" applyAlignment="1">
      <alignment vertical="top"/>
    </xf>
    <xf numFmtId="0" fontId="37" fillId="5" borderId="0" xfId="5" applyFont="1" applyAlignment="1">
      <alignment horizontal="center" vertical="center"/>
    </xf>
    <xf numFmtId="0" fontId="35" fillId="4" borderId="2" xfId="0" applyNumberFormat="1" applyFont="1" applyFill="1" applyBorder="1" applyAlignment="1">
      <alignment horizontal="left" vertical="center"/>
    </xf>
    <xf numFmtId="0" fontId="35" fillId="0" borderId="0" xfId="0" applyNumberFormat="1" applyFont="1" applyFill="1" applyBorder="1" applyAlignment="1"/>
    <xf numFmtId="0" fontId="35" fillId="0" borderId="0" xfId="0" applyFont="1" applyBorder="1" applyAlignment="1"/>
    <xf numFmtId="0" fontId="37" fillId="0" borderId="0" xfId="0" applyFont="1" applyAlignment="1">
      <alignment horizontal="center" vertical="center"/>
    </xf>
    <xf numFmtId="0" fontId="38" fillId="0" borderId="0" xfId="0" applyNumberFormat="1" applyFont="1" applyAlignment="1">
      <alignment horizontal="center" vertical="center"/>
    </xf>
    <xf numFmtId="0" fontId="38" fillId="0" borderId="0" xfId="0" applyFont="1" applyAlignment="1">
      <alignment horizontal="center" vertical="center"/>
    </xf>
    <xf numFmtId="0" fontId="38" fillId="0" borderId="0" xfId="0" applyFont="1" applyAlignment="1">
      <alignment horizontal="left" vertical="center"/>
    </xf>
    <xf numFmtId="177" fontId="38" fillId="0" borderId="0" xfId="0" applyNumberFormat="1" applyFont="1" applyAlignment="1">
      <alignment horizontal="right" vertical="center"/>
    </xf>
    <xf numFmtId="0" fontId="35" fillId="2" borderId="0" xfId="0" applyNumberFormat="1" applyFont="1" applyFill="1" applyBorder="1" applyAlignment="1">
      <alignment horizontal="left" vertical="center"/>
    </xf>
    <xf numFmtId="0" fontId="35" fillId="2" borderId="0" xfId="0" applyFont="1" applyFill="1" applyBorder="1" applyAlignment="1">
      <alignment horizontal="left" vertical="center"/>
    </xf>
    <xf numFmtId="177" fontId="35" fillId="4" borderId="2" xfId="0" applyNumberFormat="1" applyFont="1" applyFill="1" applyBorder="1" applyAlignment="1">
      <alignment horizontal="right" vertical="center" indent="1"/>
    </xf>
    <xf numFmtId="177" fontId="35" fillId="2" borderId="2" xfId="0" applyNumberFormat="1" applyFont="1" applyFill="1" applyBorder="1" applyAlignment="1">
      <alignment horizontal="right" vertical="center" indent="1"/>
    </xf>
    <xf numFmtId="0" fontId="35" fillId="0" borderId="0" xfId="0" applyNumberFormat="1" applyFont="1" applyBorder="1" applyAlignment="1">
      <alignment horizontal="left" vertical="center"/>
    </xf>
    <xf numFmtId="0" fontId="35" fillId="0" borderId="0" xfId="0" applyFont="1" applyBorder="1" applyAlignment="1">
      <alignment horizontal="left" vertical="center"/>
    </xf>
    <xf numFmtId="0" fontId="27" fillId="0" borderId="0" xfId="0" applyFont="1"/>
    <xf numFmtId="0" fontId="35" fillId="0" borderId="0" xfId="0" applyFont="1" applyAlignment="1">
      <alignment horizontal="left" vertical="center"/>
    </xf>
    <xf numFmtId="0" fontId="34" fillId="0" borderId="0" xfId="0" applyNumberFormat="1" applyFont="1" applyFill="1" applyBorder="1" applyAlignment="1" applyProtection="1">
      <alignment horizontal="right"/>
    </xf>
    <xf numFmtId="177" fontId="36" fillId="4" borderId="2" xfId="0" applyNumberFormat="1" applyFont="1" applyFill="1" applyBorder="1" applyAlignment="1">
      <alignment horizontal="right" vertical="center" indent="1"/>
    </xf>
    <xf numFmtId="0" fontId="35" fillId="2" borderId="0" xfId="0" applyNumberFormat="1" applyFont="1" applyFill="1" applyBorder="1"/>
    <xf numFmtId="0" fontId="35" fillId="2" borderId="0" xfId="0" applyNumberFormat="1" applyFont="1" applyFill="1" applyBorder="1" applyAlignment="1"/>
    <xf numFmtId="0" fontId="36" fillId="0" borderId="0" xfId="0" applyNumberFormat="1" applyFont="1" applyAlignment="1">
      <alignment horizontal="right"/>
    </xf>
    <xf numFmtId="0" fontId="36" fillId="2" borderId="0" xfId="0" applyNumberFormat="1" applyFont="1" applyFill="1" applyBorder="1" applyAlignment="1"/>
    <xf numFmtId="0" fontId="35" fillId="0" borderId="0" xfId="0" applyNumberFormat="1" applyFont="1"/>
    <xf numFmtId="0" fontId="35" fillId="0" borderId="0" xfId="0" applyNumberFormat="1" applyFont="1" applyAlignment="1"/>
    <xf numFmtId="0" fontId="36" fillId="0" borderId="0" xfId="0" applyNumberFormat="1" applyFont="1" applyAlignment="1">
      <alignment horizontal="center"/>
    </xf>
    <xf numFmtId="0" fontId="35" fillId="0" borderId="0" xfId="0" applyNumberFormat="1" applyFont="1" applyAlignment="1">
      <alignment horizontal="center"/>
    </xf>
    <xf numFmtId="10" fontId="35" fillId="0" borderId="2" xfId="0" applyNumberFormat="1" applyFont="1" applyFill="1" applyBorder="1" applyAlignment="1">
      <alignment horizontal="right" vertical="center" indent="1"/>
    </xf>
    <xf numFmtId="0" fontId="37" fillId="3" borderId="2" xfId="0" applyFont="1" applyFill="1" applyBorder="1" applyAlignment="1">
      <alignment horizontal="center" vertical="center"/>
    </xf>
    <xf numFmtId="0" fontId="31" fillId="2" borderId="1" xfId="0" applyFont="1" applyFill="1" applyBorder="1" applyAlignment="1">
      <alignment horizontal="center" vertical="center"/>
    </xf>
    <xf numFmtId="0" fontId="32" fillId="0" borderId="1" xfId="1" applyFont="1" applyBorder="1" applyAlignment="1">
      <alignment horizontal="right" vertical="center"/>
    </xf>
    <xf numFmtId="0" fontId="33" fillId="0" borderId="6" xfId="2" applyFont="1" applyBorder="1" applyAlignment="1">
      <alignment horizontal="left"/>
    </xf>
    <xf numFmtId="0" fontId="40" fillId="2" borderId="1" xfId="0" applyFont="1" applyFill="1" applyBorder="1" applyAlignment="1">
      <alignment vertical="top"/>
    </xf>
    <xf numFmtId="0" fontId="35" fillId="2" borderId="0" xfId="0" applyFont="1" applyFill="1" applyAlignment="1">
      <alignment horizontal="left" vertical="top"/>
    </xf>
    <xf numFmtId="0" fontId="35" fillId="2" borderId="0" xfId="0" applyFont="1" applyFill="1" applyAlignment="1">
      <alignment horizontal="left"/>
    </xf>
    <xf numFmtId="0" fontId="36" fillId="0" borderId="0" xfId="0" applyNumberFormat="1" applyFont="1" applyAlignment="1">
      <alignment horizontal="center"/>
    </xf>
    <xf numFmtId="0" fontId="35" fillId="0" borderId="0" xfId="0" applyNumberFormat="1" applyFont="1" applyAlignment="1">
      <alignment horizontal="center"/>
    </xf>
    <xf numFmtId="0" fontId="34" fillId="0" borderId="0" xfId="4" applyFont="1" applyAlignment="1">
      <alignment horizontal="center"/>
    </xf>
    <xf numFmtId="0" fontId="34" fillId="0" borderId="0" xfId="4" applyFont="1">
      <alignment horizontal="center" vertical="center"/>
    </xf>
    <xf numFmtId="0" fontId="37" fillId="5" borderId="5" xfId="5" applyFont="1" applyBorder="1">
      <alignment horizontal="center" vertical="center"/>
    </xf>
    <xf numFmtId="0" fontId="37" fillId="5" borderId="3" xfId="5" applyFont="1" applyBorder="1">
      <alignment horizontal="center" vertical="center"/>
    </xf>
    <xf numFmtId="0" fontId="39" fillId="4" borderId="2" xfId="0" applyNumberFormat="1" applyFont="1" applyFill="1" applyBorder="1" applyAlignment="1">
      <alignment horizontal="left" vertical="center" indent="1"/>
    </xf>
    <xf numFmtId="0" fontId="35" fillId="4" borderId="2" xfId="0" applyFont="1" applyFill="1" applyBorder="1" applyAlignment="1">
      <alignment horizontal="left" vertical="center"/>
    </xf>
    <xf numFmtId="0" fontId="37" fillId="5" borderId="4" xfId="5" applyFont="1" applyBorder="1">
      <alignment horizontal="center" vertical="center"/>
    </xf>
  </cellXfs>
  <cellStyles count="53">
    <cellStyle name="20% - 강조색1" xfId="30" builtinId="30" customBuiltin="1"/>
    <cellStyle name="20% - 강조색2" xfId="34" builtinId="34" customBuiltin="1"/>
    <cellStyle name="20% - 강조색3" xfId="38" builtinId="38" customBuiltin="1"/>
    <cellStyle name="20% - 강조색4" xfId="42" builtinId="42" customBuiltin="1"/>
    <cellStyle name="20% - 강조색5" xfId="46" builtinId="46" customBuiltin="1"/>
    <cellStyle name="20% - 강조색6" xfId="50" builtinId="50" customBuiltin="1"/>
    <cellStyle name="40% - 강조색1" xfId="31" builtinId="31" customBuiltin="1"/>
    <cellStyle name="40% - 강조색2" xfId="35" builtinId="35" customBuiltin="1"/>
    <cellStyle name="40% - 강조색3" xfId="39" builtinId="39" customBuiltin="1"/>
    <cellStyle name="40% - 강조색4" xfId="43" builtinId="43" customBuiltin="1"/>
    <cellStyle name="40% - 강조색5" xfId="47" builtinId="47" customBuiltin="1"/>
    <cellStyle name="40% - 강조색6" xfId="51" builtinId="51" customBuiltin="1"/>
    <cellStyle name="60% - 강조색1" xfId="32" builtinId="32" customBuiltin="1"/>
    <cellStyle name="60% - 강조색2" xfId="36" builtinId="36" customBuiltin="1"/>
    <cellStyle name="60% - 강조색3" xfId="40" builtinId="40" customBuiltin="1"/>
    <cellStyle name="60% - 강조색4" xfId="44" builtinId="44" customBuiltin="1"/>
    <cellStyle name="60% - 강조색5" xfId="48" builtinId="48" customBuiltin="1"/>
    <cellStyle name="60% - 강조색6" xfId="52" builtinId="52" customBuiltin="1"/>
    <cellStyle name="강조색1" xfId="29" builtinId="29" customBuiltin="1"/>
    <cellStyle name="강조색2" xfId="33" builtinId="33" customBuiltin="1"/>
    <cellStyle name="강조색3" xfId="37" builtinId="37" customBuiltin="1"/>
    <cellStyle name="강조색4" xfId="41" builtinId="41" customBuiltin="1"/>
    <cellStyle name="강조색5" xfId="45" builtinId="45" customBuiltin="1"/>
    <cellStyle name="강조색6" xfId="49" builtinId="49" customBuiltin="1"/>
    <cellStyle name="경고문" xfId="25" builtinId="11" customBuiltin="1"/>
    <cellStyle name="계산" xfId="22" builtinId="22" customBuiltin="1"/>
    <cellStyle name="나쁨" xfId="18" builtinId="27" customBuiltin="1"/>
    <cellStyle name="메모" xfId="26" builtinId="10" customBuiltin="1"/>
    <cellStyle name="백분율" xfId="12" builtinId="5" customBuiltin="1"/>
    <cellStyle name="보통" xfId="19" builtinId="28" customBuiltin="1"/>
    <cellStyle name="설명 텍스트" xfId="27" builtinId="53" customBuiltin="1"/>
    <cellStyle name="説明テキスト 2" xfId="2" xr:uid="{00000000-0005-0000-0000-000000000000}"/>
    <cellStyle name="셀 확인" xfId="24" builtinId="23" customBuiltin="1"/>
    <cellStyle name="쉼표" xfId="8" builtinId="3" customBuiltin="1"/>
    <cellStyle name="쉼표 [0]" xfId="9" builtinId="6" customBuiltin="1"/>
    <cellStyle name="연결된 셀" xfId="23" builtinId="24" customBuiltin="1"/>
    <cellStyle name="요약" xfId="28" builtinId="25" customBuiltin="1"/>
    <cellStyle name="입력" xfId="20" builtinId="20" customBuiltin="1"/>
    <cellStyle name="제목" xfId="13" builtinId="15" customBuiltin="1"/>
    <cellStyle name="제목 1" xfId="14" builtinId="16" customBuiltin="1"/>
    <cellStyle name="제목 2" xfId="7" builtinId="17" customBuiltin="1"/>
    <cellStyle name="제목 3" xfId="15" builtinId="18" customBuiltin="1"/>
    <cellStyle name="제목 4" xfId="16" builtinId="19" customBuiltin="1"/>
    <cellStyle name="좋음" xfId="17" builtinId="26" customBuiltin="1"/>
    <cellStyle name="출력" xfId="21" builtinId="21" customBuiltin="1"/>
    <cellStyle name="통화" xfId="10" builtinId="4" customBuiltin="1"/>
    <cellStyle name="통화 [0]" xfId="11" builtinId="7" customBuiltin="1"/>
    <cellStyle name="표준" xfId="0" builtinId="0" customBuiltin="1"/>
    <cellStyle name="標準 2" xfId="1" xr:uid="{00000000-0005-0000-0000-000002000000}"/>
    <cellStyle name="標準 3" xfId="3" xr:uid="{00000000-0005-0000-0000-000003000000}"/>
    <cellStyle name="標準 3 2" xfId="4" xr:uid="{00000000-0005-0000-0000-000004000000}"/>
    <cellStyle name="標準 4" xfId="5" xr:uid="{00000000-0005-0000-0000-000005000000}"/>
    <cellStyle name="標準 4 2" xfId="6" xr:uid="{00000000-0005-0000-0000-000006000000}"/>
  </cellStyles>
  <dxfs count="18">
    <dxf>
      <font>
        <b val="0"/>
        <i val="0"/>
        <strike val="0"/>
        <condense val="0"/>
        <extend val="0"/>
        <outline val="0"/>
        <shadow val="0"/>
        <u val="none"/>
        <vertAlign val="baseline"/>
        <sz val="8"/>
        <color auto="1"/>
        <name val="Meiryo UI"/>
        <family val="3"/>
        <charset val="128"/>
        <scheme val="none"/>
      </font>
      <alignment horizontal="right" vertical="center" textRotation="0" wrapText="0" indent="0" justifyLastLine="0" shrinkToFit="0" readingOrder="0"/>
    </dxf>
    <dxf>
      <font>
        <strike val="0"/>
        <outline val="0"/>
        <shadow val="0"/>
        <u val="none"/>
        <vertAlign val="baseline"/>
        <sz val="8"/>
        <color auto="1"/>
        <name val="Meiryo UI"/>
        <family val="3"/>
        <charset val="128"/>
        <scheme val="none"/>
      </font>
      <numFmt numFmtId="177" formatCode="_ &quot;¥&quot;* #,##0.00_ ;_ &quot;¥&quot;* \-#,##0.00_ ;_ &quot;¥&quot;* &quot;-&quot;??_ ;_ @_ "/>
      <alignment horizontal="right" vertical="center" textRotation="0" wrapText="0" indent="0" justifyLastLine="0" shrinkToFit="0" readingOrder="0"/>
    </dxf>
    <dxf>
      <font>
        <b val="0"/>
        <i val="0"/>
        <strike val="0"/>
        <condense val="0"/>
        <extend val="0"/>
        <outline val="0"/>
        <shadow val="0"/>
        <u val="none"/>
        <vertAlign val="baseline"/>
        <sz val="8"/>
        <color auto="1"/>
        <name val="Meiryo UI"/>
        <family val="3"/>
        <charset val="128"/>
        <scheme val="none"/>
      </font>
      <alignment horizontal="right" vertical="center" textRotation="0" wrapText="0" indent="0" justifyLastLine="0" shrinkToFit="0" readingOrder="0"/>
    </dxf>
    <dxf>
      <font>
        <strike val="0"/>
        <outline val="0"/>
        <shadow val="0"/>
        <u val="none"/>
        <vertAlign val="baseline"/>
        <sz val="8"/>
        <color auto="1"/>
        <name val="Meiryo UI"/>
        <family val="3"/>
        <charset val="128"/>
        <scheme val="none"/>
      </font>
      <numFmt numFmtId="177" formatCode="_ &quot;¥&quot;* #,##0.00_ ;_ &quot;¥&quot;* \-#,##0.00_ ;_ &quot;¥&quot;* &quot;-&quot;??_ ;_ @_ "/>
      <alignment horizontal="right" vertical="center" textRotation="0" wrapText="0" indent="0" justifyLastLine="0" shrinkToFit="0" readingOrder="0"/>
    </dxf>
    <dxf>
      <font>
        <strike val="0"/>
        <outline val="0"/>
        <shadow val="0"/>
        <u val="none"/>
        <vertAlign val="baseline"/>
        <sz val="8"/>
        <color auto="1"/>
        <name val="Meiryo UI"/>
        <family val="3"/>
        <charset val="128"/>
        <scheme val="none"/>
      </font>
      <numFmt numFmtId="0" formatCode="General"/>
      <alignment horizontal="right" vertical="center" textRotation="0" wrapText="0" indent="0" justifyLastLine="0" shrinkToFit="0" readingOrder="0"/>
    </dxf>
    <dxf>
      <font>
        <b val="0"/>
        <i val="0"/>
        <strike val="0"/>
        <condense val="0"/>
        <extend val="0"/>
        <outline val="0"/>
        <shadow val="0"/>
        <u val="none"/>
        <vertAlign val="baseline"/>
        <sz val="8"/>
        <color auto="1"/>
        <name val="Meiryo UI"/>
        <family val="3"/>
        <charset val="128"/>
        <scheme val="none"/>
      </font>
      <alignment horizontal="left" vertical="center" textRotation="0" wrapText="0" indent="0" justifyLastLine="0" shrinkToFit="0" readingOrder="0"/>
    </dxf>
    <dxf>
      <font>
        <strike val="0"/>
        <outline val="0"/>
        <shadow val="0"/>
        <u val="none"/>
        <vertAlign val="baseline"/>
        <sz val="8"/>
        <color auto="1"/>
        <name val="Meiryo UI"/>
        <family val="3"/>
        <charset val="128"/>
        <scheme val="none"/>
      </font>
      <numFmt numFmtId="0" formatCode="General"/>
      <alignment horizontal="left" vertical="center" textRotation="0" wrapText="0" indent="0" justifyLastLine="0" shrinkToFit="0" readingOrder="0"/>
    </dxf>
    <dxf>
      <font>
        <b val="0"/>
        <i val="0"/>
        <strike val="0"/>
        <condense val="0"/>
        <extend val="0"/>
        <outline val="0"/>
        <shadow val="0"/>
        <u val="none"/>
        <vertAlign val="baseline"/>
        <sz val="8"/>
        <color auto="1"/>
        <name val="Meiryo UI"/>
        <family val="3"/>
        <charset val="128"/>
        <scheme val="none"/>
      </font>
      <alignment horizontal="center" vertical="center" textRotation="0" wrapText="0" indent="0" justifyLastLine="0" shrinkToFit="0" readingOrder="0"/>
    </dxf>
    <dxf>
      <font>
        <strike val="0"/>
        <outline val="0"/>
        <shadow val="0"/>
        <u val="none"/>
        <vertAlign val="baseline"/>
        <sz val="8"/>
        <color auto="1"/>
        <name val="Meiryo UI"/>
        <family val="3"/>
        <charset val="128"/>
        <scheme val="none"/>
      </font>
      <alignment horizontal="center" vertical="center" textRotation="0" wrapText="0" indent="0" justifyLastLine="0" shrinkToFit="0" readingOrder="0"/>
    </dxf>
    <dxf>
      <font>
        <b val="0"/>
        <i val="0"/>
        <strike val="0"/>
        <condense val="0"/>
        <extend val="0"/>
        <outline val="0"/>
        <shadow val="0"/>
        <u val="none"/>
        <vertAlign val="baseline"/>
        <sz val="8"/>
        <color auto="1"/>
        <name val="Meiryo UI"/>
        <family val="3"/>
        <charset val="128"/>
        <scheme val="none"/>
      </font>
      <alignment horizontal="center" vertical="center" textRotation="0" wrapText="0" indent="0" justifyLastLine="0" shrinkToFit="0" readingOrder="0"/>
    </dxf>
    <dxf>
      <font>
        <strike val="0"/>
        <outline val="0"/>
        <shadow val="0"/>
        <u val="none"/>
        <vertAlign val="baseline"/>
        <sz val="8"/>
        <color auto="1"/>
        <name val="Meiryo UI"/>
        <family val="3"/>
        <charset val="128"/>
        <scheme val="none"/>
      </font>
      <numFmt numFmtId="0" formatCode="General"/>
      <alignment horizontal="center" vertical="center" textRotation="0" wrapText="0" indent="0" justifyLastLine="0" shrinkToFit="0" readingOrder="0"/>
    </dxf>
    <dxf>
      <border outline="0">
        <bottom style="medium">
          <color theme="0"/>
        </bottom>
      </border>
    </dxf>
    <dxf>
      <font>
        <strike val="0"/>
        <outline val="0"/>
        <shadow val="0"/>
        <u val="none"/>
        <vertAlign val="baseline"/>
        <sz val="8"/>
        <color auto="1"/>
        <name val="Meiryo UI"/>
        <family val="3"/>
        <charset val="128"/>
        <scheme val="none"/>
      </font>
      <alignment horizontal="general" vertical="center" textRotation="0" wrapText="0" indent="0" justifyLastLine="0" shrinkToFit="0" readingOrder="0"/>
    </dxf>
    <dxf>
      <font>
        <b/>
        <strike val="0"/>
        <outline val="0"/>
        <shadow val="0"/>
        <u val="none"/>
        <vertAlign val="baseline"/>
        <sz val="10"/>
        <color theme="0"/>
        <name val="Meiryo UI"/>
        <family val="3"/>
        <charset val="128"/>
        <scheme val="none"/>
      </font>
      <alignment horizontal="center" vertical="center" textRotation="0" wrapText="0" indent="0" justifyLastLine="0" shrinkToFit="0" readingOrder="0"/>
    </dxf>
    <dxf>
      <fill>
        <patternFill>
          <bgColor theme="6" tint="0.79998168889431442"/>
        </patternFill>
      </fill>
    </dxf>
    <dxf>
      <fill>
        <patternFill>
          <bgColor theme="6" tint="0.79998168889431442"/>
        </patternFill>
      </fill>
    </dxf>
    <dxf>
      <fill>
        <patternFill>
          <bgColor theme="6"/>
        </patternFill>
      </fill>
    </dxf>
    <dxf>
      <border>
        <left style="medium">
          <color theme="0"/>
        </left>
        <right style="medium">
          <color theme="0"/>
        </right>
        <top style="medium">
          <color theme="0"/>
        </top>
        <bottom style="medium">
          <color theme="0"/>
        </bottom>
        <vertical style="medium">
          <color theme="0"/>
        </vertical>
        <horizontal style="medium">
          <color theme="0"/>
        </horizontal>
      </border>
    </dxf>
  </dxfs>
  <tableStyles count="1" defaultTableStyle="TableStyleMedium2" defaultPivotStyle="PivotStyleLight16">
    <tableStyle name="領収書 シンプルな青いデザイン" pivot="0" count="4" xr9:uid="{8061324E-1818-42F4-869F-015E3DFC8098}">
      <tableStyleElement type="wholeTable" dxfId="17"/>
      <tableStyleElement type="headerRow" dxfId="16"/>
      <tableStyleElement type="lastColumn" dxfId="15"/>
      <tableStyleElement type="secondRowStripe" dxfId="1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C0C0C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E3EDED"/>
      <rgbColor rgb="00D6DCE0"/>
      <rgbColor rgb="00CCFFCC"/>
      <rgbColor rgb="00FFFF99"/>
      <rgbColor rgb="009DBEC3"/>
      <rgbColor rgb="00FF99CC"/>
      <rgbColor rgb="00EDF3F3"/>
      <rgbColor rgb="00FFCC99"/>
      <rgbColor rgb="003366FF"/>
      <rgbColor rgb="0033CCCC"/>
      <rgbColor rgb="0099CC00"/>
      <rgbColor rgb="00FFCC00"/>
      <rgbColor rgb="00FF9900"/>
      <rgbColor rgb="00FF6600"/>
      <rgbColor rgb="00969696"/>
      <rgbColor rgb="00969696"/>
      <rgbColor rgb="00003366"/>
      <rgbColor rgb="00339966"/>
      <rgbColor rgb="00003300"/>
      <rgbColor rgb="00333300"/>
      <rgbColor rgb="00993300"/>
      <rgbColor rgb="004B7279"/>
      <rgbColor rgb="00969696"/>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4380BC0-4C71-4838-BA67-B4F1CA56D4D6}" name="表1" displayName="表1" ref="B13:G36" headerRowDxfId="13" dataDxfId="12" tableBorderDxfId="11">
  <autoFilter ref="B13:G36" xr:uid="{A4857BAC-A952-4F60-964B-D4C7B307C782}">
    <filterColumn colId="0" hiddenButton="1"/>
    <filterColumn colId="1" hiddenButton="1"/>
    <filterColumn colId="2" hiddenButton="1"/>
    <filterColumn colId="3" hiddenButton="1"/>
    <filterColumn colId="4" hiddenButton="1"/>
    <filterColumn colId="5" hiddenButton="1"/>
  </autoFilter>
  <tableColumns count="6">
    <tableColumn id="1" xr3:uid="{45FCF50C-96DF-45D3-BBFA-5E7089774DD4}" name="数量" totalsRowLabel="集計" dataDxfId="10" totalsRowDxfId="9"/>
    <tableColumn id="2" xr3:uid="{3C296881-5254-44EB-B867-FBA07DB4B2D0}" name="品目番号" dataDxfId="8" totalsRowDxfId="7"/>
    <tableColumn id="3" xr3:uid="{94DFAF48-9654-4033-85A5-D34E838A1A3D}" name="説明" dataDxfId="6" totalsRowDxfId="5">
      <calculatedColumnFormula>IFERROR(VLOOKUP(表1[[#This Row],[品目番号]],開始!$B$4:$E$11,2,FALSE),"")</calculatedColumnFormula>
    </tableColumn>
    <tableColumn id="4" xr3:uid="{27283317-3386-4E20-84D9-3F7CF7C03C86}" name="単価" dataDxfId="4">
      <calculatedColumnFormula>IFERROR(VLOOKUP(表1[[#This Row],[品目番号]],開始!$B$4:$E$11,3,FALSE),"")</calculatedColumnFormula>
    </tableColumn>
    <tableColumn id="5" xr3:uid="{0323C709-AE9C-4DBD-8201-D47E47BB4A3E}" name="割引" dataDxfId="3" totalsRowDxfId="2">
      <calculatedColumnFormula>IFERROR((表1[[#This Row],[数量]]*VLOOKUP(表1[[#This Row],[品目番号]],開始!$B$4:$E$11,4,FALSE)),"")</calculatedColumnFormula>
    </tableColumn>
    <tableColumn id="6" xr3:uid="{E13187B6-0F67-4D63-9F2B-8AA7BC72B33F}" name="行の合計" totalsRowFunction="count" dataDxfId="1" totalsRowDxfId="0">
      <calculatedColumnFormula>IF(SUM(B14)&gt;0,SUM((B14*E14)-F14),"")</calculatedColumnFormula>
    </tableColumn>
  </tableColumns>
  <tableStyleInfo name="領収書 シンプルな青いデザイン" showFirstColumn="0" showLastColumn="1" showRowStripes="1" showColumnStripes="0"/>
</table>
</file>

<file path=xl/theme/theme1.xml><?xml version="1.0" encoding="utf-8"?>
<a:theme xmlns:a="http://schemas.openxmlformats.org/drawingml/2006/main" name="Office Theme">
  <a:themeElements>
    <a:clrScheme name="Custom 205">
      <a:dk1>
        <a:sysClr val="windowText" lastClr="000000"/>
      </a:dk1>
      <a:lt1>
        <a:sysClr val="window" lastClr="FFFFFF"/>
      </a:lt1>
      <a:dk2>
        <a:srgbClr val="646B86"/>
      </a:dk2>
      <a:lt2>
        <a:srgbClr val="C5D1D7"/>
      </a:lt2>
      <a:accent1>
        <a:srgbClr val="D16349"/>
      </a:accent1>
      <a:accent2>
        <a:srgbClr val="CCB400"/>
      </a:accent2>
      <a:accent3>
        <a:srgbClr val="436784"/>
      </a:accent3>
      <a:accent4>
        <a:srgbClr val="8C7B70"/>
      </a:accent4>
      <a:accent5>
        <a:srgbClr val="3C81BA"/>
      </a:accent5>
      <a:accent6>
        <a:srgbClr val="F1FAFD"/>
      </a:accent6>
      <a:hlink>
        <a:srgbClr val="00A3D6"/>
      </a:hlink>
      <a:folHlink>
        <a:srgbClr val="694F07"/>
      </a:folHlink>
    </a:clrScheme>
    <a:fontScheme name="Century Gothic">
      <a:majorFont>
        <a:latin typeface="Century Gothic" panose="020F030202020403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F03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F9D14-3912-4ADB-95EE-3CB3E4563277}">
  <dimension ref="B1:E11"/>
  <sheetViews>
    <sheetView showGridLines="0" workbookViewId="0">
      <selection activeCell="C11" sqref="C11"/>
    </sheetView>
  </sheetViews>
  <sheetFormatPr defaultRowHeight="13.5" x14ac:dyDescent="0.3"/>
  <cols>
    <col min="1" max="1" width="2.5" customWidth="1"/>
    <col min="2" max="2" width="21.9140625" customWidth="1"/>
    <col min="3" max="3" width="32.25" customWidth="1"/>
  </cols>
  <sheetData>
    <row r="1" spans="2:5" s="1" customFormat="1" ht="30" customHeight="1" x14ac:dyDescent="0.3">
      <c r="B1" s="2" t="s">
        <v>36</v>
      </c>
    </row>
    <row r="2" spans="2:5" ht="15.5" thickBot="1" x14ac:dyDescent="0.35">
      <c r="B2" s="3"/>
    </row>
    <row r="3" spans="2:5" ht="14" thickBot="1" x14ac:dyDescent="0.35">
      <c r="B3" s="48" t="s">
        <v>15</v>
      </c>
      <c r="C3" s="48" t="s">
        <v>18</v>
      </c>
      <c r="D3" s="48" t="s">
        <v>19</v>
      </c>
      <c r="E3" s="48" t="s">
        <v>23</v>
      </c>
    </row>
    <row r="4" spans="2:5" ht="15" x14ac:dyDescent="0.3">
      <c r="B4" s="3" t="s">
        <v>37</v>
      </c>
      <c r="C4" t="s">
        <v>46</v>
      </c>
      <c r="D4">
        <v>900</v>
      </c>
    </row>
    <row r="5" spans="2:5" ht="15" x14ac:dyDescent="0.3">
      <c r="B5" s="3" t="s">
        <v>39</v>
      </c>
      <c r="C5" t="s">
        <v>47</v>
      </c>
      <c r="D5">
        <v>1000</v>
      </c>
    </row>
    <row r="6" spans="2:5" ht="15" x14ac:dyDescent="0.3">
      <c r="B6" s="3" t="s">
        <v>41</v>
      </c>
      <c r="C6" t="s">
        <v>48</v>
      </c>
      <c r="D6">
        <v>1100</v>
      </c>
    </row>
    <row r="7" spans="2:5" ht="15" x14ac:dyDescent="0.3">
      <c r="B7" s="3" t="s">
        <v>40</v>
      </c>
      <c r="C7" t="s">
        <v>49</v>
      </c>
      <c r="D7">
        <v>1200</v>
      </c>
      <c r="E7">
        <v>300</v>
      </c>
    </row>
    <row r="8" spans="2:5" ht="15" x14ac:dyDescent="0.3">
      <c r="B8" s="3" t="s">
        <v>42</v>
      </c>
      <c r="C8" t="s">
        <v>50</v>
      </c>
      <c r="D8">
        <v>500</v>
      </c>
    </row>
    <row r="9" spans="2:5" ht="15" x14ac:dyDescent="0.3">
      <c r="B9" s="3" t="s">
        <v>43</v>
      </c>
      <c r="C9" t="s">
        <v>51</v>
      </c>
      <c r="D9">
        <v>600</v>
      </c>
    </row>
    <row r="10" spans="2:5" ht="15" x14ac:dyDescent="0.3">
      <c r="B10" s="3" t="s">
        <v>44</v>
      </c>
      <c r="C10" t="s">
        <v>52</v>
      </c>
      <c r="D10">
        <v>700</v>
      </c>
    </row>
    <row r="11" spans="2:5" ht="15" x14ac:dyDescent="0.3">
      <c r="B11" s="3" t="s">
        <v>45</v>
      </c>
      <c r="C11" t="s">
        <v>53</v>
      </c>
      <c r="D11">
        <v>800</v>
      </c>
      <c r="E11">
        <v>300</v>
      </c>
    </row>
  </sheetData>
  <phoneticPr fontId="28"/>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3"/>
  <sheetViews>
    <sheetView showGridLines="0" tabSelected="1" topLeftCell="A22" zoomScaleNormal="100" workbookViewId="0">
      <selection activeCell="B42" sqref="B42:G42"/>
    </sheetView>
  </sheetViews>
  <sheetFormatPr defaultColWidth="9.08203125" defaultRowHeight="13.5" x14ac:dyDescent="0.3"/>
  <cols>
    <col min="1" max="1" width="2.58203125" style="8" customWidth="1"/>
    <col min="2" max="2" width="16.75" style="11" customWidth="1"/>
    <col min="3" max="3" width="12.33203125" style="11" customWidth="1"/>
    <col min="4" max="4" width="32.58203125" style="11" customWidth="1"/>
    <col min="5" max="5" width="19.5" style="11" customWidth="1"/>
    <col min="6" max="6" width="17.5" style="11" customWidth="1"/>
    <col min="7" max="7" width="18.75" style="11" customWidth="1"/>
    <col min="8" max="8" width="2.58203125" style="11" customWidth="1"/>
    <col min="9" max="16384" width="9.08203125" style="11"/>
  </cols>
  <sheetData>
    <row r="1" spans="1:7" s="5" customFormat="1" ht="13.5" customHeight="1" x14ac:dyDescent="0.3">
      <c r="A1" s="4" t="s">
        <v>0</v>
      </c>
    </row>
    <row r="2" spans="1:7" s="7" customFormat="1" ht="81" customHeight="1" thickBot="1" x14ac:dyDescent="0.35">
      <c r="A2" s="6" t="s">
        <v>1</v>
      </c>
      <c r="B2" s="49" t="s">
        <v>6</v>
      </c>
      <c r="C2" s="49"/>
      <c r="D2" s="50" t="s">
        <v>16</v>
      </c>
      <c r="E2" s="50"/>
      <c r="F2" s="50"/>
      <c r="G2" s="50"/>
    </row>
    <row r="3" spans="1:7" ht="38.25" customHeight="1" x14ac:dyDescent="0.35">
      <c r="A3" s="8" t="s">
        <v>2</v>
      </c>
      <c r="B3" s="51" t="s">
        <v>7</v>
      </c>
      <c r="C3" s="51"/>
      <c r="D3" s="51"/>
      <c r="E3" s="51"/>
      <c r="F3" s="9" t="s">
        <v>21</v>
      </c>
      <c r="G3" s="10">
        <f ca="1">TODAY()</f>
        <v>44129</v>
      </c>
    </row>
    <row r="4" spans="1:7" s="15" customFormat="1" ht="28" customHeight="1" thickBot="1" x14ac:dyDescent="0.35">
      <c r="A4" s="12" t="s">
        <v>3</v>
      </c>
      <c r="B4" s="52" t="s">
        <v>55</v>
      </c>
      <c r="C4" s="52"/>
      <c r="D4" s="52"/>
      <c r="E4" s="52"/>
      <c r="F4" s="13" t="s">
        <v>22</v>
      </c>
      <c r="G4" s="14" t="s">
        <v>54</v>
      </c>
    </row>
    <row r="5" spans="1:7" ht="28" customHeight="1" x14ac:dyDescent="0.3">
      <c r="A5" s="8" t="s">
        <v>30</v>
      </c>
      <c r="B5" s="9" t="s">
        <v>29</v>
      </c>
      <c r="C5" s="54" t="s">
        <v>11</v>
      </c>
      <c r="D5" s="54"/>
      <c r="E5" s="54"/>
      <c r="F5" s="54"/>
      <c r="G5" s="16"/>
    </row>
    <row r="6" spans="1:7" ht="14.15" customHeight="1" x14ac:dyDescent="0.3">
      <c r="B6" s="17"/>
      <c r="C6" s="54" t="s">
        <v>7</v>
      </c>
      <c r="D6" s="54"/>
      <c r="E6" s="54"/>
      <c r="F6" s="54"/>
      <c r="G6" s="16"/>
    </row>
    <row r="7" spans="1:7" ht="14.15" customHeight="1" x14ac:dyDescent="0.3">
      <c r="B7" s="18"/>
      <c r="C7" s="54" t="s">
        <v>12</v>
      </c>
      <c r="D7" s="54"/>
      <c r="E7" s="54"/>
      <c r="F7" s="54"/>
      <c r="G7" s="16"/>
    </row>
    <row r="8" spans="1:7" ht="14.15" customHeight="1" x14ac:dyDescent="0.3">
      <c r="B8" s="18"/>
      <c r="C8" s="54" t="s">
        <v>13</v>
      </c>
      <c r="D8" s="54"/>
      <c r="E8" s="54"/>
      <c r="F8" s="54"/>
      <c r="G8" s="16"/>
    </row>
    <row r="9" spans="1:7" s="15" customFormat="1" ht="37.4" customHeight="1" x14ac:dyDescent="0.3">
      <c r="A9" s="12"/>
      <c r="B9" s="19"/>
      <c r="C9" s="53" t="s">
        <v>14</v>
      </c>
      <c r="D9" s="53"/>
      <c r="E9" s="53"/>
      <c r="F9" s="53"/>
      <c r="G9" s="19"/>
    </row>
    <row r="10" spans="1:7" s="8" customFormat="1" ht="15" customHeight="1" thickBot="1" x14ac:dyDescent="0.35">
      <c r="A10" s="6" t="s">
        <v>32</v>
      </c>
      <c r="B10" s="59" t="s">
        <v>27</v>
      </c>
      <c r="C10" s="60"/>
      <c r="D10" s="20" t="s">
        <v>17</v>
      </c>
      <c r="E10" s="59" t="s">
        <v>31</v>
      </c>
      <c r="F10" s="63"/>
      <c r="G10" s="60"/>
    </row>
    <row r="11" spans="1:7" s="7" customFormat="1" ht="25" thickBot="1" x14ac:dyDescent="0.35">
      <c r="A11" s="6" t="s">
        <v>33</v>
      </c>
      <c r="B11" s="61" t="s">
        <v>56</v>
      </c>
      <c r="C11" s="61"/>
      <c r="D11" s="21"/>
      <c r="E11" s="62"/>
      <c r="F11" s="62"/>
      <c r="G11" s="62"/>
    </row>
    <row r="12" spans="1:7" ht="23.25" customHeight="1" x14ac:dyDescent="0.3">
      <c r="B12" s="22"/>
      <c r="C12" s="22"/>
      <c r="D12" s="23"/>
      <c r="E12" s="23"/>
      <c r="F12" s="23"/>
      <c r="G12" s="23"/>
    </row>
    <row r="13" spans="1:7" ht="15" customHeight="1" x14ac:dyDescent="0.3">
      <c r="A13" s="8" t="s">
        <v>34</v>
      </c>
      <c r="B13" s="24" t="s">
        <v>8</v>
      </c>
      <c r="C13" s="24" t="s">
        <v>15</v>
      </c>
      <c r="D13" s="24" t="s">
        <v>18</v>
      </c>
      <c r="E13" s="24" t="s">
        <v>19</v>
      </c>
      <c r="F13" s="24" t="s">
        <v>23</v>
      </c>
      <c r="G13" s="24" t="s">
        <v>26</v>
      </c>
    </row>
    <row r="14" spans="1:7" ht="15" customHeight="1" x14ac:dyDescent="0.3">
      <c r="B14" s="25">
        <v>1</v>
      </c>
      <c r="C14" s="26" t="s">
        <v>38</v>
      </c>
      <c r="D14" s="27" t="str">
        <f>IFERROR(VLOOKUP(表1[[#This Row],[品目番号]],開始!$B$4:$E$11,2,FALSE),"")</f>
        <v>スマートフォンのケース（ダーク）</v>
      </c>
      <c r="E14" s="28">
        <f>IFERROR(VLOOKUP(表1[[#This Row],[品目番号]],開始!$B$4:$E$11,3,FALSE),"")</f>
        <v>1000</v>
      </c>
      <c r="F14" s="28">
        <f>IFERROR((表1[[#This Row],[数量]]*VLOOKUP(表1[[#This Row],[品目番号]],開始!$B$4:$E$11,4,FALSE)),"")</f>
        <v>0</v>
      </c>
      <c r="G14" s="28">
        <f t="shared" ref="G14:G36" si="0">IF(SUM(B14)&gt;0,SUM((B14*E14)-F14),"")</f>
        <v>1000</v>
      </c>
    </row>
    <row r="15" spans="1:7" ht="15" customHeight="1" x14ac:dyDescent="0.3">
      <c r="B15" s="25">
        <v>3</v>
      </c>
      <c r="C15" s="26" t="s">
        <v>38</v>
      </c>
      <c r="D15" s="27" t="str">
        <f>IFERROR(VLOOKUP(表1[[#This Row],[品目番号]],開始!$B$4:$E$11,2,FALSE),"")</f>
        <v>スマートフォンのケース（ダーク）</v>
      </c>
      <c r="E15" s="28">
        <f>IFERROR(VLOOKUP(表1[[#This Row],[品目番号]],開始!$B$4:$E$11,3,FALSE),"")</f>
        <v>1000</v>
      </c>
      <c r="F15" s="28">
        <f>IFERROR((表1[[#This Row],[数量]]*VLOOKUP(表1[[#This Row],[品目番号]],開始!$B$4:$E$11,4,FALSE)),"")</f>
        <v>0</v>
      </c>
      <c r="G15" s="28">
        <f t="shared" si="0"/>
        <v>3000</v>
      </c>
    </row>
    <row r="16" spans="1:7" ht="15" customHeight="1" x14ac:dyDescent="0.3">
      <c r="B16" s="25">
        <v>2</v>
      </c>
      <c r="C16" s="26" t="s">
        <v>57</v>
      </c>
      <c r="D16" s="27" t="str">
        <f>IFERROR(VLOOKUP(表1[[#This Row],[品目番号]],開始!$B$4:$E$11,2,FALSE),"")</f>
        <v>スマートフォンのケース（白い）</v>
      </c>
      <c r="E16" s="28">
        <f>IFERROR(VLOOKUP(表1[[#This Row],[品目番号]],開始!$B$4:$E$11,3,FALSE),"")</f>
        <v>1100</v>
      </c>
      <c r="F16" s="28">
        <f>IFERROR((表1[[#This Row],[数量]]*VLOOKUP(表1[[#This Row],[品目番号]],開始!$B$4:$E$11,4,FALSE)),"")</f>
        <v>0</v>
      </c>
      <c r="G16" s="28">
        <f t="shared" si="0"/>
        <v>2200</v>
      </c>
    </row>
    <row r="17" spans="2:7" ht="15" customHeight="1" x14ac:dyDescent="0.3">
      <c r="B17" s="25"/>
      <c r="C17" s="26"/>
      <c r="D17" s="27" t="str">
        <f>IFERROR(VLOOKUP(表1[[#This Row],[品目番号]],開始!$B$4:$E$11,2,FALSE),"")</f>
        <v/>
      </c>
      <c r="E17" s="28" t="str">
        <f>IFERROR(VLOOKUP(表1[[#This Row],[品目番号]],開始!$B$4:$E$11,3,FALSE),"")</f>
        <v/>
      </c>
      <c r="F17" s="28" t="str">
        <f>IFERROR((表1[[#This Row],[数量]]*VLOOKUP(表1[[#This Row],[品目番号]],開始!$B$4:$E$11,4,FALSE)),"")</f>
        <v/>
      </c>
      <c r="G17" s="28" t="str">
        <f t="shared" si="0"/>
        <v/>
      </c>
    </row>
    <row r="18" spans="2:7" ht="15" customHeight="1" x14ac:dyDescent="0.3">
      <c r="B18" s="25"/>
      <c r="C18" s="26"/>
      <c r="D18" s="27" t="str">
        <f>IFERROR(VLOOKUP(表1[[#This Row],[品目番号]],開始!$B$4:$E$11,2,FALSE),"")</f>
        <v/>
      </c>
      <c r="E18" s="28" t="str">
        <f>IFERROR(VLOOKUP(表1[[#This Row],[品目番号]],開始!$B$4:$E$11,3,FALSE),"")</f>
        <v/>
      </c>
      <c r="F18" s="28" t="str">
        <f>IFERROR((表1[[#This Row],[数量]]*VLOOKUP(表1[[#This Row],[品目番号]],開始!$B$4:$E$11,4,FALSE)),"")</f>
        <v/>
      </c>
      <c r="G18" s="28" t="str">
        <f t="shared" si="0"/>
        <v/>
      </c>
    </row>
    <row r="19" spans="2:7" ht="15" customHeight="1" x14ac:dyDescent="0.3">
      <c r="B19" s="25"/>
      <c r="C19" s="26"/>
      <c r="D19" s="27" t="str">
        <f>IFERROR(VLOOKUP(表1[[#This Row],[品目番号]],開始!$B$4:$E$11,2,FALSE),"")</f>
        <v/>
      </c>
      <c r="E19" s="28" t="str">
        <f>IFERROR(VLOOKUP(表1[[#This Row],[品目番号]],開始!$B$4:$E$11,3,FALSE),"")</f>
        <v/>
      </c>
      <c r="F19" s="28" t="str">
        <f>IFERROR((表1[[#This Row],[数量]]*VLOOKUP(表1[[#This Row],[品目番号]],開始!$B$4:$E$11,4,FALSE)),"")</f>
        <v/>
      </c>
      <c r="G19" s="28" t="str">
        <f t="shared" si="0"/>
        <v/>
      </c>
    </row>
    <row r="20" spans="2:7" ht="15" customHeight="1" x14ac:dyDescent="0.3">
      <c r="B20" s="25"/>
      <c r="C20" s="26"/>
      <c r="D20" s="27" t="str">
        <f>IFERROR(VLOOKUP(表1[[#This Row],[品目番号]],開始!$B$4:$E$11,2,FALSE),"")</f>
        <v/>
      </c>
      <c r="E20" s="28" t="str">
        <f>IFERROR(VLOOKUP(表1[[#This Row],[品目番号]],開始!$B$4:$E$11,3,FALSE),"")</f>
        <v/>
      </c>
      <c r="F20" s="28" t="str">
        <f>IFERROR((表1[[#This Row],[数量]]*VLOOKUP(表1[[#This Row],[品目番号]],開始!$B$4:$E$11,4,FALSE)),"")</f>
        <v/>
      </c>
      <c r="G20" s="28" t="str">
        <f t="shared" si="0"/>
        <v/>
      </c>
    </row>
    <row r="21" spans="2:7" ht="15" customHeight="1" x14ac:dyDescent="0.3">
      <c r="B21" s="25"/>
      <c r="C21" s="26"/>
      <c r="D21" s="27" t="str">
        <f>IFERROR(VLOOKUP(表1[[#This Row],[品目番号]],開始!$B$4:$E$11,2,FALSE),"")</f>
        <v/>
      </c>
      <c r="E21" s="28" t="str">
        <f>IFERROR(VLOOKUP(表1[[#This Row],[品目番号]],開始!$B$4:$E$11,3,FALSE),"")</f>
        <v/>
      </c>
      <c r="F21" s="28" t="str">
        <f>IFERROR((表1[[#This Row],[数量]]*VLOOKUP(表1[[#This Row],[品目番号]],開始!$B$4:$E$11,4,FALSE)),"")</f>
        <v/>
      </c>
      <c r="G21" s="28" t="str">
        <f t="shared" si="0"/>
        <v/>
      </c>
    </row>
    <row r="22" spans="2:7" ht="15" customHeight="1" x14ac:dyDescent="0.3">
      <c r="B22" s="25"/>
      <c r="C22" s="26"/>
      <c r="D22" s="27" t="str">
        <f>IFERROR(VLOOKUP(表1[[#This Row],[品目番号]],開始!$B$4:$E$11,2,FALSE),"")</f>
        <v/>
      </c>
      <c r="E22" s="28" t="str">
        <f>IFERROR(VLOOKUP(表1[[#This Row],[品目番号]],開始!$B$4:$E$11,3,FALSE),"")</f>
        <v/>
      </c>
      <c r="F22" s="28" t="str">
        <f>IFERROR((表1[[#This Row],[数量]]*VLOOKUP(表1[[#This Row],[品目番号]],開始!$B$4:$E$11,4,FALSE)),"")</f>
        <v/>
      </c>
      <c r="G22" s="28" t="str">
        <f t="shared" si="0"/>
        <v/>
      </c>
    </row>
    <row r="23" spans="2:7" ht="15" customHeight="1" x14ac:dyDescent="0.3">
      <c r="B23" s="25"/>
      <c r="C23" s="26"/>
      <c r="D23" s="27" t="str">
        <f>IFERROR(VLOOKUP(表1[[#This Row],[品目番号]],開始!$B$4:$E$11,2,FALSE),"")</f>
        <v/>
      </c>
      <c r="E23" s="28" t="str">
        <f>IFERROR(VLOOKUP(表1[[#This Row],[品目番号]],開始!$B$4:$E$11,3,FALSE),"")</f>
        <v/>
      </c>
      <c r="F23" s="28" t="str">
        <f>IFERROR((表1[[#This Row],[数量]]*VLOOKUP(表1[[#This Row],[品目番号]],開始!$B$4:$E$11,4,FALSE)),"")</f>
        <v/>
      </c>
      <c r="G23" s="28" t="str">
        <f t="shared" si="0"/>
        <v/>
      </c>
    </row>
    <row r="24" spans="2:7" ht="15" customHeight="1" x14ac:dyDescent="0.3">
      <c r="B24" s="25"/>
      <c r="C24" s="26"/>
      <c r="D24" s="27" t="str">
        <f>IFERROR(VLOOKUP(表1[[#This Row],[品目番号]],開始!$B$4:$E$11,2,FALSE),"")</f>
        <v/>
      </c>
      <c r="E24" s="28" t="str">
        <f>IFERROR(VLOOKUP(表1[[#This Row],[品目番号]],開始!$B$4:$E$11,3,FALSE),"")</f>
        <v/>
      </c>
      <c r="F24" s="28" t="str">
        <f>IFERROR((表1[[#This Row],[数量]]*VLOOKUP(表1[[#This Row],[品目番号]],開始!$B$4:$E$11,4,FALSE)),"")</f>
        <v/>
      </c>
      <c r="G24" s="28" t="str">
        <f t="shared" si="0"/>
        <v/>
      </c>
    </row>
    <row r="25" spans="2:7" ht="15" customHeight="1" x14ac:dyDescent="0.3">
      <c r="B25" s="25"/>
      <c r="C25" s="26"/>
      <c r="D25" s="27" t="str">
        <f>IFERROR(VLOOKUP(表1[[#This Row],[品目番号]],開始!$B$4:$E$11,2,FALSE),"")</f>
        <v/>
      </c>
      <c r="E25" s="28" t="str">
        <f>IFERROR(VLOOKUP(表1[[#This Row],[品目番号]],開始!$B$4:$E$11,3,FALSE),"")</f>
        <v/>
      </c>
      <c r="F25" s="28" t="str">
        <f>IFERROR((表1[[#This Row],[数量]]*VLOOKUP(表1[[#This Row],[品目番号]],開始!$B$4:$E$11,4,FALSE)),"")</f>
        <v/>
      </c>
      <c r="G25" s="28" t="str">
        <f t="shared" si="0"/>
        <v/>
      </c>
    </row>
    <row r="26" spans="2:7" ht="15" customHeight="1" x14ac:dyDescent="0.3">
      <c r="B26" s="25"/>
      <c r="C26" s="26"/>
      <c r="D26" s="27" t="str">
        <f>IFERROR(VLOOKUP(表1[[#This Row],[品目番号]],開始!$B$4:$E$11,2,FALSE),"")</f>
        <v/>
      </c>
      <c r="E26" s="28" t="str">
        <f>IFERROR(VLOOKUP(表1[[#This Row],[品目番号]],開始!$B$4:$E$11,3,FALSE),"")</f>
        <v/>
      </c>
      <c r="F26" s="28" t="str">
        <f>IFERROR((表1[[#This Row],[数量]]*VLOOKUP(表1[[#This Row],[品目番号]],開始!$B$4:$E$11,4,FALSE)),"")</f>
        <v/>
      </c>
      <c r="G26" s="28" t="str">
        <f t="shared" si="0"/>
        <v/>
      </c>
    </row>
    <row r="27" spans="2:7" ht="15" customHeight="1" x14ac:dyDescent="0.3">
      <c r="B27" s="25"/>
      <c r="C27" s="26"/>
      <c r="D27" s="27" t="str">
        <f>IFERROR(VLOOKUP(表1[[#This Row],[品目番号]],開始!$B$4:$E$11,2,FALSE),"")</f>
        <v/>
      </c>
      <c r="E27" s="28" t="str">
        <f>IFERROR(VLOOKUP(表1[[#This Row],[品目番号]],開始!$B$4:$E$11,3,FALSE),"")</f>
        <v/>
      </c>
      <c r="F27" s="28" t="str">
        <f>IFERROR((表1[[#This Row],[数量]]*VLOOKUP(表1[[#This Row],[品目番号]],開始!$B$4:$E$11,4,FALSE)),"")</f>
        <v/>
      </c>
      <c r="G27" s="28" t="str">
        <f t="shared" si="0"/>
        <v/>
      </c>
    </row>
    <row r="28" spans="2:7" ht="15" customHeight="1" x14ac:dyDescent="0.3">
      <c r="B28" s="25"/>
      <c r="C28" s="26"/>
      <c r="D28" s="27" t="str">
        <f>IFERROR(VLOOKUP(表1[[#This Row],[品目番号]],開始!$B$4:$E$11,2,FALSE),"")</f>
        <v/>
      </c>
      <c r="E28" s="28" t="str">
        <f>IFERROR(VLOOKUP(表1[[#This Row],[品目番号]],開始!$B$4:$E$11,3,FALSE),"")</f>
        <v/>
      </c>
      <c r="F28" s="28" t="str">
        <f>IFERROR((表1[[#This Row],[数量]]*VLOOKUP(表1[[#This Row],[品目番号]],開始!$B$4:$E$11,4,FALSE)),"")</f>
        <v/>
      </c>
      <c r="G28" s="28" t="str">
        <f t="shared" si="0"/>
        <v/>
      </c>
    </row>
    <row r="29" spans="2:7" ht="15" customHeight="1" x14ac:dyDescent="0.3">
      <c r="B29" s="25"/>
      <c r="C29" s="26"/>
      <c r="D29" s="27" t="str">
        <f>IFERROR(VLOOKUP(表1[[#This Row],[品目番号]],開始!$B$4:$E$11,2,FALSE),"")</f>
        <v/>
      </c>
      <c r="E29" s="28" t="str">
        <f>IFERROR(VLOOKUP(表1[[#This Row],[品目番号]],開始!$B$4:$E$11,3,FALSE),"")</f>
        <v/>
      </c>
      <c r="F29" s="28" t="str">
        <f>IFERROR((表1[[#This Row],[数量]]*VLOOKUP(表1[[#This Row],[品目番号]],開始!$B$4:$E$11,4,FALSE)),"")</f>
        <v/>
      </c>
      <c r="G29" s="28" t="str">
        <f t="shared" si="0"/>
        <v/>
      </c>
    </row>
    <row r="30" spans="2:7" ht="15" customHeight="1" x14ac:dyDescent="0.3">
      <c r="B30" s="25"/>
      <c r="C30" s="26"/>
      <c r="D30" s="27" t="str">
        <f>IFERROR(VLOOKUP(表1[[#This Row],[品目番号]],開始!$B$4:$E$11,2,FALSE),"")</f>
        <v/>
      </c>
      <c r="E30" s="28" t="str">
        <f>IFERROR(VLOOKUP(表1[[#This Row],[品目番号]],開始!$B$4:$E$11,3,FALSE),"")</f>
        <v/>
      </c>
      <c r="F30" s="28" t="str">
        <f>IFERROR((表1[[#This Row],[数量]]*VLOOKUP(表1[[#This Row],[品目番号]],開始!$B$4:$E$11,4,FALSE)),"")</f>
        <v/>
      </c>
      <c r="G30" s="28" t="str">
        <f t="shared" si="0"/>
        <v/>
      </c>
    </row>
    <row r="31" spans="2:7" ht="15" customHeight="1" x14ac:dyDescent="0.3">
      <c r="B31" s="25"/>
      <c r="C31" s="26"/>
      <c r="D31" s="27" t="str">
        <f>IFERROR(VLOOKUP(表1[[#This Row],[品目番号]],開始!$B$4:$E$11,2,FALSE),"")</f>
        <v/>
      </c>
      <c r="E31" s="28" t="str">
        <f>IFERROR(VLOOKUP(表1[[#This Row],[品目番号]],開始!$B$4:$E$11,3,FALSE),"")</f>
        <v/>
      </c>
      <c r="F31" s="28" t="str">
        <f>IFERROR((表1[[#This Row],[数量]]*VLOOKUP(表1[[#This Row],[品目番号]],開始!$B$4:$E$11,4,FALSE)),"")</f>
        <v/>
      </c>
      <c r="G31" s="28" t="str">
        <f t="shared" si="0"/>
        <v/>
      </c>
    </row>
    <row r="32" spans="2:7" ht="15" customHeight="1" x14ac:dyDescent="0.3">
      <c r="B32" s="25"/>
      <c r="C32" s="26"/>
      <c r="D32" s="27" t="str">
        <f>IFERROR(VLOOKUP(表1[[#This Row],[品目番号]],開始!$B$4:$E$11,2,FALSE),"")</f>
        <v/>
      </c>
      <c r="E32" s="28" t="str">
        <f>IFERROR(VLOOKUP(表1[[#This Row],[品目番号]],開始!$B$4:$E$11,3,FALSE),"")</f>
        <v/>
      </c>
      <c r="F32" s="28" t="str">
        <f>IFERROR((表1[[#This Row],[数量]]*VLOOKUP(表1[[#This Row],[品目番号]],開始!$B$4:$E$11,4,FALSE)),"")</f>
        <v/>
      </c>
      <c r="G32" s="28" t="str">
        <f t="shared" si="0"/>
        <v/>
      </c>
    </row>
    <row r="33" spans="1:7" ht="15" customHeight="1" x14ac:dyDescent="0.3">
      <c r="B33" s="25"/>
      <c r="C33" s="26"/>
      <c r="D33" s="27" t="str">
        <f>IFERROR(VLOOKUP(表1[[#This Row],[品目番号]],開始!$B$4:$E$11,2,FALSE),"")</f>
        <v/>
      </c>
      <c r="E33" s="28" t="str">
        <f>IFERROR(VLOOKUP(表1[[#This Row],[品目番号]],開始!$B$4:$E$11,3,FALSE),"")</f>
        <v/>
      </c>
      <c r="F33" s="28" t="str">
        <f>IFERROR((表1[[#This Row],[数量]]*VLOOKUP(表1[[#This Row],[品目番号]],開始!$B$4:$E$11,4,FALSE)),"")</f>
        <v/>
      </c>
      <c r="G33" s="28" t="str">
        <f t="shared" si="0"/>
        <v/>
      </c>
    </row>
    <row r="34" spans="1:7" ht="15" customHeight="1" x14ac:dyDescent="0.3">
      <c r="B34" s="25"/>
      <c r="C34" s="26"/>
      <c r="D34" s="27" t="str">
        <f>IFERROR(VLOOKUP(表1[[#This Row],[品目番号]],開始!$B$4:$E$11,2,FALSE),"")</f>
        <v/>
      </c>
      <c r="E34" s="28" t="str">
        <f>IFERROR(VLOOKUP(表1[[#This Row],[品目番号]],開始!$B$4:$E$11,3,FALSE),"")</f>
        <v/>
      </c>
      <c r="F34" s="28" t="str">
        <f>IFERROR((表1[[#This Row],[数量]]*VLOOKUP(表1[[#This Row],[品目番号]],開始!$B$4:$E$11,4,FALSE)),"")</f>
        <v/>
      </c>
      <c r="G34" s="28" t="str">
        <f t="shared" si="0"/>
        <v/>
      </c>
    </row>
    <row r="35" spans="1:7" ht="15" customHeight="1" x14ac:dyDescent="0.3">
      <c r="B35" s="25"/>
      <c r="C35" s="26"/>
      <c r="D35" s="27" t="str">
        <f>IFERROR(VLOOKUP(表1[[#This Row],[品目番号]],開始!$B$4:$E$11,2,FALSE),"")</f>
        <v/>
      </c>
      <c r="E35" s="28" t="str">
        <f>IFERROR(VLOOKUP(表1[[#This Row],[品目番号]],開始!$B$4:$E$11,3,FALSE),"")</f>
        <v/>
      </c>
      <c r="F35" s="28" t="str">
        <f>IFERROR((表1[[#This Row],[数量]]*VLOOKUP(表1[[#This Row],[品目番号]],開始!$B$4:$E$11,4,FALSE)),"")</f>
        <v/>
      </c>
      <c r="G35" s="28" t="str">
        <f t="shared" si="0"/>
        <v/>
      </c>
    </row>
    <row r="36" spans="1:7" ht="15" customHeight="1" thickBot="1" x14ac:dyDescent="0.35">
      <c r="B36" s="25"/>
      <c r="C36" s="26"/>
      <c r="D36" s="27" t="str">
        <f>IFERROR(VLOOKUP(表1[[#This Row],[品目番号]],開始!$B$4:$E$11,2,FALSE),"")</f>
        <v/>
      </c>
      <c r="E36" s="28" t="str">
        <f>IFERROR(VLOOKUP(表1[[#This Row],[品目番号]],開始!$B$4:$E$11,3,FALSE),"")</f>
        <v/>
      </c>
      <c r="F36" s="28" t="str">
        <f>IFERROR((表1[[#This Row],[数量]]*VLOOKUP(表1[[#This Row],[品目番号]],開始!$B$4:$E$11,4,FALSE)),"")</f>
        <v/>
      </c>
      <c r="G36" s="28" t="str">
        <f t="shared" si="0"/>
        <v/>
      </c>
    </row>
    <row r="37" spans="1:7" ht="15" customHeight="1" thickBot="1" x14ac:dyDescent="0.35">
      <c r="B37" s="29"/>
      <c r="C37" s="29"/>
      <c r="D37" s="30"/>
      <c r="E37" s="9" t="s">
        <v>20</v>
      </c>
      <c r="F37" s="31" t="str">
        <f>IF(SUM(F15:F36)&gt;0,SUM(F15:F36),"")</f>
        <v/>
      </c>
      <c r="G37" s="32"/>
    </row>
    <row r="38" spans="1:7" ht="15" customHeight="1" thickBot="1" x14ac:dyDescent="0.35">
      <c r="B38" s="33"/>
      <c r="C38" s="34"/>
      <c r="D38" s="34"/>
      <c r="E38" s="34"/>
      <c r="F38" s="9" t="s">
        <v>24</v>
      </c>
      <c r="G38" s="31">
        <f>IF(SUM(G15:G36)&gt;0,SUM(G15:G36),"")</f>
        <v>5200</v>
      </c>
    </row>
    <row r="39" spans="1:7" ht="15" customHeight="1" thickBot="1" x14ac:dyDescent="0.35">
      <c r="B39" s="34"/>
      <c r="C39" s="34"/>
      <c r="D39" s="34"/>
      <c r="E39" s="34"/>
      <c r="F39" s="9" t="s">
        <v>25</v>
      </c>
      <c r="G39" s="47"/>
    </row>
    <row r="40" spans="1:7" s="7" customFormat="1" ht="14" thickBot="1" x14ac:dyDescent="0.35">
      <c r="A40" s="6"/>
      <c r="B40" s="35" t="s">
        <v>9</v>
      </c>
      <c r="C40" s="36"/>
      <c r="D40" s="36"/>
      <c r="E40" s="36"/>
      <c r="F40" s="37" t="s">
        <v>28</v>
      </c>
      <c r="G40" s="38">
        <f>IF(SUM(G38)&gt;0,SUM((G38*G39)+G38),"")</f>
        <v>5200</v>
      </c>
    </row>
    <row r="41" spans="1:7" ht="16" customHeight="1" x14ac:dyDescent="0.3">
      <c r="A41" s="6" t="s">
        <v>4</v>
      </c>
      <c r="B41" s="57" t="s">
        <v>10</v>
      </c>
      <c r="C41" s="57"/>
      <c r="D41" s="57"/>
      <c r="E41" s="57"/>
      <c r="F41" s="57"/>
      <c r="G41" s="57"/>
    </row>
    <row r="42" spans="1:7" ht="16" customHeight="1" x14ac:dyDescent="0.3">
      <c r="A42" s="8" t="s">
        <v>5</v>
      </c>
      <c r="B42" s="58" t="s">
        <v>35</v>
      </c>
      <c r="C42" s="58"/>
      <c r="D42" s="58"/>
      <c r="E42" s="58"/>
      <c r="F42" s="58"/>
      <c r="G42" s="58"/>
    </row>
    <row r="43" spans="1:7" ht="16" customHeight="1" x14ac:dyDescent="0.3">
      <c r="B43" s="39"/>
      <c r="C43" s="40"/>
      <c r="D43" s="40"/>
      <c r="E43" s="41"/>
      <c r="F43" s="42"/>
      <c r="G43" s="43"/>
    </row>
    <row r="44" spans="1:7" ht="9.75" customHeight="1" x14ac:dyDescent="0.3">
      <c r="B44" s="39"/>
      <c r="C44" s="40"/>
      <c r="D44" s="40"/>
      <c r="E44" s="44"/>
      <c r="F44" s="44"/>
      <c r="G44" s="43"/>
    </row>
    <row r="45" spans="1:7" ht="10.5" customHeight="1" x14ac:dyDescent="0.3">
      <c r="B45" s="43"/>
      <c r="C45" s="55"/>
      <c r="D45" s="56"/>
      <c r="E45" s="56"/>
      <c r="F45" s="43"/>
      <c r="G45" s="43"/>
    </row>
    <row r="46" spans="1:7" x14ac:dyDescent="0.3">
      <c r="B46" s="43"/>
      <c r="C46" s="45"/>
      <c r="D46" s="46"/>
      <c r="E46" s="46"/>
      <c r="F46" s="43"/>
      <c r="G46" s="43"/>
    </row>
    <row r="47" spans="1:7" x14ac:dyDescent="0.3">
      <c r="B47" s="43"/>
      <c r="C47" s="43"/>
      <c r="D47" s="43"/>
      <c r="E47" s="43"/>
      <c r="F47" s="43"/>
      <c r="G47" s="43"/>
    </row>
    <row r="48" spans="1:7" x14ac:dyDescent="0.3">
      <c r="B48" s="45"/>
      <c r="C48" s="45"/>
      <c r="D48" s="45"/>
      <c r="E48" s="45"/>
      <c r="F48" s="45"/>
      <c r="G48" s="43"/>
    </row>
    <row r="49" spans="2:7" x14ac:dyDescent="0.3">
      <c r="B49" s="43"/>
      <c r="C49" s="43"/>
      <c r="D49" s="43"/>
      <c r="E49" s="43"/>
      <c r="F49" s="43"/>
      <c r="G49" s="43"/>
    </row>
    <row r="50" spans="2:7" x14ac:dyDescent="0.3">
      <c r="B50" s="43"/>
      <c r="C50" s="43"/>
      <c r="D50" s="43"/>
      <c r="E50" s="43"/>
      <c r="F50" s="43"/>
      <c r="G50" s="43"/>
    </row>
    <row r="51" spans="2:7" x14ac:dyDescent="0.3">
      <c r="B51" s="43"/>
      <c r="C51" s="43"/>
      <c r="D51" s="43"/>
      <c r="E51" s="43"/>
      <c r="F51" s="43"/>
      <c r="G51" s="43"/>
    </row>
    <row r="52" spans="2:7" x14ac:dyDescent="0.3">
      <c r="B52" s="43"/>
      <c r="C52" s="43"/>
      <c r="D52" s="43"/>
      <c r="E52" s="43"/>
      <c r="F52" s="43"/>
      <c r="G52" s="43"/>
    </row>
    <row r="53" spans="2:7" x14ac:dyDescent="0.3">
      <c r="B53" s="43"/>
      <c r="C53" s="43"/>
      <c r="D53" s="43"/>
      <c r="E53" s="43"/>
      <c r="F53" s="43"/>
      <c r="G53" s="43"/>
    </row>
  </sheetData>
  <mergeCells count="21">
    <mergeCell ref="C45:E45"/>
    <mergeCell ref="B41:G41"/>
    <mergeCell ref="B42:G42"/>
    <mergeCell ref="E5:F5"/>
    <mergeCell ref="C5:D5"/>
    <mergeCell ref="E6:F6"/>
    <mergeCell ref="E7:F7"/>
    <mergeCell ref="E8:F8"/>
    <mergeCell ref="B10:C10"/>
    <mergeCell ref="B11:C11"/>
    <mergeCell ref="E11:G11"/>
    <mergeCell ref="E10:G10"/>
    <mergeCell ref="B2:C2"/>
    <mergeCell ref="D2:G2"/>
    <mergeCell ref="B3:E3"/>
    <mergeCell ref="B4:E4"/>
    <mergeCell ref="E9:F9"/>
    <mergeCell ref="C6:D6"/>
    <mergeCell ref="C7:D7"/>
    <mergeCell ref="C8:D8"/>
    <mergeCell ref="C9:D9"/>
  </mergeCells>
  <phoneticPr fontId="1" type="noConversion"/>
  <dataValidations count="1">
    <dataValidation type="list" allowBlank="1" showInputMessage="1" showErrorMessage="1" sqref="B11:C11" xr:uid="{FA592CA1-0D0C-43C0-A4C4-D4C22407BADF}">
      <formula1>"現金,電子マネー,クレジットカード"</formula1>
    </dataValidation>
  </dataValidations>
  <printOptions horizontalCentered="1"/>
  <pageMargins left="0.75" right="0.75" top="0.5" bottom="0.5" header="0.5" footer="0.5"/>
  <pageSetup paperSize="9" orientation="portrait" r:id="rId1"/>
  <headerFooter alignWithMargins="0"/>
  <ignoredErrors>
    <ignoredError sqref="F37" emptyCellReference="1"/>
  </ignoredErrors>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86F2D69E-50F2-4C45-97AB-9F7C4DD26919}">
          <x14:formula1>
            <xm:f>開始!$B$4:$B$11</xm:f>
          </x14:formula1>
          <xm:sqref>C14:C35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1" ma:contentTypeDescription="Create a new document." ma:contentTypeScope="" ma:versionID="1c2eb7a32e66fb6e4260f3771546a5e2">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04e1f6479c48b08974ba73b5ca973489"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1076612-3A80-4018-B586-AE606A656464}">
  <ds:schemaRefs>
    <ds:schemaRef ds:uri="http://schemas.microsoft.com/sharepoint/v3/contenttype/forms"/>
  </ds:schemaRefs>
</ds:datastoreItem>
</file>

<file path=customXml/itemProps2.xml><?xml version="1.0" encoding="utf-8"?>
<ds:datastoreItem xmlns:ds="http://schemas.openxmlformats.org/officeDocument/2006/customXml" ds:itemID="{10091B37-4315-4DBD-B33D-CFA9747A11DB}">
  <ds:schemaRefs>
    <ds:schemaRef ds:uri="http://schemas.microsoft.com/office/2006/metadata/properties"/>
    <ds:schemaRef ds:uri="http://schemas.microsoft.com/office/infopath/2007/PartnerControls"/>
    <ds:schemaRef ds:uri="71af3243-3dd4-4a8d-8c0d-dd76da1f02a5"/>
  </ds:schemaRefs>
</ds:datastoreItem>
</file>

<file path=customXml/itemProps3.xml><?xml version="1.0" encoding="utf-8"?>
<ds:datastoreItem xmlns:ds="http://schemas.openxmlformats.org/officeDocument/2006/customXml" ds:itemID="{7862FB04-053D-463A-B5D3-30D4315DAAA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2</vt:i4>
      </vt:variant>
      <vt:variant>
        <vt:lpstr>이름 지정된 범위</vt:lpstr>
      </vt:variant>
      <vt:variant>
        <vt:i4>1</vt:i4>
      </vt:variant>
    </vt:vector>
  </HeadingPairs>
  <TitlesOfParts>
    <vt:vector size="3" baseType="lpstr">
      <vt:lpstr>開始</vt:lpstr>
      <vt:lpstr>領収書</vt:lpstr>
      <vt:lpstr>領収書!Print_Area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2019-03-04T05:41:05Z</dcterms:created>
  <dcterms:modified xsi:type="dcterms:W3CDTF">2020-10-25T04:14:08Z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