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D\AzureFirstAcademy\GCT-Batch1\Projects\database-training\source-data\"/>
    </mc:Choice>
  </mc:AlternateContent>
  <xr:revisionPtr revIDLastSave="0" documentId="13_ncr:1_{24C0C144-F5D5-4BED-8066-CC76BC4EA7A3}" xr6:coauthVersionLast="47" xr6:coauthVersionMax="47" xr10:uidLastSave="{00000000-0000-0000-0000-000000000000}"/>
  <bookViews>
    <workbookView xWindow="-120" yWindow="-120" windowWidth="29040" windowHeight="15840" xr2:uid="{32F4A00E-BFF6-40B8-BA46-C236812DA48E}"/>
  </bookViews>
  <sheets>
    <sheet name="Sheet1" sheetId="1" r:id="rId1"/>
    <sheet name="Sheet4" sheetId="4" r:id="rId2"/>
    <sheet name="Sheet5" sheetId="5" r:id="rId3"/>
    <sheet name="Sheet2" sheetId="2" r:id="rId4"/>
    <sheet name="Sheet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5" l="1"/>
  <c r="B20" i="5"/>
  <c r="B21" i="5"/>
  <c r="B22" i="5"/>
  <c r="B23" i="5"/>
  <c r="B24" i="5"/>
  <c r="B25" i="5"/>
  <c r="B26" i="5"/>
  <c r="B18" i="5"/>
  <c r="B20" i="4"/>
  <c r="B21" i="4"/>
  <c r="B22" i="4"/>
  <c r="B23" i="4"/>
  <c r="B24" i="4"/>
  <c r="B25" i="4"/>
  <c r="B26" i="4"/>
  <c r="B27" i="4"/>
  <c r="B28" i="4"/>
  <c r="B29" i="4"/>
  <c r="B30" i="4"/>
  <c r="B19" i="4"/>
  <c r="A32" i="3"/>
  <c r="A31" i="3"/>
  <c r="B16" i="3"/>
  <c r="B17" i="3"/>
  <c r="B18" i="3"/>
  <c r="B19" i="3"/>
  <c r="B20" i="3"/>
  <c r="B21" i="3"/>
  <c r="B22" i="3"/>
  <c r="B23" i="3"/>
  <c r="B24" i="3"/>
  <c r="B25" i="3"/>
  <c r="B15" i="3"/>
  <c r="G108" i="2"/>
  <c r="C103" i="2"/>
</calcChain>
</file>

<file path=xl/sharedStrings.xml><?xml version="1.0" encoding="utf-8"?>
<sst xmlns="http://schemas.openxmlformats.org/spreadsheetml/2006/main" count="757" uniqueCount="179">
  <si>
    <t>initials</t>
  </si>
  <si>
    <t>fullname</t>
  </si>
  <si>
    <t>ProductGroupName</t>
  </si>
  <si>
    <t xml:space="preserve">ap </t>
  </si>
  <si>
    <t>Aishwarya</t>
  </si>
  <si>
    <t>Cereals,Drug and Narcotics,Dry Fruits</t>
  </si>
  <si>
    <t xml:space="preserve">aj </t>
  </si>
  <si>
    <t>Arun</t>
  </si>
  <si>
    <t>Fibre Crops,Flowers and Forest Products</t>
  </si>
  <si>
    <t xml:space="preserve">ev </t>
  </si>
  <si>
    <t>Eavera</t>
  </si>
  <si>
    <t>Fruits</t>
  </si>
  <si>
    <t xml:space="preserve">lt </t>
  </si>
  <si>
    <t>Logavani</t>
  </si>
  <si>
    <t>Live Stock,Poultry,Fisheries</t>
  </si>
  <si>
    <t xml:space="preserve">sk </t>
  </si>
  <si>
    <t>Sanjay</t>
  </si>
  <si>
    <t>Oils and Fats, Other</t>
  </si>
  <si>
    <t>skk</t>
  </si>
  <si>
    <t>Sankarkumar</t>
  </si>
  <si>
    <t>Pulses</t>
  </si>
  <si>
    <t xml:space="preserve">sb </t>
  </si>
  <si>
    <t>Sowmya</t>
  </si>
  <si>
    <t>Spices</t>
  </si>
  <si>
    <t xml:space="preserve">vb </t>
  </si>
  <si>
    <t>Vignesh</t>
  </si>
  <si>
    <t>Vegetables</t>
  </si>
  <si>
    <t xml:space="preserve">rd </t>
  </si>
  <si>
    <t>Dinesh</t>
  </si>
  <si>
    <t>ProductName</t>
  </si>
  <si>
    <t>StateName</t>
  </si>
  <si>
    <t>Market_Center</t>
  </si>
  <si>
    <t>Arrivals_in_tonnes</t>
  </si>
  <si>
    <t>Unit_of_Arrivals</t>
  </si>
  <si>
    <t>Origin</t>
  </si>
  <si>
    <t>Variety</t>
  </si>
  <si>
    <t>Minimum_Prices_in_Rs_quintals</t>
  </si>
  <si>
    <t>Maximum_Prices_in_Rs_quintals</t>
  </si>
  <si>
    <t>Modal_Prices_in_Rs_quintals</t>
  </si>
  <si>
    <t>Unit_of_Price</t>
  </si>
  <si>
    <t>price_date</t>
  </si>
  <si>
    <t>Amla(Nelli Kai)</t>
  </si>
  <si>
    <t>Gujarat</t>
  </si>
  <si>
    <t>Ahmedabad</t>
  </si>
  <si>
    <t>Tonnes</t>
  </si>
  <si>
    <t>NR</t>
  </si>
  <si>
    <t>Other</t>
  </si>
  <si>
    <t>Rs/Quintal</t>
  </si>
  <si>
    <t>Apple</t>
  </si>
  <si>
    <t>Chattisgarh</t>
  </si>
  <si>
    <t>Durg</t>
  </si>
  <si>
    <t>Banana</t>
  </si>
  <si>
    <t>Andhra Pradesh</t>
  </si>
  <si>
    <t>Ambajipeta</t>
  </si>
  <si>
    <t>Banana-Ripe</t>
  </si>
  <si>
    <t>Ber(Zizyphus/Borehannu)</t>
  </si>
  <si>
    <t>Haryana</t>
  </si>
  <si>
    <t>Cheeka</t>
  </si>
  <si>
    <t>Chikoos(Sapota)</t>
  </si>
  <si>
    <t>Kerala</t>
  </si>
  <si>
    <t>Manjeri</t>
  </si>
  <si>
    <t>Grapes</t>
  </si>
  <si>
    <t>Sirsa</t>
  </si>
  <si>
    <t>Guava</t>
  </si>
  <si>
    <t>Punjab</t>
  </si>
  <si>
    <t>Bariwala</t>
  </si>
  <si>
    <t>Karbuja(Musk Melon)</t>
  </si>
  <si>
    <t>Telengana</t>
  </si>
  <si>
    <t>Gaddiannaram</t>
  </si>
  <si>
    <t>Karbhuja</t>
  </si>
  <si>
    <t>Kinnow</t>
  </si>
  <si>
    <t>Jammu and Kashmir</t>
  </si>
  <si>
    <t>Samba</t>
  </si>
  <si>
    <t>Pear(Marasebu)</t>
  </si>
  <si>
    <t>Maharashtra</t>
  </si>
  <si>
    <t>Pune</t>
  </si>
  <si>
    <t>Coconut</t>
  </si>
  <si>
    <t>Karnataka</t>
  </si>
  <si>
    <t>Bangalore</t>
  </si>
  <si>
    <t>Grade-I</t>
  </si>
  <si>
    <t>Ajwan</t>
  </si>
  <si>
    <t>Dhanera</t>
  </si>
  <si>
    <t>Chamaraj Nagar</t>
  </si>
  <si>
    <t>Channapatana</t>
  </si>
  <si>
    <t>K.R.Nagar</t>
  </si>
  <si>
    <t>Grade-III</t>
  </si>
  <si>
    <t>Chickkaballapura</t>
  </si>
  <si>
    <t>Gundlupet</t>
  </si>
  <si>
    <t>Harihara</t>
  </si>
  <si>
    <t>Kadur</t>
  </si>
  <si>
    <t>Hosadurga</t>
  </si>
  <si>
    <t>Kanakapura</t>
  </si>
  <si>
    <t>vegetables</t>
  </si>
  <si>
    <t>leafy vagetables</t>
  </si>
  <si>
    <t>gujarat</t>
  </si>
  <si>
    <t>padra</t>
  </si>
  <si>
    <t>tonnes</t>
  </si>
  <si>
    <t>leafy vegetables</t>
  </si>
  <si>
    <t>haryana</t>
  </si>
  <si>
    <t>Barwala(Hisar)</t>
  </si>
  <si>
    <t>others</t>
  </si>
  <si>
    <t>Ladwa</t>
  </si>
  <si>
    <t>Samalkha</t>
  </si>
  <si>
    <t>Shahzadpur</t>
  </si>
  <si>
    <t>Pune(Hadapsar)</t>
  </si>
  <si>
    <t>Odisha</t>
  </si>
  <si>
    <t>Betnoti</t>
  </si>
  <si>
    <t>Dhenkanal</t>
  </si>
  <si>
    <t>Khariar Road</t>
  </si>
  <si>
    <t>Mottagaon</t>
  </si>
  <si>
    <t>MIN</t>
  </si>
  <si>
    <t>MAX</t>
  </si>
  <si>
    <t>SUM</t>
  </si>
  <si>
    <t>TypeOfProduct</t>
  </si>
  <si>
    <t>MarketCenter</t>
  </si>
  <si>
    <t>ArraivalsInTones</t>
  </si>
  <si>
    <t>UnitOfArraivals</t>
  </si>
  <si>
    <t>MinimumPriceInRsQuintals</t>
  </si>
  <si>
    <t>MaximumPricesInRsQuintals</t>
  </si>
  <si>
    <t>ModalPricesInRsQuintals</t>
  </si>
  <si>
    <t>UnitOfPrice</t>
  </si>
  <si>
    <t>priceDate</t>
  </si>
  <si>
    <t>vegitables</t>
  </si>
  <si>
    <t>badami</t>
  </si>
  <si>
    <t xml:space="preserve">NR                                                                                                  </t>
  </si>
  <si>
    <t>Alasande Gram</t>
  </si>
  <si>
    <t>rs/quintal</t>
  </si>
  <si>
    <t>Hubli(Amaragol)</t>
  </si>
  <si>
    <t>Laxmeshwar</t>
  </si>
  <si>
    <t>Kurnool</t>
  </si>
  <si>
    <t>Local</t>
  </si>
  <si>
    <t>Kawardha</t>
  </si>
  <si>
    <t>Hybrit</t>
  </si>
  <si>
    <t>Bhiloda</t>
  </si>
  <si>
    <t>Others</t>
  </si>
  <si>
    <t>Botad</t>
  </si>
  <si>
    <t>Dahod</t>
  </si>
  <si>
    <t>Arhar(whole)</t>
  </si>
  <si>
    <t>1 Day</t>
  </si>
  <si>
    <t>1 Month</t>
  </si>
  <si>
    <t>1 Year</t>
  </si>
  <si>
    <t>oilseeds</t>
  </si>
  <si>
    <t>castorseed</t>
  </si>
  <si>
    <t>Amleri</t>
  </si>
  <si>
    <t>other</t>
  </si>
  <si>
    <t>Bachau</t>
  </si>
  <si>
    <t>castor seed</t>
  </si>
  <si>
    <t>Dasada Patadi</t>
  </si>
  <si>
    <t>Deesa</t>
  </si>
  <si>
    <t>Deesa(Bhildi)</t>
  </si>
  <si>
    <t>Dehgam</t>
  </si>
  <si>
    <t>Dehgam(Rekhiyal)</t>
  </si>
  <si>
    <t>Dhansura</t>
  </si>
  <si>
    <t>Market_center</t>
  </si>
  <si>
    <t>variety</t>
  </si>
  <si>
    <t>unit_of_arrivals</t>
  </si>
  <si>
    <t>Minimum_price</t>
  </si>
  <si>
    <t>Maximum_prices</t>
  </si>
  <si>
    <t>Modal_Prices</t>
  </si>
  <si>
    <t>units_of_price</t>
  </si>
  <si>
    <t>chennai</t>
  </si>
  <si>
    <t>banana</t>
  </si>
  <si>
    <t>madurai</t>
  </si>
  <si>
    <t>apple</t>
  </si>
  <si>
    <t>shimla</t>
  </si>
  <si>
    <t>guava</t>
  </si>
  <si>
    <t>hariyana</t>
  </si>
  <si>
    <t>orange</t>
  </si>
  <si>
    <t>goa</t>
  </si>
  <si>
    <t>pappaya</t>
  </si>
  <si>
    <t>tonne</t>
  </si>
  <si>
    <t>kerala</t>
  </si>
  <si>
    <t>strwaberry</t>
  </si>
  <si>
    <t>namakal</t>
  </si>
  <si>
    <t>mango</t>
  </si>
  <si>
    <t>mumbai</t>
  </si>
  <si>
    <t>pineapple</t>
  </si>
  <si>
    <t>maharashtra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</si>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</sst>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5D61-2561-4357-82B1-7ABA130243D3}">
  <dimension ref="A1:C10"/>
  <sheetViews>
    <sheetView tabSelected="1" zoomScale="202" zoomScaleNormal="202" workbookViewId="0">
      <selection activeCell="C7" sqref="C7"/>
    </sheetView>
  </sheetViews>
  <sheetFormatPr defaultRowHeight="15" x14ac:dyDescent="0.25"/>
  <cols>
    <col min="1" max="1" width="7" bestFit="1" customWidth="1"/>
    <col min="2" max="2" width="12.4257812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26A6-4154-4439-9AAC-601EF76803BB}">
  <dimension ref="A1:L30"/>
  <sheetViews>
    <sheetView workbookViewId="0">
      <selection activeCell="B19" sqref="B19:B30"/>
    </sheetView>
  </sheetViews>
  <sheetFormatPr defaultRowHeight="15" x14ac:dyDescent="0.25"/>
  <cols>
    <col min="1" max="1" width="30.7109375" bestFit="1" customWidth="1"/>
  </cols>
  <sheetData>
    <row r="1" spans="1:12" x14ac:dyDescent="0.25">
      <c r="A1" t="s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 spans="1:12" x14ac:dyDescent="0.25">
      <c r="A2" t="s">
        <v>141</v>
      </c>
      <c r="B2" t="s">
        <v>142</v>
      </c>
      <c r="C2" t="s">
        <v>42</v>
      </c>
      <c r="D2" t="s">
        <v>143</v>
      </c>
      <c r="E2">
        <v>2.5</v>
      </c>
      <c r="F2" t="s">
        <v>44</v>
      </c>
      <c r="G2" t="s">
        <v>45</v>
      </c>
      <c r="H2" t="s">
        <v>144</v>
      </c>
      <c r="I2">
        <v>4725</v>
      </c>
      <c r="J2">
        <v>4850</v>
      </c>
      <c r="K2">
        <v>4850</v>
      </c>
      <c r="L2" t="s">
        <v>47</v>
      </c>
    </row>
    <row r="3" spans="1:12" x14ac:dyDescent="0.25">
      <c r="A3" t="s">
        <v>141</v>
      </c>
      <c r="B3" t="s">
        <v>142</v>
      </c>
      <c r="C3" t="s">
        <v>42</v>
      </c>
      <c r="D3" t="s">
        <v>145</v>
      </c>
      <c r="E3">
        <v>10</v>
      </c>
      <c r="F3" t="s">
        <v>44</v>
      </c>
      <c r="G3" t="s">
        <v>45</v>
      </c>
      <c r="H3" t="s">
        <v>146</v>
      </c>
      <c r="I3">
        <v>5075</v>
      </c>
      <c r="J3">
        <v>5150</v>
      </c>
      <c r="K3">
        <v>5100</v>
      </c>
      <c r="L3" t="s">
        <v>47</v>
      </c>
    </row>
    <row r="4" spans="1:12" x14ac:dyDescent="0.25">
      <c r="A4" t="s">
        <v>141</v>
      </c>
      <c r="B4" t="s">
        <v>142</v>
      </c>
      <c r="C4" t="s">
        <v>42</v>
      </c>
      <c r="D4" t="s">
        <v>135</v>
      </c>
      <c r="E4">
        <v>5</v>
      </c>
      <c r="F4" t="s">
        <v>44</v>
      </c>
      <c r="G4" t="s">
        <v>45</v>
      </c>
      <c r="H4" t="s">
        <v>144</v>
      </c>
      <c r="I4">
        <v>4500</v>
      </c>
      <c r="J4">
        <v>4550</v>
      </c>
      <c r="K4">
        <v>4525</v>
      </c>
      <c r="L4" t="s">
        <v>47</v>
      </c>
    </row>
    <row r="5" spans="1:12" x14ac:dyDescent="0.25">
      <c r="A5" t="s">
        <v>141</v>
      </c>
      <c r="B5" t="s">
        <v>142</v>
      </c>
      <c r="C5" t="s">
        <v>42</v>
      </c>
      <c r="D5" t="s">
        <v>136</v>
      </c>
      <c r="E5">
        <v>1.3</v>
      </c>
      <c r="F5" t="s">
        <v>44</v>
      </c>
      <c r="G5" t="s">
        <v>45</v>
      </c>
      <c r="H5" t="s">
        <v>142</v>
      </c>
      <c r="I5">
        <v>4500</v>
      </c>
      <c r="J5">
        <v>4650</v>
      </c>
      <c r="K5">
        <v>4600</v>
      </c>
      <c r="L5" t="s">
        <v>47</v>
      </c>
    </row>
    <row r="6" spans="1:12" x14ac:dyDescent="0.25">
      <c r="A6" t="s">
        <v>141</v>
      </c>
      <c r="B6" t="s">
        <v>142</v>
      </c>
      <c r="C6" t="s">
        <v>42</v>
      </c>
      <c r="D6" t="s">
        <v>147</v>
      </c>
      <c r="E6">
        <v>51.8</v>
      </c>
      <c r="F6" t="s">
        <v>44</v>
      </c>
      <c r="G6" t="s">
        <v>45</v>
      </c>
      <c r="H6" t="s">
        <v>146</v>
      </c>
      <c r="I6">
        <v>5015</v>
      </c>
      <c r="J6">
        <v>5025</v>
      </c>
      <c r="K6">
        <v>5020</v>
      </c>
      <c r="L6" t="s">
        <v>47</v>
      </c>
    </row>
    <row r="7" spans="1:12" x14ac:dyDescent="0.25">
      <c r="A7" t="s">
        <v>141</v>
      </c>
      <c r="B7" t="s">
        <v>142</v>
      </c>
      <c r="C7" t="s">
        <v>42</v>
      </c>
      <c r="D7" t="s">
        <v>148</v>
      </c>
      <c r="E7">
        <v>47</v>
      </c>
      <c r="F7" t="s">
        <v>44</v>
      </c>
      <c r="G7" t="s">
        <v>45</v>
      </c>
      <c r="H7" t="s">
        <v>144</v>
      </c>
      <c r="I7">
        <v>5000</v>
      </c>
      <c r="J7">
        <v>5026</v>
      </c>
      <c r="K7">
        <v>5025</v>
      </c>
      <c r="L7" t="s">
        <v>47</v>
      </c>
    </row>
    <row r="8" spans="1:12" x14ac:dyDescent="0.25">
      <c r="A8" t="s">
        <v>141</v>
      </c>
      <c r="B8" t="s">
        <v>142</v>
      </c>
      <c r="C8" t="s">
        <v>42</v>
      </c>
      <c r="D8" t="s">
        <v>149</v>
      </c>
      <c r="E8">
        <v>12.3</v>
      </c>
      <c r="F8" t="s">
        <v>44</v>
      </c>
      <c r="G8" t="s">
        <v>45</v>
      </c>
      <c r="H8" t="s">
        <v>144</v>
      </c>
      <c r="I8">
        <v>4960</v>
      </c>
      <c r="J8">
        <v>5065</v>
      </c>
      <c r="K8">
        <v>5050</v>
      </c>
      <c r="L8" t="s">
        <v>47</v>
      </c>
    </row>
    <row r="9" spans="1:12" x14ac:dyDescent="0.25">
      <c r="A9" t="s">
        <v>141</v>
      </c>
      <c r="B9" t="s">
        <v>142</v>
      </c>
      <c r="C9" t="s">
        <v>42</v>
      </c>
      <c r="D9" t="s">
        <v>150</v>
      </c>
      <c r="E9">
        <v>4.4000000000000004</v>
      </c>
      <c r="F9" t="s">
        <v>44</v>
      </c>
      <c r="G9" t="s">
        <v>45</v>
      </c>
      <c r="H9" t="s">
        <v>144</v>
      </c>
      <c r="I9">
        <v>4975</v>
      </c>
      <c r="J9">
        <v>4980</v>
      </c>
      <c r="K9">
        <v>4977</v>
      </c>
      <c r="L9" t="s">
        <v>47</v>
      </c>
    </row>
    <row r="10" spans="1:12" x14ac:dyDescent="0.25">
      <c r="A10" t="s">
        <v>141</v>
      </c>
      <c r="B10" t="s">
        <v>142</v>
      </c>
      <c r="C10" t="s">
        <v>42</v>
      </c>
      <c r="D10" t="s">
        <v>151</v>
      </c>
      <c r="E10">
        <v>0.1</v>
      </c>
      <c r="F10" t="s">
        <v>44</v>
      </c>
      <c r="G10" t="s">
        <v>45</v>
      </c>
      <c r="H10" t="s">
        <v>144</v>
      </c>
      <c r="I10">
        <v>4600</v>
      </c>
      <c r="J10">
        <v>4850</v>
      </c>
      <c r="K10">
        <v>4725</v>
      </c>
      <c r="L10" t="s">
        <v>47</v>
      </c>
    </row>
    <row r="11" spans="1:12" x14ac:dyDescent="0.25">
      <c r="A11" t="s">
        <v>141</v>
      </c>
      <c r="B11" t="s">
        <v>142</v>
      </c>
      <c r="C11" t="s">
        <v>42</v>
      </c>
      <c r="D11" t="s">
        <v>81</v>
      </c>
      <c r="E11">
        <v>10</v>
      </c>
      <c r="F11" t="s">
        <v>44</v>
      </c>
      <c r="G11" t="s">
        <v>45</v>
      </c>
      <c r="H11" t="s">
        <v>130</v>
      </c>
      <c r="I11">
        <v>5000</v>
      </c>
      <c r="J11">
        <v>5100</v>
      </c>
      <c r="K11">
        <v>5050</v>
      </c>
      <c r="L11" t="s">
        <v>47</v>
      </c>
    </row>
    <row r="12" spans="1:12" x14ac:dyDescent="0.25">
      <c r="A12" t="s">
        <v>141</v>
      </c>
      <c r="B12" t="s">
        <v>142</v>
      </c>
      <c r="C12" t="s">
        <v>42</v>
      </c>
      <c r="D12" t="s">
        <v>152</v>
      </c>
      <c r="E12">
        <v>1</v>
      </c>
      <c r="F12" t="s">
        <v>44</v>
      </c>
      <c r="G12" t="s">
        <v>45</v>
      </c>
      <c r="H12" t="s">
        <v>146</v>
      </c>
      <c r="I12">
        <v>4750</v>
      </c>
      <c r="J12">
        <v>4900</v>
      </c>
      <c r="K12">
        <v>4850</v>
      </c>
      <c r="L12" t="s">
        <v>47</v>
      </c>
    </row>
    <row r="19" spans="1:2" x14ac:dyDescent="0.25">
      <c r="A19" t="s">
        <v>2</v>
      </c>
      <c r="B19" t="str">
        <f>CONCATENATE(A19,",")</f>
        <v>ProductGroupName,</v>
      </c>
    </row>
    <row r="20" spans="1:2" x14ac:dyDescent="0.25">
      <c r="A20" t="s">
        <v>29</v>
      </c>
      <c r="B20" t="str">
        <f t="shared" ref="B20:B30" si="0">CONCATENATE(A20,",")</f>
        <v>ProductName,</v>
      </c>
    </row>
    <row r="21" spans="1:2" x14ac:dyDescent="0.25">
      <c r="A21" t="s">
        <v>30</v>
      </c>
      <c r="B21" t="str">
        <f t="shared" si="0"/>
        <v>StateName,</v>
      </c>
    </row>
    <row r="22" spans="1:2" x14ac:dyDescent="0.25">
      <c r="A22" t="s">
        <v>31</v>
      </c>
      <c r="B22" t="str">
        <f t="shared" si="0"/>
        <v>Market_Center,</v>
      </c>
    </row>
    <row r="23" spans="1:2" x14ac:dyDescent="0.25">
      <c r="A23" t="s">
        <v>32</v>
      </c>
      <c r="B23" t="str">
        <f t="shared" si="0"/>
        <v>Arrivals_in_tonnes,</v>
      </c>
    </row>
    <row r="24" spans="1:2" x14ac:dyDescent="0.25">
      <c r="A24" t="s">
        <v>33</v>
      </c>
      <c r="B24" t="str">
        <f t="shared" si="0"/>
        <v>Unit_of_Arrivals,</v>
      </c>
    </row>
    <row r="25" spans="1:2" x14ac:dyDescent="0.25">
      <c r="A25" t="s">
        <v>34</v>
      </c>
      <c r="B25" t="str">
        <f t="shared" si="0"/>
        <v>Origin,</v>
      </c>
    </row>
    <row r="26" spans="1:2" x14ac:dyDescent="0.25">
      <c r="A26" t="s">
        <v>35</v>
      </c>
      <c r="B26" t="str">
        <f t="shared" si="0"/>
        <v>Variety,</v>
      </c>
    </row>
    <row r="27" spans="1:2" x14ac:dyDescent="0.25">
      <c r="A27" t="s">
        <v>36</v>
      </c>
      <c r="B27" t="str">
        <f t="shared" si="0"/>
        <v>Minimum_Prices_in_Rs_quintals,</v>
      </c>
    </row>
    <row r="28" spans="1:2" x14ac:dyDescent="0.25">
      <c r="A28" t="s">
        <v>37</v>
      </c>
      <c r="B28" t="str">
        <f t="shared" si="0"/>
        <v>Maximum_Prices_in_Rs_quintals,</v>
      </c>
    </row>
    <row r="29" spans="1:2" x14ac:dyDescent="0.25">
      <c r="A29" t="s">
        <v>38</v>
      </c>
      <c r="B29" t="str">
        <f t="shared" si="0"/>
        <v>Modal_Prices_in_Rs_quintals,</v>
      </c>
    </row>
    <row r="30" spans="1:2" x14ac:dyDescent="0.25">
      <c r="A30" t="s">
        <v>39</v>
      </c>
      <c r="B30" t="str">
        <f t="shared" si="0"/>
        <v>Unit_of_Price,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D1D8C-7D61-474C-A0BC-3E304E6916FE}">
  <dimension ref="A1:I26"/>
  <sheetViews>
    <sheetView workbookViewId="0">
      <selection activeCell="B18" sqref="B18:B26"/>
    </sheetView>
  </sheetViews>
  <sheetFormatPr defaultRowHeight="15" x14ac:dyDescent="0.25"/>
  <cols>
    <col min="1" max="1" width="14.140625" bestFit="1" customWidth="1"/>
    <col min="2" max="2" width="11.85546875" bestFit="1" customWidth="1"/>
    <col min="9" max="9" width="10.7109375" bestFit="1" customWidth="1"/>
  </cols>
  <sheetData>
    <row r="1" spans="1:9" x14ac:dyDescent="0.25">
      <c r="A1" t="s">
        <v>153</v>
      </c>
      <c r="B1" t="s">
        <v>154</v>
      </c>
      <c r="C1" t="s">
        <v>155</v>
      </c>
      <c r="D1" t="s">
        <v>32</v>
      </c>
      <c r="E1" t="s">
        <v>156</v>
      </c>
      <c r="F1" t="s">
        <v>157</v>
      </c>
      <c r="G1" t="s">
        <v>158</v>
      </c>
      <c r="H1" t="s">
        <v>159</v>
      </c>
      <c r="I1" t="s">
        <v>40</v>
      </c>
    </row>
    <row r="2" spans="1:9" x14ac:dyDescent="0.25">
      <c r="A2" t="s">
        <v>160</v>
      </c>
      <c r="B2" t="s">
        <v>161</v>
      </c>
      <c r="C2" t="s">
        <v>96</v>
      </c>
      <c r="D2">
        <v>32.200000000000003</v>
      </c>
      <c r="E2">
        <v>1600</v>
      </c>
      <c r="F2">
        <v>2500</v>
      </c>
      <c r="G2">
        <v>1800</v>
      </c>
      <c r="H2" t="s">
        <v>47</v>
      </c>
      <c r="I2" s="3">
        <v>43466</v>
      </c>
    </row>
    <row r="3" spans="1:9" x14ac:dyDescent="0.25">
      <c r="A3" t="s">
        <v>162</v>
      </c>
      <c r="B3" t="s">
        <v>163</v>
      </c>
      <c r="C3" t="s">
        <v>96</v>
      </c>
      <c r="D3">
        <v>0.2</v>
      </c>
      <c r="E3">
        <v>1400</v>
      </c>
      <c r="F3">
        <v>2900</v>
      </c>
      <c r="G3">
        <v>2675</v>
      </c>
      <c r="H3" t="s">
        <v>47</v>
      </c>
      <c r="I3" s="3">
        <v>43466</v>
      </c>
    </row>
    <row r="4" spans="1:9" x14ac:dyDescent="0.25">
      <c r="A4" t="s">
        <v>164</v>
      </c>
      <c r="B4" t="s">
        <v>165</v>
      </c>
      <c r="C4" t="s">
        <v>96</v>
      </c>
      <c r="D4">
        <v>0.3</v>
      </c>
      <c r="E4">
        <v>1800</v>
      </c>
      <c r="F4">
        <v>3000</v>
      </c>
      <c r="G4">
        <v>2000</v>
      </c>
      <c r="H4" t="s">
        <v>47</v>
      </c>
      <c r="I4" s="3">
        <v>43466</v>
      </c>
    </row>
    <row r="5" spans="1:9" x14ac:dyDescent="0.25">
      <c r="A5" t="s">
        <v>166</v>
      </c>
      <c r="B5" t="s">
        <v>167</v>
      </c>
      <c r="C5" t="s">
        <v>96</v>
      </c>
      <c r="D5">
        <v>0.2</v>
      </c>
      <c r="E5">
        <v>1600</v>
      </c>
      <c r="F5">
        <v>2560</v>
      </c>
      <c r="G5">
        <v>3500</v>
      </c>
      <c r="H5" t="s">
        <v>47</v>
      </c>
      <c r="I5" s="3">
        <v>43466</v>
      </c>
    </row>
    <row r="6" spans="1:9" x14ac:dyDescent="0.25">
      <c r="A6" t="s">
        <v>168</v>
      </c>
      <c r="B6" t="s">
        <v>169</v>
      </c>
      <c r="C6" t="s">
        <v>170</v>
      </c>
      <c r="D6">
        <v>0.24</v>
      </c>
      <c r="E6">
        <v>600</v>
      </c>
      <c r="F6">
        <v>2850</v>
      </c>
      <c r="G6">
        <v>2500</v>
      </c>
      <c r="H6" t="s">
        <v>47</v>
      </c>
      <c r="I6" s="3">
        <v>43466</v>
      </c>
    </row>
    <row r="7" spans="1:9" x14ac:dyDescent="0.25">
      <c r="A7" t="s">
        <v>171</v>
      </c>
      <c r="B7" t="s">
        <v>172</v>
      </c>
      <c r="C7" t="s">
        <v>96</v>
      </c>
      <c r="D7">
        <v>3.2</v>
      </c>
      <c r="E7">
        <v>1800</v>
      </c>
      <c r="F7">
        <v>4000</v>
      </c>
      <c r="G7">
        <v>4000</v>
      </c>
      <c r="H7" t="s">
        <v>47</v>
      </c>
      <c r="I7" s="3">
        <v>43466</v>
      </c>
    </row>
    <row r="8" spans="1:9" x14ac:dyDescent="0.25">
      <c r="A8" t="s">
        <v>173</v>
      </c>
      <c r="B8" t="s">
        <v>174</v>
      </c>
      <c r="C8" t="s">
        <v>96</v>
      </c>
      <c r="D8">
        <v>6.1</v>
      </c>
      <c r="E8">
        <v>1300</v>
      </c>
      <c r="F8">
        <v>3150</v>
      </c>
      <c r="G8">
        <v>2950</v>
      </c>
      <c r="H8" t="s">
        <v>47</v>
      </c>
      <c r="I8" s="3">
        <v>43466</v>
      </c>
    </row>
    <row r="9" spans="1:9" x14ac:dyDescent="0.25">
      <c r="A9" t="s">
        <v>175</v>
      </c>
      <c r="B9" t="s">
        <v>176</v>
      </c>
      <c r="C9" t="s">
        <v>96</v>
      </c>
      <c r="D9">
        <v>7.2</v>
      </c>
      <c r="E9">
        <v>1800</v>
      </c>
      <c r="F9">
        <v>2950</v>
      </c>
      <c r="G9">
        <v>3000</v>
      </c>
      <c r="H9" t="s">
        <v>47</v>
      </c>
      <c r="I9" s="3">
        <v>43466</v>
      </c>
    </row>
    <row r="10" spans="1:9" x14ac:dyDescent="0.25">
      <c r="A10" t="s">
        <v>177</v>
      </c>
      <c r="B10" t="s">
        <v>161</v>
      </c>
      <c r="C10" t="s">
        <v>96</v>
      </c>
      <c r="D10">
        <v>0.1</v>
      </c>
      <c r="E10">
        <v>1900</v>
      </c>
      <c r="F10">
        <v>2800</v>
      </c>
      <c r="G10">
        <v>2850</v>
      </c>
      <c r="H10" t="s">
        <v>47</v>
      </c>
      <c r="I10" s="3">
        <v>43466</v>
      </c>
    </row>
    <row r="11" spans="1:9" x14ac:dyDescent="0.25">
      <c r="A11" t="s">
        <v>160</v>
      </c>
      <c r="B11" t="s">
        <v>178</v>
      </c>
      <c r="C11" t="s">
        <v>96</v>
      </c>
      <c r="D11">
        <v>0.1</v>
      </c>
      <c r="E11">
        <v>1500</v>
      </c>
      <c r="F11">
        <v>1850</v>
      </c>
      <c r="G11">
        <v>2000</v>
      </c>
      <c r="H11" t="s">
        <v>47</v>
      </c>
      <c r="I11" s="3">
        <v>43466</v>
      </c>
    </row>
    <row r="18" spans="1:2" x14ac:dyDescent="0.25">
      <c r="A18" t="s">
        <v>153</v>
      </c>
      <c r="B18" t="str">
        <f>CONCATENATE(A18,",")</f>
        <v>Market_center,</v>
      </c>
    </row>
    <row r="19" spans="1:2" x14ac:dyDescent="0.25">
      <c r="A19" t="s">
        <v>154</v>
      </c>
      <c r="B19" t="str">
        <f t="shared" ref="B19:B26" si="0">CONCATENATE(A19,",")</f>
        <v>variety,</v>
      </c>
    </row>
    <row r="20" spans="1:2" x14ac:dyDescent="0.25">
      <c r="A20" t="s">
        <v>155</v>
      </c>
      <c r="B20" t="str">
        <f t="shared" si="0"/>
        <v>unit_of_arrivals,</v>
      </c>
    </row>
    <row r="21" spans="1:2" x14ac:dyDescent="0.25">
      <c r="A21" t="s">
        <v>32</v>
      </c>
      <c r="B21" t="str">
        <f t="shared" si="0"/>
        <v>Arrivals_in_tonnes,</v>
      </c>
    </row>
    <row r="22" spans="1:2" x14ac:dyDescent="0.25">
      <c r="A22" t="s">
        <v>156</v>
      </c>
      <c r="B22" t="str">
        <f t="shared" si="0"/>
        <v>Minimum_price,</v>
      </c>
    </row>
    <row r="23" spans="1:2" x14ac:dyDescent="0.25">
      <c r="A23" t="s">
        <v>157</v>
      </c>
      <c r="B23" t="str">
        <f t="shared" si="0"/>
        <v>Maximum_prices,</v>
      </c>
    </row>
    <row r="24" spans="1:2" x14ac:dyDescent="0.25">
      <c r="A24" t="s">
        <v>158</v>
      </c>
      <c r="B24" t="str">
        <f t="shared" si="0"/>
        <v>Modal_Prices,</v>
      </c>
    </row>
    <row r="25" spans="1:2" x14ac:dyDescent="0.25">
      <c r="A25" t="s">
        <v>159</v>
      </c>
      <c r="B25" t="str">
        <f t="shared" si="0"/>
        <v>units_of_price,</v>
      </c>
    </row>
    <row r="26" spans="1:2" x14ac:dyDescent="0.25">
      <c r="A26" t="s">
        <v>40</v>
      </c>
      <c r="B26" t="str">
        <f t="shared" si="0"/>
        <v>price_date,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C20E-E8E2-4A80-94A2-C9B972BEB9F7}">
  <dimension ref="A1:M108"/>
  <sheetViews>
    <sheetView topLeftCell="A70" workbookViewId="0">
      <selection activeCell="D103" sqref="D103"/>
    </sheetView>
  </sheetViews>
  <sheetFormatPr defaultRowHeight="15" x14ac:dyDescent="0.25"/>
  <cols>
    <col min="1" max="1" width="18.85546875" bestFit="1" customWidth="1"/>
    <col min="2" max="2" width="24.140625" bestFit="1" customWidth="1"/>
    <col min="3" max="3" width="18.85546875" bestFit="1" customWidth="1"/>
    <col min="4" max="4" width="16.140625" bestFit="1" customWidth="1"/>
    <col min="5" max="5" width="17.85546875" bestFit="1" customWidth="1"/>
    <col min="6" max="6" width="15.42578125" bestFit="1" customWidth="1"/>
    <col min="7" max="7" width="30.42578125" bestFit="1" customWidth="1"/>
    <col min="8" max="8" width="15.7109375" bestFit="1" customWidth="1"/>
    <col min="9" max="9" width="30.42578125" bestFit="1" customWidth="1"/>
    <col min="10" max="10" width="30.7109375" bestFit="1" customWidth="1"/>
    <col min="11" max="11" width="27.28515625" bestFit="1" customWidth="1"/>
    <col min="12" max="12" width="13.140625" bestFit="1" customWidth="1"/>
    <col min="13" max="13" width="10.7109375" bestFit="1" customWidth="1"/>
  </cols>
  <sheetData>
    <row r="1" spans="1:13" x14ac:dyDescent="0.25">
      <c r="A1" t="s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</row>
    <row r="2" spans="1:13" x14ac:dyDescent="0.25">
      <c r="A2" t="s">
        <v>11</v>
      </c>
      <c r="B2" t="s">
        <v>41</v>
      </c>
      <c r="C2" t="s">
        <v>42</v>
      </c>
      <c r="D2" t="s">
        <v>43</v>
      </c>
      <c r="E2">
        <v>32.299999999999997</v>
      </c>
      <c r="F2" t="s">
        <v>44</v>
      </c>
      <c r="G2" t="s">
        <v>45</v>
      </c>
      <c r="H2" t="s">
        <v>46</v>
      </c>
      <c r="I2">
        <v>1000</v>
      </c>
      <c r="J2">
        <v>2500</v>
      </c>
      <c r="K2">
        <v>1800</v>
      </c>
      <c r="L2" t="s">
        <v>47</v>
      </c>
      <c r="M2" s="3">
        <v>43466</v>
      </c>
    </row>
    <row r="3" spans="1:13" x14ac:dyDescent="0.25">
      <c r="A3" t="s">
        <v>11</v>
      </c>
      <c r="B3" t="s">
        <v>48</v>
      </c>
      <c r="C3" t="s">
        <v>49</v>
      </c>
      <c r="D3" t="s">
        <v>50</v>
      </c>
      <c r="E3">
        <v>28</v>
      </c>
      <c r="F3" t="s">
        <v>44</v>
      </c>
      <c r="G3" t="s">
        <v>45</v>
      </c>
      <c r="H3" t="s">
        <v>46</v>
      </c>
      <c r="I3">
        <v>7000</v>
      </c>
      <c r="J3">
        <v>9000</v>
      </c>
      <c r="K3">
        <v>8000</v>
      </c>
      <c r="L3" t="s">
        <v>47</v>
      </c>
      <c r="M3" s="3">
        <v>43466</v>
      </c>
    </row>
    <row r="4" spans="1:13" x14ac:dyDescent="0.25">
      <c r="A4" t="s">
        <v>11</v>
      </c>
      <c r="B4" t="s">
        <v>51</v>
      </c>
      <c r="C4" t="s">
        <v>52</v>
      </c>
      <c r="D4" t="s">
        <v>53</v>
      </c>
      <c r="E4">
        <v>5.4</v>
      </c>
      <c r="F4" t="s">
        <v>44</v>
      </c>
      <c r="G4" t="s">
        <v>45</v>
      </c>
      <c r="H4" t="s">
        <v>54</v>
      </c>
      <c r="I4">
        <v>360</v>
      </c>
      <c r="J4">
        <v>900</v>
      </c>
      <c r="K4">
        <v>600</v>
      </c>
      <c r="L4" t="s">
        <v>47</v>
      </c>
      <c r="M4" s="3">
        <v>43466</v>
      </c>
    </row>
    <row r="5" spans="1:13" x14ac:dyDescent="0.25">
      <c r="A5" t="s">
        <v>11</v>
      </c>
      <c r="B5" t="s">
        <v>55</v>
      </c>
      <c r="C5" t="s">
        <v>56</v>
      </c>
      <c r="D5" t="s">
        <v>57</v>
      </c>
      <c r="E5">
        <v>0.01</v>
      </c>
      <c r="F5" t="s">
        <v>44</v>
      </c>
      <c r="G5" t="s">
        <v>45</v>
      </c>
      <c r="H5" t="s">
        <v>46</v>
      </c>
      <c r="I5">
        <v>4000</v>
      </c>
      <c r="J5">
        <v>4000</v>
      </c>
      <c r="K5">
        <v>4000</v>
      </c>
      <c r="L5" t="s">
        <v>47</v>
      </c>
      <c r="M5" s="3">
        <v>43466</v>
      </c>
    </row>
    <row r="6" spans="1:13" x14ac:dyDescent="0.25">
      <c r="A6" t="s">
        <v>11</v>
      </c>
      <c r="B6" t="s">
        <v>58</v>
      </c>
      <c r="C6" t="s">
        <v>59</v>
      </c>
      <c r="D6" t="s">
        <v>60</v>
      </c>
      <c r="E6">
        <v>2</v>
      </c>
      <c r="F6" t="s">
        <v>44</v>
      </c>
      <c r="G6" t="s">
        <v>45</v>
      </c>
      <c r="H6" t="s">
        <v>46</v>
      </c>
      <c r="I6">
        <v>2400</v>
      </c>
      <c r="J6">
        <v>2500</v>
      </c>
      <c r="K6">
        <v>2450</v>
      </c>
      <c r="L6" t="s">
        <v>47</v>
      </c>
      <c r="M6" s="3">
        <v>43466</v>
      </c>
    </row>
    <row r="7" spans="1:13" x14ac:dyDescent="0.25">
      <c r="A7" t="s">
        <v>11</v>
      </c>
      <c r="B7" t="s">
        <v>61</v>
      </c>
      <c r="C7" t="s">
        <v>56</v>
      </c>
      <c r="D7" t="s">
        <v>62</v>
      </c>
      <c r="E7">
        <v>1</v>
      </c>
      <c r="F7" t="s">
        <v>44</v>
      </c>
      <c r="G7" t="s">
        <v>45</v>
      </c>
      <c r="H7" t="s">
        <v>46</v>
      </c>
      <c r="I7">
        <v>6500</v>
      </c>
      <c r="J7">
        <v>9000</v>
      </c>
      <c r="K7">
        <v>8000</v>
      </c>
      <c r="L7" t="s">
        <v>47</v>
      </c>
      <c r="M7" s="3">
        <v>43466</v>
      </c>
    </row>
    <row r="8" spans="1:13" x14ac:dyDescent="0.25">
      <c r="A8" t="s">
        <v>11</v>
      </c>
      <c r="B8" t="s">
        <v>63</v>
      </c>
      <c r="C8" t="s">
        <v>64</v>
      </c>
      <c r="D8" t="s">
        <v>65</v>
      </c>
      <c r="E8">
        <v>0.03</v>
      </c>
      <c r="F8" t="s">
        <v>44</v>
      </c>
      <c r="G8" t="s">
        <v>45</v>
      </c>
      <c r="H8" t="s">
        <v>46</v>
      </c>
      <c r="I8">
        <v>1500</v>
      </c>
      <c r="J8">
        <v>1900</v>
      </c>
      <c r="K8">
        <v>1700</v>
      </c>
      <c r="L8" t="s">
        <v>47</v>
      </c>
      <c r="M8" s="3">
        <v>43466</v>
      </c>
    </row>
    <row r="9" spans="1:13" x14ac:dyDescent="0.25">
      <c r="A9" t="s">
        <v>11</v>
      </c>
      <c r="B9" t="s">
        <v>66</v>
      </c>
      <c r="C9" t="s">
        <v>67</v>
      </c>
      <c r="D9" t="s">
        <v>68</v>
      </c>
      <c r="E9">
        <v>4</v>
      </c>
      <c r="F9" t="s">
        <v>44</v>
      </c>
      <c r="G9" t="s">
        <v>45</v>
      </c>
      <c r="H9" t="s">
        <v>69</v>
      </c>
      <c r="I9">
        <v>400</v>
      </c>
      <c r="J9">
        <v>1100</v>
      </c>
      <c r="K9">
        <v>700</v>
      </c>
      <c r="L9" t="s">
        <v>47</v>
      </c>
      <c r="M9" s="3">
        <v>43466</v>
      </c>
    </row>
    <row r="10" spans="1:13" x14ac:dyDescent="0.25">
      <c r="A10" t="s">
        <v>11</v>
      </c>
      <c r="B10" t="s">
        <v>70</v>
      </c>
      <c r="C10" t="s">
        <v>71</v>
      </c>
      <c r="D10" t="s">
        <v>72</v>
      </c>
      <c r="E10">
        <v>2.5</v>
      </c>
      <c r="F10" t="s">
        <v>44</v>
      </c>
      <c r="G10" t="s">
        <v>45</v>
      </c>
      <c r="H10" t="s">
        <v>70</v>
      </c>
      <c r="I10">
        <v>1800</v>
      </c>
      <c r="J10">
        <v>2200</v>
      </c>
      <c r="K10">
        <v>2000</v>
      </c>
      <c r="L10" t="s">
        <v>47</v>
      </c>
      <c r="M10" s="3">
        <v>43466</v>
      </c>
    </row>
    <row r="11" spans="1:13" x14ac:dyDescent="0.25">
      <c r="A11" t="s">
        <v>11</v>
      </c>
      <c r="B11" t="s">
        <v>73</v>
      </c>
      <c r="C11" t="s">
        <v>74</v>
      </c>
      <c r="D11" t="s">
        <v>75</v>
      </c>
      <c r="E11">
        <v>1</v>
      </c>
      <c r="F11" t="s">
        <v>44</v>
      </c>
      <c r="G11" t="s">
        <v>45</v>
      </c>
      <c r="H11" t="s">
        <v>46</v>
      </c>
      <c r="I11">
        <v>5000</v>
      </c>
      <c r="J11">
        <v>13500</v>
      </c>
      <c r="K11">
        <v>8200</v>
      </c>
      <c r="L11" t="s">
        <v>47</v>
      </c>
      <c r="M11" s="3">
        <v>43466</v>
      </c>
    </row>
    <row r="12" spans="1:13" x14ac:dyDescent="0.25">
      <c r="A12" t="s">
        <v>23</v>
      </c>
      <c r="B12" t="s">
        <v>76</v>
      </c>
      <c r="C12" t="s">
        <v>77</v>
      </c>
      <c r="D12" t="s">
        <v>78</v>
      </c>
      <c r="E12">
        <v>2700</v>
      </c>
      <c r="F12" t="s">
        <v>44</v>
      </c>
      <c r="G12" t="s">
        <v>45</v>
      </c>
      <c r="H12" t="s">
        <v>79</v>
      </c>
      <c r="I12">
        <v>10000</v>
      </c>
      <c r="J12">
        <v>25000</v>
      </c>
      <c r="K12">
        <v>17500</v>
      </c>
      <c r="L12" t="s">
        <v>47</v>
      </c>
      <c r="M12" s="3">
        <v>43466</v>
      </c>
    </row>
    <row r="13" spans="1:13" x14ac:dyDescent="0.25">
      <c r="A13" t="s">
        <v>23</v>
      </c>
      <c r="B13" t="s">
        <v>80</v>
      </c>
      <c r="C13" t="s">
        <v>42</v>
      </c>
      <c r="D13" t="s">
        <v>81</v>
      </c>
      <c r="E13">
        <v>0.2</v>
      </c>
      <c r="F13" t="s">
        <v>44</v>
      </c>
      <c r="G13" t="s">
        <v>45</v>
      </c>
      <c r="H13" t="s">
        <v>46</v>
      </c>
      <c r="I13">
        <v>7350</v>
      </c>
      <c r="J13">
        <v>7350</v>
      </c>
      <c r="K13">
        <v>7350</v>
      </c>
      <c r="L13" t="s">
        <v>47</v>
      </c>
      <c r="M13" s="3">
        <v>43466</v>
      </c>
    </row>
    <row r="14" spans="1:13" x14ac:dyDescent="0.25">
      <c r="A14" t="s">
        <v>23</v>
      </c>
      <c r="B14" t="s">
        <v>76</v>
      </c>
      <c r="C14" t="s">
        <v>77</v>
      </c>
      <c r="D14" t="s">
        <v>82</v>
      </c>
      <c r="E14">
        <v>2000</v>
      </c>
      <c r="F14" t="s">
        <v>44</v>
      </c>
      <c r="G14" t="s">
        <v>45</v>
      </c>
      <c r="H14" t="s">
        <v>79</v>
      </c>
      <c r="I14">
        <v>16000</v>
      </c>
      <c r="J14">
        <v>16000</v>
      </c>
      <c r="K14">
        <v>16000</v>
      </c>
      <c r="L14" t="s">
        <v>47</v>
      </c>
      <c r="M14" s="3">
        <v>43466</v>
      </c>
    </row>
    <row r="15" spans="1:13" x14ac:dyDescent="0.25">
      <c r="A15" t="s">
        <v>23</v>
      </c>
      <c r="B15" t="s">
        <v>76</v>
      </c>
      <c r="C15" t="s">
        <v>77</v>
      </c>
      <c r="D15" t="s">
        <v>83</v>
      </c>
      <c r="E15">
        <v>180</v>
      </c>
      <c r="F15" t="s">
        <v>44</v>
      </c>
      <c r="G15" t="s">
        <v>45</v>
      </c>
      <c r="H15" t="s">
        <v>79</v>
      </c>
      <c r="I15">
        <v>9000</v>
      </c>
      <c r="J15">
        <v>17000</v>
      </c>
      <c r="K15">
        <v>13000</v>
      </c>
      <c r="L15" t="s">
        <v>47</v>
      </c>
      <c r="M15" s="3">
        <v>43466</v>
      </c>
    </row>
    <row r="16" spans="1:13" x14ac:dyDescent="0.25">
      <c r="A16" t="s">
        <v>23</v>
      </c>
      <c r="B16" t="s">
        <v>76</v>
      </c>
      <c r="C16" t="s">
        <v>77</v>
      </c>
      <c r="D16" t="s">
        <v>84</v>
      </c>
      <c r="E16">
        <v>3000</v>
      </c>
      <c r="F16" t="s">
        <v>44</v>
      </c>
      <c r="G16" t="s">
        <v>45</v>
      </c>
      <c r="H16" t="s">
        <v>85</v>
      </c>
      <c r="I16">
        <v>10000</v>
      </c>
      <c r="J16">
        <v>10000</v>
      </c>
      <c r="K16">
        <v>10000</v>
      </c>
      <c r="L16" t="s">
        <v>47</v>
      </c>
      <c r="M16" s="3">
        <v>43466</v>
      </c>
    </row>
    <row r="17" spans="1:13" x14ac:dyDescent="0.25">
      <c r="A17" t="s">
        <v>23</v>
      </c>
      <c r="B17" t="s">
        <v>76</v>
      </c>
      <c r="C17" t="s">
        <v>77</v>
      </c>
      <c r="D17" t="s">
        <v>86</v>
      </c>
      <c r="E17">
        <v>1000</v>
      </c>
      <c r="F17" t="s">
        <v>44</v>
      </c>
      <c r="G17" t="s">
        <v>45</v>
      </c>
      <c r="H17" t="s">
        <v>79</v>
      </c>
      <c r="I17">
        <v>6000</v>
      </c>
      <c r="J17">
        <v>14000</v>
      </c>
      <c r="K17">
        <v>14000</v>
      </c>
      <c r="L17" t="s">
        <v>47</v>
      </c>
      <c r="M17" s="3">
        <v>43466</v>
      </c>
    </row>
    <row r="18" spans="1:13" x14ac:dyDescent="0.25">
      <c r="A18" t="s">
        <v>23</v>
      </c>
      <c r="B18" t="s">
        <v>76</v>
      </c>
      <c r="C18" t="s">
        <v>77</v>
      </c>
      <c r="D18" t="s">
        <v>87</v>
      </c>
      <c r="E18">
        <v>1</v>
      </c>
      <c r="F18" t="s">
        <v>44</v>
      </c>
      <c r="G18" t="s">
        <v>45</v>
      </c>
      <c r="H18" t="s">
        <v>79</v>
      </c>
      <c r="I18">
        <v>7000</v>
      </c>
      <c r="J18">
        <v>7000</v>
      </c>
      <c r="K18">
        <v>7000</v>
      </c>
      <c r="L18" t="s">
        <v>47</v>
      </c>
      <c r="M18" s="3">
        <v>43466</v>
      </c>
    </row>
    <row r="19" spans="1:13" x14ac:dyDescent="0.25">
      <c r="A19" t="s">
        <v>23</v>
      </c>
      <c r="B19" t="s">
        <v>76</v>
      </c>
      <c r="C19" t="s">
        <v>77</v>
      </c>
      <c r="D19" t="s">
        <v>88</v>
      </c>
      <c r="E19">
        <v>900</v>
      </c>
      <c r="F19" t="s">
        <v>44</v>
      </c>
      <c r="G19" t="s">
        <v>45</v>
      </c>
      <c r="H19" t="s">
        <v>79</v>
      </c>
      <c r="I19">
        <v>8500</v>
      </c>
      <c r="J19">
        <v>8500</v>
      </c>
      <c r="K19">
        <v>8500</v>
      </c>
      <c r="L19" t="s">
        <v>47</v>
      </c>
      <c r="M19" s="3">
        <v>43466</v>
      </c>
    </row>
    <row r="20" spans="1:13" x14ac:dyDescent="0.25">
      <c r="A20" t="s">
        <v>23</v>
      </c>
      <c r="B20" t="s">
        <v>76</v>
      </c>
      <c r="C20" t="s">
        <v>77</v>
      </c>
      <c r="D20" t="s">
        <v>89</v>
      </c>
      <c r="E20">
        <v>340</v>
      </c>
      <c r="F20" t="s">
        <v>44</v>
      </c>
      <c r="G20" t="s">
        <v>45</v>
      </c>
      <c r="H20" t="s">
        <v>79</v>
      </c>
      <c r="I20">
        <v>8000</v>
      </c>
      <c r="J20">
        <v>11000</v>
      </c>
      <c r="K20">
        <v>8000</v>
      </c>
      <c r="L20" t="s">
        <v>47</v>
      </c>
      <c r="M20" s="3">
        <v>43466</v>
      </c>
    </row>
    <row r="21" spans="1:13" x14ac:dyDescent="0.25">
      <c r="A21" t="s">
        <v>23</v>
      </c>
      <c r="B21" t="s">
        <v>76</v>
      </c>
      <c r="C21" t="s">
        <v>77</v>
      </c>
      <c r="D21" t="s">
        <v>90</v>
      </c>
      <c r="E21">
        <v>1392</v>
      </c>
      <c r="F21" t="s">
        <v>44</v>
      </c>
      <c r="G21" t="s">
        <v>45</v>
      </c>
      <c r="H21" t="s">
        <v>85</v>
      </c>
      <c r="I21">
        <v>10000</v>
      </c>
      <c r="J21">
        <v>11000</v>
      </c>
      <c r="K21">
        <v>10500</v>
      </c>
      <c r="L21" t="s">
        <v>47</v>
      </c>
      <c r="M21" s="3">
        <v>43466</v>
      </c>
    </row>
    <row r="22" spans="1:13" x14ac:dyDescent="0.25">
      <c r="A22" t="s">
        <v>23</v>
      </c>
      <c r="B22" t="s">
        <v>76</v>
      </c>
      <c r="C22" t="s">
        <v>77</v>
      </c>
      <c r="D22" t="s">
        <v>91</v>
      </c>
      <c r="E22">
        <v>3895</v>
      </c>
      <c r="F22" t="s">
        <v>44</v>
      </c>
      <c r="G22" t="s">
        <v>45</v>
      </c>
      <c r="H22" t="s">
        <v>76</v>
      </c>
      <c r="I22">
        <v>14000</v>
      </c>
      <c r="J22">
        <v>15000</v>
      </c>
      <c r="K22">
        <v>14000</v>
      </c>
      <c r="L22" t="s">
        <v>47</v>
      </c>
      <c r="M22" s="3">
        <v>43466</v>
      </c>
    </row>
    <row r="23" spans="1:13" x14ac:dyDescent="0.25">
      <c r="A23" t="s">
        <v>92</v>
      </c>
      <c r="B23" t="s">
        <v>93</v>
      </c>
      <c r="C23" t="s">
        <v>94</v>
      </c>
      <c r="D23" t="s">
        <v>95</v>
      </c>
      <c r="E23">
        <v>3</v>
      </c>
      <c r="F23" t="s">
        <v>96</v>
      </c>
      <c r="G23" t="s">
        <v>45</v>
      </c>
      <c r="H23" t="s">
        <v>97</v>
      </c>
      <c r="I23">
        <v>1000</v>
      </c>
      <c r="J23">
        <v>1250</v>
      </c>
      <c r="K23">
        <v>1100</v>
      </c>
      <c r="L23" t="s">
        <v>47</v>
      </c>
      <c r="M23" s="3">
        <v>43466</v>
      </c>
    </row>
    <row r="24" spans="1:13" x14ac:dyDescent="0.25">
      <c r="A24" t="s">
        <v>92</v>
      </c>
      <c r="B24" t="s">
        <v>93</v>
      </c>
      <c r="C24" t="s">
        <v>98</v>
      </c>
      <c r="D24" t="s">
        <v>99</v>
      </c>
      <c r="E24">
        <v>5</v>
      </c>
      <c r="F24" t="s">
        <v>96</v>
      </c>
      <c r="G24" t="s">
        <v>45</v>
      </c>
      <c r="H24" t="s">
        <v>100</v>
      </c>
      <c r="I24">
        <v>400</v>
      </c>
      <c r="J24">
        <v>500</v>
      </c>
      <c r="K24">
        <v>500</v>
      </c>
      <c r="L24" t="s">
        <v>47</v>
      </c>
      <c r="M24" s="3">
        <v>43466</v>
      </c>
    </row>
    <row r="25" spans="1:13" x14ac:dyDescent="0.25">
      <c r="A25" t="s">
        <v>92</v>
      </c>
      <c r="B25" t="s">
        <v>93</v>
      </c>
      <c r="C25" t="s">
        <v>98</v>
      </c>
      <c r="D25" t="s">
        <v>101</v>
      </c>
      <c r="E25">
        <v>0.2</v>
      </c>
      <c r="F25" t="s">
        <v>96</v>
      </c>
      <c r="G25" t="s">
        <v>45</v>
      </c>
      <c r="H25" t="s">
        <v>97</v>
      </c>
      <c r="I25">
        <v>800</v>
      </c>
      <c r="J25">
        <v>1000</v>
      </c>
      <c r="K25">
        <v>800</v>
      </c>
      <c r="L25" t="s">
        <v>47</v>
      </c>
      <c r="M25" s="3">
        <v>43466</v>
      </c>
    </row>
    <row r="26" spans="1:13" x14ac:dyDescent="0.25">
      <c r="A26" t="s">
        <v>92</v>
      </c>
      <c r="B26" t="s">
        <v>93</v>
      </c>
      <c r="C26" t="s">
        <v>98</v>
      </c>
      <c r="D26" t="s">
        <v>102</v>
      </c>
      <c r="E26">
        <v>0.06</v>
      </c>
      <c r="F26" t="s">
        <v>96</v>
      </c>
      <c r="G26" t="s">
        <v>45</v>
      </c>
      <c r="H26" t="s">
        <v>97</v>
      </c>
      <c r="I26">
        <v>1900</v>
      </c>
      <c r="J26">
        <v>2000</v>
      </c>
      <c r="K26">
        <v>1950</v>
      </c>
      <c r="L26" t="s">
        <v>47</v>
      </c>
      <c r="M26" s="3">
        <v>43466</v>
      </c>
    </row>
    <row r="27" spans="1:13" x14ac:dyDescent="0.25">
      <c r="A27" t="s">
        <v>92</v>
      </c>
      <c r="B27" t="s">
        <v>93</v>
      </c>
      <c r="C27" t="s">
        <v>98</v>
      </c>
      <c r="D27" t="s">
        <v>103</v>
      </c>
      <c r="E27">
        <v>0.1</v>
      </c>
      <c r="F27" t="s">
        <v>96</v>
      </c>
      <c r="G27" t="s">
        <v>45</v>
      </c>
      <c r="H27" t="s">
        <v>97</v>
      </c>
      <c r="I27">
        <v>600</v>
      </c>
      <c r="J27">
        <v>600</v>
      </c>
      <c r="K27">
        <v>600</v>
      </c>
      <c r="L27" t="s">
        <v>47</v>
      </c>
      <c r="M27" s="3">
        <v>43466</v>
      </c>
    </row>
    <row r="28" spans="1:13" x14ac:dyDescent="0.25">
      <c r="A28" t="s">
        <v>92</v>
      </c>
      <c r="B28" t="s">
        <v>93</v>
      </c>
      <c r="C28" t="s">
        <v>74</v>
      </c>
      <c r="D28" t="s">
        <v>104</v>
      </c>
      <c r="E28">
        <v>56</v>
      </c>
      <c r="F28" t="s">
        <v>96</v>
      </c>
      <c r="G28" t="s">
        <v>45</v>
      </c>
      <c r="H28" t="s">
        <v>100</v>
      </c>
      <c r="I28">
        <v>1800</v>
      </c>
      <c r="J28">
        <v>1800</v>
      </c>
      <c r="K28">
        <v>1800</v>
      </c>
      <c r="L28" t="s">
        <v>47</v>
      </c>
      <c r="M28" s="3">
        <v>43466</v>
      </c>
    </row>
    <row r="29" spans="1:13" x14ac:dyDescent="0.25">
      <c r="A29" t="s">
        <v>92</v>
      </c>
      <c r="B29" t="s">
        <v>93</v>
      </c>
      <c r="C29" t="s">
        <v>105</v>
      </c>
      <c r="D29" t="s">
        <v>106</v>
      </c>
      <c r="E29">
        <v>0.01</v>
      </c>
      <c r="F29" t="s">
        <v>96</v>
      </c>
      <c r="G29" t="s">
        <v>45</v>
      </c>
      <c r="H29" t="s">
        <v>100</v>
      </c>
      <c r="I29">
        <v>800</v>
      </c>
      <c r="J29">
        <v>1000</v>
      </c>
      <c r="K29">
        <v>900</v>
      </c>
      <c r="L29" t="s">
        <v>47</v>
      </c>
      <c r="M29" s="3">
        <v>43466</v>
      </c>
    </row>
    <row r="30" spans="1:13" x14ac:dyDescent="0.25">
      <c r="A30" t="s">
        <v>92</v>
      </c>
      <c r="B30" t="s">
        <v>93</v>
      </c>
      <c r="C30" t="s">
        <v>105</v>
      </c>
      <c r="D30" t="s">
        <v>107</v>
      </c>
      <c r="E30">
        <v>0.05</v>
      </c>
      <c r="F30" t="s">
        <v>96</v>
      </c>
      <c r="G30" t="s">
        <v>45</v>
      </c>
      <c r="H30" t="s">
        <v>100</v>
      </c>
      <c r="I30">
        <v>1000</v>
      </c>
      <c r="J30">
        <v>1200</v>
      </c>
      <c r="K30">
        <v>1000</v>
      </c>
      <c r="L30" t="s">
        <v>47</v>
      </c>
      <c r="M30" s="3">
        <v>43466</v>
      </c>
    </row>
    <row r="31" spans="1:13" x14ac:dyDescent="0.25">
      <c r="A31" t="s">
        <v>92</v>
      </c>
      <c r="B31" t="s">
        <v>93</v>
      </c>
      <c r="C31" t="s">
        <v>105</v>
      </c>
      <c r="D31" t="s">
        <v>108</v>
      </c>
      <c r="E31">
        <v>0.5</v>
      </c>
      <c r="F31" t="s">
        <v>96</v>
      </c>
      <c r="G31" t="s">
        <v>45</v>
      </c>
      <c r="H31" t="s">
        <v>100</v>
      </c>
      <c r="I31">
        <v>2000</v>
      </c>
      <c r="J31">
        <v>2200</v>
      </c>
      <c r="K31">
        <v>2000</v>
      </c>
      <c r="L31" t="s">
        <v>47</v>
      </c>
      <c r="M31" s="3">
        <v>43466</v>
      </c>
    </row>
    <row r="32" spans="1:13" x14ac:dyDescent="0.25">
      <c r="A32" t="s">
        <v>92</v>
      </c>
      <c r="B32" t="s">
        <v>93</v>
      </c>
      <c r="C32" t="s">
        <v>105</v>
      </c>
      <c r="D32" t="s">
        <v>109</v>
      </c>
      <c r="E32">
        <v>0.04</v>
      </c>
      <c r="F32" t="s">
        <v>96</v>
      </c>
      <c r="G32" t="s">
        <v>45</v>
      </c>
      <c r="H32" t="s">
        <v>100</v>
      </c>
      <c r="I32">
        <v>1000</v>
      </c>
      <c r="J32">
        <v>1200</v>
      </c>
      <c r="K32">
        <v>1000</v>
      </c>
      <c r="L32" t="s">
        <v>47</v>
      </c>
      <c r="M32" s="3">
        <v>43466</v>
      </c>
    </row>
    <row r="36" spans="1:1" x14ac:dyDescent="0.25">
      <c r="A36" t="s">
        <v>11</v>
      </c>
    </row>
    <row r="37" spans="1:1" x14ac:dyDescent="0.25">
      <c r="A37" t="s">
        <v>11</v>
      </c>
    </row>
    <row r="38" spans="1:1" x14ac:dyDescent="0.25">
      <c r="A38" t="s">
        <v>11</v>
      </c>
    </row>
    <row r="39" spans="1:1" x14ac:dyDescent="0.25">
      <c r="A39" t="s">
        <v>11</v>
      </c>
    </row>
    <row r="40" spans="1:1" x14ac:dyDescent="0.25">
      <c r="A40" t="s">
        <v>11</v>
      </c>
    </row>
    <row r="41" spans="1:1" x14ac:dyDescent="0.25">
      <c r="A41" t="s">
        <v>11</v>
      </c>
    </row>
    <row r="42" spans="1:1" x14ac:dyDescent="0.25">
      <c r="A42" t="s">
        <v>11</v>
      </c>
    </row>
    <row r="43" spans="1:1" x14ac:dyDescent="0.25">
      <c r="A43" t="s">
        <v>11</v>
      </c>
    </row>
    <row r="44" spans="1:1" x14ac:dyDescent="0.25">
      <c r="A44" t="s">
        <v>11</v>
      </c>
    </row>
    <row r="45" spans="1:1" x14ac:dyDescent="0.25">
      <c r="A45" t="s">
        <v>11</v>
      </c>
    </row>
    <row r="47" spans="1:1" x14ac:dyDescent="0.25">
      <c r="A47" t="s">
        <v>23</v>
      </c>
    </row>
    <row r="48" spans="1:1" x14ac:dyDescent="0.25">
      <c r="A48" t="s">
        <v>23</v>
      </c>
    </row>
    <row r="49" spans="1:1" x14ac:dyDescent="0.25">
      <c r="A49" t="s">
        <v>23</v>
      </c>
    </row>
    <row r="50" spans="1:1" x14ac:dyDescent="0.25">
      <c r="A50" t="s">
        <v>23</v>
      </c>
    </row>
    <row r="51" spans="1:1" x14ac:dyDescent="0.25">
      <c r="A51" t="s">
        <v>23</v>
      </c>
    </row>
    <row r="52" spans="1:1" x14ac:dyDescent="0.25">
      <c r="A52" t="s">
        <v>23</v>
      </c>
    </row>
    <row r="53" spans="1:1" x14ac:dyDescent="0.25">
      <c r="A53" t="s">
        <v>23</v>
      </c>
    </row>
    <row r="54" spans="1:1" x14ac:dyDescent="0.25">
      <c r="A54" t="s">
        <v>23</v>
      </c>
    </row>
    <row r="55" spans="1:1" x14ac:dyDescent="0.25">
      <c r="A55" t="s">
        <v>23</v>
      </c>
    </row>
    <row r="56" spans="1:1" x14ac:dyDescent="0.25">
      <c r="A56" t="s">
        <v>23</v>
      </c>
    </row>
    <row r="57" spans="1:1" x14ac:dyDescent="0.25">
      <c r="A57" t="s">
        <v>23</v>
      </c>
    </row>
    <row r="60" spans="1:1" x14ac:dyDescent="0.25">
      <c r="A60" t="s">
        <v>92</v>
      </c>
    </row>
    <row r="61" spans="1:1" x14ac:dyDescent="0.25">
      <c r="A61" t="s">
        <v>92</v>
      </c>
    </row>
    <row r="62" spans="1:1" x14ac:dyDescent="0.25">
      <c r="A62" t="s">
        <v>92</v>
      </c>
    </row>
    <row r="63" spans="1:1" x14ac:dyDescent="0.25">
      <c r="A63" t="s">
        <v>92</v>
      </c>
    </row>
    <row r="64" spans="1:1" x14ac:dyDescent="0.25">
      <c r="A64" t="s">
        <v>92</v>
      </c>
    </row>
    <row r="65" spans="1:13" x14ac:dyDescent="0.25">
      <c r="A65" t="s">
        <v>92</v>
      </c>
    </row>
    <row r="66" spans="1:13" x14ac:dyDescent="0.25">
      <c r="A66" t="s">
        <v>92</v>
      </c>
    </row>
    <row r="67" spans="1:13" x14ac:dyDescent="0.25">
      <c r="A67" t="s">
        <v>92</v>
      </c>
    </row>
    <row r="68" spans="1:13" x14ac:dyDescent="0.25">
      <c r="A68" t="s">
        <v>92</v>
      </c>
    </row>
    <row r="69" spans="1:13" x14ac:dyDescent="0.25">
      <c r="A69" t="s">
        <v>92</v>
      </c>
    </row>
    <row r="72" spans="1:13" x14ac:dyDescent="0.25">
      <c r="A72" t="s">
        <v>2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39</v>
      </c>
      <c r="M72" t="s">
        <v>40</v>
      </c>
    </row>
    <row r="73" spans="1:13" s="4" customFormat="1" x14ac:dyDescent="0.25">
      <c r="A73" s="4" t="s">
        <v>23</v>
      </c>
      <c r="B73" s="4" t="s">
        <v>76</v>
      </c>
      <c r="C73" s="4" t="s">
        <v>77</v>
      </c>
      <c r="D73" s="4" t="s">
        <v>86</v>
      </c>
      <c r="E73" s="4">
        <v>1000</v>
      </c>
      <c r="F73" s="4" t="s">
        <v>44</v>
      </c>
      <c r="G73" s="4" t="s">
        <v>45</v>
      </c>
      <c r="H73" s="4" t="s">
        <v>79</v>
      </c>
      <c r="I73" s="4">
        <v>6000</v>
      </c>
      <c r="J73" s="4">
        <v>14000</v>
      </c>
      <c r="K73" s="4">
        <v>14000</v>
      </c>
      <c r="L73" s="4" t="s">
        <v>47</v>
      </c>
      <c r="M73" s="5">
        <v>43466</v>
      </c>
    </row>
    <row r="74" spans="1:13" x14ac:dyDescent="0.25">
      <c r="A74" t="s">
        <v>23</v>
      </c>
      <c r="B74" t="s">
        <v>76</v>
      </c>
      <c r="C74" t="s">
        <v>77</v>
      </c>
      <c r="D74" t="s">
        <v>87</v>
      </c>
      <c r="E74">
        <v>1</v>
      </c>
      <c r="F74" t="s">
        <v>44</v>
      </c>
      <c r="G74" t="s">
        <v>45</v>
      </c>
      <c r="H74" t="s">
        <v>79</v>
      </c>
      <c r="I74">
        <v>7000</v>
      </c>
      <c r="J74">
        <v>7000</v>
      </c>
      <c r="K74">
        <v>7000</v>
      </c>
      <c r="L74" t="s">
        <v>47</v>
      </c>
      <c r="M74" s="3">
        <v>43466</v>
      </c>
    </row>
    <row r="75" spans="1:13" x14ac:dyDescent="0.25">
      <c r="A75" t="s">
        <v>23</v>
      </c>
      <c r="B75" t="s">
        <v>76</v>
      </c>
      <c r="C75" t="s">
        <v>77</v>
      </c>
      <c r="D75" t="s">
        <v>89</v>
      </c>
      <c r="E75">
        <v>340</v>
      </c>
      <c r="F75" t="s">
        <v>44</v>
      </c>
      <c r="G75" t="s">
        <v>45</v>
      </c>
      <c r="H75" t="s">
        <v>79</v>
      </c>
      <c r="I75">
        <v>8000</v>
      </c>
      <c r="J75">
        <v>11000</v>
      </c>
      <c r="K75">
        <v>8000</v>
      </c>
      <c r="L75" t="s">
        <v>47</v>
      </c>
      <c r="M75" s="3">
        <v>43466</v>
      </c>
    </row>
    <row r="76" spans="1:13" x14ac:dyDescent="0.25">
      <c r="A76" t="s">
        <v>23</v>
      </c>
      <c r="B76" t="s">
        <v>76</v>
      </c>
      <c r="C76" t="s">
        <v>77</v>
      </c>
      <c r="D76" t="s">
        <v>88</v>
      </c>
      <c r="E76">
        <v>900</v>
      </c>
      <c r="F76" t="s">
        <v>44</v>
      </c>
      <c r="G76" t="s">
        <v>45</v>
      </c>
      <c r="H76" t="s">
        <v>79</v>
      </c>
      <c r="I76">
        <v>8500</v>
      </c>
      <c r="J76">
        <v>8500</v>
      </c>
      <c r="K76">
        <v>8500</v>
      </c>
      <c r="L76" t="s">
        <v>47</v>
      </c>
      <c r="M76" s="3">
        <v>43466</v>
      </c>
    </row>
    <row r="77" spans="1:13" x14ac:dyDescent="0.25">
      <c r="A77" t="s">
        <v>23</v>
      </c>
      <c r="B77" t="s">
        <v>76</v>
      </c>
      <c r="C77" t="s">
        <v>77</v>
      </c>
      <c r="D77" t="s">
        <v>83</v>
      </c>
      <c r="E77">
        <v>180</v>
      </c>
      <c r="F77" t="s">
        <v>44</v>
      </c>
      <c r="G77" t="s">
        <v>45</v>
      </c>
      <c r="H77" t="s">
        <v>79</v>
      </c>
      <c r="I77">
        <v>9000</v>
      </c>
      <c r="J77">
        <v>17000</v>
      </c>
      <c r="K77">
        <v>13000</v>
      </c>
      <c r="L77" t="s">
        <v>47</v>
      </c>
      <c r="M77" s="3">
        <v>43466</v>
      </c>
    </row>
    <row r="78" spans="1:13" x14ac:dyDescent="0.25">
      <c r="A78" t="s">
        <v>23</v>
      </c>
      <c r="B78" t="s">
        <v>76</v>
      </c>
      <c r="C78" t="s">
        <v>77</v>
      </c>
      <c r="D78" t="s">
        <v>84</v>
      </c>
      <c r="E78">
        <v>3000</v>
      </c>
      <c r="F78" t="s">
        <v>44</v>
      </c>
      <c r="G78" t="s">
        <v>45</v>
      </c>
      <c r="H78" t="s">
        <v>85</v>
      </c>
      <c r="I78">
        <v>10000</v>
      </c>
      <c r="J78">
        <v>10000</v>
      </c>
      <c r="K78">
        <v>10000</v>
      </c>
      <c r="L78" t="s">
        <v>47</v>
      </c>
      <c r="M78" s="3">
        <v>43466</v>
      </c>
    </row>
    <row r="79" spans="1:13" x14ac:dyDescent="0.25">
      <c r="A79" t="s">
        <v>23</v>
      </c>
      <c r="B79" t="s">
        <v>76</v>
      </c>
      <c r="C79" t="s">
        <v>77</v>
      </c>
      <c r="D79" t="s">
        <v>90</v>
      </c>
      <c r="E79">
        <v>1392</v>
      </c>
      <c r="F79" t="s">
        <v>44</v>
      </c>
      <c r="G79" t="s">
        <v>45</v>
      </c>
      <c r="H79" t="s">
        <v>85</v>
      </c>
      <c r="I79">
        <v>10000</v>
      </c>
      <c r="J79">
        <v>11000</v>
      </c>
      <c r="K79">
        <v>10500</v>
      </c>
      <c r="L79" t="s">
        <v>47</v>
      </c>
      <c r="M79" s="3">
        <v>43466</v>
      </c>
    </row>
    <row r="80" spans="1:13" x14ac:dyDescent="0.25">
      <c r="A80" t="s">
        <v>23</v>
      </c>
      <c r="B80" t="s">
        <v>76</v>
      </c>
      <c r="C80" t="s">
        <v>77</v>
      </c>
      <c r="D80" t="s">
        <v>91</v>
      </c>
      <c r="E80">
        <v>3895</v>
      </c>
      <c r="F80" t="s">
        <v>44</v>
      </c>
      <c r="G80" t="s">
        <v>45</v>
      </c>
      <c r="H80" t="s">
        <v>76</v>
      </c>
      <c r="I80">
        <v>14000</v>
      </c>
      <c r="J80">
        <v>15000</v>
      </c>
      <c r="K80">
        <v>14000</v>
      </c>
      <c r="L80" t="s">
        <v>47</v>
      </c>
      <c r="M80" s="3">
        <v>43466</v>
      </c>
    </row>
    <row r="81" spans="1:13" x14ac:dyDescent="0.25">
      <c r="A81" t="s">
        <v>23</v>
      </c>
      <c r="B81" t="s">
        <v>76</v>
      </c>
      <c r="C81" t="s">
        <v>77</v>
      </c>
      <c r="D81" t="s">
        <v>82</v>
      </c>
      <c r="E81">
        <v>2000</v>
      </c>
      <c r="F81" t="s">
        <v>44</v>
      </c>
      <c r="G81" t="s">
        <v>45</v>
      </c>
      <c r="H81" t="s">
        <v>79</v>
      </c>
      <c r="I81">
        <v>16000</v>
      </c>
      <c r="J81">
        <v>16000</v>
      </c>
      <c r="K81">
        <v>16000</v>
      </c>
      <c r="L81" t="s">
        <v>47</v>
      </c>
      <c r="M81" s="3">
        <v>43466</v>
      </c>
    </row>
    <row r="83" spans="1:13" x14ac:dyDescent="0.25">
      <c r="A83" t="s">
        <v>2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38</v>
      </c>
      <c r="L83" t="s">
        <v>39</v>
      </c>
      <c r="M83" t="s">
        <v>40</v>
      </c>
    </row>
    <row r="84" spans="1:13" s="4" customFormat="1" x14ac:dyDescent="0.25">
      <c r="A84" s="4" t="s">
        <v>23</v>
      </c>
      <c r="B84" s="4" t="s">
        <v>76</v>
      </c>
      <c r="C84" s="4" t="s">
        <v>77</v>
      </c>
      <c r="D84" s="4" t="s">
        <v>86</v>
      </c>
      <c r="E84" s="4">
        <v>1000</v>
      </c>
      <c r="F84" s="4" t="s">
        <v>44</v>
      </c>
      <c r="G84" s="4" t="s">
        <v>45</v>
      </c>
      <c r="H84" s="4" t="s">
        <v>79</v>
      </c>
      <c r="I84" s="4">
        <v>6000</v>
      </c>
      <c r="J84" s="4">
        <v>14000</v>
      </c>
      <c r="K84" s="4">
        <v>14000</v>
      </c>
      <c r="L84" s="4" t="s">
        <v>47</v>
      </c>
      <c r="M84" s="5">
        <v>43466</v>
      </c>
    </row>
    <row r="86" spans="1:13" x14ac:dyDescent="0.25">
      <c r="A86" s="4" t="s">
        <v>2</v>
      </c>
      <c r="B86" s="4" t="s">
        <v>29</v>
      </c>
      <c r="C86" s="4" t="s">
        <v>30</v>
      </c>
      <c r="D86" s="4" t="s">
        <v>31</v>
      </c>
      <c r="E86" s="4" t="s">
        <v>32</v>
      </c>
      <c r="F86" s="4" t="s">
        <v>33</v>
      </c>
      <c r="G86" s="4" t="s">
        <v>34</v>
      </c>
      <c r="H86" s="4" t="s">
        <v>35</v>
      </c>
      <c r="I86" s="4" t="s">
        <v>36</v>
      </c>
      <c r="J86" s="4" t="s">
        <v>37</v>
      </c>
      <c r="K86" s="4" t="s">
        <v>38</v>
      </c>
      <c r="L86" s="4" t="s">
        <v>39</v>
      </c>
      <c r="M86" s="4" t="s">
        <v>40</v>
      </c>
    </row>
    <row r="87" spans="1:13" x14ac:dyDescent="0.25">
      <c r="A87" s="4" t="s">
        <v>23</v>
      </c>
      <c r="B87" s="4" t="s">
        <v>76</v>
      </c>
      <c r="C87" s="4" t="s">
        <v>77</v>
      </c>
      <c r="D87" s="4" t="s">
        <v>82</v>
      </c>
      <c r="E87" s="4">
        <v>2000</v>
      </c>
      <c r="F87" s="4" t="s">
        <v>44</v>
      </c>
      <c r="G87" s="4" t="s">
        <v>45</v>
      </c>
      <c r="H87" s="4" t="s">
        <v>79</v>
      </c>
      <c r="I87" s="4">
        <v>16000</v>
      </c>
      <c r="J87" s="4">
        <v>16000</v>
      </c>
      <c r="K87" s="4">
        <v>16000</v>
      </c>
      <c r="L87" s="4" t="s">
        <v>47</v>
      </c>
      <c r="M87" s="5">
        <v>43466</v>
      </c>
    </row>
    <row r="89" spans="1:13" x14ac:dyDescent="0.25">
      <c r="A89" t="s">
        <v>2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38</v>
      </c>
      <c r="L89" t="s">
        <v>39</v>
      </c>
      <c r="M89" t="s">
        <v>40</v>
      </c>
    </row>
    <row r="90" spans="1:13" x14ac:dyDescent="0.25">
      <c r="A90" t="s">
        <v>23</v>
      </c>
      <c r="B90" t="s">
        <v>76</v>
      </c>
      <c r="C90" t="s">
        <v>77</v>
      </c>
      <c r="D90" t="s">
        <v>82</v>
      </c>
      <c r="E90">
        <v>2000</v>
      </c>
      <c r="F90" t="s">
        <v>44</v>
      </c>
      <c r="G90" t="s">
        <v>45</v>
      </c>
      <c r="H90" t="s">
        <v>79</v>
      </c>
      <c r="I90">
        <v>16000</v>
      </c>
      <c r="J90">
        <v>16000</v>
      </c>
      <c r="K90">
        <v>16000</v>
      </c>
      <c r="L90" t="s">
        <v>47</v>
      </c>
      <c r="M90" s="3">
        <v>43466</v>
      </c>
    </row>
    <row r="91" spans="1:13" x14ac:dyDescent="0.25">
      <c r="A91" t="s">
        <v>23</v>
      </c>
      <c r="B91" t="s">
        <v>76</v>
      </c>
      <c r="C91" t="s">
        <v>77</v>
      </c>
      <c r="D91" t="s">
        <v>86</v>
      </c>
      <c r="E91">
        <v>1000</v>
      </c>
      <c r="F91" t="s">
        <v>44</v>
      </c>
      <c r="G91" t="s">
        <v>45</v>
      </c>
      <c r="H91" t="s">
        <v>79</v>
      </c>
      <c r="I91">
        <v>6000</v>
      </c>
      <c r="J91">
        <v>14000</v>
      </c>
      <c r="K91">
        <v>14000</v>
      </c>
      <c r="L91" t="s">
        <v>47</v>
      </c>
      <c r="M91" s="3">
        <v>43466</v>
      </c>
    </row>
    <row r="93" spans="1:13" x14ac:dyDescent="0.25">
      <c r="D93" t="s">
        <v>110</v>
      </c>
      <c r="E93" t="s">
        <v>111</v>
      </c>
      <c r="F93" t="s">
        <v>112</v>
      </c>
    </row>
    <row r="94" spans="1:13" x14ac:dyDescent="0.25">
      <c r="B94" s="4" t="s">
        <v>76</v>
      </c>
      <c r="C94" s="4">
        <v>6000</v>
      </c>
      <c r="D94">
        <v>6000</v>
      </c>
      <c r="E94">
        <v>16000</v>
      </c>
    </row>
    <row r="95" spans="1:13" x14ac:dyDescent="0.25">
      <c r="B95" t="s">
        <v>76</v>
      </c>
      <c r="C95">
        <v>7000</v>
      </c>
    </row>
    <row r="96" spans="1:13" x14ac:dyDescent="0.25">
      <c r="B96" t="s">
        <v>76</v>
      </c>
      <c r="C96">
        <v>8000</v>
      </c>
    </row>
    <row r="97" spans="2:7" x14ac:dyDescent="0.25">
      <c r="B97" t="s">
        <v>76</v>
      </c>
      <c r="C97">
        <v>8500</v>
      </c>
      <c r="F97" t="s">
        <v>29</v>
      </c>
      <c r="G97" t="s">
        <v>36</v>
      </c>
    </row>
    <row r="98" spans="2:7" x14ac:dyDescent="0.25">
      <c r="B98" t="s">
        <v>76</v>
      </c>
      <c r="C98">
        <v>9000</v>
      </c>
      <c r="F98" t="s">
        <v>76</v>
      </c>
      <c r="G98">
        <v>10000</v>
      </c>
    </row>
    <row r="99" spans="2:7" x14ac:dyDescent="0.25">
      <c r="B99" t="s">
        <v>76</v>
      </c>
      <c r="C99">
        <v>10000</v>
      </c>
      <c r="F99" t="s">
        <v>76</v>
      </c>
      <c r="G99">
        <v>16000</v>
      </c>
    </row>
    <row r="100" spans="2:7" x14ac:dyDescent="0.25">
      <c r="B100" t="s">
        <v>76</v>
      </c>
      <c r="C100">
        <v>10000</v>
      </c>
      <c r="F100" t="s">
        <v>76</v>
      </c>
      <c r="G100">
        <v>9000</v>
      </c>
    </row>
    <row r="101" spans="2:7" x14ac:dyDescent="0.25">
      <c r="B101" t="s">
        <v>76</v>
      </c>
      <c r="C101">
        <v>14000</v>
      </c>
      <c r="F101" t="s">
        <v>76</v>
      </c>
      <c r="G101">
        <v>10000</v>
      </c>
    </row>
    <row r="102" spans="2:7" x14ac:dyDescent="0.25">
      <c r="B102" t="s">
        <v>76</v>
      </c>
      <c r="C102">
        <v>16000</v>
      </c>
      <c r="F102" t="s">
        <v>76</v>
      </c>
      <c r="G102">
        <v>6000</v>
      </c>
    </row>
    <row r="103" spans="2:7" x14ac:dyDescent="0.25">
      <c r="C103">
        <f>SUM(C94:C102)</f>
        <v>88500</v>
      </c>
      <c r="D103">
        <v>98500</v>
      </c>
      <c r="F103" t="s">
        <v>76</v>
      </c>
      <c r="G103">
        <v>7000</v>
      </c>
    </row>
    <row r="104" spans="2:7" x14ac:dyDescent="0.25">
      <c r="F104" t="s">
        <v>76</v>
      </c>
      <c r="G104">
        <v>8500</v>
      </c>
    </row>
    <row r="105" spans="2:7" x14ac:dyDescent="0.25">
      <c r="F105" t="s">
        <v>76</v>
      </c>
      <c r="G105">
        <v>8000</v>
      </c>
    </row>
    <row r="106" spans="2:7" x14ac:dyDescent="0.25">
      <c r="F106" t="s">
        <v>76</v>
      </c>
      <c r="G106">
        <v>10000</v>
      </c>
    </row>
    <row r="107" spans="2:7" x14ac:dyDescent="0.25">
      <c r="F107" t="s">
        <v>76</v>
      </c>
      <c r="G107">
        <v>14000</v>
      </c>
    </row>
    <row r="108" spans="2:7" x14ac:dyDescent="0.25">
      <c r="G108">
        <f>SUM(G98:G107)</f>
        <v>98500</v>
      </c>
    </row>
  </sheetData>
  <sortState xmlns:xlrd2="http://schemas.microsoft.com/office/spreadsheetml/2017/richdata2" ref="A73:M81">
    <sortCondition ref="I73:I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E4B8-0E9F-4CAF-8AD4-B1D7380C38B9}">
  <dimension ref="A1:K32"/>
  <sheetViews>
    <sheetView workbookViewId="0">
      <selection activeCell="A32" sqref="A32"/>
    </sheetView>
  </sheetViews>
  <sheetFormatPr defaultRowHeight="15" x14ac:dyDescent="0.25"/>
  <cols>
    <col min="1" max="1" width="26.85546875" bestFit="1" customWidth="1"/>
    <col min="2" max="2" width="15.7109375" bestFit="1" customWidth="1"/>
    <col min="3" max="3" width="15.85546875" bestFit="1" customWidth="1"/>
    <col min="4" max="4" width="14.7109375" bestFit="1" customWidth="1"/>
    <col min="5" max="5" width="46.85546875" bestFit="1" customWidth="1"/>
    <col min="6" max="6" width="14.42578125" bestFit="1" customWidth="1"/>
    <col min="7" max="7" width="25.7109375" bestFit="1" customWidth="1"/>
    <col min="8" max="8" width="26.85546875" bestFit="1" customWidth="1"/>
    <col min="9" max="9" width="23.42578125" bestFit="1" customWidth="1"/>
    <col min="10" max="10" width="11.28515625" bestFit="1" customWidth="1"/>
    <col min="11" max="11" width="10.7109375" bestFit="1" customWidth="1"/>
  </cols>
  <sheetData>
    <row r="1" spans="1:11" x14ac:dyDescent="0.25">
      <c r="A1" t="s">
        <v>113</v>
      </c>
      <c r="B1" t="s">
        <v>114</v>
      </c>
      <c r="C1" t="s">
        <v>115</v>
      </c>
      <c r="D1" t="s">
        <v>116</v>
      </c>
      <c r="E1" t="s">
        <v>34</v>
      </c>
      <c r="F1" t="s">
        <v>35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</row>
    <row r="2" spans="1:11" x14ac:dyDescent="0.25">
      <c r="A2" t="s">
        <v>122</v>
      </c>
      <c r="B2" t="s">
        <v>123</v>
      </c>
      <c r="C2">
        <v>7</v>
      </c>
      <c r="D2" t="s">
        <v>96</v>
      </c>
      <c r="E2" t="s">
        <v>124</v>
      </c>
      <c r="F2" t="s">
        <v>125</v>
      </c>
      <c r="G2">
        <v>5700</v>
      </c>
      <c r="H2">
        <v>5700</v>
      </c>
      <c r="I2">
        <v>5700</v>
      </c>
      <c r="J2" t="s">
        <v>126</v>
      </c>
      <c r="K2" s="3">
        <v>43475</v>
      </c>
    </row>
    <row r="3" spans="1:11" x14ac:dyDescent="0.25">
      <c r="A3" t="s">
        <v>122</v>
      </c>
      <c r="B3" t="s">
        <v>127</v>
      </c>
      <c r="C3">
        <v>4</v>
      </c>
      <c r="D3" t="s">
        <v>96</v>
      </c>
      <c r="E3" t="s">
        <v>124</v>
      </c>
      <c r="F3" t="s">
        <v>125</v>
      </c>
      <c r="G3">
        <v>5650</v>
      </c>
      <c r="H3">
        <v>5620</v>
      </c>
      <c r="I3">
        <v>5560</v>
      </c>
      <c r="J3" t="s">
        <v>126</v>
      </c>
      <c r="K3" s="3">
        <v>43475</v>
      </c>
    </row>
    <row r="4" spans="1:11" x14ac:dyDescent="0.25">
      <c r="A4" t="s">
        <v>122</v>
      </c>
      <c r="B4" t="s">
        <v>128</v>
      </c>
      <c r="C4">
        <v>1</v>
      </c>
      <c r="D4" t="s">
        <v>96</v>
      </c>
      <c r="E4" t="s">
        <v>124</v>
      </c>
      <c r="F4" t="s">
        <v>125</v>
      </c>
      <c r="G4">
        <v>2950</v>
      </c>
      <c r="H4">
        <v>5659</v>
      </c>
      <c r="I4">
        <v>4737</v>
      </c>
      <c r="J4" t="s">
        <v>126</v>
      </c>
      <c r="K4" s="3">
        <v>43475</v>
      </c>
    </row>
    <row r="5" spans="1:11" x14ac:dyDescent="0.25">
      <c r="A5" t="s">
        <v>122</v>
      </c>
      <c r="B5" t="s">
        <v>129</v>
      </c>
      <c r="C5">
        <v>0.2</v>
      </c>
      <c r="D5" t="s">
        <v>96</v>
      </c>
      <c r="E5" t="s">
        <v>124</v>
      </c>
      <c r="F5" t="s">
        <v>130</v>
      </c>
      <c r="G5">
        <v>5910</v>
      </c>
      <c r="H5">
        <v>5910</v>
      </c>
      <c r="I5">
        <v>5910</v>
      </c>
      <c r="J5" t="s">
        <v>126</v>
      </c>
      <c r="K5" s="3">
        <v>43475</v>
      </c>
    </row>
    <row r="6" spans="1:11" x14ac:dyDescent="0.25">
      <c r="A6" t="s">
        <v>122</v>
      </c>
      <c r="B6" t="s">
        <v>131</v>
      </c>
      <c r="C6">
        <v>1.8</v>
      </c>
      <c r="D6" t="s">
        <v>96</v>
      </c>
      <c r="E6" t="s">
        <v>124</v>
      </c>
      <c r="F6" t="s">
        <v>46</v>
      </c>
      <c r="G6">
        <v>6000</v>
      </c>
      <c r="H6">
        <v>6250</v>
      </c>
      <c r="I6">
        <v>6000</v>
      </c>
      <c r="J6" t="s">
        <v>126</v>
      </c>
      <c r="K6" s="3">
        <v>43475</v>
      </c>
    </row>
    <row r="7" spans="1:11" x14ac:dyDescent="0.25">
      <c r="A7" t="s">
        <v>122</v>
      </c>
      <c r="B7" t="s">
        <v>131</v>
      </c>
      <c r="C7">
        <v>1.8</v>
      </c>
      <c r="D7" t="s">
        <v>96</v>
      </c>
      <c r="E7" t="s">
        <v>124</v>
      </c>
      <c r="F7" t="s">
        <v>46</v>
      </c>
      <c r="G7">
        <v>6000</v>
      </c>
      <c r="H7">
        <v>6250</v>
      </c>
      <c r="I7">
        <v>6000</v>
      </c>
      <c r="J7" t="s">
        <v>126</v>
      </c>
      <c r="K7" s="3">
        <v>43475</v>
      </c>
    </row>
    <row r="8" spans="1:11" x14ac:dyDescent="0.25">
      <c r="A8" t="s">
        <v>122</v>
      </c>
      <c r="B8" t="s">
        <v>123</v>
      </c>
      <c r="C8">
        <v>4.7</v>
      </c>
      <c r="D8" t="s">
        <v>96</v>
      </c>
      <c r="E8" t="s">
        <v>124</v>
      </c>
      <c r="F8" t="s">
        <v>132</v>
      </c>
      <c r="G8">
        <v>3000</v>
      </c>
      <c r="H8">
        <v>5650</v>
      </c>
      <c r="I8">
        <v>5095</v>
      </c>
      <c r="J8" t="s">
        <v>126</v>
      </c>
      <c r="K8" s="3">
        <v>43475</v>
      </c>
    </row>
    <row r="9" spans="1:11" x14ac:dyDescent="0.25">
      <c r="A9" t="s">
        <v>122</v>
      </c>
      <c r="B9" t="s">
        <v>133</v>
      </c>
      <c r="C9">
        <v>0.01</v>
      </c>
      <c r="D9" t="s">
        <v>96</v>
      </c>
      <c r="E9" t="s">
        <v>124</v>
      </c>
      <c r="F9" t="s">
        <v>134</v>
      </c>
      <c r="G9">
        <v>5000</v>
      </c>
      <c r="H9">
        <v>5500</v>
      </c>
      <c r="I9">
        <v>5250</v>
      </c>
      <c r="J9" t="s">
        <v>126</v>
      </c>
      <c r="K9" s="3">
        <v>43475</v>
      </c>
    </row>
    <row r="10" spans="1:11" x14ac:dyDescent="0.25">
      <c r="A10" t="s">
        <v>122</v>
      </c>
      <c r="B10" t="s">
        <v>135</v>
      </c>
      <c r="C10">
        <v>3.6</v>
      </c>
      <c r="D10" t="s">
        <v>96</v>
      </c>
      <c r="E10" t="s">
        <v>124</v>
      </c>
      <c r="F10" t="s">
        <v>46</v>
      </c>
      <c r="G10">
        <v>4250</v>
      </c>
      <c r="H10">
        <v>5455</v>
      </c>
      <c r="I10">
        <v>44855</v>
      </c>
      <c r="J10" t="s">
        <v>126</v>
      </c>
      <c r="K10" s="3">
        <v>43475</v>
      </c>
    </row>
    <row r="11" spans="1:11" x14ac:dyDescent="0.25">
      <c r="A11" t="s">
        <v>122</v>
      </c>
      <c r="B11" t="s">
        <v>136</v>
      </c>
      <c r="C11">
        <v>7.7</v>
      </c>
      <c r="D11" t="s">
        <v>96</v>
      </c>
      <c r="E11" t="s">
        <v>124</v>
      </c>
      <c r="F11" t="s">
        <v>137</v>
      </c>
      <c r="G11">
        <v>4800</v>
      </c>
      <c r="H11">
        <v>5100</v>
      </c>
      <c r="I11">
        <v>5000</v>
      </c>
      <c r="J11" t="s">
        <v>126</v>
      </c>
      <c r="K11" s="3">
        <v>43475</v>
      </c>
    </row>
    <row r="15" spans="1:11" x14ac:dyDescent="0.25">
      <c r="A15" t="s">
        <v>113</v>
      </c>
      <c r="B15" t="str">
        <f>CONCATENATE(A15,",")</f>
        <v>TypeOfProduct,</v>
      </c>
    </row>
    <row r="16" spans="1:11" x14ac:dyDescent="0.25">
      <c r="A16" t="s">
        <v>114</v>
      </c>
      <c r="B16" t="str">
        <f t="shared" ref="B16:B25" si="0">CONCATENATE(A16,",")</f>
        <v>MarketCenter,</v>
      </c>
    </row>
    <row r="17" spans="1:2" x14ac:dyDescent="0.25">
      <c r="A17" t="s">
        <v>115</v>
      </c>
      <c r="B17" t="str">
        <f t="shared" si="0"/>
        <v>ArraivalsInTones,</v>
      </c>
    </row>
    <row r="18" spans="1:2" x14ac:dyDescent="0.25">
      <c r="A18" t="s">
        <v>116</v>
      </c>
      <c r="B18" t="str">
        <f t="shared" si="0"/>
        <v>UnitOfArraivals,</v>
      </c>
    </row>
    <row r="19" spans="1:2" x14ac:dyDescent="0.25">
      <c r="A19" t="s">
        <v>34</v>
      </c>
      <c r="B19" t="str">
        <f t="shared" si="0"/>
        <v>Origin,</v>
      </c>
    </row>
    <row r="20" spans="1:2" x14ac:dyDescent="0.25">
      <c r="A20" t="s">
        <v>35</v>
      </c>
      <c r="B20" t="str">
        <f t="shared" si="0"/>
        <v>Variety,</v>
      </c>
    </row>
    <row r="21" spans="1:2" x14ac:dyDescent="0.25">
      <c r="A21" t="s">
        <v>117</v>
      </c>
      <c r="B21" t="str">
        <f t="shared" si="0"/>
        <v>MinimumPriceInRsQuintals,</v>
      </c>
    </row>
    <row r="22" spans="1:2" x14ac:dyDescent="0.25">
      <c r="A22" t="s">
        <v>118</v>
      </c>
      <c r="B22" t="str">
        <f t="shared" si="0"/>
        <v>MaximumPricesInRsQuintals,</v>
      </c>
    </row>
    <row r="23" spans="1:2" x14ac:dyDescent="0.25">
      <c r="A23" t="s">
        <v>119</v>
      </c>
      <c r="B23" t="str">
        <f t="shared" si="0"/>
        <v>ModalPricesInRsQuintals,</v>
      </c>
    </row>
    <row r="24" spans="1:2" x14ac:dyDescent="0.25">
      <c r="A24" t="s">
        <v>120</v>
      </c>
      <c r="B24" t="str">
        <f t="shared" si="0"/>
        <v>UnitOfPrice,</v>
      </c>
    </row>
    <row r="25" spans="1:2" x14ac:dyDescent="0.25">
      <c r="A25" t="s">
        <v>121</v>
      </c>
      <c r="B25" t="str">
        <f t="shared" si="0"/>
        <v>priceDate,</v>
      </c>
    </row>
    <row r="30" spans="1:2" x14ac:dyDescent="0.25">
      <c r="A30">
        <v>8000</v>
      </c>
      <c r="B30" t="s">
        <v>138</v>
      </c>
    </row>
    <row r="31" spans="1:2" x14ac:dyDescent="0.25">
      <c r="A31">
        <f>30*A30</f>
        <v>240000</v>
      </c>
      <c r="B31" t="s">
        <v>139</v>
      </c>
    </row>
    <row r="32" spans="1:2" x14ac:dyDescent="0.25">
      <c r="A32" t="str">
        <f>A31&amp;12</f>
        <v>24000012</v>
      </c>
      <c r="B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Ragunathan Ramanujam</dc:creator>
  <cp:lastModifiedBy>Ragunathan Ramanujam</cp:lastModifiedBy>
  <dcterms:created xsi:type="dcterms:W3CDTF">2021-08-07T21:32:40Z</dcterms:created>
  <dcterms:modified xsi:type="dcterms:W3CDTF">2021-08-08T06:00:44Z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681e44f3-b544-41d5-b97a-676e0354f6b0</vt:lpwstr>
  </property>
</Properties>
</file>