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i320688/Desktop/Projects/Rockies/documents/financing/"/>
    </mc:Choice>
  </mc:AlternateContent>
  <bookViews>
    <workbookView xWindow="0" yWindow="460" windowWidth="28800" windowHeight="16380" tabRatio="500" activeTab="4"/>
  </bookViews>
  <sheets>
    <sheet name="Budget Planning" sheetId="1" r:id="rId1"/>
    <sheet name="手机App" sheetId="2" r:id="rId2"/>
    <sheet name="管理网站" sheetId="3" r:id="rId3"/>
    <sheet name="后台服务" sheetId="4" r:id="rId4"/>
    <sheet name="服务器以及环境搭建" sheetId="6" r:id="rId5"/>
    <sheet name="DevOps 代码构建和实施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3" i="6"/>
  <c r="G18" i="6"/>
  <c r="G19" i="6"/>
  <c r="G20" i="6"/>
  <c r="G21" i="6"/>
  <c r="G22" i="6"/>
  <c r="G23" i="6"/>
  <c r="G24" i="6"/>
  <c r="G25" i="6"/>
  <c r="G26" i="6"/>
  <c r="C17" i="1"/>
  <c r="C19" i="1"/>
  <c r="C21" i="1"/>
  <c r="C18" i="1"/>
  <c r="C16" i="1"/>
  <c r="C15" i="1"/>
  <c r="C14" i="1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4" i="2"/>
  <c r="G33" i="2"/>
  <c r="G3" i="2"/>
</calcChain>
</file>

<file path=xl/sharedStrings.xml><?xml version="1.0" encoding="utf-8"?>
<sst xmlns="http://schemas.openxmlformats.org/spreadsheetml/2006/main" count="145" uniqueCount="75">
  <si>
    <t>手机App</t>
  </si>
  <si>
    <t>功能分类</t>
  </si>
  <si>
    <t>模块</t>
  </si>
  <si>
    <t>用户</t>
  </si>
  <si>
    <t>功能点</t>
  </si>
  <si>
    <t>用户登录</t>
  </si>
  <si>
    <t>用户注册</t>
  </si>
  <si>
    <t>人天数</t>
  </si>
  <si>
    <t>预算</t>
  </si>
  <si>
    <t>功能点开发细节</t>
  </si>
  <si>
    <t>本地开发环境搭建</t>
  </si>
  <si>
    <t>阿里云开发环境搭建</t>
  </si>
  <si>
    <t>阿里云测试环境搭建</t>
  </si>
  <si>
    <t>阿里云开发实例费用</t>
  </si>
  <si>
    <t>阿里云测试实例费用</t>
  </si>
  <si>
    <t>服务器以及环境搭建</t>
  </si>
  <si>
    <t>SUBTOTAL</t>
  </si>
  <si>
    <t>OTHER</t>
  </si>
  <si>
    <t>TOTAL</t>
  </si>
  <si>
    <t>预算评估</t>
  </si>
  <si>
    <t>费用</t>
  </si>
  <si>
    <t>交付项目</t>
  </si>
  <si>
    <t>Rockies V0.1</t>
  </si>
  <si>
    <t>¥0.00</t>
  </si>
  <si>
    <t>管理网站</t>
  </si>
  <si>
    <t>后台REST服务</t>
  </si>
  <si>
    <t>DevOps 代码构建和实施</t>
  </si>
  <si>
    <t>Version</t>
  </si>
  <si>
    <t>Authors</t>
  </si>
  <si>
    <t>Ruby Yu</t>
  </si>
  <si>
    <t>Goldon Wang</t>
  </si>
  <si>
    <t>Jack Gao</t>
  </si>
  <si>
    <t>电子书浏览</t>
  </si>
  <si>
    <t>电子书上传</t>
  </si>
  <si>
    <t>电子书购买</t>
  </si>
  <si>
    <t>js xx 个，css xx 个</t>
  </si>
  <si>
    <t>包年/年租</t>
  </si>
  <si>
    <t>总计</t>
  </si>
  <si>
    <t>后台REST Datahub Service</t>
  </si>
  <si>
    <t>Rockies Admin  后台管理网站</t>
  </si>
  <si>
    <t>服务器租用和环境搭建</t>
  </si>
  <si>
    <t>数据库建表</t>
  </si>
  <si>
    <t>https 数字证书购买和安装</t>
  </si>
  <si>
    <t>单域名之域名型SSL证书
（单域名 DVSSL）</t>
  </si>
  <si>
    <t>域名注册</t>
  </si>
  <si>
    <t>rockies.com,
rockies.cn,
rockies.net 均已经被注册
luojishan.com 还未被注册</t>
  </si>
  <si>
    <t>第三方登录</t>
  </si>
  <si>
    <t>微博登录</t>
  </si>
  <si>
    <t>微信登录
成为开发账户需要额外300元费用</t>
  </si>
  <si>
    <t>QQ登录
申请appid和appkey的用途</t>
  </si>
  <si>
    <t>云数据库Redis价格由存储容量组成，存储容量大小与连接数和吞吐量相关联</t>
  </si>
  <si>
    <t>阿里云云数据库Redis版(生产环境)</t>
  </si>
  <si>
    <t>阿里云云数据库Redis版(开发环境)</t>
  </si>
  <si>
    <t>2G主从版  最大连接数10000,最大吞吐量24M</t>
  </si>
  <si>
    <t>8G主从版  最大连接数10000,最大吞吐量16M</t>
  </si>
  <si>
    <t>备注</t>
  </si>
  <si>
    <t>CDN流量包国内版</t>
  </si>
  <si>
    <t>资源包购买成功后即刻生效，资源包使用后剩余流量不支持退订</t>
  </si>
  <si>
    <t>阿里云应用服务器节点1(生产环境)</t>
  </si>
  <si>
    <t>阿里云应用服务器节点2(生产环境)</t>
  </si>
  <si>
    <t>Tomcat</t>
  </si>
  <si>
    <t>阿里云应用服务器(开发环境)</t>
  </si>
  <si>
    <t>理想型: CPU 4核，内存8G， 硬盘40G</t>
  </si>
  <si>
    <t>基础型: CPU 1核，内存2G， 硬盘40G</t>
  </si>
  <si>
    <t>Ngnix  提供负载均衡</t>
  </si>
  <si>
    <t>https://www.aliyun.com/price/product?spm=5176.7920929.603378.8.os8Oq0#/rds/detail</t>
  </si>
  <si>
    <t>CPU 2核, 内存 4G， 连接数1200</t>
  </si>
  <si>
    <t>双机高可用版  rds.mysql.s2.large （公共云）</t>
  </si>
  <si>
    <t>阿里云MySQL 数据库(生产环境)</t>
  </si>
  <si>
    <t>阿里云MySQL 数据库(开发环境)</t>
  </si>
  <si>
    <t>单机基础版 mysql.n2.small.1 （公共云）</t>
  </si>
  <si>
    <t>CPU 1核，内存2G， 硬盘40G</t>
  </si>
  <si>
    <t>阿里云应用服务器(生产环境)</t>
  </si>
  <si>
    <t>阿里云web服务器(生产环境 ）</t>
  </si>
  <si>
    <t>CDN服务(生产环境)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</si>
</sst>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m\ d\,\ yyyy;@"/>
    <numFmt numFmtId="165" formatCode="&quot;$&quot;#,##0.00"/>
    <numFmt numFmtId="166" formatCode="&quot;CN¥&quot;#,##0.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Arial"/>
    </font>
    <font>
      <sz val="12"/>
      <color rgb="FF000000"/>
      <name val="Calibri"/>
      <family val="2"/>
      <scheme val="minor"/>
    </font>
    <font>
      <sz val="10"/>
      <color rgb="FF615A22"/>
      <name val="Arial"/>
      <family val="2"/>
    </font>
    <font>
      <b/>
      <sz val="12"/>
      <color rgb="FF615A22"/>
      <name val="Arial"/>
      <family val="2"/>
    </font>
    <font>
      <sz val="29"/>
      <color rgb="FFA85914"/>
      <name val="Georgia"/>
      <family val="2"/>
    </font>
    <font>
      <sz val="15"/>
      <color rgb="FFA85914"/>
      <name val="Georgia"/>
      <family val="1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000000"/>
      </patternFill>
    </fill>
    <fill>
      <patternFill patternType="solid">
        <fgColor rgb="FFFBFCFB"/>
        <bgColor rgb="FF000000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5" fillId="0" borderId="0" xfId="0" applyFont="1"/>
    <xf numFmtId="0" fontId="0" fillId="0" borderId="1" xfId="0" applyBorder="1"/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6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165" fontId="6" fillId="3" borderId="9" xfId="0" applyNumberFormat="1" applyFont="1" applyFill="1" applyBorder="1" applyAlignment="1">
      <alignment horizontal="left"/>
    </xf>
    <xf numFmtId="9" fontId="6" fillId="0" borderId="8" xfId="0" applyNumberFormat="1" applyFont="1" applyBorder="1" applyAlignment="1">
      <alignment horizontal="right" wrapText="1"/>
    </xf>
    <xf numFmtId="9" fontId="6" fillId="0" borderId="8" xfId="0" applyNumberFormat="1" applyFont="1" applyBorder="1" applyAlignment="1">
      <alignment horizontal="right"/>
    </xf>
    <xf numFmtId="9" fontId="6" fillId="0" borderId="10" xfId="0" applyNumberFormat="1" applyFont="1" applyBorder="1" applyAlignment="1">
      <alignment horizontal="right"/>
    </xf>
    <xf numFmtId="165" fontId="6" fillId="3" borderId="11" xfId="0" applyNumberFormat="1" applyFont="1" applyFill="1" applyBorder="1" applyAlignment="1">
      <alignment horizontal="left"/>
    </xf>
    <xf numFmtId="0" fontId="2" fillId="0" borderId="8" xfId="5" applyBorder="1" applyAlignment="1">
      <alignment horizontal="left" wrapText="1"/>
    </xf>
    <xf numFmtId="166" fontId="6" fillId="3" borderId="9" xfId="0" applyNumberFormat="1" applyFont="1" applyFill="1" applyBorder="1" applyAlignment="1">
      <alignment horizontal="left"/>
    </xf>
    <xf numFmtId="0" fontId="5" fillId="0" borderId="1" xfId="0" applyFont="1" applyBorder="1"/>
    <xf numFmtId="166" fontId="5" fillId="0" borderId="1" xfId="0" applyNumberFormat="1" applyFont="1" applyBorder="1"/>
    <xf numFmtId="0" fontId="5" fillId="0" borderId="5" xfId="0" applyFont="1" applyBorder="1"/>
    <xf numFmtId="166" fontId="5" fillId="0" borderId="5" xfId="0" applyNumberFormat="1" applyFont="1" applyBorder="1"/>
    <xf numFmtId="0" fontId="5" fillId="0" borderId="13" xfId="0" applyFont="1" applyBorder="1"/>
    <xf numFmtId="166" fontId="5" fillId="0" borderId="13" xfId="0" applyNumberFormat="1" applyFont="1" applyBorder="1"/>
    <xf numFmtId="166" fontId="5" fillId="0" borderId="4" xfId="0" applyNumberFormat="1" applyFont="1" applyBorder="1"/>
    <xf numFmtId="166" fontId="0" fillId="0" borderId="4" xfId="0" applyNumberFormat="1" applyBorder="1"/>
    <xf numFmtId="164" fontId="7" fillId="0" borderId="8" xfId="0" applyNumberFormat="1" applyFont="1" applyBorder="1" applyAlignment="1">
      <alignment horizontal="left"/>
    </xf>
    <xf numFmtId="164" fontId="7" fillId="0" borderId="9" xfId="0" applyNumberFormat="1" applyFont="1" applyBorder="1" applyAlignment="1">
      <alignment horizontal="left"/>
    </xf>
    <xf numFmtId="164" fontId="6" fillId="0" borderId="9" xfId="0" applyNumberFormat="1" applyFont="1" applyBorder="1" applyAlignment="1">
      <alignment horizontal="left" vertical="top"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5" fillId="0" borderId="2" xfId="0" applyFont="1" applyBorder="1" applyAlignment="1"/>
    <xf numFmtId="0" fontId="0" fillId="0" borderId="12" xfId="0" applyBorder="1" applyAlignment="1"/>
    <xf numFmtId="0" fontId="0" fillId="0" borderId="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4" xfId="0" applyBorder="1" applyAlignment="1"/>
    <xf numFmtId="0" fontId="5" fillId="0" borderId="1" xfId="0" applyFont="1" applyBorder="1"/>
    <xf numFmtId="0" fontId="5" fillId="0" borderId="14" xfId="0" applyFont="1" applyBorder="1" applyAlignme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2" xfId="0" applyFont="1" applyFill="1" applyBorder="1"/>
    <xf numFmtId="0" fontId="4" fillId="2" borderId="3" xfId="0" applyFont="1" applyFill="1" applyBorder="1"/>
    <xf numFmtId="0" fontId="5" fillId="0" borderId="2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2" xfId="0" applyFont="1" applyBorder="1"/>
    <xf numFmtId="0" fontId="5" fillId="0" borderId="3" xfId="0" applyFont="1" applyBorder="1"/>
    <xf numFmtId="0" fontId="5" fillId="0" borderId="12" xfId="0" applyFon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10" fillId="0" borderId="5" xfId="0" applyFont="1" applyBorder="1" applyAlignment="1">
      <alignment wrapText="1"/>
    </xf>
    <xf numFmtId="166" fontId="10" fillId="0" borderId="5" xfId="0" applyNumberFormat="1" applyFont="1" applyBorder="1"/>
    <xf numFmtId="0" fontId="10" fillId="0" borderId="5" xfId="0" applyFont="1" applyBorder="1"/>
    <xf numFmtId="0" fontId="10" fillId="0" borderId="13" xfId="0" applyFont="1" applyBorder="1"/>
    <xf numFmtId="166" fontId="10" fillId="0" borderId="13" xfId="0" applyNumberFormat="1" applyFont="1" applyBorder="1"/>
    <xf numFmtId="0" fontId="10" fillId="0" borderId="14" xfId="0" applyFont="1" applyBorder="1" applyAlignment="1"/>
    <xf numFmtId="0" fontId="10" fillId="0" borderId="15" xfId="0" applyFont="1" applyBorder="1" applyAlignment="1"/>
    <xf numFmtId="166" fontId="10" fillId="0" borderId="4" xfId="0" applyNumberFormat="1" applyFont="1" applyBorder="1"/>
    <xf numFmtId="0" fontId="10" fillId="0" borderId="2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2" fillId="0" borderId="1" xfId="5" applyBorder="1"/>
    <xf numFmtId="0" fontId="10" fillId="4" borderId="1" xfId="0" applyFont="1" applyFill="1" applyBorder="1"/>
    <xf numFmtId="0" fontId="10" fillId="4" borderId="1" xfId="0" applyFont="1" applyFill="1" applyBorder="1" applyAlignment="1">
      <alignment wrapText="1"/>
    </xf>
    <xf numFmtId="166" fontId="10" fillId="4" borderId="1" xfId="0" applyNumberFormat="1" applyFont="1" applyFill="1" applyBorder="1"/>
    <xf numFmtId="166" fontId="10" fillId="4" borderId="5" xfId="0" applyNumberFormat="1" applyFont="1" applyFill="1" applyBorder="1"/>
    <xf numFmtId="0" fontId="11" fillId="4" borderId="1" xfId="0" applyFont="1" applyFill="1" applyBorder="1" applyAlignment="1">
      <alignment wrapText="1"/>
    </xf>
    <xf numFmtId="0" fontId="10" fillId="5" borderId="1" xfId="0" applyFont="1" applyFill="1" applyBorder="1"/>
    <xf numFmtId="0" fontId="11" fillId="5" borderId="1" xfId="0" applyFont="1" applyFill="1" applyBorder="1" applyAlignment="1">
      <alignment wrapText="1"/>
    </xf>
    <xf numFmtId="166" fontId="10" fillId="5" borderId="1" xfId="0" applyNumberFormat="1" applyFont="1" applyFill="1" applyBorder="1"/>
    <xf numFmtId="0" fontId="10" fillId="5" borderId="1" xfId="0" applyFont="1" applyFill="1" applyBorder="1" applyAlignment="1">
      <alignment wrapText="1"/>
    </xf>
    <xf numFmtId="0" fontId="10" fillId="6" borderId="1" xfId="0" applyFont="1" applyFill="1" applyBorder="1"/>
    <xf numFmtId="0" fontId="10" fillId="6" borderId="1" xfId="0" applyFont="1" applyFill="1" applyBorder="1" applyAlignment="1">
      <alignment wrapText="1"/>
    </xf>
    <xf numFmtId="166" fontId="10" fillId="6" borderId="1" xfId="0" applyNumberFormat="1" applyFont="1" applyFill="1" applyBorder="1"/>
    <xf numFmtId="166" fontId="10" fillId="6" borderId="5" xfId="0" applyNumberFormat="1" applyFont="1" applyFill="1" applyBorder="1"/>
    <xf numFmtId="0" fontId="10" fillId="6" borderId="1" xfId="0" applyFont="1" applyFill="1" applyBorder="1" applyAlignment="1"/>
    <xf numFmtId="0" fontId="11" fillId="6" borderId="1" xfId="0" applyFont="1" applyFill="1" applyBorder="1" applyAlignme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yun.com/price/product?spm=5176.7920929.603378.8.os8Oq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1"/>
  <sheetViews>
    <sheetView workbookViewId="0">
      <selection activeCell="D25" sqref="D25"/>
    </sheetView>
  </sheetViews>
  <sheetFormatPr baseColWidth="10" defaultRowHeight="16" x14ac:dyDescent="0.2"/>
  <cols>
    <col min="2" max="2" width="49.1640625" customWidth="1"/>
    <col min="3" max="3" width="25.1640625" customWidth="1"/>
  </cols>
  <sheetData>
    <row r="4" spans="1:3" ht="17" thickBot="1" x14ac:dyDescent="0.25">
      <c r="A4" s="4"/>
      <c r="B4" s="5"/>
      <c r="C4" s="4"/>
    </row>
    <row r="5" spans="1:3" ht="36" x14ac:dyDescent="0.35">
      <c r="A5" s="4"/>
      <c r="B5" s="6" t="s">
        <v>19</v>
      </c>
      <c r="C5" s="7"/>
    </row>
    <row r="6" spans="1:3" x14ac:dyDescent="0.2">
      <c r="A6" s="4"/>
      <c r="B6" s="8"/>
      <c r="C6" s="9"/>
    </row>
    <row r="7" spans="1:3" s="1" customFormat="1" x14ac:dyDescent="0.2">
      <c r="A7" s="4"/>
      <c r="B7" s="8"/>
      <c r="C7" s="9"/>
    </row>
    <row r="8" spans="1:3" x14ac:dyDescent="0.2">
      <c r="A8" s="4"/>
      <c r="B8" s="27">
        <v>42832</v>
      </c>
      <c r="C8" s="28"/>
    </row>
    <row r="9" spans="1:3" ht="19" x14ac:dyDescent="0.2">
      <c r="A9" s="4"/>
      <c r="B9" s="10" t="s">
        <v>28</v>
      </c>
      <c r="C9" s="11" t="s">
        <v>27</v>
      </c>
    </row>
    <row r="10" spans="1:3" x14ac:dyDescent="0.2">
      <c r="A10" s="4"/>
      <c r="B10" s="8" t="s">
        <v>29</v>
      </c>
      <c r="C10" s="29" t="s">
        <v>22</v>
      </c>
    </row>
    <row r="11" spans="1:3" x14ac:dyDescent="0.2">
      <c r="A11" s="4"/>
      <c r="B11" s="8" t="s">
        <v>30</v>
      </c>
      <c r="C11" s="29"/>
    </row>
    <row r="12" spans="1:3" x14ac:dyDescent="0.2">
      <c r="A12" s="4"/>
      <c r="B12" s="8" t="s">
        <v>31</v>
      </c>
      <c r="C12" s="29"/>
    </row>
    <row r="13" spans="1:3" ht="19" x14ac:dyDescent="0.2">
      <c r="A13" s="4"/>
      <c r="B13" s="10" t="s">
        <v>21</v>
      </c>
      <c r="C13" s="11" t="s">
        <v>20</v>
      </c>
    </row>
    <row r="14" spans="1:3" x14ac:dyDescent="0.2">
      <c r="A14" s="4"/>
      <c r="B14" s="17" t="s">
        <v>0</v>
      </c>
      <c r="C14" s="18">
        <f>手机App!G33</f>
        <v>41250</v>
      </c>
    </row>
    <row r="15" spans="1:3" x14ac:dyDescent="0.2">
      <c r="A15" s="4"/>
      <c r="B15" s="17" t="s">
        <v>24</v>
      </c>
      <c r="C15" s="18">
        <f>管理网站!G33</f>
        <v>41250</v>
      </c>
    </row>
    <row r="16" spans="1:3" x14ac:dyDescent="0.2">
      <c r="A16" s="4"/>
      <c r="B16" s="17" t="s">
        <v>25</v>
      </c>
      <c r="C16" s="18">
        <f>后台服务!G33</f>
        <v>41250</v>
      </c>
    </row>
    <row r="17" spans="1:3" x14ac:dyDescent="0.2">
      <c r="A17" s="4"/>
      <c r="B17" s="17" t="s">
        <v>15</v>
      </c>
      <c r="C17" s="18">
        <f>服务器以及环境搭建!G27</f>
        <v>43276</v>
      </c>
    </row>
    <row r="18" spans="1:3" x14ac:dyDescent="0.2">
      <c r="A18" s="4"/>
      <c r="B18" s="17" t="s">
        <v>26</v>
      </c>
      <c r="C18" s="18">
        <f>'DevOps 代码构建和实施'!G33</f>
        <v>41250</v>
      </c>
    </row>
    <row r="19" spans="1:3" x14ac:dyDescent="0.2">
      <c r="A19" s="4"/>
      <c r="B19" s="13" t="s">
        <v>16</v>
      </c>
      <c r="C19" s="18">
        <f>SUM(C14:C18)</f>
        <v>208276</v>
      </c>
    </row>
    <row r="20" spans="1:3" x14ac:dyDescent="0.2">
      <c r="A20" s="4"/>
      <c r="B20" s="14" t="s">
        <v>17</v>
      </c>
      <c r="C20" s="12" t="s">
        <v>23</v>
      </c>
    </row>
    <row r="21" spans="1:3" ht="17" thickBot="1" x14ac:dyDescent="0.25">
      <c r="A21" s="4"/>
      <c r="B21" s="15" t="s">
        <v>18</v>
      </c>
      <c r="C21" s="16">
        <f>SUM(C14:C20)</f>
        <v>416552</v>
      </c>
    </row>
  </sheetData>
  <mergeCells count="2">
    <mergeCell ref="B8:C8"/>
    <mergeCell ref="C10:C12"/>
  </mergeCells>
  <hyperlinks>
    <hyperlink ref="B14" location="手机App!A1" display="手机App"/>
    <hyperlink ref="B15" location="管理网站!A1" display="管理网站"/>
    <hyperlink ref="B16" location="后台服务!A1" display="后台REST服务"/>
    <hyperlink ref="B17" location="服务器以及环境搭建!A1" display="服务器以及环境搭建"/>
    <hyperlink ref="B18" location="DevOps!A1" display="DevOps 代码构建和实施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E36" sqref="E36"/>
    </sheetView>
  </sheetViews>
  <sheetFormatPr baseColWidth="10" defaultRowHeight="16" x14ac:dyDescent="0.2"/>
  <cols>
    <col min="1" max="1" width="32.6640625" customWidth="1"/>
    <col min="2" max="2" width="28.83203125" customWidth="1"/>
    <col min="3" max="3" width="24" customWidth="1"/>
    <col min="4" max="4" width="17.6640625" customWidth="1"/>
    <col min="5" max="5" width="17.83203125" customWidth="1"/>
    <col min="6" max="6" width="15" customWidth="1"/>
    <col min="7" max="7" width="22.6640625" customWidth="1"/>
  </cols>
  <sheetData>
    <row r="1" spans="1:7" x14ac:dyDescent="0.2">
      <c r="A1" s="30" t="s">
        <v>1</v>
      </c>
      <c r="B1" s="30" t="s">
        <v>2</v>
      </c>
      <c r="C1" s="30" t="s">
        <v>4</v>
      </c>
      <c r="D1" s="30" t="s">
        <v>9</v>
      </c>
      <c r="E1" s="31" t="s">
        <v>7</v>
      </c>
      <c r="F1" s="31" t="s">
        <v>36</v>
      </c>
      <c r="G1" s="30" t="s">
        <v>8</v>
      </c>
    </row>
    <row r="2" spans="1:7" ht="16" customHeight="1" x14ac:dyDescent="0.2">
      <c r="A2" s="30"/>
      <c r="B2" s="30"/>
      <c r="C2" s="30"/>
      <c r="D2" s="30"/>
      <c r="E2" s="32"/>
      <c r="F2" s="32"/>
      <c r="G2" s="30"/>
    </row>
    <row r="3" spans="1:7" x14ac:dyDescent="0.2">
      <c r="A3" s="33" t="s">
        <v>0</v>
      </c>
      <c r="B3" s="39" t="s">
        <v>3</v>
      </c>
      <c r="C3" s="19" t="s">
        <v>5</v>
      </c>
      <c r="D3" s="19" t="s">
        <v>35</v>
      </c>
      <c r="E3" s="19">
        <v>10</v>
      </c>
      <c r="F3" s="19"/>
      <c r="G3" s="20">
        <f>E3*1250</f>
        <v>12500</v>
      </c>
    </row>
    <row r="4" spans="1:7" x14ac:dyDescent="0.2">
      <c r="A4" s="34"/>
      <c r="B4" s="39"/>
      <c r="C4" s="19" t="s">
        <v>6</v>
      </c>
      <c r="D4" s="19" t="s">
        <v>35</v>
      </c>
      <c r="E4" s="19">
        <v>20</v>
      </c>
      <c r="F4" s="19"/>
      <c r="G4" s="20">
        <f>E4*1250</f>
        <v>25000</v>
      </c>
    </row>
    <row r="5" spans="1:7" x14ac:dyDescent="0.2">
      <c r="A5" s="34"/>
      <c r="B5" s="19" t="s">
        <v>32</v>
      </c>
      <c r="C5" s="19" t="s">
        <v>33</v>
      </c>
      <c r="D5" s="19" t="s">
        <v>35</v>
      </c>
      <c r="E5" s="19">
        <v>3</v>
      </c>
      <c r="F5" s="19"/>
      <c r="G5" s="20">
        <f t="shared" ref="G5:G32" si="0">E5*1250</f>
        <v>3750</v>
      </c>
    </row>
    <row r="6" spans="1:7" x14ac:dyDescent="0.2">
      <c r="A6" s="34"/>
      <c r="B6" s="19" t="s">
        <v>34</v>
      </c>
      <c r="C6" s="19"/>
      <c r="D6" s="19"/>
      <c r="E6" s="19"/>
      <c r="F6" s="19"/>
      <c r="G6" s="20">
        <f t="shared" si="0"/>
        <v>0</v>
      </c>
    </row>
    <row r="7" spans="1:7" x14ac:dyDescent="0.2">
      <c r="A7" s="34"/>
      <c r="B7" s="19" t="s">
        <v>41</v>
      </c>
      <c r="C7" s="19"/>
      <c r="D7" s="19"/>
      <c r="E7" s="19"/>
      <c r="F7" s="19"/>
      <c r="G7" s="20">
        <f t="shared" si="0"/>
        <v>0</v>
      </c>
    </row>
    <row r="8" spans="1:7" x14ac:dyDescent="0.2">
      <c r="A8" s="34"/>
      <c r="B8" s="3"/>
      <c r="C8" s="3"/>
      <c r="D8" s="3"/>
      <c r="E8" s="3"/>
      <c r="F8" s="3"/>
      <c r="G8" s="20">
        <f t="shared" si="0"/>
        <v>0</v>
      </c>
    </row>
    <row r="9" spans="1:7" x14ac:dyDescent="0.2">
      <c r="A9" s="34"/>
      <c r="B9" s="3"/>
      <c r="C9" s="3"/>
      <c r="D9" s="3"/>
      <c r="E9" s="3"/>
      <c r="F9" s="3"/>
      <c r="G9" s="20">
        <f t="shared" si="0"/>
        <v>0</v>
      </c>
    </row>
    <row r="10" spans="1:7" x14ac:dyDescent="0.2">
      <c r="A10" s="34"/>
      <c r="B10" s="3"/>
      <c r="C10" s="3"/>
      <c r="D10" s="3"/>
      <c r="E10" s="3"/>
      <c r="F10" s="3"/>
      <c r="G10" s="20">
        <f t="shared" si="0"/>
        <v>0</v>
      </c>
    </row>
    <row r="11" spans="1:7" x14ac:dyDescent="0.2">
      <c r="A11" s="34"/>
      <c r="B11" s="3"/>
      <c r="C11" s="3"/>
      <c r="D11" s="3"/>
      <c r="E11" s="3"/>
      <c r="F11" s="3"/>
      <c r="G11" s="20">
        <f t="shared" si="0"/>
        <v>0</v>
      </c>
    </row>
    <row r="12" spans="1:7" x14ac:dyDescent="0.2">
      <c r="A12" s="34"/>
      <c r="B12" s="3"/>
      <c r="C12" s="3"/>
      <c r="D12" s="3"/>
      <c r="E12" s="3"/>
      <c r="F12" s="3"/>
      <c r="G12" s="20">
        <f t="shared" si="0"/>
        <v>0</v>
      </c>
    </row>
    <row r="13" spans="1:7" x14ac:dyDescent="0.2">
      <c r="A13" s="34"/>
      <c r="B13" s="3"/>
      <c r="C13" s="3"/>
      <c r="D13" s="3"/>
      <c r="E13" s="3"/>
      <c r="F13" s="3"/>
      <c r="G13" s="20">
        <f t="shared" si="0"/>
        <v>0</v>
      </c>
    </row>
    <row r="14" spans="1:7" x14ac:dyDescent="0.2">
      <c r="A14" s="34"/>
      <c r="B14" s="3"/>
      <c r="C14" s="3"/>
      <c r="D14" s="3"/>
      <c r="E14" s="3"/>
      <c r="F14" s="3"/>
      <c r="G14" s="20">
        <f t="shared" si="0"/>
        <v>0</v>
      </c>
    </row>
    <row r="15" spans="1:7" x14ac:dyDescent="0.2">
      <c r="A15" s="34"/>
      <c r="B15" s="3"/>
      <c r="C15" s="3"/>
      <c r="D15" s="3"/>
      <c r="E15" s="3"/>
      <c r="F15" s="3"/>
      <c r="G15" s="20">
        <f t="shared" si="0"/>
        <v>0</v>
      </c>
    </row>
    <row r="16" spans="1:7" x14ac:dyDescent="0.2">
      <c r="A16" s="34"/>
      <c r="B16" s="3"/>
      <c r="C16" s="3"/>
      <c r="D16" s="3"/>
      <c r="E16" s="3"/>
      <c r="F16" s="3"/>
      <c r="G16" s="20">
        <f t="shared" si="0"/>
        <v>0</v>
      </c>
    </row>
    <row r="17" spans="1:7" x14ac:dyDescent="0.2">
      <c r="A17" s="34"/>
      <c r="B17" s="3"/>
      <c r="C17" s="3"/>
      <c r="D17" s="3"/>
      <c r="E17" s="3"/>
      <c r="F17" s="3"/>
      <c r="G17" s="20">
        <f t="shared" si="0"/>
        <v>0</v>
      </c>
    </row>
    <row r="18" spans="1:7" x14ac:dyDescent="0.2">
      <c r="A18" s="34"/>
      <c r="B18" s="3"/>
      <c r="C18" s="3"/>
      <c r="D18" s="3"/>
      <c r="E18" s="3"/>
      <c r="F18" s="3"/>
      <c r="G18" s="20">
        <f t="shared" si="0"/>
        <v>0</v>
      </c>
    </row>
    <row r="19" spans="1:7" x14ac:dyDescent="0.2">
      <c r="A19" s="34"/>
      <c r="B19" s="3"/>
      <c r="C19" s="3"/>
      <c r="D19" s="3"/>
      <c r="E19" s="3"/>
      <c r="F19" s="3"/>
      <c r="G19" s="20">
        <f t="shared" si="0"/>
        <v>0</v>
      </c>
    </row>
    <row r="20" spans="1:7" x14ac:dyDescent="0.2">
      <c r="A20" s="34"/>
      <c r="B20" s="3"/>
      <c r="C20" s="3"/>
      <c r="D20" s="3"/>
      <c r="E20" s="3"/>
      <c r="F20" s="3"/>
      <c r="G20" s="20">
        <f t="shared" si="0"/>
        <v>0</v>
      </c>
    </row>
    <row r="21" spans="1:7" x14ac:dyDescent="0.2">
      <c r="A21" s="34"/>
      <c r="B21" s="3"/>
      <c r="C21" s="3"/>
      <c r="D21" s="3"/>
      <c r="E21" s="3"/>
      <c r="F21" s="3"/>
      <c r="G21" s="20">
        <f t="shared" si="0"/>
        <v>0</v>
      </c>
    </row>
    <row r="22" spans="1:7" x14ac:dyDescent="0.2">
      <c r="A22" s="34"/>
      <c r="B22" s="3"/>
      <c r="C22" s="3"/>
      <c r="D22" s="3"/>
      <c r="E22" s="3"/>
      <c r="F22" s="3"/>
      <c r="G22" s="20">
        <f t="shared" si="0"/>
        <v>0</v>
      </c>
    </row>
    <row r="23" spans="1:7" x14ac:dyDescent="0.2">
      <c r="A23" s="34"/>
      <c r="B23" s="3"/>
      <c r="C23" s="3"/>
      <c r="D23" s="3"/>
      <c r="E23" s="3"/>
      <c r="F23" s="3"/>
      <c r="G23" s="20">
        <f t="shared" si="0"/>
        <v>0</v>
      </c>
    </row>
    <row r="24" spans="1:7" x14ac:dyDescent="0.2">
      <c r="A24" s="34"/>
      <c r="B24" s="3"/>
      <c r="C24" s="3"/>
      <c r="D24" s="3"/>
      <c r="E24" s="3"/>
      <c r="F24" s="3"/>
      <c r="G24" s="20">
        <f t="shared" si="0"/>
        <v>0</v>
      </c>
    </row>
    <row r="25" spans="1:7" x14ac:dyDescent="0.2">
      <c r="A25" s="34"/>
      <c r="B25" s="3"/>
      <c r="C25" s="3"/>
      <c r="D25" s="3"/>
      <c r="E25" s="3"/>
      <c r="F25" s="3"/>
      <c r="G25" s="20">
        <f t="shared" si="0"/>
        <v>0</v>
      </c>
    </row>
    <row r="26" spans="1:7" x14ac:dyDescent="0.2">
      <c r="A26" s="34"/>
      <c r="B26" s="3"/>
      <c r="C26" s="3"/>
      <c r="D26" s="3"/>
      <c r="E26" s="3"/>
      <c r="F26" s="3"/>
      <c r="G26" s="20">
        <f t="shared" si="0"/>
        <v>0</v>
      </c>
    </row>
    <row r="27" spans="1:7" x14ac:dyDescent="0.2">
      <c r="A27" s="34"/>
      <c r="B27" s="3"/>
      <c r="C27" s="3"/>
      <c r="D27" s="3"/>
      <c r="E27" s="3"/>
      <c r="F27" s="3"/>
      <c r="G27" s="20">
        <f t="shared" si="0"/>
        <v>0</v>
      </c>
    </row>
    <row r="28" spans="1:7" x14ac:dyDescent="0.2">
      <c r="A28" s="34"/>
      <c r="B28" s="3"/>
      <c r="C28" s="3"/>
      <c r="D28" s="3"/>
      <c r="E28" s="3"/>
      <c r="F28" s="3"/>
      <c r="G28" s="20">
        <f t="shared" si="0"/>
        <v>0</v>
      </c>
    </row>
    <row r="29" spans="1:7" x14ac:dyDescent="0.2">
      <c r="A29" s="34"/>
      <c r="B29" s="3"/>
      <c r="C29" s="3"/>
      <c r="D29" s="3"/>
      <c r="E29" s="3"/>
      <c r="F29" s="3"/>
      <c r="G29" s="20">
        <f t="shared" si="0"/>
        <v>0</v>
      </c>
    </row>
    <row r="30" spans="1:7" x14ac:dyDescent="0.2">
      <c r="A30" s="34"/>
      <c r="B30" s="3"/>
      <c r="C30" s="3"/>
      <c r="D30" s="3"/>
      <c r="E30" s="3"/>
      <c r="F30" s="3"/>
      <c r="G30" s="20">
        <f t="shared" si="0"/>
        <v>0</v>
      </c>
    </row>
    <row r="31" spans="1:7" x14ac:dyDescent="0.2">
      <c r="A31" s="34"/>
      <c r="B31" s="3"/>
      <c r="C31" s="3"/>
      <c r="D31" s="3"/>
      <c r="E31" s="3"/>
      <c r="F31" s="3"/>
      <c r="G31" s="20">
        <f t="shared" si="0"/>
        <v>0</v>
      </c>
    </row>
    <row r="32" spans="1:7" x14ac:dyDescent="0.2">
      <c r="A32" s="35"/>
      <c r="B32" s="3"/>
      <c r="C32" s="3"/>
      <c r="D32" s="3"/>
      <c r="E32" s="3"/>
      <c r="F32" s="3"/>
      <c r="G32" s="20">
        <f t="shared" si="0"/>
        <v>0</v>
      </c>
    </row>
    <row r="33" spans="1:7" x14ac:dyDescent="0.2">
      <c r="A33" s="36" t="s">
        <v>37</v>
      </c>
      <c r="B33" s="37"/>
      <c r="C33" s="37"/>
      <c r="D33" s="37"/>
      <c r="E33" s="37"/>
      <c r="F33" s="38"/>
      <c r="G33" s="26">
        <f>SUM(G3:G32)</f>
        <v>41250</v>
      </c>
    </row>
  </sheetData>
  <mergeCells count="10">
    <mergeCell ref="A3:A32"/>
    <mergeCell ref="A33:F33"/>
    <mergeCell ref="B3:B4"/>
    <mergeCell ref="G1:G2"/>
    <mergeCell ref="D1:D2"/>
    <mergeCell ref="C1:C2"/>
    <mergeCell ref="B1:B2"/>
    <mergeCell ref="A1:A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5" sqref="C35"/>
    </sheetView>
  </sheetViews>
  <sheetFormatPr baseColWidth="10" defaultRowHeight="16" x14ac:dyDescent="0.2"/>
  <cols>
    <col min="1" max="1" width="34.6640625" customWidth="1"/>
    <col min="2" max="2" width="37.83203125" customWidth="1"/>
    <col min="3" max="3" width="25.6640625" customWidth="1"/>
    <col min="4" max="4" width="20.5" customWidth="1"/>
    <col min="5" max="5" width="16.83203125" customWidth="1"/>
    <col min="6" max="6" width="19" customWidth="1"/>
    <col min="7" max="7" width="16" customWidth="1"/>
  </cols>
  <sheetData>
    <row r="1" spans="1:7" x14ac:dyDescent="0.2">
      <c r="A1" s="43" t="s">
        <v>1</v>
      </c>
      <c r="B1" s="43" t="s">
        <v>2</v>
      </c>
      <c r="C1" s="43" t="s">
        <v>4</v>
      </c>
      <c r="D1" s="43" t="s">
        <v>9</v>
      </c>
      <c r="E1" s="41" t="s">
        <v>7</v>
      </c>
      <c r="F1" s="41" t="s">
        <v>36</v>
      </c>
      <c r="G1" s="43" t="s">
        <v>8</v>
      </c>
    </row>
    <row r="2" spans="1:7" x14ac:dyDescent="0.2">
      <c r="A2" s="44"/>
      <c r="B2" s="44"/>
      <c r="C2" s="44"/>
      <c r="D2" s="44"/>
      <c r="E2" s="42"/>
      <c r="F2" s="42"/>
      <c r="G2" s="44"/>
    </row>
    <row r="3" spans="1:7" x14ac:dyDescent="0.2">
      <c r="A3" s="45" t="s">
        <v>39</v>
      </c>
      <c r="B3" s="47" t="s">
        <v>3</v>
      </c>
      <c r="C3" s="21" t="s">
        <v>5</v>
      </c>
      <c r="D3" s="21" t="s">
        <v>35</v>
      </c>
      <c r="E3" s="21">
        <v>10</v>
      </c>
      <c r="F3" s="21"/>
      <c r="G3" s="22">
        <v>12500</v>
      </c>
    </row>
    <row r="4" spans="1:7" x14ac:dyDescent="0.2">
      <c r="A4" s="46"/>
      <c r="B4" s="48"/>
      <c r="C4" s="21" t="s">
        <v>6</v>
      </c>
      <c r="D4" s="21" t="s">
        <v>35</v>
      </c>
      <c r="E4" s="21">
        <v>20</v>
      </c>
      <c r="F4" s="21"/>
      <c r="G4" s="22">
        <v>25000</v>
      </c>
    </row>
    <row r="5" spans="1:7" x14ac:dyDescent="0.2">
      <c r="A5" s="46"/>
      <c r="B5" s="21" t="s">
        <v>32</v>
      </c>
      <c r="C5" s="21" t="s">
        <v>33</v>
      </c>
      <c r="D5" s="21" t="s">
        <v>35</v>
      </c>
      <c r="E5" s="21">
        <v>3</v>
      </c>
      <c r="F5" s="21"/>
      <c r="G5" s="22">
        <v>3750</v>
      </c>
    </row>
    <row r="6" spans="1:7" x14ac:dyDescent="0.2">
      <c r="A6" s="46"/>
      <c r="B6" s="21" t="s">
        <v>34</v>
      </c>
      <c r="C6" s="21"/>
      <c r="D6" s="21"/>
      <c r="E6" s="21"/>
      <c r="F6" s="21"/>
      <c r="G6" s="22">
        <v>0</v>
      </c>
    </row>
    <row r="7" spans="1:7" x14ac:dyDescent="0.2">
      <c r="A7" s="46"/>
      <c r="B7" s="21" t="s">
        <v>41</v>
      </c>
      <c r="C7" s="21"/>
      <c r="D7" s="21"/>
      <c r="E7" s="21"/>
      <c r="F7" s="21"/>
      <c r="G7" s="22">
        <v>0</v>
      </c>
    </row>
    <row r="8" spans="1:7" x14ac:dyDescent="0.2">
      <c r="A8" s="46"/>
      <c r="B8" s="21"/>
      <c r="C8" s="21"/>
      <c r="D8" s="21"/>
      <c r="E8" s="21"/>
      <c r="F8" s="21"/>
      <c r="G8" s="22">
        <v>0</v>
      </c>
    </row>
    <row r="9" spans="1:7" x14ac:dyDescent="0.2">
      <c r="A9" s="46"/>
      <c r="B9" s="21"/>
      <c r="C9" s="21"/>
      <c r="D9" s="21"/>
      <c r="E9" s="21"/>
      <c r="F9" s="21"/>
      <c r="G9" s="22">
        <v>0</v>
      </c>
    </row>
    <row r="10" spans="1:7" x14ac:dyDescent="0.2">
      <c r="A10" s="46"/>
      <c r="B10" s="21"/>
      <c r="C10" s="21"/>
      <c r="D10" s="21"/>
      <c r="E10" s="21"/>
      <c r="F10" s="21"/>
      <c r="G10" s="22">
        <v>0</v>
      </c>
    </row>
    <row r="11" spans="1:7" x14ac:dyDescent="0.2">
      <c r="A11" s="46"/>
      <c r="B11" s="21"/>
      <c r="C11" s="21"/>
      <c r="D11" s="21"/>
      <c r="E11" s="21"/>
      <c r="F11" s="21"/>
      <c r="G11" s="22">
        <v>0</v>
      </c>
    </row>
    <row r="12" spans="1:7" x14ac:dyDescent="0.2">
      <c r="A12" s="46"/>
      <c r="B12" s="21"/>
      <c r="C12" s="21"/>
      <c r="D12" s="21"/>
      <c r="E12" s="21"/>
      <c r="F12" s="21"/>
      <c r="G12" s="22">
        <v>0</v>
      </c>
    </row>
    <row r="13" spans="1:7" x14ac:dyDescent="0.2">
      <c r="A13" s="46"/>
      <c r="B13" s="21"/>
      <c r="C13" s="21"/>
      <c r="D13" s="21"/>
      <c r="E13" s="21"/>
      <c r="F13" s="21"/>
      <c r="G13" s="22">
        <v>0</v>
      </c>
    </row>
    <row r="14" spans="1:7" x14ac:dyDescent="0.2">
      <c r="A14" s="46"/>
      <c r="B14" s="21"/>
      <c r="C14" s="21"/>
      <c r="D14" s="21"/>
      <c r="E14" s="21"/>
      <c r="F14" s="21"/>
      <c r="G14" s="22">
        <v>0</v>
      </c>
    </row>
    <row r="15" spans="1:7" x14ac:dyDescent="0.2">
      <c r="A15" s="46"/>
      <c r="B15" s="21"/>
      <c r="C15" s="21"/>
      <c r="D15" s="21"/>
      <c r="E15" s="21"/>
      <c r="F15" s="21"/>
      <c r="G15" s="22">
        <v>0</v>
      </c>
    </row>
    <row r="16" spans="1:7" x14ac:dyDescent="0.2">
      <c r="A16" s="46"/>
      <c r="B16" s="21"/>
      <c r="C16" s="21"/>
      <c r="D16" s="21"/>
      <c r="E16" s="21"/>
      <c r="F16" s="21"/>
      <c r="G16" s="22">
        <v>0</v>
      </c>
    </row>
    <row r="17" spans="1:7" x14ac:dyDescent="0.2">
      <c r="A17" s="46"/>
      <c r="B17" s="21"/>
      <c r="C17" s="21"/>
      <c r="D17" s="21"/>
      <c r="E17" s="21"/>
      <c r="F17" s="21"/>
      <c r="G17" s="22">
        <v>0</v>
      </c>
    </row>
    <row r="18" spans="1:7" x14ac:dyDescent="0.2">
      <c r="A18" s="46"/>
      <c r="B18" s="21"/>
      <c r="C18" s="21"/>
      <c r="D18" s="21"/>
      <c r="E18" s="21"/>
      <c r="F18" s="21"/>
      <c r="G18" s="22">
        <v>0</v>
      </c>
    </row>
    <row r="19" spans="1:7" x14ac:dyDescent="0.2">
      <c r="A19" s="46"/>
      <c r="B19" s="21"/>
      <c r="C19" s="21"/>
      <c r="D19" s="21"/>
      <c r="E19" s="21"/>
      <c r="F19" s="21"/>
      <c r="G19" s="22">
        <v>0</v>
      </c>
    </row>
    <row r="20" spans="1:7" x14ac:dyDescent="0.2">
      <c r="A20" s="46"/>
      <c r="B20" s="21"/>
      <c r="C20" s="21"/>
      <c r="D20" s="21"/>
      <c r="E20" s="21"/>
      <c r="F20" s="21"/>
      <c r="G20" s="22">
        <v>0</v>
      </c>
    </row>
    <row r="21" spans="1:7" x14ac:dyDescent="0.2">
      <c r="A21" s="46"/>
      <c r="B21" s="21"/>
      <c r="C21" s="21"/>
      <c r="D21" s="21"/>
      <c r="E21" s="21"/>
      <c r="F21" s="21"/>
      <c r="G21" s="22">
        <v>0</v>
      </c>
    </row>
    <row r="22" spans="1:7" x14ac:dyDescent="0.2">
      <c r="A22" s="46"/>
      <c r="B22" s="21"/>
      <c r="C22" s="21"/>
      <c r="D22" s="21"/>
      <c r="E22" s="21"/>
      <c r="F22" s="21"/>
      <c r="G22" s="22">
        <v>0</v>
      </c>
    </row>
    <row r="23" spans="1:7" x14ac:dyDescent="0.2">
      <c r="A23" s="46"/>
      <c r="B23" s="21"/>
      <c r="C23" s="21"/>
      <c r="D23" s="21"/>
      <c r="E23" s="21"/>
      <c r="F23" s="21"/>
      <c r="G23" s="22">
        <v>0</v>
      </c>
    </row>
    <row r="24" spans="1:7" x14ac:dyDescent="0.2">
      <c r="A24" s="46"/>
      <c r="B24" s="21"/>
      <c r="C24" s="21"/>
      <c r="D24" s="21"/>
      <c r="E24" s="21"/>
      <c r="F24" s="21"/>
      <c r="G24" s="22">
        <v>0</v>
      </c>
    </row>
    <row r="25" spans="1:7" x14ac:dyDescent="0.2">
      <c r="A25" s="46"/>
      <c r="B25" s="21"/>
      <c r="C25" s="21"/>
      <c r="D25" s="21"/>
      <c r="E25" s="21"/>
      <c r="F25" s="21"/>
      <c r="G25" s="22">
        <v>0</v>
      </c>
    </row>
    <row r="26" spans="1:7" x14ac:dyDescent="0.2">
      <c r="A26" s="46"/>
      <c r="B26" s="21"/>
      <c r="C26" s="21"/>
      <c r="D26" s="21"/>
      <c r="E26" s="21"/>
      <c r="F26" s="21"/>
      <c r="G26" s="22">
        <v>0</v>
      </c>
    </row>
    <row r="27" spans="1:7" x14ac:dyDescent="0.2">
      <c r="A27" s="46"/>
      <c r="B27" s="21"/>
      <c r="C27" s="21"/>
      <c r="D27" s="21"/>
      <c r="E27" s="21"/>
      <c r="F27" s="21"/>
      <c r="G27" s="22">
        <v>0</v>
      </c>
    </row>
    <row r="28" spans="1:7" x14ac:dyDescent="0.2">
      <c r="A28" s="46"/>
      <c r="B28" s="21"/>
      <c r="C28" s="21"/>
      <c r="D28" s="21"/>
      <c r="E28" s="21"/>
      <c r="F28" s="21"/>
      <c r="G28" s="22">
        <v>0</v>
      </c>
    </row>
    <row r="29" spans="1:7" x14ac:dyDescent="0.2">
      <c r="A29" s="46"/>
      <c r="B29" s="21"/>
      <c r="C29" s="21"/>
      <c r="D29" s="21"/>
      <c r="E29" s="21"/>
      <c r="F29" s="21"/>
      <c r="G29" s="22">
        <v>0</v>
      </c>
    </row>
    <row r="30" spans="1:7" x14ac:dyDescent="0.2">
      <c r="A30" s="46"/>
      <c r="B30" s="21"/>
      <c r="C30" s="21"/>
      <c r="D30" s="21"/>
      <c r="E30" s="21"/>
      <c r="F30" s="21"/>
      <c r="G30" s="22">
        <v>0</v>
      </c>
    </row>
    <row r="31" spans="1:7" x14ac:dyDescent="0.2">
      <c r="A31" s="46"/>
      <c r="B31" s="21"/>
      <c r="C31" s="21"/>
      <c r="D31" s="21"/>
      <c r="E31" s="21"/>
      <c r="F31" s="21"/>
      <c r="G31" s="22">
        <v>0</v>
      </c>
    </row>
    <row r="32" spans="1:7" x14ac:dyDescent="0.2">
      <c r="A32" s="46"/>
      <c r="B32" s="23"/>
      <c r="C32" s="23"/>
      <c r="D32" s="23"/>
      <c r="E32" s="23"/>
      <c r="F32" s="23"/>
      <c r="G32" s="24">
        <v>0</v>
      </c>
    </row>
    <row r="33" spans="1:7" x14ac:dyDescent="0.2">
      <c r="A33" s="40" t="s">
        <v>37</v>
      </c>
      <c r="B33" s="37"/>
      <c r="C33" s="37"/>
      <c r="D33" s="37"/>
      <c r="E33" s="37"/>
      <c r="F33" s="37"/>
      <c r="G33" s="25">
        <v>41250</v>
      </c>
    </row>
  </sheetData>
  <mergeCells count="10">
    <mergeCell ref="A33:F33"/>
    <mergeCell ref="E1:E2"/>
    <mergeCell ref="G1:G2"/>
    <mergeCell ref="A3:A32"/>
    <mergeCell ref="A1:A2"/>
    <mergeCell ref="B1:B2"/>
    <mergeCell ref="C1:C2"/>
    <mergeCell ref="D1:D2"/>
    <mergeCell ref="F1:F2"/>
    <mergeCell ref="B3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B14" sqref="B14"/>
    </sheetView>
  </sheetViews>
  <sheetFormatPr baseColWidth="10" defaultRowHeight="16" x14ac:dyDescent="0.2"/>
  <cols>
    <col min="1" max="1" width="29.6640625" customWidth="1"/>
    <col min="2" max="2" width="41.5" customWidth="1"/>
    <col min="3" max="3" width="28.83203125" customWidth="1"/>
    <col min="4" max="4" width="31" customWidth="1"/>
    <col min="7" max="7" width="18.6640625" customWidth="1"/>
  </cols>
  <sheetData>
    <row r="1" spans="1:7" x14ac:dyDescent="0.2">
      <c r="A1" s="43" t="s">
        <v>1</v>
      </c>
      <c r="B1" s="43" t="s">
        <v>2</v>
      </c>
      <c r="C1" s="43" t="s">
        <v>4</v>
      </c>
      <c r="D1" s="43" t="s">
        <v>9</v>
      </c>
      <c r="E1" s="41" t="s">
        <v>7</v>
      </c>
      <c r="F1" s="41" t="s">
        <v>36</v>
      </c>
      <c r="G1" s="43" t="s">
        <v>8</v>
      </c>
    </row>
    <row r="2" spans="1:7" x14ac:dyDescent="0.2">
      <c r="A2" s="44"/>
      <c r="B2" s="44"/>
      <c r="C2" s="44"/>
      <c r="D2" s="44"/>
      <c r="E2" s="42"/>
      <c r="F2" s="42"/>
      <c r="G2" s="44"/>
    </row>
    <row r="3" spans="1:7" x14ac:dyDescent="0.2">
      <c r="A3" s="47" t="s">
        <v>38</v>
      </c>
      <c r="B3" s="47" t="s">
        <v>3</v>
      </c>
      <c r="C3" s="21" t="s">
        <v>5</v>
      </c>
      <c r="D3" s="21" t="s">
        <v>35</v>
      </c>
      <c r="E3" s="21">
        <v>10</v>
      </c>
      <c r="F3" s="21"/>
      <c r="G3" s="22">
        <v>12500</v>
      </c>
    </row>
    <row r="4" spans="1:7" x14ac:dyDescent="0.2">
      <c r="A4" s="49"/>
      <c r="B4" s="48"/>
      <c r="C4" s="21" t="s">
        <v>6</v>
      </c>
      <c r="D4" s="21" t="s">
        <v>35</v>
      </c>
      <c r="E4" s="21">
        <v>20</v>
      </c>
      <c r="F4" s="21"/>
      <c r="G4" s="22">
        <v>25000</v>
      </c>
    </row>
    <row r="5" spans="1:7" x14ac:dyDescent="0.2">
      <c r="A5" s="49"/>
      <c r="B5" s="21" t="s">
        <v>32</v>
      </c>
      <c r="C5" s="21" t="s">
        <v>33</v>
      </c>
      <c r="D5" s="21" t="s">
        <v>35</v>
      </c>
      <c r="E5" s="21">
        <v>3</v>
      </c>
      <c r="F5" s="21"/>
      <c r="G5" s="22">
        <v>3750</v>
      </c>
    </row>
    <row r="6" spans="1:7" x14ac:dyDescent="0.2">
      <c r="A6" s="49"/>
      <c r="B6" s="21" t="s">
        <v>34</v>
      </c>
      <c r="C6" s="21"/>
      <c r="D6" s="21"/>
      <c r="E6" s="21"/>
      <c r="F6" s="21"/>
      <c r="G6" s="22">
        <v>0</v>
      </c>
    </row>
    <row r="7" spans="1:7" x14ac:dyDescent="0.2">
      <c r="A7" s="49"/>
      <c r="B7" s="21" t="s">
        <v>41</v>
      </c>
      <c r="C7" s="21"/>
      <c r="D7" s="21"/>
      <c r="E7" s="21"/>
      <c r="F7" s="21"/>
      <c r="G7" s="22">
        <v>0</v>
      </c>
    </row>
    <row r="8" spans="1:7" x14ac:dyDescent="0.2">
      <c r="A8" s="49"/>
      <c r="B8" s="21"/>
      <c r="C8" s="21"/>
      <c r="D8" s="21"/>
      <c r="E8" s="21"/>
      <c r="F8" s="21"/>
      <c r="G8" s="22">
        <v>0</v>
      </c>
    </row>
    <row r="9" spans="1:7" x14ac:dyDescent="0.2">
      <c r="A9" s="49"/>
      <c r="B9" s="21"/>
      <c r="C9" s="21"/>
      <c r="D9" s="21"/>
      <c r="E9" s="21"/>
      <c r="F9" s="21"/>
      <c r="G9" s="22">
        <v>0</v>
      </c>
    </row>
    <row r="10" spans="1:7" x14ac:dyDescent="0.2">
      <c r="A10" s="49"/>
      <c r="B10" s="21"/>
      <c r="C10" s="21"/>
      <c r="D10" s="21"/>
      <c r="E10" s="21"/>
      <c r="F10" s="21"/>
      <c r="G10" s="22">
        <v>0</v>
      </c>
    </row>
    <row r="11" spans="1:7" x14ac:dyDescent="0.2">
      <c r="A11" s="49"/>
      <c r="B11" s="21"/>
      <c r="C11" s="21"/>
      <c r="D11" s="21"/>
      <c r="E11" s="21"/>
      <c r="F11" s="21"/>
      <c r="G11" s="22">
        <v>0</v>
      </c>
    </row>
    <row r="12" spans="1:7" x14ac:dyDescent="0.2">
      <c r="A12" s="49"/>
      <c r="B12" s="21"/>
      <c r="C12" s="21"/>
      <c r="D12" s="21"/>
      <c r="E12" s="21"/>
      <c r="F12" s="21"/>
      <c r="G12" s="22">
        <v>0</v>
      </c>
    </row>
    <row r="13" spans="1:7" x14ac:dyDescent="0.2">
      <c r="A13" s="49"/>
      <c r="B13" s="21"/>
      <c r="C13" s="21"/>
      <c r="D13" s="21"/>
      <c r="E13" s="21"/>
      <c r="F13" s="21"/>
      <c r="G13" s="22">
        <v>0</v>
      </c>
    </row>
    <row r="14" spans="1:7" x14ac:dyDescent="0.2">
      <c r="A14" s="49"/>
      <c r="B14" s="21"/>
      <c r="C14" s="21"/>
      <c r="D14" s="21"/>
      <c r="E14" s="21"/>
      <c r="F14" s="21"/>
      <c r="G14" s="22">
        <v>0</v>
      </c>
    </row>
    <row r="15" spans="1:7" x14ac:dyDescent="0.2">
      <c r="A15" s="49"/>
      <c r="B15" s="21"/>
      <c r="C15" s="21"/>
      <c r="D15" s="21"/>
      <c r="E15" s="21"/>
      <c r="F15" s="21"/>
      <c r="G15" s="22">
        <v>0</v>
      </c>
    </row>
    <row r="16" spans="1:7" x14ac:dyDescent="0.2">
      <c r="A16" s="49"/>
      <c r="B16" s="21"/>
      <c r="C16" s="21"/>
      <c r="D16" s="21"/>
      <c r="E16" s="21"/>
      <c r="F16" s="21"/>
      <c r="G16" s="22">
        <v>0</v>
      </c>
    </row>
    <row r="17" spans="1:7" x14ac:dyDescent="0.2">
      <c r="A17" s="49"/>
      <c r="B17" s="21"/>
      <c r="C17" s="21"/>
      <c r="D17" s="21"/>
      <c r="E17" s="21"/>
      <c r="F17" s="21"/>
      <c r="G17" s="22">
        <v>0</v>
      </c>
    </row>
    <row r="18" spans="1:7" x14ac:dyDescent="0.2">
      <c r="A18" s="49"/>
      <c r="B18" s="21"/>
      <c r="C18" s="21"/>
      <c r="D18" s="21"/>
      <c r="E18" s="21"/>
      <c r="F18" s="21"/>
      <c r="G18" s="22">
        <v>0</v>
      </c>
    </row>
    <row r="19" spans="1:7" x14ac:dyDescent="0.2">
      <c r="A19" s="49"/>
      <c r="B19" s="21"/>
      <c r="C19" s="21"/>
      <c r="D19" s="21"/>
      <c r="E19" s="21"/>
      <c r="F19" s="21"/>
      <c r="G19" s="22">
        <v>0</v>
      </c>
    </row>
    <row r="20" spans="1:7" x14ac:dyDescent="0.2">
      <c r="A20" s="49"/>
      <c r="B20" s="21"/>
      <c r="C20" s="21"/>
      <c r="D20" s="21"/>
      <c r="E20" s="21"/>
      <c r="F20" s="21"/>
      <c r="G20" s="22">
        <v>0</v>
      </c>
    </row>
    <row r="21" spans="1:7" x14ac:dyDescent="0.2">
      <c r="A21" s="49"/>
      <c r="B21" s="21"/>
      <c r="C21" s="21"/>
      <c r="D21" s="21"/>
      <c r="E21" s="21"/>
      <c r="F21" s="21"/>
      <c r="G21" s="22">
        <v>0</v>
      </c>
    </row>
    <row r="22" spans="1:7" x14ac:dyDescent="0.2">
      <c r="A22" s="49"/>
      <c r="B22" s="21"/>
      <c r="C22" s="21"/>
      <c r="D22" s="21"/>
      <c r="E22" s="21"/>
      <c r="F22" s="21"/>
      <c r="G22" s="22">
        <v>0</v>
      </c>
    </row>
    <row r="23" spans="1:7" x14ac:dyDescent="0.2">
      <c r="A23" s="49"/>
      <c r="B23" s="21"/>
      <c r="C23" s="21"/>
      <c r="D23" s="21"/>
      <c r="E23" s="21"/>
      <c r="F23" s="21"/>
      <c r="G23" s="22">
        <v>0</v>
      </c>
    </row>
    <row r="24" spans="1:7" x14ac:dyDescent="0.2">
      <c r="A24" s="49"/>
      <c r="B24" s="21"/>
      <c r="C24" s="21"/>
      <c r="D24" s="21"/>
      <c r="E24" s="21"/>
      <c r="F24" s="21"/>
      <c r="G24" s="22">
        <v>0</v>
      </c>
    </row>
    <row r="25" spans="1:7" x14ac:dyDescent="0.2">
      <c r="A25" s="49"/>
      <c r="B25" s="21"/>
      <c r="C25" s="21"/>
      <c r="D25" s="21"/>
      <c r="E25" s="21"/>
      <c r="F25" s="21"/>
      <c r="G25" s="22">
        <v>0</v>
      </c>
    </row>
    <row r="26" spans="1:7" x14ac:dyDescent="0.2">
      <c r="A26" s="49"/>
      <c r="B26" s="21"/>
      <c r="C26" s="21"/>
      <c r="D26" s="21"/>
      <c r="E26" s="21"/>
      <c r="F26" s="21"/>
      <c r="G26" s="22">
        <v>0</v>
      </c>
    </row>
    <row r="27" spans="1:7" x14ac:dyDescent="0.2">
      <c r="A27" s="49"/>
      <c r="B27" s="21"/>
      <c r="C27" s="21"/>
      <c r="D27" s="21"/>
      <c r="E27" s="21"/>
      <c r="F27" s="21"/>
      <c r="G27" s="22">
        <v>0</v>
      </c>
    </row>
    <row r="28" spans="1:7" x14ac:dyDescent="0.2">
      <c r="A28" s="49"/>
      <c r="B28" s="21"/>
      <c r="C28" s="21"/>
      <c r="D28" s="21"/>
      <c r="E28" s="21"/>
      <c r="F28" s="21"/>
      <c r="G28" s="22">
        <v>0</v>
      </c>
    </row>
    <row r="29" spans="1:7" x14ac:dyDescent="0.2">
      <c r="A29" s="49"/>
      <c r="B29" s="21"/>
      <c r="C29" s="21"/>
      <c r="D29" s="21"/>
      <c r="E29" s="21"/>
      <c r="F29" s="21"/>
      <c r="G29" s="22">
        <v>0</v>
      </c>
    </row>
    <row r="30" spans="1:7" x14ac:dyDescent="0.2">
      <c r="A30" s="49"/>
      <c r="B30" s="21"/>
      <c r="C30" s="21"/>
      <c r="D30" s="21"/>
      <c r="E30" s="21"/>
      <c r="F30" s="21"/>
      <c r="G30" s="22">
        <v>0</v>
      </c>
    </row>
    <row r="31" spans="1:7" x14ac:dyDescent="0.2">
      <c r="A31" s="49"/>
      <c r="B31" s="21"/>
      <c r="C31" s="21"/>
      <c r="D31" s="21"/>
      <c r="E31" s="21"/>
      <c r="F31" s="21"/>
      <c r="G31" s="22">
        <v>0</v>
      </c>
    </row>
    <row r="32" spans="1:7" x14ac:dyDescent="0.2">
      <c r="A32" s="49"/>
      <c r="B32" s="23"/>
      <c r="C32" s="23"/>
      <c r="D32" s="23"/>
      <c r="E32" s="23"/>
      <c r="F32" s="23"/>
      <c r="G32" s="24">
        <v>0</v>
      </c>
    </row>
    <row r="33" spans="1:7" x14ac:dyDescent="0.2">
      <c r="A33" s="40" t="s">
        <v>37</v>
      </c>
      <c r="B33" s="37"/>
      <c r="C33" s="37"/>
      <c r="D33" s="37"/>
      <c r="E33" s="37"/>
      <c r="F33" s="37"/>
      <c r="G33" s="25">
        <v>41250</v>
      </c>
    </row>
  </sheetData>
  <mergeCells count="10">
    <mergeCell ref="G1:G2"/>
    <mergeCell ref="A3:A32"/>
    <mergeCell ref="A33:F33"/>
    <mergeCell ref="A1:A2"/>
    <mergeCell ref="B1:B2"/>
    <mergeCell ref="C1:C2"/>
    <mergeCell ref="D1:D2"/>
    <mergeCell ref="F1:F2"/>
    <mergeCell ref="B3:B4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H12" sqref="H12"/>
    </sheetView>
  </sheetViews>
  <sheetFormatPr baseColWidth="10" defaultRowHeight="16" x14ac:dyDescent="0.2"/>
  <cols>
    <col min="1" max="1" width="20.83203125" customWidth="1"/>
    <col min="2" max="2" width="34.83203125" customWidth="1"/>
    <col min="3" max="4" width="41.1640625" customWidth="1"/>
    <col min="5" max="5" width="7.33203125" customWidth="1"/>
    <col min="6" max="6" width="16.5" customWidth="1"/>
    <col min="7" max="7" width="15.6640625" customWidth="1"/>
    <col min="8" max="8" width="52.83203125" customWidth="1"/>
  </cols>
  <sheetData>
    <row r="1" spans="1:8" x14ac:dyDescent="0.2">
      <c r="A1" s="50" t="s">
        <v>1</v>
      </c>
      <c r="B1" s="50" t="s">
        <v>2</v>
      </c>
      <c r="C1" s="50" t="s">
        <v>4</v>
      </c>
      <c r="D1" s="52" t="s">
        <v>9</v>
      </c>
      <c r="E1" s="52" t="s">
        <v>7</v>
      </c>
      <c r="F1" s="52" t="s">
        <v>36</v>
      </c>
      <c r="G1" s="50" t="s">
        <v>8</v>
      </c>
      <c r="H1" s="50" t="s">
        <v>55</v>
      </c>
    </row>
    <row r="2" spans="1:8" x14ac:dyDescent="0.2">
      <c r="A2" s="51"/>
      <c r="B2" s="51"/>
      <c r="C2" s="51"/>
      <c r="D2" s="53"/>
      <c r="E2" s="53"/>
      <c r="F2" s="53"/>
      <c r="G2" s="51"/>
      <c r="H2" s="51"/>
    </row>
    <row r="3" spans="1:8" ht="16" customHeight="1" x14ac:dyDescent="0.2">
      <c r="A3" s="62" t="s">
        <v>40</v>
      </c>
      <c r="B3" s="67" t="s">
        <v>73</v>
      </c>
      <c r="C3" s="68" t="s">
        <v>64</v>
      </c>
      <c r="D3" s="68" t="s">
        <v>63</v>
      </c>
      <c r="E3" s="67"/>
      <c r="F3" s="69">
        <v>1195</v>
      </c>
      <c r="G3" s="70">
        <f>(E3*1250+F3)*1.5</f>
        <v>1792.5</v>
      </c>
      <c r="H3" s="3"/>
    </row>
    <row r="4" spans="1:8" ht="16" customHeight="1" x14ac:dyDescent="0.2">
      <c r="A4" s="65"/>
      <c r="B4" s="67" t="s">
        <v>58</v>
      </c>
      <c r="C4" s="68" t="s">
        <v>60</v>
      </c>
      <c r="D4" s="68" t="s">
        <v>62</v>
      </c>
      <c r="E4" s="67"/>
      <c r="F4" s="69">
        <v>4312</v>
      </c>
      <c r="G4" s="70">
        <f t="shared" ref="G4:G12" si="0">(E4*1250+F4)*1.5</f>
        <v>6468</v>
      </c>
      <c r="H4" s="3"/>
    </row>
    <row r="5" spans="1:8" ht="16" customHeight="1" x14ac:dyDescent="0.2">
      <c r="A5" s="65"/>
      <c r="B5" s="67" t="s">
        <v>59</v>
      </c>
      <c r="C5" s="68" t="s">
        <v>60</v>
      </c>
      <c r="D5" s="68" t="s">
        <v>62</v>
      </c>
      <c r="E5" s="67"/>
      <c r="F5" s="69">
        <v>4312</v>
      </c>
      <c r="G5" s="70">
        <f t="shared" si="0"/>
        <v>6468</v>
      </c>
      <c r="H5" s="3"/>
    </row>
    <row r="6" spans="1:8" ht="16" customHeight="1" x14ac:dyDescent="0.2">
      <c r="A6" s="65"/>
      <c r="B6" s="67" t="s">
        <v>72</v>
      </c>
      <c r="C6" s="68" t="s">
        <v>64</v>
      </c>
      <c r="D6" s="68" t="s">
        <v>63</v>
      </c>
      <c r="E6" s="67"/>
      <c r="F6" s="69">
        <v>1195</v>
      </c>
      <c r="G6" s="70">
        <f t="shared" si="0"/>
        <v>1792.5</v>
      </c>
      <c r="H6" s="3"/>
    </row>
    <row r="7" spans="1:8" ht="48" customHeight="1" x14ac:dyDescent="0.2">
      <c r="A7" s="63"/>
      <c r="B7" s="67" t="s">
        <v>51</v>
      </c>
      <c r="C7" s="71" t="s">
        <v>50</v>
      </c>
      <c r="D7" s="68" t="s">
        <v>54</v>
      </c>
      <c r="E7" s="67"/>
      <c r="F7" s="69">
        <v>2160</v>
      </c>
      <c r="G7" s="70">
        <f t="shared" si="0"/>
        <v>3240</v>
      </c>
      <c r="H7" s="3"/>
    </row>
    <row r="8" spans="1:8" ht="48" customHeight="1" x14ac:dyDescent="0.2">
      <c r="A8" s="63"/>
      <c r="B8" s="67" t="s">
        <v>68</v>
      </c>
      <c r="C8" s="71" t="s">
        <v>67</v>
      </c>
      <c r="D8" s="68" t="s">
        <v>66</v>
      </c>
      <c r="E8" s="67"/>
      <c r="F8" s="69">
        <v>6000</v>
      </c>
      <c r="G8" s="70">
        <f t="shared" si="0"/>
        <v>9000</v>
      </c>
      <c r="H8" s="66" t="s">
        <v>65</v>
      </c>
    </row>
    <row r="9" spans="1:8" ht="28" x14ac:dyDescent="0.2">
      <c r="A9" s="63"/>
      <c r="B9" s="72" t="s">
        <v>74</v>
      </c>
      <c r="C9" s="72" t="s">
        <v>56</v>
      </c>
      <c r="D9" s="73" t="s">
        <v>57</v>
      </c>
      <c r="E9" s="72"/>
      <c r="F9" s="74">
        <v>1300</v>
      </c>
      <c r="G9" s="70">
        <f t="shared" si="0"/>
        <v>1950</v>
      </c>
      <c r="H9" s="3"/>
    </row>
    <row r="10" spans="1:8" ht="16" customHeight="1" x14ac:dyDescent="0.2">
      <c r="A10" s="65"/>
      <c r="B10" s="72" t="s">
        <v>61</v>
      </c>
      <c r="C10" s="75" t="s">
        <v>60</v>
      </c>
      <c r="D10" s="75" t="s">
        <v>63</v>
      </c>
      <c r="E10" s="72"/>
      <c r="F10" s="74"/>
      <c r="G10" s="70">
        <f t="shared" si="0"/>
        <v>0</v>
      </c>
      <c r="H10" s="3"/>
    </row>
    <row r="11" spans="1:8" ht="16" customHeight="1" x14ac:dyDescent="0.2">
      <c r="A11" s="65"/>
      <c r="B11" s="72" t="s">
        <v>69</v>
      </c>
      <c r="C11" s="73" t="s">
        <v>70</v>
      </c>
      <c r="D11" s="75" t="s">
        <v>71</v>
      </c>
      <c r="E11" s="72"/>
      <c r="F11" s="74">
        <v>1440</v>
      </c>
      <c r="G11" s="70">
        <f t="shared" si="0"/>
        <v>2160</v>
      </c>
      <c r="H11" s="3"/>
    </row>
    <row r="12" spans="1:8" ht="28" x14ac:dyDescent="0.2">
      <c r="A12" s="63"/>
      <c r="B12" s="72" t="s">
        <v>52</v>
      </c>
      <c r="C12" s="73" t="s">
        <v>50</v>
      </c>
      <c r="D12" s="75" t="s">
        <v>53</v>
      </c>
      <c r="E12" s="72"/>
      <c r="F12" s="74">
        <v>1170</v>
      </c>
      <c r="G12" s="70">
        <f t="shared" si="0"/>
        <v>1755</v>
      </c>
      <c r="H12" s="3"/>
    </row>
    <row r="13" spans="1:8" ht="28" x14ac:dyDescent="0.2">
      <c r="A13" s="63"/>
      <c r="B13" s="76" t="s">
        <v>42</v>
      </c>
      <c r="C13" s="76"/>
      <c r="D13" s="77" t="s">
        <v>43</v>
      </c>
      <c r="E13" s="76">
        <v>1</v>
      </c>
      <c r="F13" s="78">
        <v>2000</v>
      </c>
      <c r="G13" s="79">
        <f t="shared" ref="G13:G26" si="1">E13*1250+F13</f>
        <v>3250</v>
      </c>
      <c r="H13" s="3"/>
    </row>
    <row r="14" spans="1:8" ht="56" x14ac:dyDescent="0.2">
      <c r="A14" s="63"/>
      <c r="B14" s="76" t="s">
        <v>44</v>
      </c>
      <c r="C14" s="76"/>
      <c r="D14" s="77" t="s">
        <v>45</v>
      </c>
      <c r="E14" s="76">
        <v>1</v>
      </c>
      <c r="F14" s="78">
        <v>100</v>
      </c>
      <c r="G14" s="79">
        <f t="shared" si="1"/>
        <v>1350</v>
      </c>
      <c r="H14" s="3"/>
    </row>
    <row r="15" spans="1:8" ht="28" x14ac:dyDescent="0.2">
      <c r="A15" s="63"/>
      <c r="B15" s="80" t="s">
        <v>46</v>
      </c>
      <c r="C15" s="80" t="s">
        <v>46</v>
      </c>
      <c r="D15" s="77" t="s">
        <v>48</v>
      </c>
      <c r="E15" s="76">
        <v>1</v>
      </c>
      <c r="F15" s="78">
        <v>300</v>
      </c>
      <c r="G15" s="79">
        <f t="shared" si="1"/>
        <v>1550</v>
      </c>
      <c r="H15" s="3"/>
    </row>
    <row r="16" spans="1:8" x14ac:dyDescent="0.2">
      <c r="A16" s="63"/>
      <c r="B16" s="81"/>
      <c r="C16" s="81"/>
      <c r="D16" s="77" t="s">
        <v>47</v>
      </c>
      <c r="E16" s="76">
        <v>1</v>
      </c>
      <c r="F16" s="78"/>
      <c r="G16" s="79">
        <f t="shared" si="1"/>
        <v>1250</v>
      </c>
      <c r="H16" s="3"/>
    </row>
    <row r="17" spans="1:8" ht="28" x14ac:dyDescent="0.2">
      <c r="A17" s="63"/>
      <c r="B17" s="81"/>
      <c r="C17" s="81"/>
      <c r="D17" s="77" t="s">
        <v>49</v>
      </c>
      <c r="E17" s="76">
        <v>1</v>
      </c>
      <c r="F17" s="78"/>
      <c r="G17" s="79">
        <f t="shared" si="1"/>
        <v>1250</v>
      </c>
      <c r="H17" s="3"/>
    </row>
    <row r="18" spans="1:8" x14ac:dyDescent="0.2">
      <c r="A18" s="63"/>
      <c r="B18" s="56"/>
      <c r="C18" s="56"/>
      <c r="D18" s="54"/>
      <c r="E18" s="56"/>
      <c r="F18" s="55"/>
      <c r="G18" s="55">
        <f t="shared" si="1"/>
        <v>0</v>
      </c>
      <c r="H18" s="3"/>
    </row>
    <row r="19" spans="1:8" x14ac:dyDescent="0.2">
      <c r="A19" s="63"/>
      <c r="B19" s="56"/>
      <c r="C19" s="56"/>
      <c r="D19" s="56"/>
      <c r="E19" s="56"/>
      <c r="F19" s="55"/>
      <c r="G19" s="55">
        <f t="shared" si="1"/>
        <v>0</v>
      </c>
      <c r="H19" s="3"/>
    </row>
    <row r="20" spans="1:8" x14ac:dyDescent="0.2">
      <c r="A20" s="63"/>
      <c r="B20" s="56"/>
      <c r="C20" s="56"/>
      <c r="D20" s="56"/>
      <c r="E20" s="56"/>
      <c r="F20" s="55"/>
      <c r="G20" s="55">
        <f t="shared" si="1"/>
        <v>0</v>
      </c>
      <c r="H20" s="3"/>
    </row>
    <row r="21" spans="1:8" x14ac:dyDescent="0.2">
      <c r="A21" s="63"/>
      <c r="B21" s="56"/>
      <c r="C21" s="56"/>
      <c r="D21" s="56"/>
      <c r="E21" s="56"/>
      <c r="F21" s="55"/>
      <c r="G21" s="55">
        <f t="shared" si="1"/>
        <v>0</v>
      </c>
      <c r="H21" s="3"/>
    </row>
    <row r="22" spans="1:8" x14ac:dyDescent="0.2">
      <c r="A22" s="63"/>
      <c r="B22" s="56"/>
      <c r="C22" s="56"/>
      <c r="D22" s="56"/>
      <c r="E22" s="56"/>
      <c r="F22" s="55"/>
      <c r="G22" s="55">
        <f t="shared" si="1"/>
        <v>0</v>
      </c>
      <c r="H22" s="3"/>
    </row>
    <row r="23" spans="1:8" x14ac:dyDescent="0.2">
      <c r="A23" s="63"/>
      <c r="B23" s="56"/>
      <c r="C23" s="56"/>
      <c r="D23" s="56"/>
      <c r="E23" s="56"/>
      <c r="F23" s="55"/>
      <c r="G23" s="55">
        <f t="shared" si="1"/>
        <v>0</v>
      </c>
      <c r="H23" s="3"/>
    </row>
    <row r="24" spans="1:8" x14ac:dyDescent="0.2">
      <c r="A24" s="63"/>
      <c r="B24" s="56"/>
      <c r="C24" s="56"/>
      <c r="D24" s="56"/>
      <c r="E24" s="56"/>
      <c r="F24" s="55"/>
      <c r="G24" s="55">
        <f t="shared" si="1"/>
        <v>0</v>
      </c>
      <c r="H24" s="3"/>
    </row>
    <row r="25" spans="1:8" x14ac:dyDescent="0.2">
      <c r="A25" s="63"/>
      <c r="B25" s="56"/>
      <c r="C25" s="56"/>
      <c r="D25" s="56"/>
      <c r="E25" s="56"/>
      <c r="F25" s="55"/>
      <c r="G25" s="55">
        <f t="shared" si="1"/>
        <v>0</v>
      </c>
      <c r="H25" s="3"/>
    </row>
    <row r="26" spans="1:8" x14ac:dyDescent="0.2">
      <c r="A26" s="64"/>
      <c r="B26" s="57"/>
      <c r="C26" s="57"/>
      <c r="D26" s="57"/>
      <c r="E26" s="57"/>
      <c r="F26" s="58"/>
      <c r="G26" s="58">
        <f t="shared" si="1"/>
        <v>0</v>
      </c>
      <c r="H26" s="3"/>
    </row>
    <row r="27" spans="1:8" x14ac:dyDescent="0.2">
      <c r="A27" s="59" t="s">
        <v>37</v>
      </c>
      <c r="B27" s="60"/>
      <c r="C27" s="60"/>
      <c r="D27" s="60"/>
      <c r="E27" s="60"/>
      <c r="F27" s="60"/>
      <c r="G27" s="61">
        <f>SUM(G3:G26)</f>
        <v>43276</v>
      </c>
      <c r="H27" s="3"/>
    </row>
  </sheetData>
  <mergeCells count="11">
    <mergeCell ref="A27:F27"/>
    <mergeCell ref="H1:H2"/>
    <mergeCell ref="G1:G2"/>
    <mergeCell ref="A1:A2"/>
    <mergeCell ref="B1:B2"/>
    <mergeCell ref="C1:C2"/>
    <mergeCell ref="D1:D2"/>
    <mergeCell ref="E1:E2"/>
    <mergeCell ref="F1:F2"/>
    <mergeCell ref="C15:C17"/>
    <mergeCell ref="B15:B17"/>
  </mergeCells>
  <hyperlinks>
    <hyperlink ref="H8" r:id="rId1" location="/rds/detai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E36" sqref="E36"/>
    </sheetView>
  </sheetViews>
  <sheetFormatPr baseColWidth="10" defaultRowHeight="16" x14ac:dyDescent="0.2"/>
  <cols>
    <col min="1" max="1" width="21.83203125" customWidth="1"/>
    <col min="2" max="3" width="26.6640625" customWidth="1"/>
    <col min="4" max="4" width="17.6640625" customWidth="1"/>
    <col min="5" max="5" width="22.1640625" customWidth="1"/>
    <col min="6" max="6" width="16.83203125" customWidth="1"/>
    <col min="7" max="7" width="23.1640625" customWidth="1"/>
  </cols>
  <sheetData>
    <row r="1" spans="1:7" x14ac:dyDescent="0.2">
      <c r="A1" s="50" t="s">
        <v>1</v>
      </c>
      <c r="B1" s="50" t="s">
        <v>2</v>
      </c>
      <c r="C1" s="50" t="s">
        <v>4</v>
      </c>
      <c r="D1" s="50" t="s">
        <v>9</v>
      </c>
      <c r="E1" s="52" t="s">
        <v>7</v>
      </c>
      <c r="F1" s="52" t="s">
        <v>36</v>
      </c>
      <c r="G1" s="50" t="s">
        <v>8</v>
      </c>
    </row>
    <row r="2" spans="1:7" x14ac:dyDescent="0.2">
      <c r="A2" s="51"/>
      <c r="B2" s="51"/>
      <c r="C2" s="51"/>
      <c r="D2" s="51"/>
      <c r="E2" s="53"/>
      <c r="F2" s="53"/>
      <c r="G2" s="51"/>
    </row>
    <row r="3" spans="1:7" x14ac:dyDescent="0.2">
      <c r="A3" s="45" t="s">
        <v>40</v>
      </c>
      <c r="B3" s="2" t="s">
        <v>10</v>
      </c>
      <c r="C3" s="21" t="s">
        <v>5</v>
      </c>
      <c r="D3" s="21" t="s">
        <v>35</v>
      </c>
      <c r="E3" s="21">
        <v>2</v>
      </c>
      <c r="F3" s="22"/>
      <c r="G3" s="22">
        <f>E3*1250+F3</f>
        <v>2500</v>
      </c>
    </row>
    <row r="4" spans="1:7" x14ac:dyDescent="0.2">
      <c r="A4" s="46"/>
      <c r="B4" s="2" t="s">
        <v>11</v>
      </c>
      <c r="C4" s="21" t="s">
        <v>6</v>
      </c>
      <c r="D4" s="21" t="s">
        <v>35</v>
      </c>
      <c r="E4" s="21">
        <v>1</v>
      </c>
      <c r="F4" s="22"/>
      <c r="G4" s="22">
        <f t="shared" ref="G4:G32" si="0">E4*1250+F4</f>
        <v>1250</v>
      </c>
    </row>
    <row r="5" spans="1:7" x14ac:dyDescent="0.2">
      <c r="A5" s="46"/>
      <c r="B5" s="2" t="s">
        <v>13</v>
      </c>
      <c r="C5" s="21" t="s">
        <v>33</v>
      </c>
      <c r="D5" s="21" t="s">
        <v>35</v>
      </c>
      <c r="E5" s="21"/>
      <c r="F5" s="22">
        <v>2000</v>
      </c>
      <c r="G5" s="22">
        <f t="shared" si="0"/>
        <v>2000</v>
      </c>
    </row>
    <row r="6" spans="1:7" x14ac:dyDescent="0.2">
      <c r="A6" s="46"/>
      <c r="B6" s="2" t="s">
        <v>12</v>
      </c>
      <c r="C6" s="21"/>
      <c r="D6" s="21"/>
      <c r="E6" s="21">
        <v>1</v>
      </c>
      <c r="F6" s="22"/>
      <c r="G6" s="22">
        <f t="shared" si="0"/>
        <v>1250</v>
      </c>
    </row>
    <row r="7" spans="1:7" x14ac:dyDescent="0.2">
      <c r="A7" s="46"/>
      <c r="B7" s="2" t="s">
        <v>14</v>
      </c>
      <c r="C7" s="21"/>
      <c r="D7" s="21"/>
      <c r="E7" s="21"/>
      <c r="F7" s="22">
        <v>2000</v>
      </c>
      <c r="G7" s="22">
        <f t="shared" si="0"/>
        <v>2000</v>
      </c>
    </row>
    <row r="8" spans="1:7" x14ac:dyDescent="0.2">
      <c r="A8" s="46"/>
      <c r="B8" s="21"/>
      <c r="C8" s="21"/>
      <c r="D8" s="21"/>
      <c r="E8" s="21"/>
      <c r="F8" s="22"/>
      <c r="G8" s="22">
        <f t="shared" si="0"/>
        <v>0</v>
      </c>
    </row>
    <row r="9" spans="1:7" x14ac:dyDescent="0.2">
      <c r="A9" s="46"/>
      <c r="B9" s="21"/>
      <c r="C9" s="21"/>
      <c r="D9" s="21"/>
      <c r="E9" s="21"/>
      <c r="F9" s="22"/>
      <c r="G9" s="22">
        <f t="shared" si="0"/>
        <v>0</v>
      </c>
    </row>
    <row r="10" spans="1:7" x14ac:dyDescent="0.2">
      <c r="A10" s="46"/>
      <c r="B10" s="21"/>
      <c r="C10" s="21"/>
      <c r="D10" s="21"/>
      <c r="E10" s="21"/>
      <c r="F10" s="22"/>
      <c r="G10" s="22">
        <f t="shared" si="0"/>
        <v>0</v>
      </c>
    </row>
    <row r="11" spans="1:7" x14ac:dyDescent="0.2">
      <c r="A11" s="46"/>
      <c r="B11" s="21"/>
      <c r="C11" s="21"/>
      <c r="D11" s="21"/>
      <c r="E11" s="21"/>
      <c r="F11" s="22"/>
      <c r="G11" s="22">
        <f t="shared" si="0"/>
        <v>0</v>
      </c>
    </row>
    <row r="12" spans="1:7" x14ac:dyDescent="0.2">
      <c r="A12" s="46"/>
      <c r="B12" s="21"/>
      <c r="C12" s="21"/>
      <c r="D12" s="21"/>
      <c r="E12" s="21"/>
      <c r="F12" s="22"/>
      <c r="G12" s="22">
        <f t="shared" si="0"/>
        <v>0</v>
      </c>
    </row>
    <row r="13" spans="1:7" x14ac:dyDescent="0.2">
      <c r="A13" s="46"/>
      <c r="B13" s="21"/>
      <c r="C13" s="21"/>
      <c r="D13" s="21"/>
      <c r="E13" s="21"/>
      <c r="F13" s="22"/>
      <c r="G13" s="22">
        <f t="shared" si="0"/>
        <v>0</v>
      </c>
    </row>
    <row r="14" spans="1:7" x14ac:dyDescent="0.2">
      <c r="A14" s="46"/>
      <c r="B14" s="21"/>
      <c r="C14" s="21"/>
      <c r="D14" s="21"/>
      <c r="E14" s="21"/>
      <c r="F14" s="22"/>
      <c r="G14" s="22">
        <f t="shared" si="0"/>
        <v>0</v>
      </c>
    </row>
    <row r="15" spans="1:7" x14ac:dyDescent="0.2">
      <c r="A15" s="46"/>
      <c r="B15" s="21"/>
      <c r="C15" s="21"/>
      <c r="D15" s="21"/>
      <c r="E15" s="21"/>
      <c r="F15" s="22"/>
      <c r="G15" s="22">
        <f t="shared" si="0"/>
        <v>0</v>
      </c>
    </row>
    <row r="16" spans="1:7" x14ac:dyDescent="0.2">
      <c r="A16" s="46"/>
      <c r="B16" s="21"/>
      <c r="C16" s="21"/>
      <c r="D16" s="21"/>
      <c r="E16" s="21"/>
      <c r="F16" s="22"/>
      <c r="G16" s="22">
        <f t="shared" si="0"/>
        <v>0</v>
      </c>
    </row>
    <row r="17" spans="1:7" x14ac:dyDescent="0.2">
      <c r="A17" s="46"/>
      <c r="B17" s="21"/>
      <c r="C17" s="21"/>
      <c r="D17" s="21"/>
      <c r="E17" s="21"/>
      <c r="F17" s="22"/>
      <c r="G17" s="22">
        <f t="shared" si="0"/>
        <v>0</v>
      </c>
    </row>
    <row r="18" spans="1:7" x14ac:dyDescent="0.2">
      <c r="A18" s="46"/>
      <c r="B18" s="21"/>
      <c r="C18" s="21"/>
      <c r="D18" s="21"/>
      <c r="E18" s="21"/>
      <c r="F18" s="22"/>
      <c r="G18" s="22">
        <f t="shared" si="0"/>
        <v>0</v>
      </c>
    </row>
    <row r="19" spans="1:7" x14ac:dyDescent="0.2">
      <c r="A19" s="46"/>
      <c r="B19" s="21"/>
      <c r="C19" s="21"/>
      <c r="D19" s="21"/>
      <c r="E19" s="21"/>
      <c r="F19" s="22"/>
      <c r="G19" s="22">
        <f t="shared" si="0"/>
        <v>0</v>
      </c>
    </row>
    <row r="20" spans="1:7" x14ac:dyDescent="0.2">
      <c r="A20" s="46"/>
      <c r="B20" s="21"/>
      <c r="C20" s="21"/>
      <c r="D20" s="21"/>
      <c r="E20" s="21"/>
      <c r="F20" s="22"/>
      <c r="G20" s="22">
        <f t="shared" si="0"/>
        <v>0</v>
      </c>
    </row>
    <row r="21" spans="1:7" x14ac:dyDescent="0.2">
      <c r="A21" s="46"/>
      <c r="B21" s="21"/>
      <c r="C21" s="21"/>
      <c r="D21" s="21"/>
      <c r="E21" s="21"/>
      <c r="F21" s="22"/>
      <c r="G21" s="22">
        <f t="shared" si="0"/>
        <v>0</v>
      </c>
    </row>
    <row r="22" spans="1:7" x14ac:dyDescent="0.2">
      <c r="A22" s="46"/>
      <c r="B22" s="21"/>
      <c r="C22" s="21"/>
      <c r="D22" s="21"/>
      <c r="E22" s="21"/>
      <c r="F22" s="22"/>
      <c r="G22" s="22">
        <f t="shared" si="0"/>
        <v>0</v>
      </c>
    </row>
    <row r="23" spans="1:7" x14ac:dyDescent="0.2">
      <c r="A23" s="46"/>
      <c r="B23" s="21"/>
      <c r="C23" s="21"/>
      <c r="D23" s="21"/>
      <c r="E23" s="21"/>
      <c r="F23" s="22"/>
      <c r="G23" s="22">
        <f t="shared" si="0"/>
        <v>0</v>
      </c>
    </row>
    <row r="24" spans="1:7" x14ac:dyDescent="0.2">
      <c r="A24" s="46"/>
      <c r="B24" s="21"/>
      <c r="C24" s="21"/>
      <c r="D24" s="21"/>
      <c r="E24" s="21"/>
      <c r="F24" s="22"/>
      <c r="G24" s="22">
        <f t="shared" si="0"/>
        <v>0</v>
      </c>
    </row>
    <row r="25" spans="1:7" x14ac:dyDescent="0.2">
      <c r="A25" s="46"/>
      <c r="B25" s="21"/>
      <c r="C25" s="21"/>
      <c r="D25" s="21"/>
      <c r="E25" s="21"/>
      <c r="F25" s="22"/>
      <c r="G25" s="22">
        <f t="shared" si="0"/>
        <v>0</v>
      </c>
    </row>
    <row r="26" spans="1:7" x14ac:dyDescent="0.2">
      <c r="A26" s="46"/>
      <c r="B26" s="21"/>
      <c r="C26" s="21"/>
      <c r="D26" s="21"/>
      <c r="E26" s="21"/>
      <c r="F26" s="22"/>
      <c r="G26" s="22">
        <f t="shared" si="0"/>
        <v>0</v>
      </c>
    </row>
    <row r="27" spans="1:7" x14ac:dyDescent="0.2">
      <c r="A27" s="46"/>
      <c r="B27" s="21"/>
      <c r="C27" s="21"/>
      <c r="D27" s="21"/>
      <c r="E27" s="21"/>
      <c r="F27" s="22"/>
      <c r="G27" s="22">
        <f t="shared" si="0"/>
        <v>0</v>
      </c>
    </row>
    <row r="28" spans="1:7" x14ac:dyDescent="0.2">
      <c r="A28" s="46"/>
      <c r="B28" s="21"/>
      <c r="C28" s="21"/>
      <c r="D28" s="21"/>
      <c r="E28" s="21"/>
      <c r="F28" s="22"/>
      <c r="G28" s="22">
        <f t="shared" si="0"/>
        <v>0</v>
      </c>
    </row>
    <row r="29" spans="1:7" x14ac:dyDescent="0.2">
      <c r="A29" s="46"/>
      <c r="B29" s="21"/>
      <c r="C29" s="21"/>
      <c r="D29" s="21"/>
      <c r="E29" s="21"/>
      <c r="F29" s="22"/>
      <c r="G29" s="22">
        <f t="shared" si="0"/>
        <v>0</v>
      </c>
    </row>
    <row r="30" spans="1:7" x14ac:dyDescent="0.2">
      <c r="A30" s="46"/>
      <c r="B30" s="21"/>
      <c r="C30" s="21"/>
      <c r="D30" s="21"/>
      <c r="E30" s="21"/>
      <c r="F30" s="22"/>
      <c r="G30" s="22">
        <f t="shared" si="0"/>
        <v>0</v>
      </c>
    </row>
    <row r="31" spans="1:7" x14ac:dyDescent="0.2">
      <c r="A31" s="46"/>
      <c r="B31" s="21"/>
      <c r="C31" s="21"/>
      <c r="D31" s="21"/>
      <c r="E31" s="21"/>
      <c r="F31" s="22"/>
      <c r="G31" s="22">
        <f t="shared" si="0"/>
        <v>0</v>
      </c>
    </row>
    <row r="32" spans="1:7" x14ac:dyDescent="0.2">
      <c r="A32" s="46"/>
      <c r="B32" s="23"/>
      <c r="C32" s="23"/>
      <c r="D32" s="23"/>
      <c r="E32" s="23"/>
      <c r="F32" s="24"/>
      <c r="G32" s="24">
        <f t="shared" si="0"/>
        <v>0</v>
      </c>
    </row>
    <row r="33" spans="1:7" x14ac:dyDescent="0.2">
      <c r="A33" s="40" t="s">
        <v>37</v>
      </c>
      <c r="B33" s="37"/>
      <c r="C33" s="37"/>
      <c r="D33" s="37"/>
      <c r="E33" s="37"/>
      <c r="F33" s="37"/>
      <c r="G33" s="25">
        <v>41250</v>
      </c>
    </row>
  </sheetData>
  <mergeCells count="9">
    <mergeCell ref="G1:G2"/>
    <mergeCell ref="A3:A32"/>
    <mergeCell ref="A33:F33"/>
    <mergeCell ref="A1:A2"/>
    <mergeCell ref="B1:B2"/>
    <mergeCell ref="C1:C2"/>
    <mergeCell ref="D1:D2"/>
    <mergeCell ref="F1:F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Budget Planning</vt:lpstr>
      <vt:lpstr>手机App</vt:lpstr>
      <vt:lpstr>管理网站</vt:lpstr>
      <vt:lpstr>后台服务</vt:lpstr>
      <vt:lpstr>服务器以及环境搭建</vt:lpstr>
      <vt:lpstr>DevOps 代码构建和实施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2017-04-07T01:55:15Z</dcterms:created>
  <dcterms:modified xsi:type="dcterms:W3CDTF">2017-04-09T04:17:27Z</dcterms:modified>
</cp:coreProperties>
</file>