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0" yWindow="0" windowWidth="25600" windowHeight="167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5" i="1" l="1"/>
  <c r="S6" i="1"/>
  <c r="S7" i="1"/>
  <c r="S8" i="1"/>
  <c r="S9" i="1"/>
  <c r="S10" i="1"/>
  <c r="S4" i="1"/>
  <c r="N5" i="1"/>
  <c r="N6" i="1"/>
  <c r="N7" i="1"/>
  <c r="N8" i="1"/>
  <c r="N9" i="1"/>
  <c r="N10" i="1"/>
  <c r="N4" i="1"/>
</calcChain>
</file>

<file path=xl/sharedStrings.xml><?xml version="1.0" encoding="utf-8"?>
<sst xmlns="http://schemas.openxmlformats.org/spreadsheetml/2006/main" count="119" uniqueCount="88">
  <si>
    <t>Prep Notebook</t>
  </si>
  <si>
    <t>Model Notebook</t>
  </si>
  <si>
    <t>Hyperparameter tuning log for Trips SpringBoard.com Intermediate Data Science Capstone Project -- Bob Newstadt</t>
  </si>
  <si>
    <t>Predicitve Model</t>
  </si>
  <si>
    <t>Model Tuning</t>
  </si>
  <si>
    <t>Date</t>
  </si>
  <si>
    <t># Features</t>
  </si>
  <si>
    <t>Trips lab notebook Will driver be late? PREP V1</t>
  </si>
  <si>
    <t>Prep Notes</t>
  </si>
  <si>
    <t>Model Notes</t>
  </si>
  <si>
    <t># Observations</t>
  </si>
  <si>
    <t>default</t>
  </si>
  <si>
    <t>native numeric features only, some big outliers</t>
  </si>
  <si>
    <t>Trips lab notebook Will driver be late? PREP V1 MODEL V1</t>
  </si>
  <si>
    <t>LinearRegression</t>
  </si>
  <si>
    <t>Training Set # observations</t>
  </si>
  <si>
    <t>Test Set # observatkions</t>
  </si>
  <si>
    <t>Correlation coefficient</t>
  </si>
  <si>
    <t>explained variance score</t>
  </si>
  <si>
    <t>mean squared error</t>
  </si>
  <si>
    <t>r2 score</t>
  </si>
  <si>
    <t>mean absolute error</t>
  </si>
  <si>
    <t>median absolute error</t>
  </si>
  <si>
    <t>average precision</t>
  </si>
  <si>
    <t>average recall</t>
  </si>
  <si>
    <t>average f1-score</t>
  </si>
  <si>
    <t>test set = training set</t>
  </si>
  <si>
    <t>Trips lab notebook Will driver be late? PREP V1 MODEL V2</t>
  </si>
  <si>
    <t>Trips lab notebook Will driver be late? PREP V2</t>
  </si>
  <si>
    <t>80/20 train/test</t>
  </si>
  <si>
    <t>normalize=True</t>
  </si>
  <si>
    <t>normalizing features produced no change</t>
  </si>
  <si>
    <t>Trips lab notebook Will driver be late? PREP V1 MODEL V3</t>
  </si>
  <si>
    <t>performance comments</t>
  </si>
  <si>
    <t>r2 worse than constant prediction, classification on test set same as on training set (abismal)</t>
  </si>
  <si>
    <t>added bool features as 1,0 features</t>
  </si>
  <si>
    <t>Trips lab notebook Will driver be late? PREP V2 MODEL V4</t>
  </si>
  <si>
    <t>slightly almost unnoticeably better, correlation improved, a few more rides classified correctly as late and extemely late. Model used the boolean values.</t>
  </si>
  <si>
    <t>Trips lab notebook Will driver be late? PREP V3</t>
  </si>
  <si>
    <t>Trips lab notebook Will driver be late? PREP V3 MODEL V5</t>
  </si>
  <si>
    <t>this is performance on TRAINING set</t>
  </si>
  <si>
    <t>added 10 duration features measured in seconds</t>
  </si>
  <si>
    <t>All metics way up 10x. r2 almost at constant prediction rate (zero). Recall almost doubled. Predicting most trips will be on-time. Some of duration features used.</t>
  </si>
  <si>
    <t>Trips lab notebook Will driver be late? PREP V4</t>
  </si>
  <si>
    <t>added 6*7=42 date properties</t>
  </si>
  <si>
    <t>Trips lab notebook Will driver be late? PREP V4 MODEL V6</t>
  </si>
  <si>
    <t>Model used the date properties but did not help performance.</t>
  </si>
  <si>
    <t>Trips lab notebook Will driver be late? PREP V5</t>
  </si>
  <si>
    <t>truncate y outliers</t>
  </si>
  <si>
    <t>Trips lab notebook Will driver be late? PREP V5 MODEL V7</t>
  </si>
  <si>
    <t>Model getting better at predicting predominant case (on-time arrival). No late or extremely late observations predicted! Model seems unstable with many correlated features.</t>
  </si>
  <si>
    <t>Trips lab notebook Will driver be late? PREP V6</t>
  </si>
  <si>
    <t>Trips lab notebook Will driver be late? PREP V7</t>
  </si>
  <si>
    <t>Trips lab notebook Will driver be late? PREP V8</t>
  </si>
  <si>
    <t>Trips lab notebook Will driver be late? PREP V9</t>
  </si>
  <si>
    <t>Make date attributes integers.</t>
  </si>
  <si>
    <t>Trips lab notebook Will driver be late? PREP V6 MODEL V8</t>
  </si>
  <si>
    <t>Trips lab notebook Will driver be late? PREP V7 MODEL V9</t>
  </si>
  <si>
    <t>Trips lab notebook Will driver be late? PREP V8 MODEL V10</t>
  </si>
  <si>
    <t>sqrt mean sqr error minutes</t>
  </si>
  <si>
    <t>median absolute error minutes</t>
  </si>
  <si>
    <t>Still predicting predominent class (on-time). Using hourly and weekday features.</t>
  </si>
  <si>
    <t>create one-hot encoded features for some date features.</t>
  </si>
  <si>
    <t>Reduce one-hot date features.</t>
  </si>
  <si>
    <t>All these features blew up the estimator.</t>
  </si>
  <si>
    <t>Better but some dummy features are not integers. Buggy.</t>
  </si>
  <si>
    <t>Misc one-hot features river gender, platform, metro, region.</t>
  </si>
  <si>
    <t>Trips lab notebook Will driver be late? PREP V9 MODEL V11</t>
  </si>
  <si>
    <t>Ever so slightly better. Still bad.  Did use the region and metro dummies. On-time except for 12 observations. Still not beating random by much.</t>
  </si>
  <si>
    <t>Trips lab notebook Will driver be late? PREP V10</t>
  </si>
  <si>
    <t>add previous ride in 1hr</t>
  </si>
  <si>
    <t>Ever so slightly better.</t>
  </si>
  <si>
    <t>Trips lab notebook Will driver be late? PREP V10 MODEL V12</t>
  </si>
  <si>
    <t>same</t>
  </si>
  <si>
    <t>Trips lab notebook Will driver be late? PREP V10 MODEL V13</t>
  </si>
  <si>
    <t>Ridge</t>
  </si>
  <si>
    <t>alpha = .75</t>
  </si>
  <si>
    <t>Same. No improvement.</t>
  </si>
  <si>
    <t>SGDRegressor</t>
  </si>
  <si>
    <t>max_iter=10000</t>
  </si>
  <si>
    <t>Trips lab notebook Will driver be late? PREP V10 MODEL V14</t>
  </si>
  <si>
    <t>Worse. But guessed 1/2 class 0 (on-time) and 1/2 3 (extremely late). Coefficients are huge. Conversion seems unstable for this highly dimensional data set. Even ID features had non-zero coefficients.</t>
  </si>
  <si>
    <t>Trips lab notebook Will driver be late? PREP V10 MODEL V15</t>
  </si>
  <si>
    <t>try random forest regressor</t>
  </si>
  <si>
    <t>try stochastic gradient descent regressor</t>
  </si>
  <si>
    <t>RandomForestRegressor</t>
  </si>
  <si>
    <t>max_depth=2, random_state=808, n_estimators=100</t>
  </si>
  <si>
    <t>Found a whiff of signal. Not any better regression scores, roughly same. But classification scores improved from dreadful to just terrible. Most interesting: only used 8/214 features: 'scheduled_starts_at_pdt_hour',, 'scheduled_ends_at_pdt_hour', 'claimed_before_trip_start_secs', 'driver_previous_completed_trips', 'driver_signup_before_trip_start_secs', 'driver_signup_before_trip_claimed_secs', 'driver_created_at_pdt_dayofyear', 'driver_id'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</si>
</sst>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FA7D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26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2" borderId="1" applyNumberFormat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0" fillId="0" borderId="0" xfId="0" applyAlignment="1">
      <alignment horizontal="right"/>
    </xf>
    <xf numFmtId="14" fontId="0" fillId="0" borderId="0" xfId="0" applyNumberFormat="1"/>
    <xf numFmtId="164" fontId="0" fillId="0" borderId="0" xfId="0" applyNumberFormat="1"/>
    <xf numFmtId="2" fontId="0" fillId="0" borderId="0" xfId="0" applyNumberFormat="1"/>
    <xf numFmtId="1" fontId="4" fillId="2" borderId="1" xfId="43" applyNumberFormat="1"/>
    <xf numFmtId="2" fontId="4" fillId="2" borderId="1" xfId="43" applyNumberFormat="1"/>
  </cellXfs>
  <cellStyles count="126">
    <cellStyle name="Calculation" xfId="43" builtinId="22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8"/>
  <sheetViews>
    <sheetView tabSelected="1" topLeftCell="K1" workbookViewId="0">
      <pane ySplit="3" topLeftCell="A12" activePane="bottomLeft" state="frozen"/>
      <selection activeCell="K1" sqref="K1"/>
      <selection pane="bottomLeft" activeCell="W19" sqref="W19"/>
    </sheetView>
  </sheetViews>
  <sheetFormatPr baseColWidth="10" defaultRowHeight="15" x14ac:dyDescent="0"/>
  <cols>
    <col min="1" max="1" width="7.83203125" customWidth="1"/>
    <col min="2" max="2" width="9.5" customWidth="1"/>
    <col min="3" max="3" width="20.83203125" style="1" customWidth="1"/>
    <col min="4" max="4" width="13.6640625" bestFit="1" customWidth="1"/>
    <col min="5" max="5" width="9.83203125" bestFit="1" customWidth="1"/>
    <col min="6" max="6" width="16.5" customWidth="1"/>
    <col min="7" max="7" width="20.83203125" style="1" customWidth="1"/>
    <col min="8" max="8" width="15" bestFit="1" customWidth="1"/>
    <col min="9" max="9" width="18.1640625" customWidth="1"/>
    <col min="10" max="10" width="12.5" bestFit="1" customWidth="1"/>
    <col min="11" max="11" width="13" bestFit="1" customWidth="1"/>
    <col min="12" max="12" width="12.33203125" bestFit="1" customWidth="1"/>
    <col min="14" max="14" width="10.1640625" customWidth="1"/>
    <col min="19" max="19" width="13.1640625" customWidth="1"/>
    <col min="23" max="23" width="67.5" customWidth="1"/>
  </cols>
  <sheetData>
    <row r="1" spans="1:23">
      <c r="A1" t="s">
        <v>2</v>
      </c>
    </row>
    <row r="3" spans="1:23" s="2" customFormat="1" ht="45" customHeight="1">
      <c r="A3" s="2" t="s">
        <v>5</v>
      </c>
      <c r="B3" s="2" t="s">
        <v>0</v>
      </c>
      <c r="C3" s="2" t="s">
        <v>8</v>
      </c>
      <c r="D3" s="2" t="s">
        <v>10</v>
      </c>
      <c r="E3" s="2" t="s">
        <v>6</v>
      </c>
      <c r="F3" s="2" t="s">
        <v>1</v>
      </c>
      <c r="G3" s="2" t="s">
        <v>9</v>
      </c>
      <c r="H3" s="2" t="s">
        <v>3</v>
      </c>
      <c r="I3" s="2" t="s">
        <v>4</v>
      </c>
      <c r="J3" s="2" t="s">
        <v>15</v>
      </c>
      <c r="K3" s="2" t="s">
        <v>16</v>
      </c>
      <c r="L3" s="2" t="s">
        <v>17</v>
      </c>
      <c r="M3" s="2" t="s">
        <v>18</v>
      </c>
      <c r="N3" s="2" t="s">
        <v>59</v>
      </c>
      <c r="O3" s="2" t="s">
        <v>19</v>
      </c>
      <c r="P3" s="2" t="s">
        <v>20</v>
      </c>
      <c r="Q3" s="2" t="s">
        <v>21</v>
      </c>
      <c r="R3" s="2" t="s">
        <v>22</v>
      </c>
      <c r="S3" s="2" t="s">
        <v>60</v>
      </c>
      <c r="T3" s="2" t="s">
        <v>23</v>
      </c>
      <c r="U3" s="2" t="s">
        <v>24</v>
      </c>
      <c r="V3" s="2" t="s">
        <v>25</v>
      </c>
      <c r="W3" s="2" t="s">
        <v>33</v>
      </c>
    </row>
    <row r="4" spans="1:23" ht="30">
      <c r="A4" s="4">
        <v>43346</v>
      </c>
      <c r="B4" s="3" t="s">
        <v>7</v>
      </c>
      <c r="C4" s="1" t="s">
        <v>12</v>
      </c>
      <c r="D4">
        <v>125675</v>
      </c>
      <c r="E4">
        <v>28</v>
      </c>
      <c r="F4" s="3" t="s">
        <v>13</v>
      </c>
      <c r="G4" s="1" t="s">
        <v>26</v>
      </c>
      <c r="H4" t="s">
        <v>14</v>
      </c>
      <c r="I4" t="s">
        <v>11</v>
      </c>
      <c r="J4">
        <v>125675</v>
      </c>
      <c r="K4">
        <v>125675</v>
      </c>
      <c r="L4" s="5">
        <v>0.56937875639776103</v>
      </c>
      <c r="M4">
        <v>0.32400000000000001</v>
      </c>
      <c r="N4" s="7">
        <f>SQRT(O4)/60</f>
        <v>311.88457845455866</v>
      </c>
      <c r="O4">
        <v>350179165</v>
      </c>
      <c r="P4">
        <v>0.32400000000000001</v>
      </c>
      <c r="Q4">
        <v>3015</v>
      </c>
      <c r="R4">
        <v>1855</v>
      </c>
      <c r="S4" s="8">
        <f>R4/60</f>
        <v>30.916666666666668</v>
      </c>
      <c r="T4">
        <v>0.72</v>
      </c>
      <c r="U4">
        <v>0.48</v>
      </c>
      <c r="V4">
        <v>0.56999999999999995</v>
      </c>
      <c r="W4" s="1" t="s">
        <v>40</v>
      </c>
    </row>
    <row r="5" spans="1:23" ht="30">
      <c r="A5" s="4">
        <v>43358</v>
      </c>
      <c r="B5" s="3" t="s">
        <v>7</v>
      </c>
      <c r="C5" s="1" t="s">
        <v>12</v>
      </c>
      <c r="D5">
        <v>125675</v>
      </c>
      <c r="E5">
        <v>28</v>
      </c>
      <c r="F5" s="3" t="s">
        <v>27</v>
      </c>
      <c r="G5" s="1" t="s">
        <v>29</v>
      </c>
      <c r="H5" t="s">
        <v>14</v>
      </c>
      <c r="I5" t="s">
        <v>11</v>
      </c>
      <c r="J5">
        <v>100540</v>
      </c>
      <c r="K5">
        <v>25135</v>
      </c>
      <c r="L5" s="5">
        <v>6.3685371529746604E-3</v>
      </c>
      <c r="M5">
        <v>-67.956000000000003</v>
      </c>
      <c r="N5" s="7">
        <f t="shared" ref="N5:N10" si="0">SQRT(O5)/60</f>
        <v>199.78374767065847</v>
      </c>
      <c r="O5">
        <v>143688765</v>
      </c>
      <c r="P5">
        <v>-67.959999999999994</v>
      </c>
      <c r="Q5">
        <v>3405</v>
      </c>
      <c r="R5">
        <v>2119</v>
      </c>
      <c r="S5" s="8">
        <f>R5/60</f>
        <v>35.31666666666667</v>
      </c>
      <c r="T5">
        <v>0.72</v>
      </c>
      <c r="U5">
        <v>0.48</v>
      </c>
      <c r="V5">
        <v>0.56999999999999995</v>
      </c>
      <c r="W5" s="1" t="s">
        <v>34</v>
      </c>
    </row>
    <row r="6" spans="1:23" ht="30">
      <c r="A6" s="4">
        <v>43359</v>
      </c>
      <c r="B6" s="3" t="s">
        <v>7</v>
      </c>
      <c r="C6" s="1" t="s">
        <v>12</v>
      </c>
      <c r="D6">
        <v>125675</v>
      </c>
      <c r="E6">
        <v>28</v>
      </c>
      <c r="F6" s="3" t="s">
        <v>32</v>
      </c>
      <c r="G6" s="1" t="s">
        <v>30</v>
      </c>
      <c r="H6" t="s">
        <v>14</v>
      </c>
      <c r="I6" s="1" t="s">
        <v>30</v>
      </c>
      <c r="J6">
        <v>100540</v>
      </c>
      <c r="K6">
        <v>25135</v>
      </c>
      <c r="L6" s="5">
        <v>6.3685371529746604E-3</v>
      </c>
      <c r="M6">
        <v>-67.956000000000003</v>
      </c>
      <c r="N6" s="7">
        <f t="shared" si="0"/>
        <v>199.78374767065847</v>
      </c>
      <c r="O6">
        <v>143688765</v>
      </c>
      <c r="P6">
        <v>-67.959999999999994</v>
      </c>
      <c r="Q6">
        <v>3405</v>
      </c>
      <c r="R6">
        <v>2119</v>
      </c>
      <c r="S6" s="8">
        <f>R6/60</f>
        <v>35.31666666666667</v>
      </c>
      <c r="T6">
        <v>0.72</v>
      </c>
      <c r="U6">
        <v>0.48</v>
      </c>
      <c r="V6">
        <v>0.56999999999999995</v>
      </c>
      <c r="W6" s="1" t="s">
        <v>31</v>
      </c>
    </row>
    <row r="7" spans="1:23" ht="30">
      <c r="A7" s="4">
        <v>43359</v>
      </c>
      <c r="B7" s="3" t="s">
        <v>28</v>
      </c>
      <c r="C7" s="1" t="s">
        <v>35</v>
      </c>
      <c r="D7">
        <v>125675</v>
      </c>
      <c r="E7">
        <v>34</v>
      </c>
      <c r="F7" s="3" t="s">
        <v>36</v>
      </c>
      <c r="H7" t="s">
        <v>14</v>
      </c>
      <c r="I7" s="1" t="s">
        <v>30</v>
      </c>
      <c r="J7">
        <v>100540</v>
      </c>
      <c r="K7">
        <v>25135</v>
      </c>
      <c r="L7" s="5">
        <v>6.8484415578003704E-3</v>
      </c>
      <c r="M7">
        <v>-67.984999999999999</v>
      </c>
      <c r="N7" s="7">
        <f t="shared" si="0"/>
        <v>199.82553154078076</v>
      </c>
      <c r="O7">
        <v>143748875</v>
      </c>
      <c r="P7">
        <v>-67.989000000000004</v>
      </c>
      <c r="Q7">
        <v>3413</v>
      </c>
      <c r="R7">
        <v>2122</v>
      </c>
      <c r="S7" s="8">
        <f>R7/60</f>
        <v>35.366666666666667</v>
      </c>
      <c r="T7">
        <v>0.72</v>
      </c>
      <c r="U7">
        <v>0.48</v>
      </c>
      <c r="V7">
        <v>0.56999999999999995</v>
      </c>
      <c r="W7" s="1" t="s">
        <v>37</v>
      </c>
    </row>
    <row r="8" spans="1:23" ht="45">
      <c r="A8" s="4">
        <v>43359</v>
      </c>
      <c r="B8" s="3" t="s">
        <v>38</v>
      </c>
      <c r="C8" s="1" t="s">
        <v>41</v>
      </c>
      <c r="D8">
        <v>125675</v>
      </c>
      <c r="E8">
        <v>44</v>
      </c>
      <c r="F8" s="3" t="s">
        <v>39</v>
      </c>
      <c r="H8" t="s">
        <v>14</v>
      </c>
      <c r="I8" s="1" t="s">
        <v>30</v>
      </c>
      <c r="J8">
        <v>100540</v>
      </c>
      <c r="K8">
        <v>25135</v>
      </c>
      <c r="L8" s="5">
        <v>2.0457688191864901E-2</v>
      </c>
      <c r="M8">
        <v>-2.3E-2</v>
      </c>
      <c r="N8" s="7">
        <f t="shared" si="0"/>
        <v>24.33530813904402</v>
      </c>
      <c r="O8">
        <v>2131946</v>
      </c>
      <c r="P8">
        <v>-2.3E-2</v>
      </c>
      <c r="Q8">
        <v>447</v>
      </c>
      <c r="R8">
        <v>332</v>
      </c>
      <c r="S8" s="8">
        <f>R8/60</f>
        <v>5.5333333333333332</v>
      </c>
      <c r="T8">
        <v>0.73</v>
      </c>
      <c r="U8">
        <v>0.83</v>
      </c>
      <c r="V8">
        <v>0.77</v>
      </c>
      <c r="W8" s="1" t="s">
        <v>42</v>
      </c>
    </row>
    <row r="9" spans="1:23" ht="30">
      <c r="A9" s="4">
        <v>43359</v>
      </c>
      <c r="B9" s="3" t="s">
        <v>43</v>
      </c>
      <c r="C9" s="1" t="s">
        <v>44</v>
      </c>
      <c r="D9">
        <v>125675</v>
      </c>
      <c r="E9">
        <v>86</v>
      </c>
      <c r="F9" s="3" t="s">
        <v>45</v>
      </c>
      <c r="H9" t="s">
        <v>14</v>
      </c>
      <c r="I9" s="1" t="s">
        <v>30</v>
      </c>
      <c r="J9">
        <v>100540</v>
      </c>
      <c r="K9">
        <v>25135</v>
      </c>
      <c r="L9" s="5">
        <v>1.4549252903096501E-2</v>
      </c>
      <c r="M9">
        <v>-2.7E-2</v>
      </c>
      <c r="N9" s="7">
        <f t="shared" si="0"/>
        <v>24.386027420089015</v>
      </c>
      <c r="O9">
        <v>2140842</v>
      </c>
      <c r="P9">
        <v>-2.7E-2</v>
      </c>
      <c r="Q9">
        <v>455</v>
      </c>
      <c r="R9">
        <v>335</v>
      </c>
      <c r="S9" s="8">
        <f>R9/60</f>
        <v>5.583333333333333</v>
      </c>
      <c r="T9">
        <v>0.73</v>
      </c>
      <c r="U9">
        <v>0.82</v>
      </c>
      <c r="V9">
        <v>0.77</v>
      </c>
      <c r="W9" s="1" t="s">
        <v>46</v>
      </c>
    </row>
    <row r="10" spans="1:23" ht="45">
      <c r="A10" s="4">
        <v>43359</v>
      </c>
      <c r="B10" s="3" t="s">
        <v>47</v>
      </c>
      <c r="C10" s="1" t="s">
        <v>48</v>
      </c>
      <c r="D10">
        <v>125675</v>
      </c>
      <c r="E10">
        <v>86</v>
      </c>
      <c r="F10" s="3" t="s">
        <v>49</v>
      </c>
      <c r="H10" t="s">
        <v>14</v>
      </c>
      <c r="I10" s="1" t="s">
        <v>30</v>
      </c>
      <c r="J10">
        <v>100540</v>
      </c>
      <c r="K10">
        <v>25135</v>
      </c>
      <c r="L10" s="5">
        <v>-1.13804908781041E-2</v>
      </c>
      <c r="M10">
        <v>4.4999999999999998E-2</v>
      </c>
      <c r="N10" s="7">
        <f t="shared" si="0"/>
        <v>8.3417790535219627</v>
      </c>
      <c r="O10">
        <v>250507</v>
      </c>
      <c r="P10">
        <v>4.4999999999999998E-2</v>
      </c>
      <c r="Q10">
        <v>375</v>
      </c>
      <c r="R10">
        <v>286</v>
      </c>
      <c r="S10" s="8">
        <f>R10/60</f>
        <v>4.7666666666666666</v>
      </c>
      <c r="T10">
        <v>0.74</v>
      </c>
      <c r="U10">
        <v>0.84</v>
      </c>
      <c r="V10">
        <v>0.77</v>
      </c>
      <c r="W10" s="1" t="s">
        <v>50</v>
      </c>
    </row>
    <row r="11" spans="1:23" ht="45">
      <c r="A11" s="4">
        <v>43366</v>
      </c>
      <c r="B11" s="3" t="s">
        <v>51</v>
      </c>
      <c r="C11" s="1" t="s">
        <v>62</v>
      </c>
      <c r="D11">
        <v>125675</v>
      </c>
      <c r="E11">
        <v>361</v>
      </c>
      <c r="F11" s="3" t="s">
        <v>56</v>
      </c>
      <c r="H11" t="s">
        <v>14</v>
      </c>
      <c r="I11" s="1" t="s">
        <v>30</v>
      </c>
      <c r="J11">
        <v>100540</v>
      </c>
      <c r="K11">
        <v>25135</v>
      </c>
      <c r="L11" s="5">
        <v>1.07966610303269E-3</v>
      </c>
      <c r="M11">
        <v>-7.0243232983993599E+22</v>
      </c>
      <c r="N11">
        <v>2262893661113.6499</v>
      </c>
      <c r="O11">
        <v>1.84344757974299E+28</v>
      </c>
      <c r="P11">
        <v>-7.0246027733455797E+22</v>
      </c>
      <c r="Q11">
        <v>856398605935</v>
      </c>
      <c r="R11">
        <v>281</v>
      </c>
      <c r="S11" s="6">
        <v>4.68</v>
      </c>
      <c r="T11">
        <v>0.72</v>
      </c>
      <c r="U11">
        <v>0.84</v>
      </c>
      <c r="V11">
        <v>0.77</v>
      </c>
      <c r="W11" s="1" t="s">
        <v>64</v>
      </c>
    </row>
    <row r="12" spans="1:23" ht="30">
      <c r="A12" s="4">
        <v>43366</v>
      </c>
      <c r="B12" s="3" t="s">
        <v>52</v>
      </c>
      <c r="C12" s="1" t="s">
        <v>63</v>
      </c>
      <c r="D12">
        <v>125675</v>
      </c>
      <c r="E12">
        <v>215</v>
      </c>
      <c r="F12" s="3" t="s">
        <v>57</v>
      </c>
      <c r="H12" t="s">
        <v>14</v>
      </c>
      <c r="I12" s="1" t="s">
        <v>30</v>
      </c>
      <c r="J12">
        <v>100540</v>
      </c>
      <c r="K12">
        <v>25135</v>
      </c>
      <c r="L12" s="5">
        <v>-1.268815451684E-2</v>
      </c>
      <c r="M12">
        <v>4.8000000000000001E-2</v>
      </c>
      <c r="N12">
        <v>8.33</v>
      </c>
      <c r="O12">
        <v>249937</v>
      </c>
      <c r="P12">
        <v>4.8000000000000001E-2</v>
      </c>
      <c r="Q12">
        <v>374</v>
      </c>
      <c r="R12">
        <v>285</v>
      </c>
      <c r="S12">
        <v>4.75</v>
      </c>
      <c r="T12">
        <v>0.71</v>
      </c>
      <c r="U12">
        <v>0.84</v>
      </c>
      <c r="V12">
        <v>0.77</v>
      </c>
      <c r="W12" s="1" t="s">
        <v>65</v>
      </c>
    </row>
    <row r="13" spans="1:23" ht="30">
      <c r="A13" s="4">
        <v>43366</v>
      </c>
      <c r="B13" s="3" t="s">
        <v>53</v>
      </c>
      <c r="C13" s="1" t="s">
        <v>55</v>
      </c>
      <c r="D13">
        <v>125675</v>
      </c>
      <c r="E13">
        <v>172</v>
      </c>
      <c r="F13" s="3" t="s">
        <v>58</v>
      </c>
      <c r="H13" t="s">
        <v>14</v>
      </c>
      <c r="I13" s="1" t="s">
        <v>30</v>
      </c>
      <c r="J13">
        <v>100540</v>
      </c>
      <c r="K13">
        <v>25135</v>
      </c>
      <c r="L13" s="5">
        <v>-1.33755032934903E-2</v>
      </c>
      <c r="M13">
        <v>4.7E-2</v>
      </c>
      <c r="N13">
        <v>8.33</v>
      </c>
      <c r="O13">
        <v>250014</v>
      </c>
      <c r="P13">
        <v>4.7E-2</v>
      </c>
      <c r="Q13">
        <v>375</v>
      </c>
      <c r="R13">
        <v>286</v>
      </c>
      <c r="S13">
        <v>4.76</v>
      </c>
      <c r="T13">
        <v>0.73</v>
      </c>
      <c r="U13">
        <v>0.84</v>
      </c>
      <c r="V13">
        <v>0.77</v>
      </c>
      <c r="W13" s="1" t="s">
        <v>61</v>
      </c>
    </row>
    <row r="14" spans="1:23" ht="45">
      <c r="A14" s="4">
        <v>43366</v>
      </c>
      <c r="B14" s="3" t="s">
        <v>54</v>
      </c>
      <c r="C14" s="1" t="s">
        <v>66</v>
      </c>
      <c r="D14">
        <v>125675</v>
      </c>
      <c r="E14">
        <v>213</v>
      </c>
      <c r="F14" s="3" t="s">
        <v>67</v>
      </c>
      <c r="H14" t="s">
        <v>14</v>
      </c>
      <c r="I14" s="1" t="s">
        <v>30</v>
      </c>
      <c r="J14">
        <v>100540</v>
      </c>
      <c r="K14">
        <v>25135</v>
      </c>
      <c r="L14" s="5">
        <v>-7.0833111987587899E-3</v>
      </c>
      <c r="M14">
        <v>5.0999999999999997E-2</v>
      </c>
      <c r="N14">
        <v>8.32</v>
      </c>
      <c r="O14">
        <v>248996</v>
      </c>
      <c r="P14">
        <v>5.0999999999999997E-2</v>
      </c>
      <c r="Q14">
        <v>373</v>
      </c>
      <c r="R14">
        <v>284</v>
      </c>
      <c r="S14">
        <v>4.7300000000000004</v>
      </c>
      <c r="T14">
        <v>0.73</v>
      </c>
      <c r="U14">
        <v>0.84</v>
      </c>
      <c r="V14">
        <v>0.77</v>
      </c>
      <c r="W14" s="1" t="s">
        <v>68</v>
      </c>
    </row>
    <row r="15" spans="1:23">
      <c r="A15" s="4">
        <v>43373</v>
      </c>
      <c r="B15" s="3" t="s">
        <v>69</v>
      </c>
      <c r="C15" s="1" t="s">
        <v>70</v>
      </c>
      <c r="D15">
        <v>125675</v>
      </c>
      <c r="E15">
        <v>214</v>
      </c>
      <c r="F15" s="3" t="s">
        <v>72</v>
      </c>
      <c r="H15" t="s">
        <v>14</v>
      </c>
      <c r="I15" s="1" t="s">
        <v>30</v>
      </c>
      <c r="J15">
        <v>100540</v>
      </c>
      <c r="K15">
        <v>25135</v>
      </c>
      <c r="L15" s="5">
        <v>-8.1993510577104793E-3</v>
      </c>
      <c r="M15">
        <v>5.1999999999999998E-2</v>
      </c>
      <c r="N15">
        <v>8.31</v>
      </c>
      <c r="O15">
        <v>248860</v>
      </c>
      <c r="P15">
        <v>5.1999999999999998E-2</v>
      </c>
      <c r="Q15">
        <v>373</v>
      </c>
      <c r="R15">
        <v>284</v>
      </c>
      <c r="S15">
        <v>4.72</v>
      </c>
      <c r="T15">
        <v>0.72</v>
      </c>
      <c r="U15">
        <v>0.84</v>
      </c>
      <c r="V15">
        <v>0.77</v>
      </c>
      <c r="W15" s="1" t="s">
        <v>71</v>
      </c>
    </row>
    <row r="16" spans="1:23">
      <c r="A16" s="4">
        <v>43373</v>
      </c>
      <c r="B16" s="3" t="s">
        <v>69</v>
      </c>
      <c r="C16" s="1" t="s">
        <v>73</v>
      </c>
      <c r="D16">
        <v>125675</v>
      </c>
      <c r="E16">
        <v>214</v>
      </c>
      <c r="F16" s="3" t="s">
        <v>74</v>
      </c>
      <c r="H16" t="s">
        <v>75</v>
      </c>
      <c r="I16" s="1" t="s">
        <v>76</v>
      </c>
      <c r="J16">
        <v>100540</v>
      </c>
      <c r="K16">
        <v>25135</v>
      </c>
      <c r="L16" s="5">
        <v>-6.9221370261790798E-3</v>
      </c>
      <c r="M16">
        <v>5.1999999999999998E-2</v>
      </c>
      <c r="N16">
        <v>8.31</v>
      </c>
      <c r="O16">
        <v>248752</v>
      </c>
      <c r="P16">
        <v>5.1999999999999998E-2</v>
      </c>
      <c r="Q16">
        <v>373</v>
      </c>
      <c r="R16">
        <v>284</v>
      </c>
      <c r="S16">
        <v>4.7300000000000004</v>
      </c>
      <c r="T16">
        <v>0.73</v>
      </c>
      <c r="U16">
        <v>0.84</v>
      </c>
      <c r="V16">
        <v>0.77</v>
      </c>
      <c r="W16" s="1" t="s">
        <v>77</v>
      </c>
    </row>
    <row r="17" spans="1:23" ht="45">
      <c r="A17" s="4">
        <v>43373</v>
      </c>
      <c r="B17" s="3" t="s">
        <v>69</v>
      </c>
      <c r="C17" s="1" t="s">
        <v>73</v>
      </c>
      <c r="D17">
        <v>125675</v>
      </c>
      <c r="E17">
        <v>214</v>
      </c>
      <c r="F17" s="3" t="s">
        <v>80</v>
      </c>
      <c r="G17" s="1" t="s">
        <v>84</v>
      </c>
      <c r="H17" t="s">
        <v>78</v>
      </c>
      <c r="I17" t="s">
        <v>79</v>
      </c>
      <c r="J17">
        <v>100540</v>
      </c>
      <c r="K17">
        <v>25135</v>
      </c>
      <c r="L17" s="5">
        <v>-1.36977094646201E-2</v>
      </c>
      <c r="M17">
        <v>-4.3770976965667699E+40</v>
      </c>
      <c r="N17">
        <v>1.7968854311876E+21</v>
      </c>
      <c r="O17">
        <v>1.1623670110131301E+46</v>
      </c>
      <c r="P17">
        <v>-4.4292914097110604E+40</v>
      </c>
      <c r="Q17">
        <v>8.0596155433541196E+22</v>
      </c>
      <c r="R17">
        <v>5.9380573630645297E+22</v>
      </c>
      <c r="S17">
        <v>9.89676227177422E+20</v>
      </c>
      <c r="T17">
        <v>0.71</v>
      </c>
      <c r="U17">
        <v>0.43</v>
      </c>
      <c r="V17">
        <v>0.53</v>
      </c>
      <c r="W17" s="1" t="s">
        <v>81</v>
      </c>
    </row>
    <row r="18" spans="1:23" ht="105">
      <c r="A18" s="4">
        <v>43377</v>
      </c>
      <c r="B18" s="3" t="s">
        <v>69</v>
      </c>
      <c r="C18" s="1" t="s">
        <v>73</v>
      </c>
      <c r="D18">
        <v>125675</v>
      </c>
      <c r="E18">
        <v>214</v>
      </c>
      <c r="F18" s="3" t="s">
        <v>82</v>
      </c>
      <c r="G18" s="1" t="s">
        <v>83</v>
      </c>
      <c r="H18" t="s">
        <v>85</v>
      </c>
      <c r="I18" s="1" t="s">
        <v>86</v>
      </c>
      <c r="J18">
        <v>100540</v>
      </c>
      <c r="K18">
        <v>25135</v>
      </c>
      <c r="L18" s="5">
        <v>-3.2080185331021201E-2</v>
      </c>
      <c r="M18">
        <v>4.1000000000000002E-2</v>
      </c>
      <c r="N18">
        <v>8.36</v>
      </c>
      <c r="O18">
        <v>251546</v>
      </c>
      <c r="P18">
        <v>4.1000000000000002E-2</v>
      </c>
      <c r="Q18">
        <v>376</v>
      </c>
      <c r="R18">
        <v>286</v>
      </c>
      <c r="S18">
        <v>4.76</v>
      </c>
      <c r="T18">
        <v>0.75</v>
      </c>
      <c r="U18">
        <v>0.84</v>
      </c>
      <c r="V18">
        <v>0.77</v>
      </c>
      <c r="W18" s="1" t="s">
        <v>87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GOGII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Newstadt</dc:creator>
  <cp:lastModifiedBy>Robert Newstadt</cp:lastModifiedBy>
  <dcterms:created xsi:type="dcterms:W3CDTF">2018-09-15T19:58:08Z</dcterms:created>
  <dcterms:modified xsi:type="dcterms:W3CDTF">2018-10-04T16:02:09Z</dcterms:modified>
</cp:coreProperties>
</file>