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ame Manager" sheetId="1" r:id="rId1"/>
    <sheet name="drag copycell fillseries" sheetId="2" r:id="rId2"/>
    <sheet name="relative reference" sheetId="3" r:id="rId3"/>
    <sheet name="count counta" sheetId="4" r:id="rId4"/>
    <sheet name="sumif sumifs" sheetId="5" r:id="rId5"/>
  </sheets>
  <definedNames>
    <definedName name="Biology" localSheetId="3">'count counta'!$G$2:$G$11</definedName>
    <definedName name="Biology" localSheetId="4">'sumif sumifs'!$G$2:$G$11</definedName>
    <definedName name="Biology">'Name Manager'!$G$2:$G$11</definedName>
    <definedName name="Chemistry" localSheetId="3">'count counta'!$F$2:$F$11</definedName>
    <definedName name="Chemistry" localSheetId="4">'sumif sumifs'!$F$2:$F$11</definedName>
    <definedName name="Chemistry">'Name Manager'!$F$2:$F$11</definedName>
    <definedName name="Maths" localSheetId="3">'count counta'!$D$2:$D$11</definedName>
    <definedName name="Maths" localSheetId="4">'sumif sumifs'!$D$2:$D$11</definedName>
    <definedName name="Maths">'Name Manager'!$D$2:$D$11</definedName>
    <definedName name="Physics" localSheetId="3">'count counta'!$E$2:$E$11</definedName>
    <definedName name="Physics" localSheetId="4">'sumif sumifs'!$E$2:$E$11</definedName>
    <definedName name="Physics">'Name Manager'!$E$2:$E$11</definedName>
    <definedName name="Ramesh" localSheetId="3">'count counta'!$D$3:$G$3</definedName>
    <definedName name="Ramesh" localSheetId="4">'sumif sumifs'!$D$3:$G$3</definedName>
    <definedName name="Ramesh">'Name Manager'!$D$3:$G$3</definedName>
    <definedName name="Suresh" localSheetId="3">'count counta'!$D$2:$G$2</definedName>
    <definedName name="Suresh" localSheetId="4">'sumif sumifs'!$D$2:$G$2</definedName>
    <definedName name="Suresh">'Name Manager'!$D$2:$G$2</definedName>
  </definedNames>
  <calcPr calcId="152511"/>
</workbook>
</file>

<file path=xl/calcChain.xml><?xml version="1.0" encoding="utf-8"?>
<calcChain xmlns="http://schemas.openxmlformats.org/spreadsheetml/2006/main">
  <c r="G13" i="5" l="1"/>
  <c r="Q7" i="5" l="1"/>
  <c r="P2" i="5"/>
  <c r="N2" i="5"/>
  <c r="M2" i="5"/>
  <c r="F13" i="5"/>
  <c r="E13" i="5"/>
  <c r="D13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C14" i="4"/>
  <c r="C13" i="4"/>
  <c r="L5" i="4"/>
  <c r="L4" i="4"/>
  <c r="L3" i="4"/>
  <c r="G15" i="4"/>
  <c r="D14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G15" i="1"/>
  <c r="D14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K2" i="3"/>
  <c r="L2" i="3"/>
  <c r="M2" i="3"/>
  <c r="N2" i="3"/>
  <c r="O2" i="3"/>
  <c r="P2" i="3"/>
  <c r="Q2" i="3"/>
  <c r="R2" i="3"/>
  <c r="S2" i="3"/>
  <c r="K3" i="3"/>
  <c r="L3" i="3"/>
  <c r="M3" i="3"/>
  <c r="N3" i="3"/>
  <c r="O3" i="3"/>
  <c r="P3" i="3"/>
  <c r="Q3" i="3"/>
  <c r="R3" i="3"/>
  <c r="S3" i="3"/>
  <c r="K4" i="3"/>
  <c r="L4" i="3"/>
  <c r="M4" i="3"/>
  <c r="N4" i="3"/>
  <c r="O4" i="3"/>
  <c r="P4" i="3"/>
  <c r="Q4" i="3"/>
  <c r="R4" i="3"/>
  <c r="S4" i="3"/>
  <c r="K5" i="3"/>
  <c r="L5" i="3"/>
  <c r="M5" i="3"/>
  <c r="N5" i="3"/>
  <c r="O5" i="3"/>
  <c r="P5" i="3"/>
  <c r="Q5" i="3"/>
  <c r="R5" i="3"/>
  <c r="S5" i="3"/>
  <c r="K6" i="3"/>
  <c r="L6" i="3"/>
  <c r="M6" i="3"/>
  <c r="N6" i="3"/>
  <c r="O6" i="3"/>
  <c r="P6" i="3"/>
  <c r="Q6" i="3"/>
  <c r="R6" i="3"/>
  <c r="S6" i="3"/>
  <c r="K7" i="3"/>
  <c r="L7" i="3"/>
  <c r="M7" i="3"/>
  <c r="N7" i="3"/>
  <c r="O7" i="3"/>
  <c r="P7" i="3"/>
  <c r="Q7" i="3"/>
  <c r="R7" i="3"/>
  <c r="S7" i="3"/>
  <c r="K8" i="3"/>
  <c r="L8" i="3"/>
  <c r="M8" i="3"/>
  <c r="N8" i="3"/>
  <c r="O8" i="3"/>
  <c r="P8" i="3"/>
  <c r="Q8" i="3"/>
  <c r="R8" i="3"/>
  <c r="S8" i="3"/>
  <c r="K9" i="3"/>
  <c r="L9" i="3"/>
  <c r="M9" i="3"/>
  <c r="N9" i="3"/>
  <c r="O9" i="3"/>
  <c r="P9" i="3"/>
  <c r="Q9" i="3"/>
  <c r="R9" i="3"/>
  <c r="S9" i="3"/>
  <c r="K10" i="3"/>
  <c r="L10" i="3"/>
  <c r="M10" i="3"/>
  <c r="N10" i="3"/>
  <c r="O10" i="3"/>
  <c r="P10" i="3"/>
  <c r="Q10" i="3"/>
  <c r="R10" i="3"/>
  <c r="S10" i="3"/>
  <c r="K11" i="3"/>
  <c r="L11" i="3"/>
  <c r="M11" i="3"/>
  <c r="N11" i="3"/>
  <c r="O11" i="3"/>
  <c r="P11" i="3"/>
  <c r="Q11" i="3"/>
  <c r="R11" i="3"/>
  <c r="S11" i="3"/>
  <c r="J3" i="3"/>
  <c r="J4" i="3"/>
  <c r="J5" i="3"/>
  <c r="J6" i="3"/>
  <c r="J7" i="3"/>
  <c r="J8" i="3"/>
  <c r="J9" i="3"/>
  <c r="J10" i="3"/>
  <c r="J11" i="3"/>
  <c r="J2" i="3"/>
  <c r="E3" i="3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B2" i="2"/>
</calcChain>
</file>

<file path=xl/sharedStrings.xml><?xml version="1.0" encoding="utf-8"?>
<sst xmlns="http://schemas.openxmlformats.org/spreadsheetml/2006/main" count="114" uniqueCount="32">
  <si>
    <t>S.No</t>
  </si>
  <si>
    <t>Name</t>
  </si>
  <si>
    <t>Gender</t>
  </si>
  <si>
    <t>Maths</t>
  </si>
  <si>
    <t>Physics</t>
  </si>
  <si>
    <t>Chemistry</t>
  </si>
  <si>
    <t>Biology</t>
  </si>
  <si>
    <t>Suresh</t>
  </si>
  <si>
    <t>Ramesh</t>
  </si>
  <si>
    <t>Virat</t>
  </si>
  <si>
    <t>Rahul</t>
  </si>
  <si>
    <t>Sanjana</t>
  </si>
  <si>
    <t>Gauri</t>
  </si>
  <si>
    <t>Udita</t>
  </si>
  <si>
    <t>Mohit</t>
  </si>
  <si>
    <t>John</t>
  </si>
  <si>
    <t>Ashok</t>
  </si>
  <si>
    <t>M</t>
  </si>
  <si>
    <t>F</t>
  </si>
  <si>
    <t>Total</t>
  </si>
  <si>
    <t>Average</t>
  </si>
  <si>
    <t>aa</t>
  </si>
  <si>
    <t>sumif</t>
  </si>
  <si>
    <t>sumifs</t>
  </si>
  <si>
    <t>countif</t>
  </si>
  <si>
    <t>max</t>
  </si>
  <si>
    <t>min</t>
  </si>
  <si>
    <t>relative</t>
  </si>
  <si>
    <t>absolute</t>
  </si>
  <si>
    <t>mixed</t>
  </si>
  <si>
    <t>formulas -&gt; create from selection</t>
  </si>
  <si>
    <t>Name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</si>
</sst>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0" fillId="0" borderId="0" xfId="0" applyFill="1" applyBorder="1"/>
    <xf numFmtId="0" fontId="1" fillId="2" borderId="0" xfId="0" applyFont="1" applyFill="1" applyBorder="1"/>
    <xf numFmtId="0" fontId="0" fillId="3" borderId="1" xfId="0" applyFill="1" applyBorder="1"/>
    <xf numFmtId="0" fontId="1" fillId="2" borderId="1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M11" sqref="M11"/>
    </sheetView>
  </sheetViews>
  <sheetFormatPr defaultRowHeight="15" x14ac:dyDescent="0.25"/>
  <cols>
    <col min="1" max="1" width="5.140625" bestFit="1" customWidth="1"/>
    <col min="2" max="2" width="8" bestFit="1" customWidth="1"/>
    <col min="3" max="3" width="7.7109375" bestFit="1" customWidth="1"/>
    <col min="4" max="4" width="8.42578125" bestFit="1" customWidth="1"/>
    <col min="5" max="5" width="7.42578125" bestFit="1" customWidth="1"/>
    <col min="6" max="6" width="10" bestFit="1" customWidth="1"/>
    <col min="7" max="8" width="7.5703125" bestFit="1" customWidth="1"/>
    <col min="9" max="9" width="8.28515625" bestFit="1" customWidth="1"/>
    <col min="10" max="10" width="10" bestFit="1" customWidth="1"/>
  </cols>
  <sheetData>
    <row r="1" spans="1:13" ht="15.75" thickBot="1" x14ac:dyDescent="0.3">
      <c r="A1" s="8" t="s">
        <v>0</v>
      </c>
      <c r="B1" s="9" t="s">
        <v>1</v>
      </c>
      <c r="C1" s="9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10" t="s">
        <v>19</v>
      </c>
      <c r="I1" s="10" t="s">
        <v>20</v>
      </c>
      <c r="L1" t="s">
        <v>31</v>
      </c>
    </row>
    <row r="2" spans="1:13" x14ac:dyDescent="0.25">
      <c r="A2" s="3">
        <v>1</v>
      </c>
      <c r="B2" s="20" t="s">
        <v>7</v>
      </c>
      <c r="C2" s="2" t="s">
        <v>17</v>
      </c>
      <c r="D2" s="2">
        <v>34</v>
      </c>
      <c r="E2" s="2">
        <v>47</v>
      </c>
      <c r="F2" s="2">
        <v>59</v>
      </c>
      <c r="G2" s="4">
        <v>70</v>
      </c>
      <c r="H2" s="4">
        <f>SUM(D2:G2)</f>
        <v>210</v>
      </c>
      <c r="I2" s="4">
        <f>AVERAGE(D2:G2)</f>
        <v>52.5</v>
      </c>
      <c r="L2" s="16"/>
      <c r="M2" t="s">
        <v>30</v>
      </c>
    </row>
    <row r="3" spans="1:13" x14ac:dyDescent="0.25">
      <c r="A3" s="5">
        <v>2</v>
      </c>
      <c r="B3" s="16" t="s">
        <v>8</v>
      </c>
      <c r="C3" s="1" t="s">
        <v>17</v>
      </c>
      <c r="D3" s="2">
        <v>42</v>
      </c>
      <c r="E3" s="2">
        <v>73</v>
      </c>
      <c r="F3" s="2">
        <v>45</v>
      </c>
      <c r="G3" s="4">
        <v>89</v>
      </c>
      <c r="H3" s="4">
        <f t="shared" ref="H3:H11" si="0">SUM(D3:G3)</f>
        <v>249</v>
      </c>
      <c r="I3" s="4">
        <f t="shared" ref="I3:I11" si="1">AVERAGE(D3:G3)</f>
        <v>62.25</v>
      </c>
    </row>
    <row r="4" spans="1:13" x14ac:dyDescent="0.25">
      <c r="A4" s="5">
        <v>3</v>
      </c>
      <c r="B4" s="1" t="s">
        <v>9</v>
      </c>
      <c r="C4" s="1" t="s">
        <v>17</v>
      </c>
      <c r="D4" s="2">
        <v>44</v>
      </c>
      <c r="E4" s="2">
        <v>44</v>
      </c>
      <c r="F4" s="2">
        <v>51</v>
      </c>
      <c r="G4" s="4">
        <v>89</v>
      </c>
      <c r="H4" s="4">
        <f t="shared" si="0"/>
        <v>228</v>
      </c>
      <c r="I4" s="4">
        <f t="shared" si="1"/>
        <v>57</v>
      </c>
    </row>
    <row r="5" spans="1:13" x14ac:dyDescent="0.25">
      <c r="A5" s="5">
        <v>4</v>
      </c>
      <c r="B5" s="1" t="s">
        <v>10</v>
      </c>
      <c r="C5" s="1" t="s">
        <v>17</v>
      </c>
      <c r="D5" s="2">
        <v>74</v>
      </c>
      <c r="E5" s="2">
        <v>78</v>
      </c>
      <c r="F5" s="2">
        <v>32</v>
      </c>
      <c r="G5" s="4">
        <v>73</v>
      </c>
      <c r="H5" s="4">
        <f t="shared" si="0"/>
        <v>257</v>
      </c>
      <c r="I5" s="4">
        <f t="shared" si="1"/>
        <v>64.25</v>
      </c>
    </row>
    <row r="6" spans="1:13" x14ac:dyDescent="0.25">
      <c r="A6" s="5">
        <v>5</v>
      </c>
      <c r="B6" s="1" t="s">
        <v>11</v>
      </c>
      <c r="C6" s="1" t="s">
        <v>18</v>
      </c>
      <c r="D6" s="2">
        <v>36</v>
      </c>
      <c r="E6" s="2">
        <v>30</v>
      </c>
      <c r="F6" s="2">
        <v>75</v>
      </c>
      <c r="G6" s="4">
        <v>69</v>
      </c>
      <c r="H6" s="4">
        <f t="shared" si="0"/>
        <v>210</v>
      </c>
      <c r="I6" s="4">
        <f t="shared" si="1"/>
        <v>52.5</v>
      </c>
    </row>
    <row r="7" spans="1:13" x14ac:dyDescent="0.25">
      <c r="A7" s="5">
        <v>6</v>
      </c>
      <c r="B7" s="1" t="s">
        <v>12</v>
      </c>
      <c r="C7" s="1" t="s">
        <v>18</v>
      </c>
      <c r="D7" s="2">
        <v>75</v>
      </c>
      <c r="E7" s="2">
        <v>86</v>
      </c>
      <c r="F7" s="2">
        <v>89</v>
      </c>
      <c r="G7" s="4">
        <v>46</v>
      </c>
      <c r="H7" s="4">
        <f t="shared" si="0"/>
        <v>296</v>
      </c>
      <c r="I7" s="4">
        <f t="shared" si="1"/>
        <v>74</v>
      </c>
    </row>
    <row r="8" spans="1:13" x14ac:dyDescent="0.25">
      <c r="A8" s="5">
        <v>7</v>
      </c>
      <c r="B8" s="1" t="s">
        <v>13</v>
      </c>
      <c r="C8" s="1" t="s">
        <v>18</v>
      </c>
      <c r="D8" s="2">
        <v>47</v>
      </c>
      <c r="E8" s="2">
        <v>39</v>
      </c>
      <c r="F8" s="2">
        <v>71</v>
      </c>
      <c r="G8" s="4">
        <v>46</v>
      </c>
      <c r="H8" s="4">
        <f t="shared" si="0"/>
        <v>203</v>
      </c>
      <c r="I8" s="4">
        <f t="shared" si="1"/>
        <v>50.75</v>
      </c>
    </row>
    <row r="9" spans="1:13" x14ac:dyDescent="0.25">
      <c r="A9" s="5">
        <v>8</v>
      </c>
      <c r="B9" s="1" t="s">
        <v>14</v>
      </c>
      <c r="C9" s="1" t="s">
        <v>17</v>
      </c>
      <c r="D9" s="2">
        <v>87</v>
      </c>
      <c r="E9" s="2">
        <v>66</v>
      </c>
      <c r="F9" s="2">
        <v>89</v>
      </c>
      <c r="G9" s="4">
        <v>53</v>
      </c>
      <c r="H9" s="4">
        <f t="shared" si="0"/>
        <v>295</v>
      </c>
      <c r="I9" s="4">
        <f t="shared" si="1"/>
        <v>73.75</v>
      </c>
    </row>
    <row r="10" spans="1:13" x14ac:dyDescent="0.25">
      <c r="A10" s="5">
        <v>9</v>
      </c>
      <c r="B10" s="1" t="s">
        <v>15</v>
      </c>
      <c r="C10" s="1" t="s">
        <v>17</v>
      </c>
      <c r="D10" s="2">
        <v>45</v>
      </c>
      <c r="E10" s="2">
        <v>70</v>
      </c>
      <c r="F10" s="2">
        <v>31</v>
      </c>
      <c r="G10" s="4">
        <v>83</v>
      </c>
      <c r="H10" s="4">
        <f t="shared" si="0"/>
        <v>229</v>
      </c>
      <c r="I10" s="4">
        <f t="shared" si="1"/>
        <v>57.25</v>
      </c>
    </row>
    <row r="11" spans="1:13" ht="15.75" thickBot="1" x14ac:dyDescent="0.3">
      <c r="A11" s="6">
        <v>10</v>
      </c>
      <c r="B11" s="7" t="s">
        <v>16</v>
      </c>
      <c r="C11" s="7" t="s">
        <v>17</v>
      </c>
      <c r="D11" s="11">
        <v>66</v>
      </c>
      <c r="E11" s="11">
        <v>66</v>
      </c>
      <c r="F11" s="11">
        <v>42</v>
      </c>
      <c r="G11" s="12">
        <v>79</v>
      </c>
      <c r="H11" s="4">
        <f t="shared" si="0"/>
        <v>253</v>
      </c>
      <c r="I11" s="4">
        <f t="shared" si="1"/>
        <v>63.25</v>
      </c>
    </row>
    <row r="14" spans="1:13" x14ac:dyDescent="0.25">
      <c r="D14">
        <f>SUM(Maths)</f>
        <v>550</v>
      </c>
    </row>
    <row r="15" spans="1:13" x14ac:dyDescent="0.25">
      <c r="G15">
        <f>SUM(Biology)</f>
        <v>697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0" sqref="D20"/>
    </sheetView>
  </sheetViews>
  <sheetFormatPr defaultRowHeight="15" x14ac:dyDescent="0.25"/>
  <cols>
    <col min="1" max="1" width="15.5703125" bestFit="1" customWidth="1"/>
    <col min="2" max="2" width="10.42578125" bestFit="1" customWidth="1"/>
    <col min="4" max="5" width="10.42578125" bestFit="1" customWidth="1"/>
  </cols>
  <sheetData>
    <row r="1" spans="1:9" x14ac:dyDescent="0.25">
      <c r="A1" s="13"/>
      <c r="E1" s="13"/>
    </row>
    <row r="2" spans="1:9" x14ac:dyDescent="0.25">
      <c r="A2" s="13"/>
      <c r="B2" s="13">
        <f ca="1">TODAY()</f>
        <v>45195</v>
      </c>
      <c r="D2" s="13">
        <v>45194</v>
      </c>
      <c r="F2">
        <v>1</v>
      </c>
      <c r="H2">
        <v>1</v>
      </c>
      <c r="I2">
        <v>1</v>
      </c>
    </row>
    <row r="3" spans="1:9" x14ac:dyDescent="0.25">
      <c r="A3" s="13"/>
      <c r="D3" s="13">
        <v>45195</v>
      </c>
      <c r="F3">
        <v>1</v>
      </c>
      <c r="H3">
        <v>1</v>
      </c>
      <c r="I3">
        <v>1</v>
      </c>
    </row>
    <row r="4" spans="1:9" x14ac:dyDescent="0.25">
      <c r="A4" s="13"/>
      <c r="D4" s="13">
        <v>45196</v>
      </c>
      <c r="F4">
        <v>1</v>
      </c>
      <c r="H4">
        <v>1</v>
      </c>
      <c r="I4">
        <v>1</v>
      </c>
    </row>
    <row r="5" spans="1:9" x14ac:dyDescent="0.25">
      <c r="A5" s="13"/>
      <c r="D5" s="13">
        <v>45197</v>
      </c>
      <c r="F5">
        <v>1</v>
      </c>
      <c r="H5">
        <v>1</v>
      </c>
      <c r="I5">
        <v>1</v>
      </c>
    </row>
    <row r="6" spans="1:9" x14ac:dyDescent="0.25">
      <c r="A6" s="13"/>
      <c r="D6" s="13">
        <v>45198</v>
      </c>
      <c r="F6">
        <v>1</v>
      </c>
      <c r="H6">
        <v>1</v>
      </c>
      <c r="I6">
        <v>1</v>
      </c>
    </row>
    <row r="7" spans="1:9" x14ac:dyDescent="0.25">
      <c r="A7" s="13"/>
      <c r="D7" s="13">
        <v>45199</v>
      </c>
      <c r="F7">
        <v>1</v>
      </c>
      <c r="H7">
        <v>1</v>
      </c>
      <c r="I7">
        <v>1</v>
      </c>
    </row>
    <row r="8" spans="1:9" x14ac:dyDescent="0.25">
      <c r="A8" s="13"/>
      <c r="D8" s="13">
        <v>45200</v>
      </c>
      <c r="F8">
        <v>1</v>
      </c>
      <c r="H8">
        <v>1</v>
      </c>
      <c r="I8">
        <v>1</v>
      </c>
    </row>
    <row r="9" spans="1:9" x14ac:dyDescent="0.25">
      <c r="A9" s="13"/>
      <c r="D9" s="13">
        <v>45201</v>
      </c>
      <c r="F9">
        <v>1</v>
      </c>
      <c r="H9">
        <v>1</v>
      </c>
      <c r="I9">
        <v>1</v>
      </c>
    </row>
    <row r="10" spans="1:9" x14ac:dyDescent="0.25">
      <c r="A10" s="13"/>
      <c r="D10" s="13">
        <v>45202</v>
      </c>
      <c r="F10">
        <v>1</v>
      </c>
      <c r="H10">
        <v>1</v>
      </c>
      <c r="I10">
        <v>1</v>
      </c>
    </row>
    <row r="11" spans="1:9" x14ac:dyDescent="0.25">
      <c r="A11" s="13"/>
      <c r="D11" s="13">
        <v>45203</v>
      </c>
      <c r="F11">
        <v>1</v>
      </c>
      <c r="H11">
        <v>1</v>
      </c>
    </row>
    <row r="12" spans="1:9" x14ac:dyDescent="0.25">
      <c r="A12" s="13"/>
      <c r="D12" s="13">
        <v>45204</v>
      </c>
      <c r="F12">
        <v>1</v>
      </c>
      <c r="H12">
        <v>1</v>
      </c>
    </row>
    <row r="13" spans="1:9" x14ac:dyDescent="0.25">
      <c r="A13" s="13"/>
      <c r="D13" s="13">
        <v>45205</v>
      </c>
      <c r="F13">
        <v>1</v>
      </c>
      <c r="H13">
        <v>1</v>
      </c>
    </row>
    <row r="14" spans="1:9" x14ac:dyDescent="0.25">
      <c r="A14" s="13"/>
      <c r="F14">
        <v>1</v>
      </c>
    </row>
    <row r="15" spans="1:9" x14ac:dyDescent="0.25">
      <c r="F15">
        <v>1</v>
      </c>
    </row>
    <row r="16" spans="1:9" x14ac:dyDescent="0.25">
      <c r="F16">
        <v>1</v>
      </c>
    </row>
    <row r="17" spans="6:6" x14ac:dyDescent="0.25">
      <c r="F17">
        <v>1</v>
      </c>
    </row>
    <row r="18" spans="6:6" x14ac:dyDescent="0.25">
      <c r="F18">
        <v>1</v>
      </c>
    </row>
    <row r="19" spans="6:6" x14ac:dyDescent="0.25">
      <c r="F19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workbookViewId="0">
      <selection activeCell="F13" sqref="F13"/>
    </sheetView>
  </sheetViews>
  <sheetFormatPr defaultRowHeight="15" x14ac:dyDescent="0.25"/>
  <sheetData>
    <row r="1" spans="2:19" x14ac:dyDescent="0.25">
      <c r="E1">
        <v>4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</row>
    <row r="2" spans="2:19" x14ac:dyDescent="0.25">
      <c r="B2" s="1">
        <v>34</v>
      </c>
      <c r="C2" s="1">
        <v>47</v>
      </c>
      <c r="D2" s="16">
        <f>B2+C2</f>
        <v>81</v>
      </c>
      <c r="E2" s="16">
        <f>D2*$E$1</f>
        <v>324</v>
      </c>
      <c r="I2">
        <v>1</v>
      </c>
      <c r="J2" s="16">
        <f>$I2*J$1</f>
        <v>1</v>
      </c>
      <c r="K2" s="16">
        <f t="shared" ref="K2:S2" si="0">$I2*K$1</f>
        <v>2</v>
      </c>
      <c r="L2" s="16">
        <f t="shared" si="0"/>
        <v>3</v>
      </c>
      <c r="M2" s="16">
        <f t="shared" si="0"/>
        <v>4</v>
      </c>
      <c r="N2" s="16">
        <f t="shared" si="0"/>
        <v>5</v>
      </c>
      <c r="O2" s="16">
        <f t="shared" si="0"/>
        <v>6</v>
      </c>
      <c r="P2" s="16">
        <f t="shared" si="0"/>
        <v>7</v>
      </c>
      <c r="Q2" s="16">
        <f t="shared" si="0"/>
        <v>8</v>
      </c>
      <c r="R2" s="16">
        <f t="shared" si="0"/>
        <v>9</v>
      </c>
      <c r="S2" s="16">
        <f t="shared" si="0"/>
        <v>10</v>
      </c>
    </row>
    <row r="3" spans="2:19" x14ac:dyDescent="0.25">
      <c r="B3" s="2">
        <v>42</v>
      </c>
      <c r="C3" s="2">
        <v>73</v>
      </c>
      <c r="D3" s="16">
        <f t="shared" ref="D3:D11" si="1">B3+C3</f>
        <v>115</v>
      </c>
      <c r="E3" s="16">
        <f t="shared" ref="E3:E11" si="2">D3*$E$1</f>
        <v>460</v>
      </c>
      <c r="I3">
        <v>2</v>
      </c>
      <c r="J3" s="16">
        <f t="shared" ref="J3:S11" si="3">$I3*J$1</f>
        <v>2</v>
      </c>
      <c r="K3" s="16">
        <f t="shared" si="3"/>
        <v>4</v>
      </c>
      <c r="L3" s="16">
        <f t="shared" si="3"/>
        <v>6</v>
      </c>
      <c r="M3" s="16">
        <f t="shared" si="3"/>
        <v>8</v>
      </c>
      <c r="N3" s="16">
        <f t="shared" si="3"/>
        <v>10</v>
      </c>
      <c r="O3" s="16">
        <f t="shared" si="3"/>
        <v>12</v>
      </c>
      <c r="P3" s="16">
        <f t="shared" si="3"/>
        <v>14</v>
      </c>
      <c r="Q3" s="16">
        <f t="shared" si="3"/>
        <v>16</v>
      </c>
      <c r="R3" s="16">
        <f t="shared" si="3"/>
        <v>18</v>
      </c>
      <c r="S3" s="16">
        <f t="shared" si="3"/>
        <v>20</v>
      </c>
    </row>
    <row r="4" spans="2:19" x14ac:dyDescent="0.25">
      <c r="B4" s="2">
        <v>44</v>
      </c>
      <c r="C4" s="2">
        <v>44</v>
      </c>
      <c r="D4" s="16">
        <f t="shared" si="1"/>
        <v>88</v>
      </c>
      <c r="E4" s="16">
        <f t="shared" si="2"/>
        <v>352</v>
      </c>
      <c r="I4">
        <v>3</v>
      </c>
      <c r="J4" s="16">
        <f t="shared" si="3"/>
        <v>3</v>
      </c>
      <c r="K4" s="16">
        <f t="shared" si="3"/>
        <v>6</v>
      </c>
      <c r="L4" s="16">
        <f t="shared" si="3"/>
        <v>9</v>
      </c>
      <c r="M4" s="16">
        <f t="shared" si="3"/>
        <v>12</v>
      </c>
      <c r="N4" s="16">
        <f t="shared" si="3"/>
        <v>15</v>
      </c>
      <c r="O4" s="16">
        <f t="shared" si="3"/>
        <v>18</v>
      </c>
      <c r="P4" s="16">
        <f t="shared" si="3"/>
        <v>21</v>
      </c>
      <c r="Q4" s="16">
        <f t="shared" si="3"/>
        <v>24</v>
      </c>
      <c r="R4" s="16">
        <f t="shared" si="3"/>
        <v>27</v>
      </c>
      <c r="S4" s="16">
        <f t="shared" si="3"/>
        <v>30</v>
      </c>
    </row>
    <row r="5" spans="2:19" x14ac:dyDescent="0.25">
      <c r="B5" s="2">
        <v>74</v>
      </c>
      <c r="C5" s="2">
        <v>78</v>
      </c>
      <c r="D5" s="16">
        <f t="shared" si="1"/>
        <v>152</v>
      </c>
      <c r="E5" s="16">
        <f t="shared" si="2"/>
        <v>608</v>
      </c>
      <c r="I5">
        <v>4</v>
      </c>
      <c r="J5" s="16">
        <f t="shared" si="3"/>
        <v>4</v>
      </c>
      <c r="K5" s="16">
        <f t="shared" si="3"/>
        <v>8</v>
      </c>
      <c r="L5" s="16">
        <f t="shared" si="3"/>
        <v>12</v>
      </c>
      <c r="M5" s="16">
        <f t="shared" si="3"/>
        <v>16</v>
      </c>
      <c r="N5" s="16">
        <f t="shared" si="3"/>
        <v>20</v>
      </c>
      <c r="O5" s="16">
        <f t="shared" si="3"/>
        <v>24</v>
      </c>
      <c r="P5" s="16">
        <f t="shared" si="3"/>
        <v>28</v>
      </c>
      <c r="Q5" s="16">
        <f t="shared" si="3"/>
        <v>32</v>
      </c>
      <c r="R5" s="16">
        <f t="shared" si="3"/>
        <v>36</v>
      </c>
      <c r="S5" s="16">
        <f t="shared" si="3"/>
        <v>40</v>
      </c>
    </row>
    <row r="6" spans="2:19" x14ac:dyDescent="0.25">
      <c r="B6" s="2">
        <v>36</v>
      </c>
      <c r="C6" s="2">
        <v>30</v>
      </c>
      <c r="D6" s="16">
        <f t="shared" si="1"/>
        <v>66</v>
      </c>
      <c r="E6" s="16">
        <f t="shared" si="2"/>
        <v>264</v>
      </c>
      <c r="I6">
        <v>5</v>
      </c>
      <c r="J6" s="16">
        <f t="shared" si="3"/>
        <v>5</v>
      </c>
      <c r="K6" s="16">
        <f t="shared" si="3"/>
        <v>10</v>
      </c>
      <c r="L6" s="16">
        <f t="shared" si="3"/>
        <v>15</v>
      </c>
      <c r="M6" s="16">
        <f t="shared" si="3"/>
        <v>20</v>
      </c>
      <c r="N6" s="16">
        <f t="shared" si="3"/>
        <v>25</v>
      </c>
      <c r="O6" s="16">
        <f t="shared" si="3"/>
        <v>30</v>
      </c>
      <c r="P6" s="16">
        <f t="shared" si="3"/>
        <v>35</v>
      </c>
      <c r="Q6" s="16">
        <f t="shared" si="3"/>
        <v>40</v>
      </c>
      <c r="R6" s="16">
        <f t="shared" si="3"/>
        <v>45</v>
      </c>
      <c r="S6" s="16">
        <f t="shared" si="3"/>
        <v>50</v>
      </c>
    </row>
    <row r="7" spans="2:19" x14ac:dyDescent="0.25">
      <c r="B7" s="2">
        <v>75</v>
      </c>
      <c r="C7" s="2">
        <v>86</v>
      </c>
      <c r="D7" s="16">
        <f t="shared" si="1"/>
        <v>161</v>
      </c>
      <c r="E7" s="16">
        <f t="shared" si="2"/>
        <v>644</v>
      </c>
      <c r="I7">
        <v>6</v>
      </c>
      <c r="J7" s="16">
        <f t="shared" si="3"/>
        <v>6</v>
      </c>
      <c r="K7" s="16">
        <f t="shared" si="3"/>
        <v>12</v>
      </c>
      <c r="L7" s="16">
        <f t="shared" si="3"/>
        <v>18</v>
      </c>
      <c r="M7" s="16">
        <f t="shared" si="3"/>
        <v>24</v>
      </c>
      <c r="N7" s="16">
        <f t="shared" si="3"/>
        <v>30</v>
      </c>
      <c r="O7" s="16">
        <f t="shared" si="3"/>
        <v>36</v>
      </c>
      <c r="P7" s="16">
        <f t="shared" si="3"/>
        <v>42</v>
      </c>
      <c r="Q7" s="16">
        <f t="shared" si="3"/>
        <v>48</v>
      </c>
      <c r="R7" s="16">
        <f t="shared" si="3"/>
        <v>54</v>
      </c>
      <c r="S7" s="16">
        <f t="shared" si="3"/>
        <v>60</v>
      </c>
    </row>
    <row r="8" spans="2:19" x14ac:dyDescent="0.25">
      <c r="B8" s="2">
        <v>47</v>
      </c>
      <c r="C8" s="2">
        <v>39</v>
      </c>
      <c r="D8" s="16">
        <f t="shared" si="1"/>
        <v>86</v>
      </c>
      <c r="E8" s="16">
        <f t="shared" si="2"/>
        <v>344</v>
      </c>
      <c r="I8">
        <v>7</v>
      </c>
      <c r="J8" s="16">
        <f t="shared" si="3"/>
        <v>7</v>
      </c>
      <c r="K8" s="16">
        <f t="shared" si="3"/>
        <v>14</v>
      </c>
      <c r="L8" s="16">
        <f t="shared" si="3"/>
        <v>21</v>
      </c>
      <c r="M8" s="16">
        <f t="shared" si="3"/>
        <v>28</v>
      </c>
      <c r="N8" s="16">
        <f t="shared" si="3"/>
        <v>35</v>
      </c>
      <c r="O8" s="16">
        <f t="shared" si="3"/>
        <v>42</v>
      </c>
      <c r="P8" s="16">
        <f t="shared" si="3"/>
        <v>49</v>
      </c>
      <c r="Q8" s="16">
        <f t="shared" si="3"/>
        <v>56</v>
      </c>
      <c r="R8" s="16">
        <f t="shared" si="3"/>
        <v>63</v>
      </c>
      <c r="S8" s="16">
        <f t="shared" si="3"/>
        <v>70</v>
      </c>
    </row>
    <row r="9" spans="2:19" x14ac:dyDescent="0.25">
      <c r="B9" s="2">
        <v>87</v>
      </c>
      <c r="C9" s="2">
        <v>66</v>
      </c>
      <c r="D9" s="16">
        <f t="shared" si="1"/>
        <v>153</v>
      </c>
      <c r="E9" s="16">
        <f t="shared" si="2"/>
        <v>612</v>
      </c>
      <c r="I9">
        <v>8</v>
      </c>
      <c r="J9" s="16">
        <f t="shared" si="3"/>
        <v>8</v>
      </c>
      <c r="K9" s="16">
        <f t="shared" si="3"/>
        <v>16</v>
      </c>
      <c r="L9" s="16">
        <f t="shared" si="3"/>
        <v>24</v>
      </c>
      <c r="M9" s="16">
        <f t="shared" si="3"/>
        <v>32</v>
      </c>
      <c r="N9" s="16">
        <f t="shared" si="3"/>
        <v>40</v>
      </c>
      <c r="O9" s="16">
        <f t="shared" si="3"/>
        <v>48</v>
      </c>
      <c r="P9" s="16">
        <f t="shared" si="3"/>
        <v>56</v>
      </c>
      <c r="Q9" s="16">
        <f t="shared" si="3"/>
        <v>64</v>
      </c>
      <c r="R9" s="16">
        <f t="shared" si="3"/>
        <v>72</v>
      </c>
      <c r="S9" s="16">
        <f t="shared" si="3"/>
        <v>80</v>
      </c>
    </row>
    <row r="10" spans="2:19" x14ac:dyDescent="0.25">
      <c r="B10" s="2">
        <v>45</v>
      </c>
      <c r="C10" s="2">
        <v>70</v>
      </c>
      <c r="D10" s="16">
        <f t="shared" si="1"/>
        <v>115</v>
      </c>
      <c r="E10" s="16">
        <f t="shared" si="2"/>
        <v>460</v>
      </c>
      <c r="I10">
        <v>9</v>
      </c>
      <c r="J10" s="16">
        <f t="shared" si="3"/>
        <v>9</v>
      </c>
      <c r="K10" s="16">
        <f t="shared" si="3"/>
        <v>18</v>
      </c>
      <c r="L10" s="16">
        <f t="shared" si="3"/>
        <v>27</v>
      </c>
      <c r="M10" s="16">
        <f t="shared" si="3"/>
        <v>36</v>
      </c>
      <c r="N10" s="16">
        <f t="shared" si="3"/>
        <v>45</v>
      </c>
      <c r="O10" s="16">
        <f t="shared" si="3"/>
        <v>54</v>
      </c>
      <c r="P10" s="16">
        <f t="shared" si="3"/>
        <v>63</v>
      </c>
      <c r="Q10" s="16">
        <f t="shared" si="3"/>
        <v>72</v>
      </c>
      <c r="R10" s="16">
        <f t="shared" si="3"/>
        <v>81</v>
      </c>
      <c r="S10" s="16">
        <f t="shared" si="3"/>
        <v>90</v>
      </c>
    </row>
    <row r="11" spans="2:19" ht="15.75" thickBot="1" x14ac:dyDescent="0.3">
      <c r="B11" s="11">
        <v>66</v>
      </c>
      <c r="C11" s="11">
        <v>66</v>
      </c>
      <c r="D11" s="16">
        <f t="shared" si="1"/>
        <v>132</v>
      </c>
      <c r="E11" s="16">
        <f t="shared" si="2"/>
        <v>528</v>
      </c>
      <c r="I11">
        <v>10</v>
      </c>
      <c r="J11" s="16">
        <f t="shared" si="3"/>
        <v>10</v>
      </c>
      <c r="K11" s="16">
        <f t="shared" si="3"/>
        <v>20</v>
      </c>
      <c r="L11" s="16">
        <f t="shared" si="3"/>
        <v>30</v>
      </c>
      <c r="M11" s="16">
        <f t="shared" si="3"/>
        <v>40</v>
      </c>
      <c r="N11" s="16">
        <f t="shared" si="3"/>
        <v>50</v>
      </c>
      <c r="O11" s="16">
        <f t="shared" si="3"/>
        <v>60</v>
      </c>
      <c r="P11" s="16">
        <f t="shared" si="3"/>
        <v>70</v>
      </c>
      <c r="Q11" s="16">
        <f t="shared" si="3"/>
        <v>80</v>
      </c>
      <c r="R11" s="16">
        <f t="shared" si="3"/>
        <v>90</v>
      </c>
      <c r="S11" s="16">
        <f t="shared" si="3"/>
        <v>100</v>
      </c>
    </row>
    <row r="12" spans="2:19" x14ac:dyDescent="0.25">
      <c r="D12" t="s">
        <v>27</v>
      </c>
      <c r="E12" t="s">
        <v>28</v>
      </c>
      <c r="J1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N14" sqref="N14"/>
    </sheetView>
  </sheetViews>
  <sheetFormatPr defaultRowHeight="15" x14ac:dyDescent="0.25"/>
  <cols>
    <col min="1" max="1" width="5.140625" bestFit="1" customWidth="1"/>
    <col min="2" max="2" width="8" bestFit="1" customWidth="1"/>
    <col min="3" max="3" width="7.7109375" bestFit="1" customWidth="1"/>
    <col min="4" max="4" width="8.42578125" bestFit="1" customWidth="1"/>
    <col min="5" max="5" width="7.42578125" bestFit="1" customWidth="1"/>
    <col min="6" max="6" width="10" bestFit="1" customWidth="1"/>
    <col min="7" max="8" width="7.5703125" bestFit="1" customWidth="1"/>
    <col min="9" max="9" width="8.28515625" bestFit="1" customWidth="1"/>
    <col min="10" max="10" width="10" bestFit="1" customWidth="1"/>
  </cols>
  <sheetData>
    <row r="1" spans="1:12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19</v>
      </c>
      <c r="I1" s="10" t="s">
        <v>20</v>
      </c>
    </row>
    <row r="2" spans="1:12" x14ac:dyDescent="0.25">
      <c r="A2" s="3">
        <v>1</v>
      </c>
      <c r="B2" s="2" t="s">
        <v>7</v>
      </c>
      <c r="C2" s="2" t="s">
        <v>17</v>
      </c>
      <c r="D2" s="2">
        <v>34</v>
      </c>
      <c r="E2" s="2" t="s">
        <v>21</v>
      </c>
      <c r="F2" s="2"/>
      <c r="G2" s="4">
        <v>89</v>
      </c>
      <c r="H2" s="4">
        <f>SUM(D2:G2)</f>
        <v>123</v>
      </c>
      <c r="I2" s="4">
        <f>AVERAGE(D2:G2)</f>
        <v>61.5</v>
      </c>
    </row>
    <row r="3" spans="1:12" x14ac:dyDescent="0.25">
      <c r="A3" s="5">
        <v>2</v>
      </c>
      <c r="B3" s="1" t="s">
        <v>8</v>
      </c>
      <c r="C3" s="1" t="s">
        <v>17</v>
      </c>
      <c r="D3" s="2">
        <v>42</v>
      </c>
      <c r="E3" s="2" t="s">
        <v>21</v>
      </c>
      <c r="F3" s="2"/>
      <c r="G3" s="4">
        <v>89</v>
      </c>
      <c r="H3" s="4">
        <f t="shared" ref="H3:H11" si="0">SUM(D3:G3)</f>
        <v>131</v>
      </c>
      <c r="I3" s="4">
        <f t="shared" ref="I3:I11" si="1">AVERAGE(D3:G3)</f>
        <v>65.5</v>
      </c>
      <c r="L3" s="16">
        <f>COUNT(Ramesh)</f>
        <v>2</v>
      </c>
    </row>
    <row r="4" spans="1:12" x14ac:dyDescent="0.25">
      <c r="A4" s="5">
        <v>3</v>
      </c>
      <c r="B4" s="1" t="s">
        <v>9</v>
      </c>
      <c r="C4" s="1" t="s">
        <v>17</v>
      </c>
      <c r="D4" s="2">
        <v>44</v>
      </c>
      <c r="E4" s="2" t="s">
        <v>21</v>
      </c>
      <c r="F4" s="2"/>
      <c r="G4" s="4">
        <v>89</v>
      </c>
      <c r="H4" s="4">
        <f t="shared" si="0"/>
        <v>133</v>
      </c>
      <c r="I4" s="4">
        <f t="shared" si="1"/>
        <v>66.5</v>
      </c>
      <c r="L4" s="16">
        <f>COUNTA(D4:G4)</f>
        <v>3</v>
      </c>
    </row>
    <row r="5" spans="1:12" x14ac:dyDescent="0.25">
      <c r="A5" s="5">
        <v>4</v>
      </c>
      <c r="B5" s="1" t="s">
        <v>10</v>
      </c>
      <c r="C5" s="1" t="s">
        <v>17</v>
      </c>
      <c r="D5" s="2">
        <v>74</v>
      </c>
      <c r="E5" s="2" t="s">
        <v>21</v>
      </c>
      <c r="F5" s="2"/>
      <c r="G5" s="4">
        <v>89</v>
      </c>
      <c r="H5" s="4">
        <f t="shared" si="0"/>
        <v>163</v>
      </c>
      <c r="I5" s="4">
        <f t="shared" si="1"/>
        <v>81.5</v>
      </c>
      <c r="L5" s="16">
        <f>COUNTBLANK(D5:G5)</f>
        <v>1</v>
      </c>
    </row>
    <row r="6" spans="1:12" x14ac:dyDescent="0.25">
      <c r="A6" s="5">
        <v>5</v>
      </c>
      <c r="B6" s="1" t="s">
        <v>11</v>
      </c>
      <c r="C6" s="1" t="s">
        <v>18</v>
      </c>
      <c r="D6" s="2">
        <v>36</v>
      </c>
      <c r="E6" s="2" t="s">
        <v>21</v>
      </c>
      <c r="F6" s="2"/>
      <c r="G6" s="4">
        <v>89</v>
      </c>
      <c r="H6" s="4">
        <f t="shared" si="0"/>
        <v>125</v>
      </c>
      <c r="I6" s="4">
        <f t="shared" si="1"/>
        <v>62.5</v>
      </c>
    </row>
    <row r="7" spans="1:12" x14ac:dyDescent="0.25">
      <c r="A7" s="5">
        <v>6</v>
      </c>
      <c r="B7" s="1" t="s">
        <v>12</v>
      </c>
      <c r="C7" s="1" t="s">
        <v>18</v>
      </c>
      <c r="D7" s="2">
        <v>75</v>
      </c>
      <c r="E7" s="2" t="s">
        <v>21</v>
      </c>
      <c r="F7" s="2"/>
      <c r="G7" s="4">
        <v>89</v>
      </c>
      <c r="H7" s="4">
        <f t="shared" si="0"/>
        <v>164</v>
      </c>
      <c r="I7" s="4">
        <f t="shared" si="1"/>
        <v>82</v>
      </c>
    </row>
    <row r="8" spans="1:12" x14ac:dyDescent="0.25">
      <c r="A8" s="5">
        <v>7</v>
      </c>
      <c r="B8" s="1" t="s">
        <v>13</v>
      </c>
      <c r="C8" s="1" t="s">
        <v>18</v>
      </c>
      <c r="D8" s="2">
        <v>47</v>
      </c>
      <c r="E8" s="2" t="s">
        <v>21</v>
      </c>
      <c r="F8" s="2"/>
      <c r="G8" s="4">
        <v>89</v>
      </c>
      <c r="H8" s="4">
        <f t="shared" si="0"/>
        <v>136</v>
      </c>
      <c r="I8" s="4">
        <f t="shared" si="1"/>
        <v>68</v>
      </c>
    </row>
    <row r="9" spans="1:12" x14ac:dyDescent="0.25">
      <c r="A9" s="5">
        <v>8</v>
      </c>
      <c r="B9" s="1" t="s">
        <v>14</v>
      </c>
      <c r="C9" s="1" t="s">
        <v>17</v>
      </c>
      <c r="D9" s="2">
        <v>87</v>
      </c>
      <c r="E9" s="2" t="s">
        <v>21</v>
      </c>
      <c r="F9" s="2"/>
      <c r="G9" s="4">
        <v>89</v>
      </c>
      <c r="H9" s="4">
        <f t="shared" si="0"/>
        <v>176</v>
      </c>
      <c r="I9" s="4">
        <f t="shared" si="1"/>
        <v>88</v>
      </c>
    </row>
    <row r="10" spans="1:12" x14ac:dyDescent="0.25">
      <c r="A10" s="5">
        <v>9</v>
      </c>
      <c r="B10" s="1" t="s">
        <v>15</v>
      </c>
      <c r="C10" s="1" t="s">
        <v>17</v>
      </c>
      <c r="D10" s="2">
        <v>45</v>
      </c>
      <c r="E10" s="2" t="s">
        <v>21</v>
      </c>
      <c r="F10" s="2"/>
      <c r="G10" s="4">
        <v>89</v>
      </c>
      <c r="H10" s="4">
        <f t="shared" si="0"/>
        <v>134</v>
      </c>
      <c r="I10" s="4">
        <f t="shared" si="1"/>
        <v>67</v>
      </c>
    </row>
    <row r="11" spans="1:12" ht="15.75" thickBot="1" x14ac:dyDescent="0.3">
      <c r="A11" s="6">
        <v>10</v>
      </c>
      <c r="B11" s="7" t="s">
        <v>16</v>
      </c>
      <c r="C11" s="7" t="s">
        <v>17</v>
      </c>
      <c r="D11" s="11">
        <v>66</v>
      </c>
      <c r="E11" s="2" t="s">
        <v>21</v>
      </c>
      <c r="F11" s="2"/>
      <c r="G11" s="4">
        <v>89</v>
      </c>
      <c r="H11" s="4">
        <f t="shared" si="0"/>
        <v>155</v>
      </c>
      <c r="I11" s="4">
        <f t="shared" si="1"/>
        <v>77.5</v>
      </c>
    </row>
    <row r="13" spans="1:12" x14ac:dyDescent="0.25">
      <c r="C13">
        <f>COUNTIF(C2:C11,"M")</f>
        <v>7</v>
      </c>
    </row>
    <row r="14" spans="1:12" x14ac:dyDescent="0.25">
      <c r="C14">
        <f>COUNTIF(C2:C11,"F")</f>
        <v>3</v>
      </c>
      <c r="D14">
        <f>SUM(Maths)</f>
        <v>550</v>
      </c>
    </row>
    <row r="15" spans="1:12" x14ac:dyDescent="0.25">
      <c r="G15">
        <f>SUM(Biology)</f>
        <v>890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I17" sqref="I17"/>
    </sheetView>
  </sheetViews>
  <sheetFormatPr defaultRowHeight="15" x14ac:dyDescent="0.25"/>
  <cols>
    <col min="1" max="1" width="5.140625" bestFit="1" customWidth="1"/>
    <col min="2" max="2" width="8" bestFit="1" customWidth="1"/>
    <col min="3" max="3" width="7.7109375" bestFit="1" customWidth="1"/>
    <col min="4" max="4" width="8.42578125" bestFit="1" customWidth="1"/>
    <col min="5" max="5" width="7.42578125" bestFit="1" customWidth="1"/>
    <col min="6" max="6" width="10" bestFit="1" customWidth="1"/>
    <col min="7" max="8" width="7.5703125" bestFit="1" customWidth="1"/>
    <col min="9" max="9" width="8.28515625" bestFit="1" customWidth="1"/>
    <col min="10" max="10" width="10" bestFit="1" customWidth="1"/>
  </cols>
  <sheetData>
    <row r="1" spans="1:1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19</v>
      </c>
      <c r="I1" s="10" t="s">
        <v>20</v>
      </c>
      <c r="N1" t="s">
        <v>18</v>
      </c>
    </row>
    <row r="2" spans="1:18" x14ac:dyDescent="0.25">
      <c r="A2" s="3">
        <v>1</v>
      </c>
      <c r="B2" s="2" t="s">
        <v>7</v>
      </c>
      <c r="C2" s="2" t="s">
        <v>17</v>
      </c>
      <c r="D2" s="2">
        <v>34</v>
      </c>
      <c r="E2" s="2">
        <v>47</v>
      </c>
      <c r="F2" s="2">
        <v>59</v>
      </c>
      <c r="G2" s="4">
        <v>70</v>
      </c>
      <c r="H2" s="4">
        <f>SUM(D2:G2)</f>
        <v>210</v>
      </c>
      <c r="I2" s="4">
        <f>AVERAGE(D2:G2)</f>
        <v>52.5</v>
      </c>
      <c r="J2" s="14">
        <v>1</v>
      </c>
      <c r="M2" s="16">
        <f>SUMIF(C2:C11,"M",H2:H11)</f>
        <v>1721</v>
      </c>
      <c r="N2" s="16">
        <f>SUMIF(C2:C11,N1,J2:J11)</f>
        <v>18</v>
      </c>
      <c r="P2">
        <f>SUMIFS(J2:J11,C2:C11,"F",Maths,"&lt;40")</f>
        <v>5</v>
      </c>
    </row>
    <row r="3" spans="1:18" ht="15.75" thickBot="1" x14ac:dyDescent="0.3">
      <c r="A3" s="5">
        <v>2</v>
      </c>
      <c r="B3" s="1" t="s">
        <v>8</v>
      </c>
      <c r="C3" s="1" t="s">
        <v>17</v>
      </c>
      <c r="D3" s="2">
        <v>42</v>
      </c>
      <c r="E3" s="2">
        <v>73</v>
      </c>
      <c r="F3" s="2">
        <v>45</v>
      </c>
      <c r="G3" s="4">
        <v>89</v>
      </c>
      <c r="H3" s="4">
        <f t="shared" ref="H3:H11" si="0">SUM(D3:G3)</f>
        <v>249</v>
      </c>
      <c r="I3" s="4">
        <f t="shared" ref="I3:I11" si="1">AVERAGE(D3:G3)</f>
        <v>62.25</v>
      </c>
      <c r="J3" s="14">
        <v>2</v>
      </c>
      <c r="M3" t="s">
        <v>22</v>
      </c>
    </row>
    <row r="4" spans="1:18" ht="15.75" thickBot="1" x14ac:dyDescent="0.3">
      <c r="A4" s="5">
        <v>3</v>
      </c>
      <c r="B4" s="1" t="s">
        <v>9</v>
      </c>
      <c r="C4" s="1" t="s">
        <v>17</v>
      </c>
      <c r="D4" s="2">
        <v>44</v>
      </c>
      <c r="E4" s="2">
        <v>44</v>
      </c>
      <c r="F4" s="2">
        <v>51</v>
      </c>
      <c r="G4" s="4">
        <v>89</v>
      </c>
      <c r="H4" s="4">
        <f t="shared" si="0"/>
        <v>228</v>
      </c>
      <c r="I4" s="4">
        <f t="shared" si="1"/>
        <v>57</v>
      </c>
      <c r="J4" s="14">
        <v>3</v>
      </c>
      <c r="P4" s="9" t="s">
        <v>2</v>
      </c>
      <c r="Q4" s="9" t="s">
        <v>17</v>
      </c>
    </row>
    <row r="5" spans="1:18" ht="15.75" thickBot="1" x14ac:dyDescent="0.3">
      <c r="A5" s="5">
        <v>4</v>
      </c>
      <c r="B5" s="1" t="s">
        <v>10</v>
      </c>
      <c r="C5" s="1" t="s">
        <v>17</v>
      </c>
      <c r="D5" s="2">
        <v>74</v>
      </c>
      <c r="E5" s="2">
        <v>78</v>
      </c>
      <c r="F5" s="2">
        <v>32</v>
      </c>
      <c r="G5" s="4">
        <v>73</v>
      </c>
      <c r="H5" s="4">
        <f t="shared" si="0"/>
        <v>257</v>
      </c>
      <c r="I5" s="4">
        <f t="shared" si="1"/>
        <v>64.25</v>
      </c>
      <c r="J5" s="14">
        <v>4</v>
      </c>
      <c r="P5" s="9" t="s">
        <v>3</v>
      </c>
      <c r="Q5" s="9">
        <v>40</v>
      </c>
    </row>
    <row r="6" spans="1:18" ht="15.75" thickBot="1" x14ac:dyDescent="0.3">
      <c r="A6" s="5">
        <v>5</v>
      </c>
      <c r="B6" s="1" t="s">
        <v>11</v>
      </c>
      <c r="C6" s="1" t="s">
        <v>18</v>
      </c>
      <c r="D6" s="2">
        <v>36</v>
      </c>
      <c r="E6" s="2">
        <v>30</v>
      </c>
      <c r="F6" s="2">
        <v>75</v>
      </c>
      <c r="G6" s="4">
        <v>69</v>
      </c>
      <c r="H6" s="4">
        <f t="shared" si="0"/>
        <v>210</v>
      </c>
      <c r="I6" s="4">
        <f t="shared" si="1"/>
        <v>52.5</v>
      </c>
      <c r="J6" s="14">
        <v>5</v>
      </c>
      <c r="P6" s="9" t="s">
        <v>4</v>
      </c>
      <c r="Q6" s="17">
        <v>50</v>
      </c>
    </row>
    <row r="7" spans="1:18" x14ac:dyDescent="0.25">
      <c r="A7" s="5">
        <v>6</v>
      </c>
      <c r="B7" s="1" t="s">
        <v>12</v>
      </c>
      <c r="C7" s="1" t="s">
        <v>18</v>
      </c>
      <c r="D7" s="2">
        <v>75</v>
      </c>
      <c r="E7" s="2">
        <v>86</v>
      </c>
      <c r="F7" s="2">
        <v>89</v>
      </c>
      <c r="G7" s="4">
        <v>46</v>
      </c>
      <c r="H7" s="4">
        <f t="shared" si="0"/>
        <v>296</v>
      </c>
      <c r="I7" s="4">
        <f t="shared" si="1"/>
        <v>74</v>
      </c>
      <c r="J7" s="14">
        <v>6</v>
      </c>
      <c r="P7" s="15" t="s">
        <v>19</v>
      </c>
      <c r="Q7" s="16">
        <f>SUMIFS(J2:J11,C2:C11,Q4,Maths,"&gt;"&amp;Q5,Physics,"&lt;"&amp;Q6)</f>
        <v>3</v>
      </c>
      <c r="R7" t="s">
        <v>23</v>
      </c>
    </row>
    <row r="8" spans="1:18" x14ac:dyDescent="0.25">
      <c r="A8" s="5">
        <v>7</v>
      </c>
      <c r="B8" s="1" t="s">
        <v>13</v>
      </c>
      <c r="C8" s="1" t="s">
        <v>18</v>
      </c>
      <c r="D8" s="2">
        <v>47</v>
      </c>
      <c r="E8" s="2">
        <v>39</v>
      </c>
      <c r="F8" s="2">
        <v>71</v>
      </c>
      <c r="G8" s="4">
        <v>46</v>
      </c>
      <c r="H8" s="4">
        <f t="shared" si="0"/>
        <v>203</v>
      </c>
      <c r="I8" s="4">
        <f t="shared" si="1"/>
        <v>50.75</v>
      </c>
      <c r="J8" s="14">
        <v>7</v>
      </c>
    </row>
    <row r="9" spans="1:18" x14ac:dyDescent="0.25">
      <c r="A9" s="5">
        <v>8</v>
      </c>
      <c r="B9" s="1" t="s">
        <v>14</v>
      </c>
      <c r="C9" s="1" t="s">
        <v>17</v>
      </c>
      <c r="D9" s="2">
        <v>87</v>
      </c>
      <c r="E9" s="2">
        <v>66</v>
      </c>
      <c r="F9" s="2">
        <v>89</v>
      </c>
      <c r="G9" s="4">
        <v>53</v>
      </c>
      <c r="H9" s="4">
        <f t="shared" si="0"/>
        <v>295</v>
      </c>
      <c r="I9" s="4">
        <f t="shared" si="1"/>
        <v>73.75</v>
      </c>
      <c r="J9" s="14">
        <v>8</v>
      </c>
    </row>
    <row r="10" spans="1:18" x14ac:dyDescent="0.25">
      <c r="A10" s="5">
        <v>9</v>
      </c>
      <c r="B10" s="1" t="s">
        <v>15</v>
      </c>
      <c r="C10" s="1" t="s">
        <v>17</v>
      </c>
      <c r="D10" s="2">
        <v>45</v>
      </c>
      <c r="E10" s="2">
        <v>70</v>
      </c>
      <c r="F10" s="2">
        <v>31</v>
      </c>
      <c r="G10" s="4">
        <v>83</v>
      </c>
      <c r="H10" s="4">
        <f t="shared" si="0"/>
        <v>229</v>
      </c>
      <c r="I10" s="4">
        <f t="shared" si="1"/>
        <v>57.25</v>
      </c>
      <c r="J10" s="14">
        <v>9</v>
      </c>
    </row>
    <row r="11" spans="1:18" ht="15.75" thickBot="1" x14ac:dyDescent="0.3">
      <c r="A11" s="6">
        <v>10</v>
      </c>
      <c r="B11" s="7" t="s">
        <v>16</v>
      </c>
      <c r="C11" s="7" t="s">
        <v>17</v>
      </c>
      <c r="D11" s="11">
        <v>66</v>
      </c>
      <c r="E11" s="11">
        <v>66</v>
      </c>
      <c r="F11" s="11">
        <v>42</v>
      </c>
      <c r="G11" s="12">
        <v>79</v>
      </c>
      <c r="H11" s="4">
        <f t="shared" si="0"/>
        <v>253</v>
      </c>
      <c r="I11" s="4">
        <f t="shared" si="1"/>
        <v>63.25</v>
      </c>
      <c r="J11" s="14">
        <v>10</v>
      </c>
    </row>
    <row r="13" spans="1:18" x14ac:dyDescent="0.25">
      <c r="D13" s="16">
        <f>COUNTIF(Maths,"&gt;70")</f>
        <v>3</v>
      </c>
      <c r="E13" s="16">
        <f>SUMIF(Physics,"&lt;40")</f>
        <v>69</v>
      </c>
      <c r="F13" s="16">
        <f>MAX(Chemistry)</f>
        <v>89</v>
      </c>
      <c r="G13" s="16">
        <f>MIN(Biology)</f>
        <v>46</v>
      </c>
    </row>
    <row r="14" spans="1:18" x14ac:dyDescent="0.25">
      <c r="D14" s="16" t="s">
        <v>24</v>
      </c>
      <c r="E14" s="16" t="s">
        <v>22</v>
      </c>
      <c r="F14" s="16" t="s">
        <v>25</v>
      </c>
      <c r="G14" s="16" t="s">
        <v>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Name Manager</vt:lpstr>
      <vt:lpstr>drag copycell fillseries</vt:lpstr>
      <vt:lpstr>relative reference</vt:lpstr>
      <vt:lpstr>count counta</vt:lpstr>
      <vt:lpstr>sumif sumifs</vt:lpstr>
      <vt:lpstr>'count counta'!Biology</vt:lpstr>
      <vt:lpstr>'sumif sumifs'!Biology</vt:lpstr>
      <vt:lpstr>Biology</vt:lpstr>
      <vt:lpstr>'count counta'!Chemistry</vt:lpstr>
      <vt:lpstr>'sumif sumifs'!Chemistry</vt:lpstr>
      <vt:lpstr>Chemistry</vt:lpstr>
      <vt:lpstr>'count counta'!Maths</vt:lpstr>
      <vt:lpstr>'sumif sumifs'!Maths</vt:lpstr>
      <vt:lpstr>Maths</vt:lpstr>
      <vt:lpstr>'count counta'!Physics</vt:lpstr>
      <vt:lpstr>'sumif sumifs'!Physics</vt:lpstr>
      <vt:lpstr>Physics</vt:lpstr>
      <vt:lpstr>'count counta'!Ramesh</vt:lpstr>
      <vt:lpstr>'sumif sumifs'!Ramesh</vt:lpstr>
      <vt:lpstr>Ramesh</vt:lpstr>
      <vt:lpstr>'count counta'!Suresh</vt:lpstr>
      <vt:lpstr>'sumif sumifs'!Suresh</vt:lpstr>
      <vt:lpstr>Suresh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2023-09-26T10:44:31Z</dcterms:modified>
</cp:coreProperties>
</file>