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raabdulla/Desktop/"/>
    </mc:Choice>
  </mc:AlternateContent>
  <xr:revisionPtr revIDLastSave="0" documentId="8_{B22B6F62-E059-294C-A49D-331A2B92B6DA}" xr6:coauthVersionLast="47" xr6:coauthVersionMax="47" xr10:uidLastSave="{00000000-0000-0000-0000-000000000000}"/>
  <bookViews>
    <workbookView xWindow="0" yWindow="500" windowWidth="19440" windowHeight="15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" i="1" l="1"/>
  <c r="V10" i="1"/>
  <c r="V11" i="1"/>
  <c r="V12" i="1"/>
  <c r="V13" i="1"/>
  <c r="V14" i="1"/>
  <c r="V8" i="1"/>
  <c r="L4" i="1"/>
  <c r="L9" i="1"/>
  <c r="L10" i="1"/>
  <c r="L11" i="1"/>
  <c r="S16" i="1"/>
  <c r="U15" i="1"/>
  <c r="S8" i="1" a="1"/>
  <c r="S8" i="1" s="1"/>
  <c r="I4" i="1" a="1"/>
  <c r="I4" i="1" s="1"/>
  <c r="P13" i="1"/>
  <c r="P12" i="1"/>
  <c r="P11" i="1"/>
  <c r="F7" i="1"/>
  <c r="P9" i="1"/>
  <c r="P8" i="1"/>
  <c r="F4" i="1"/>
  <c r="P7" i="1"/>
  <c r="F3" i="1"/>
  <c r="F9" i="1"/>
  <c r="F8" i="1"/>
  <c r="K11" i="1"/>
  <c r="F5" i="1"/>
  <c r="I12" i="1" l="1"/>
  <c r="L6" i="1" l="1"/>
  <c r="L7" i="1"/>
  <c r="L8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<sst xmlns="http://schemas.openxmlformats.org/spreadsheetml/2006/main" count="130" uniqueCount="19">
  <si>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</si>
  <si>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</si>
  <si>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</si>
  <si>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</si>
  <si>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</si>
  <si>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</si>
  <si>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</si>
  <si>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</si>
  <si>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</si>
  <si>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</si>
  <si>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</si>
  <si>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</si>
  <si>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</si>
  <si>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</si>
  <si>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</si>
  <si>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</si>
  <si>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</si>
  <si>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Diet 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</si>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</sst>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Diet 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Diets!$K$4:$K$10</c15:sqref>
                  </c15:fullRef>
                </c:ext>
              </c:extLst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Diets!$L$4:$L$11</c15:sqref>
                  </c15:fullRef>
                </c:ext>
              </c:extLst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C-4F82-A23A-2653D50BB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74742095"/>
        <c:axId val="1974732975"/>
      </c:barChart>
      <c:catAx>
        <c:axId val="197474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Weight Loss (kg)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4732975"/>
        <c:crosses val="autoZero"/>
        <c:auto val="1"/>
        <c:lblAlgn val="ctr"/>
        <c:lblOffset val="100"/>
        <c:noMultiLvlLbl val="0"/>
      </c:catAx>
      <c:valAx>
        <c:axId val="1974732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Relative 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474209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Diet</a:t>
            </a:r>
            <a:r>
              <a:rPr lang="en-US" b="1" baseline="0"/>
              <a:t> B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Diets!$U$8:$U$14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Diets!$V$8:$V$14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5-4A23-BE58-AA794D0B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74720975"/>
        <c:axId val="1974709935"/>
      </c:barChart>
      <c:catAx>
        <c:axId val="197472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Weight Loss (kg)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4709935"/>
        <c:crosses val="autoZero"/>
        <c:auto val="1"/>
        <c:lblAlgn val="ctr"/>
        <c:lblOffset val="100"/>
        <c:noMultiLvlLbl val="0"/>
      </c:catAx>
      <c:valAx>
        <c:axId val="19747099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/>
                  <a:t>Relative 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472097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57151</xdr:colOff>
      <xdr:row>12</xdr:row>
      <xdr:rowOff>28575</xdr:rowOff>
    </xdr:from>
    <xdr:to>
      <xdr:col>11</xdr:col>
      <xdr:colOff>9526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8E337-2A8C-01CF-67B8-3A1F22930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16</xdr:row>
      <xdr:rowOff>152399</xdr:rowOff>
    </xdr:from>
    <xdr:to>
      <xdr:col>21</xdr:col>
      <xdr:colOff>628650</xdr:colOff>
      <xdr:row>40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E2BDC-0D35-6DB0-4FC7-376BCB98C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K7" workbookViewId="0">
      <selection activeCell="Y41" sqref="Y41"/>
    </sheetView>
  </sheetViews>
  <sheetFormatPr baseColWidth="10" defaultColWidth="8.83203125" defaultRowHeight="13"/>
  <cols>
    <col min="9" max="9" width="10.6640625" customWidth="1"/>
    <col min="12" max="12" width="10.6640625" customWidth="1"/>
    <col min="22" max="22" width="9.5" bestFit="1" customWidth="1"/>
  </cols>
  <sheetData>
    <row r="1" spans="1:22">
      <c r="A1" s="1" t="s">
        <v>0</v>
      </c>
      <c r="B1" s="1" t="s">
        <v>1</v>
      </c>
    </row>
    <row r="2" spans="1:2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2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2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 cm="1">
        <f t="array" ref="I4:I11">FREQUENCY(B2:B51,H4:H10)</f>
        <v>1</v>
      </c>
      <c r="K4">
        <v>-1</v>
      </c>
      <c r="L4">
        <f>I4/I$12</f>
        <v>0.02</v>
      </c>
    </row>
    <row r="5" spans="1:2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>
        <v>1</v>
      </c>
      <c r="L5">
        <f t="shared" ref="L5:L8" si="0">I5/I$12</f>
        <v>0.06</v>
      </c>
    </row>
    <row r="6" spans="1:2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>
        <v>3</v>
      </c>
      <c r="L6">
        <f t="shared" si="0"/>
        <v>0.2</v>
      </c>
      <c r="U6" s="4" t="s">
        <v>13</v>
      </c>
      <c r="V6" s="4" t="s">
        <v>15</v>
      </c>
    </row>
    <row r="7" spans="1:22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 s="5">
        <v>6</v>
      </c>
      <c r="I7" s="5">
        <v>15</v>
      </c>
      <c r="K7">
        <v>5</v>
      </c>
      <c r="L7">
        <f t="shared" si="0"/>
        <v>0.3</v>
      </c>
      <c r="N7" t="s">
        <v>17</v>
      </c>
      <c r="O7" s="4" t="s">
        <v>5</v>
      </c>
      <c r="P7">
        <f>COUNT(B52:B101)</f>
        <v>50</v>
      </c>
      <c r="R7" s="4" t="s">
        <v>12</v>
      </c>
      <c r="S7" s="4" t="s">
        <v>16</v>
      </c>
      <c r="U7" s="4" t="s">
        <v>14</v>
      </c>
      <c r="V7" s="4" t="s">
        <v>16</v>
      </c>
    </row>
    <row r="8" spans="1:22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 s="5">
        <v>8</v>
      </c>
      <c r="I8" s="5">
        <v>15</v>
      </c>
      <c r="K8">
        <v>7</v>
      </c>
      <c r="L8">
        <f t="shared" si="0"/>
        <v>0.3</v>
      </c>
      <c r="O8" s="4" t="s">
        <v>6</v>
      </c>
      <c r="P8" s="10">
        <f>AVERAGE(B52:B101)</f>
        <v>3.709960000000001</v>
      </c>
      <c r="R8">
        <v>0</v>
      </c>
      <c r="S8" cm="1">
        <f t="array" ref="S8:S15">FREQUENCY(B52:B101,R8:R14)</f>
        <v>3</v>
      </c>
      <c r="U8">
        <v>-1</v>
      </c>
      <c r="V8" s="11">
        <f>S8/$S$16</f>
        <v>0.06</v>
      </c>
    </row>
    <row r="9" spans="1:22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 s="5">
        <v>10</v>
      </c>
      <c r="I9" s="5">
        <v>5</v>
      </c>
      <c r="K9">
        <v>9</v>
      </c>
      <c r="L9">
        <f>I9/I$12</f>
        <v>0.1</v>
      </c>
      <c r="O9" s="4" t="s">
        <v>7</v>
      </c>
      <c r="P9">
        <f>STDEV(B52:B101)</f>
        <v>2.7690419986349206</v>
      </c>
      <c r="R9">
        <v>2</v>
      </c>
      <c r="S9">
        <v>10</v>
      </c>
      <c r="U9">
        <v>1</v>
      </c>
      <c r="V9" s="11">
        <f>S9/$S$16</f>
        <v>0.2</v>
      </c>
    </row>
    <row r="10" spans="1:22">
      <c r="A10" s="2" t="s">
        <v>2</v>
      </c>
      <c r="B10" s="3">
        <v>7.52</v>
      </c>
      <c r="H10" s="5">
        <v>12</v>
      </c>
      <c r="I10" s="5">
        <v>1</v>
      </c>
      <c r="K10">
        <v>11</v>
      </c>
      <c r="L10">
        <f>I10/I$12</f>
        <v>0.02</v>
      </c>
      <c r="R10">
        <v>4</v>
      </c>
      <c r="S10">
        <v>15</v>
      </c>
      <c r="U10">
        <v>3</v>
      </c>
      <c r="V10" s="11">
        <f t="shared" ref="V10:V14" si="1">S10/$S$16</f>
        <v>0.3</v>
      </c>
    </row>
    <row r="11" spans="1:22">
      <c r="A11" s="2" t="s">
        <v>2</v>
      </c>
      <c r="B11" s="3">
        <v>6.8810000000000002</v>
      </c>
      <c r="H11" s="5"/>
      <c r="I11" s="5">
        <v>0</v>
      </c>
      <c r="K11">
        <f>SUM(K4:K10)</f>
        <v>35</v>
      </c>
      <c r="L11">
        <f>SUM(L4:L10)</f>
        <v>1</v>
      </c>
      <c r="O11" s="4" t="s">
        <v>9</v>
      </c>
      <c r="P11" s="10">
        <f>MIN(B52:B101)</f>
        <v>-4.1479999999999997</v>
      </c>
      <c r="R11">
        <v>6</v>
      </c>
      <c r="S11">
        <v>11</v>
      </c>
      <c r="U11">
        <v>5</v>
      </c>
      <c r="V11" s="11">
        <f t="shared" si="1"/>
        <v>0.22</v>
      </c>
    </row>
    <row r="12" spans="1:22">
      <c r="A12" s="2" t="s">
        <v>2</v>
      </c>
      <c r="B12" s="3">
        <v>7.2649999999999997</v>
      </c>
      <c r="H12" s="5" t="s">
        <v>18</v>
      </c>
      <c r="I12" s="5">
        <f>SUM(I4:I10)</f>
        <v>50</v>
      </c>
      <c r="O12" s="4" t="s">
        <v>10</v>
      </c>
      <c r="P12" s="10">
        <f>MAX(B52:B101)</f>
        <v>10.539</v>
      </c>
      <c r="R12">
        <v>8</v>
      </c>
      <c r="S12">
        <v>8</v>
      </c>
      <c r="U12">
        <v>7</v>
      </c>
      <c r="V12" s="11">
        <f t="shared" si="1"/>
        <v>0.16</v>
      </c>
    </row>
    <row r="13" spans="1:22">
      <c r="A13" s="2" t="s">
        <v>2</v>
      </c>
      <c r="B13" s="3">
        <v>3.4769999999999999</v>
      </c>
      <c r="O13" s="4" t="s">
        <v>8</v>
      </c>
      <c r="P13" s="10">
        <f>P12-P11</f>
        <v>14.686999999999999</v>
      </c>
      <c r="R13">
        <v>10</v>
      </c>
      <c r="S13">
        <v>2</v>
      </c>
      <c r="U13">
        <v>9</v>
      </c>
      <c r="V13" s="11">
        <f t="shared" si="1"/>
        <v>0.04</v>
      </c>
    </row>
    <row r="14" spans="1:22">
      <c r="A14" s="2" t="s">
        <v>2</v>
      </c>
      <c r="B14" s="3">
        <v>3.7549999999999999</v>
      </c>
      <c r="R14">
        <v>12</v>
      </c>
      <c r="S14">
        <v>1</v>
      </c>
      <c r="U14">
        <v>11</v>
      </c>
      <c r="V14" s="11">
        <f t="shared" si="1"/>
        <v>0.02</v>
      </c>
    </row>
    <row r="15" spans="1:22">
      <c r="A15" s="2" t="s">
        <v>2</v>
      </c>
      <c r="B15" s="3">
        <v>8.76</v>
      </c>
      <c r="S15">
        <v>0</v>
      </c>
      <c r="U15">
        <f>SUM(U8:U14)</f>
        <v>35</v>
      </c>
    </row>
    <row r="16" spans="1:2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  <c r="S16">
        <f>SUM(S8:S14)</f>
        <v>50</v>
      </c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Alpheya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Zahra Ballaith</dc:creator>
  <cp:keywords/>
  <dc:description/>
  <cp:lastModifiedBy>z.am.88@hotmail.com</cp:lastModifiedBy>
  <dcterms:created xsi:type="dcterms:W3CDTF">2006-09-15T14:24:12Z</dcterms:created>
  <dcterms:modified xsi:type="dcterms:W3CDTF">2025-10-20T20:45:30Z</dcterms:modified>
  <cp:category/>
</cp:coreProperties>
</file>