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n.Rombaoa\Downloads\Data Technician\Module 4\Day 2\5. Time Series\"/>
    </mc:Choice>
  </mc:AlternateContent>
  <xr:revisionPtr revIDLastSave="0" documentId="13_ncr:1_{4A096F52-C64C-4590-9EE3-6952921AC480}" xr6:coauthVersionLast="47" xr6:coauthVersionMax="47" xr10:uidLastSave="{00000000-0000-0000-0000-000000000000}"/>
  <bookViews>
    <workbookView xWindow="-120" yWindow="-120" windowWidth="20730" windowHeight="11160" tabRatio="884" xr2:uid="{00000000-000D-0000-FFFF-FFFF00000000}"/>
  </bookViews>
  <sheets>
    <sheet name="Intro - Air Passengers" sheetId="7" r:id="rId1"/>
    <sheet name="Data - Air Passengers" sheetId="5" r:id="rId2"/>
    <sheet name="Air Passengers - Add Columns" sheetId="1" r:id="rId3"/>
    <sheet name="Seasonality" sheetId="2" r:id="rId4"/>
    <sheet name="Trend" sheetId="3" r:id="rId5"/>
    <sheet name="Year Analysis" sheetId="4" r:id="rId6"/>
    <sheet name="Executive Summary" sheetId="6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  <c r="O3" i="4"/>
  <c r="N3" i="4"/>
  <c r="H3" i="4"/>
  <c r="I3" i="4" s="1"/>
  <c r="D3" i="4"/>
  <c r="C3" i="4"/>
</calcChain>
</file>

<file path=xl/sharedStrings.xml><?xml version="1.0" encoding="utf-8"?>
<sst xmlns="http://schemas.openxmlformats.org/spreadsheetml/2006/main" count="26" uniqueCount="12">
  <si>
    <t>Time Period Index</t>
  </si>
  <si>
    <t>Air Passengers</t>
  </si>
  <si>
    <t>Time Stamp</t>
  </si>
  <si>
    <t>Month</t>
  </si>
  <si>
    <t>Year</t>
  </si>
  <si>
    <t>Day</t>
  </si>
  <si>
    <t>Row Labels</t>
  </si>
  <si>
    <t>Grand Total</t>
  </si>
  <si>
    <t>Sum of Air Passengers</t>
  </si>
  <si>
    <t>Column Labels</t>
  </si>
  <si>
    <t>Average of Air Passengers</t>
  </si>
  <si>
    <t>Executive Summary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</si>
</sst>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26"/>
      <color theme="0"/>
      <name val="Arial"/>
      <family val="2"/>
    </font>
    <font>
      <b/>
      <sz val="26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9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164" fontId="0" fillId="0" borderId="0" xfId="0" applyNumberFormat="1"/>
    <xf numFmtId="9" fontId="0" fillId="0" borderId="0" xfId="43" applyFont="1"/>
    <xf numFmtId="165" fontId="0" fillId="0" borderId="0" xfId="42" applyNumberFormat="1" applyFont="1"/>
    <xf numFmtId="0" fontId="20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Air Passengers'!$B$1</c:f>
              <c:strCache>
                <c:ptCount val="1"/>
                <c:pt idx="0">
                  <c:v>Air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- Air Passengers'!$A$2:$A$145</c:f>
              <c:numCache>
                <c:formatCode>m/d/yyyy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'Data - Air Passengers'!$B$2:$B$145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CF4-BCE9-9B29B66F9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573520"/>
        <c:axId val="1490573104"/>
      </c:lineChart>
      <c:dateAx>
        <c:axId val="149057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73104"/>
        <c:crosses val="autoZero"/>
        <c:auto val="1"/>
        <c:lblOffset val="100"/>
        <c:baseTimeUnit val="months"/>
      </c:dateAx>
      <c:valAx>
        <c:axId val="1490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Air Passengers - Demo.xlsx]Seasonality!PivotTable1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</a:t>
            </a:r>
            <a:r>
              <a:rPr lang="en-GB" baseline="0"/>
              <a:t> Passengers - Seasonality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Seasonality!$B$3:$B$4</c:f>
              <c:strCache>
                <c:ptCount val="1"/>
                <c:pt idx="0">
                  <c:v>1949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Seasonality!$B$5:$B$17</c:f>
              <c:numCache>
                <c:formatCode>General</c:formatCode>
                <c:ptCount val="12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F-4332-A9AF-03029954600B}"/>
            </c:ext>
          </c:extLst>
        </c:ser>
        <c:ser>
          <c:idx val="1"/>
          <c:order val="1"/>
          <c:tx>
            <c:strRef>
              <c:f>Seasonality!$C$3:$C$4</c:f>
              <c:strCache>
                <c:ptCount val="1"/>
                <c:pt idx="0">
                  <c:v>1950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Seasonality!$C$5:$C$17</c:f>
              <c:numCache>
                <c:formatCode>General</c:formatCode>
                <c:ptCount val="12"/>
                <c:pt idx="0">
                  <c:v>115</c:v>
                </c:pt>
                <c:pt idx="1">
                  <c:v>126</c:v>
                </c:pt>
                <c:pt idx="2">
                  <c:v>141</c:v>
                </c:pt>
                <c:pt idx="3">
                  <c:v>135</c:v>
                </c:pt>
                <c:pt idx="4">
                  <c:v>125</c:v>
                </c:pt>
                <c:pt idx="5">
                  <c:v>149</c:v>
                </c:pt>
                <c:pt idx="6">
                  <c:v>170</c:v>
                </c:pt>
                <c:pt idx="7">
                  <c:v>170</c:v>
                </c:pt>
                <c:pt idx="8">
                  <c:v>158</c:v>
                </c:pt>
                <c:pt idx="9">
                  <c:v>133</c:v>
                </c:pt>
                <c:pt idx="10">
                  <c:v>114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F-4332-A9AF-03029954600B}"/>
            </c:ext>
          </c:extLst>
        </c:ser>
        <c:ser>
          <c:idx val="2"/>
          <c:order val="2"/>
          <c:tx>
            <c:strRef>
              <c:f>Seasonality!$D$3:$D$4</c:f>
              <c:strCache>
                <c:ptCount val="1"/>
                <c:pt idx="0">
                  <c:v>1951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Seasonality!$D$5:$D$17</c:f>
              <c:numCache>
                <c:formatCode>General</c:formatCode>
                <c:ptCount val="12"/>
                <c:pt idx="0">
                  <c:v>145</c:v>
                </c:pt>
                <c:pt idx="1">
                  <c:v>150</c:v>
                </c:pt>
                <c:pt idx="2">
                  <c:v>178</c:v>
                </c:pt>
                <c:pt idx="3">
                  <c:v>163</c:v>
                </c:pt>
                <c:pt idx="4">
                  <c:v>172</c:v>
                </c:pt>
                <c:pt idx="5">
                  <c:v>178</c:v>
                </c:pt>
                <c:pt idx="6">
                  <c:v>199</c:v>
                </c:pt>
                <c:pt idx="7">
                  <c:v>199</c:v>
                </c:pt>
                <c:pt idx="8">
                  <c:v>184</c:v>
                </c:pt>
                <c:pt idx="9">
                  <c:v>162</c:v>
                </c:pt>
                <c:pt idx="10">
                  <c:v>146</c:v>
                </c:pt>
                <c:pt idx="1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F-4332-A9AF-03029954600B}"/>
            </c:ext>
          </c:extLst>
        </c:ser>
        <c:ser>
          <c:idx val="3"/>
          <c:order val="3"/>
          <c:tx>
            <c:strRef>
              <c:f>Seasonality!$E$3:$E$4</c:f>
              <c:strCache>
                <c:ptCount val="1"/>
                <c:pt idx="0">
                  <c:v>1952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Seasonality!$E$5:$E$17</c:f>
              <c:numCache>
                <c:formatCode>General</c:formatCode>
                <c:ptCount val="12"/>
                <c:pt idx="0">
                  <c:v>171</c:v>
                </c:pt>
                <c:pt idx="1">
                  <c:v>180</c:v>
                </c:pt>
                <c:pt idx="2">
                  <c:v>193</c:v>
                </c:pt>
                <c:pt idx="3">
                  <c:v>181</c:v>
                </c:pt>
                <c:pt idx="4">
                  <c:v>183</c:v>
                </c:pt>
                <c:pt idx="5">
                  <c:v>218</c:v>
                </c:pt>
                <c:pt idx="6">
                  <c:v>230</c:v>
                </c:pt>
                <c:pt idx="7">
                  <c:v>242</c:v>
                </c:pt>
                <c:pt idx="8">
                  <c:v>209</c:v>
                </c:pt>
                <c:pt idx="9">
                  <c:v>191</c:v>
                </c:pt>
                <c:pt idx="10">
                  <c:v>172</c:v>
                </c:pt>
                <c:pt idx="1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F-4332-A9AF-03029954600B}"/>
            </c:ext>
          </c:extLst>
        </c:ser>
        <c:ser>
          <c:idx val="4"/>
          <c:order val="4"/>
          <c:tx>
            <c:strRef>
              <c:f>Seasonality!$F$3:$F$4</c:f>
              <c:strCache>
                <c:ptCount val="1"/>
                <c:pt idx="0">
                  <c:v>1953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Seasonality!$F$5:$F$17</c:f>
              <c:numCache>
                <c:formatCode>General</c:formatCode>
                <c:ptCount val="12"/>
                <c:pt idx="0">
                  <c:v>196</c:v>
                </c:pt>
                <c:pt idx="1">
                  <c:v>196</c:v>
                </c:pt>
                <c:pt idx="2">
                  <c:v>236</c:v>
                </c:pt>
                <c:pt idx="3">
                  <c:v>235</c:v>
                </c:pt>
                <c:pt idx="4">
                  <c:v>229</c:v>
                </c:pt>
                <c:pt idx="5">
                  <c:v>243</c:v>
                </c:pt>
                <c:pt idx="6">
                  <c:v>264</c:v>
                </c:pt>
                <c:pt idx="7">
                  <c:v>272</c:v>
                </c:pt>
                <c:pt idx="8">
                  <c:v>237</c:v>
                </c:pt>
                <c:pt idx="9">
                  <c:v>211</c:v>
                </c:pt>
                <c:pt idx="10">
                  <c:v>180</c:v>
                </c:pt>
                <c:pt idx="11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F-4332-A9AF-03029954600B}"/>
            </c:ext>
          </c:extLst>
        </c:ser>
        <c:ser>
          <c:idx val="5"/>
          <c:order val="5"/>
          <c:tx>
            <c:strRef>
              <c:f>Seasonality!$G$3:$G$4</c:f>
              <c:strCache>
                <c:ptCount val="1"/>
                <c:pt idx="0">
                  <c:v>1954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Seasonality!$G$5:$G$17</c:f>
              <c:numCache>
                <c:formatCode>General</c:formatCode>
                <c:ptCount val="12"/>
                <c:pt idx="0">
                  <c:v>204</c:v>
                </c:pt>
                <c:pt idx="1">
                  <c:v>188</c:v>
                </c:pt>
                <c:pt idx="2">
                  <c:v>235</c:v>
                </c:pt>
                <c:pt idx="3">
                  <c:v>227</c:v>
                </c:pt>
                <c:pt idx="4">
                  <c:v>234</c:v>
                </c:pt>
                <c:pt idx="5">
                  <c:v>264</c:v>
                </c:pt>
                <c:pt idx="6">
                  <c:v>302</c:v>
                </c:pt>
                <c:pt idx="7">
                  <c:v>293</c:v>
                </c:pt>
                <c:pt idx="8">
                  <c:v>259</c:v>
                </c:pt>
                <c:pt idx="9">
                  <c:v>229</c:v>
                </c:pt>
                <c:pt idx="10">
                  <c:v>203</c:v>
                </c:pt>
                <c:pt idx="11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F-4332-A9AF-03029954600B}"/>
            </c:ext>
          </c:extLst>
        </c:ser>
        <c:ser>
          <c:idx val="6"/>
          <c:order val="6"/>
          <c:tx>
            <c:strRef>
              <c:f>Seasonality!$H$3:$H$4</c:f>
              <c:strCache>
                <c:ptCount val="1"/>
                <c:pt idx="0">
                  <c:v>1955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Seasonality!$H$5:$H$17</c:f>
              <c:numCache>
                <c:formatCode>General</c:formatCode>
                <c:ptCount val="12"/>
                <c:pt idx="0">
                  <c:v>242</c:v>
                </c:pt>
                <c:pt idx="1">
                  <c:v>233</c:v>
                </c:pt>
                <c:pt idx="2">
                  <c:v>267</c:v>
                </c:pt>
                <c:pt idx="3">
                  <c:v>269</c:v>
                </c:pt>
                <c:pt idx="4">
                  <c:v>270</c:v>
                </c:pt>
                <c:pt idx="5">
                  <c:v>315</c:v>
                </c:pt>
                <c:pt idx="6">
                  <c:v>364</c:v>
                </c:pt>
                <c:pt idx="7">
                  <c:v>347</c:v>
                </c:pt>
                <c:pt idx="8">
                  <c:v>312</c:v>
                </c:pt>
                <c:pt idx="9">
                  <c:v>274</c:v>
                </c:pt>
                <c:pt idx="10">
                  <c:v>237</c:v>
                </c:pt>
                <c:pt idx="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FF-4332-A9AF-03029954600B}"/>
            </c:ext>
          </c:extLst>
        </c:ser>
        <c:ser>
          <c:idx val="7"/>
          <c:order val="7"/>
          <c:tx>
            <c:strRef>
              <c:f>Seasonality!$I$3:$I$4</c:f>
              <c:strCache>
                <c:ptCount val="1"/>
                <c:pt idx="0">
                  <c:v>1956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Seasonality!$I$5:$I$17</c:f>
              <c:numCache>
                <c:formatCode>General</c:formatCode>
                <c:ptCount val="12"/>
                <c:pt idx="0">
                  <c:v>284</c:v>
                </c:pt>
                <c:pt idx="1">
                  <c:v>277</c:v>
                </c:pt>
                <c:pt idx="2">
                  <c:v>317</c:v>
                </c:pt>
                <c:pt idx="3">
                  <c:v>313</c:v>
                </c:pt>
                <c:pt idx="4">
                  <c:v>318</c:v>
                </c:pt>
                <c:pt idx="5">
                  <c:v>374</c:v>
                </c:pt>
                <c:pt idx="6">
                  <c:v>413</c:v>
                </c:pt>
                <c:pt idx="7">
                  <c:v>405</c:v>
                </c:pt>
                <c:pt idx="8">
                  <c:v>355</c:v>
                </c:pt>
                <c:pt idx="9">
                  <c:v>306</c:v>
                </c:pt>
                <c:pt idx="10">
                  <c:v>271</c:v>
                </c:pt>
                <c:pt idx="1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FF-4332-A9AF-03029954600B}"/>
            </c:ext>
          </c:extLst>
        </c:ser>
        <c:ser>
          <c:idx val="8"/>
          <c:order val="8"/>
          <c:tx>
            <c:strRef>
              <c:f>Seasonality!$J$3:$J$4</c:f>
              <c:strCache>
                <c:ptCount val="1"/>
                <c:pt idx="0">
                  <c:v>1957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Seasonality!$J$5:$J$17</c:f>
              <c:numCache>
                <c:formatCode>General</c:formatCode>
                <c:ptCount val="12"/>
                <c:pt idx="0">
                  <c:v>315</c:v>
                </c:pt>
                <c:pt idx="1">
                  <c:v>301</c:v>
                </c:pt>
                <c:pt idx="2">
                  <c:v>356</c:v>
                </c:pt>
                <c:pt idx="3">
                  <c:v>348</c:v>
                </c:pt>
                <c:pt idx="4">
                  <c:v>355</c:v>
                </c:pt>
                <c:pt idx="5">
                  <c:v>422</c:v>
                </c:pt>
                <c:pt idx="6">
                  <c:v>465</c:v>
                </c:pt>
                <c:pt idx="7">
                  <c:v>467</c:v>
                </c:pt>
                <c:pt idx="8">
                  <c:v>404</c:v>
                </c:pt>
                <c:pt idx="9">
                  <c:v>347</c:v>
                </c:pt>
                <c:pt idx="10">
                  <c:v>305</c:v>
                </c:pt>
                <c:pt idx="11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FF-4332-A9AF-03029954600B}"/>
            </c:ext>
          </c:extLst>
        </c:ser>
        <c:ser>
          <c:idx val="9"/>
          <c:order val="9"/>
          <c:tx>
            <c:strRef>
              <c:f>Seasonality!$K$3:$K$4</c:f>
              <c:strCache>
                <c:ptCount val="1"/>
                <c:pt idx="0">
                  <c:v>1958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Seasonality!$K$5:$K$17</c:f>
              <c:numCache>
                <c:formatCode>General</c:formatCode>
                <c:ptCount val="12"/>
                <c:pt idx="0">
                  <c:v>340</c:v>
                </c:pt>
                <c:pt idx="1">
                  <c:v>318</c:v>
                </c:pt>
                <c:pt idx="2">
                  <c:v>362</c:v>
                </c:pt>
                <c:pt idx="3">
                  <c:v>348</c:v>
                </c:pt>
                <c:pt idx="4">
                  <c:v>363</c:v>
                </c:pt>
                <c:pt idx="5">
                  <c:v>435</c:v>
                </c:pt>
                <c:pt idx="6">
                  <c:v>491</c:v>
                </c:pt>
                <c:pt idx="7">
                  <c:v>505</c:v>
                </c:pt>
                <c:pt idx="8">
                  <c:v>404</c:v>
                </c:pt>
                <c:pt idx="9">
                  <c:v>359</c:v>
                </c:pt>
                <c:pt idx="10">
                  <c:v>310</c:v>
                </c:pt>
                <c:pt idx="1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FF-4332-A9AF-03029954600B}"/>
            </c:ext>
          </c:extLst>
        </c:ser>
        <c:ser>
          <c:idx val="10"/>
          <c:order val="10"/>
          <c:tx>
            <c:strRef>
              <c:f>Seasonality!$L$3:$L$4</c:f>
              <c:strCache>
                <c:ptCount val="1"/>
                <c:pt idx="0">
                  <c:v>1959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Seasonality!$L$5:$L$17</c:f>
              <c:numCache>
                <c:formatCode>General</c:formatCode>
                <c:ptCount val="12"/>
                <c:pt idx="0">
                  <c:v>360</c:v>
                </c:pt>
                <c:pt idx="1">
                  <c:v>342</c:v>
                </c:pt>
                <c:pt idx="2">
                  <c:v>406</c:v>
                </c:pt>
                <c:pt idx="3">
                  <c:v>396</c:v>
                </c:pt>
                <c:pt idx="4">
                  <c:v>420</c:v>
                </c:pt>
                <c:pt idx="5">
                  <c:v>472</c:v>
                </c:pt>
                <c:pt idx="6">
                  <c:v>548</c:v>
                </c:pt>
                <c:pt idx="7">
                  <c:v>559</c:v>
                </c:pt>
                <c:pt idx="8">
                  <c:v>463</c:v>
                </c:pt>
                <c:pt idx="9">
                  <c:v>407</c:v>
                </c:pt>
                <c:pt idx="10">
                  <c:v>362</c:v>
                </c:pt>
                <c:pt idx="11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FF-4332-A9AF-03029954600B}"/>
            </c:ext>
          </c:extLst>
        </c:ser>
        <c:ser>
          <c:idx val="11"/>
          <c:order val="11"/>
          <c:tx>
            <c:strRef>
              <c:f>Seasonality!$M$3:$M$4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Seasonality!$M$5:$M$17</c:f>
              <c:numCache>
                <c:formatCode>General</c:formatCode>
                <c:ptCount val="12"/>
                <c:pt idx="0">
                  <c:v>417</c:v>
                </c:pt>
                <c:pt idx="1">
                  <c:v>391</c:v>
                </c:pt>
                <c:pt idx="2">
                  <c:v>419</c:v>
                </c:pt>
                <c:pt idx="3">
                  <c:v>461</c:v>
                </c:pt>
                <c:pt idx="4">
                  <c:v>472</c:v>
                </c:pt>
                <c:pt idx="5">
                  <c:v>535</c:v>
                </c:pt>
                <c:pt idx="6">
                  <c:v>622</c:v>
                </c:pt>
                <c:pt idx="7">
                  <c:v>606</c:v>
                </c:pt>
                <c:pt idx="8">
                  <c:v>508</c:v>
                </c:pt>
                <c:pt idx="9">
                  <c:v>461</c:v>
                </c:pt>
                <c:pt idx="10">
                  <c:v>390</c:v>
                </c:pt>
                <c:pt idx="11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FF-4332-A9AF-03029954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12832"/>
        <c:axId val="273009920"/>
      </c:lineChart>
      <c:catAx>
        <c:axId val="2730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09920"/>
        <c:crosses val="autoZero"/>
        <c:auto val="1"/>
        <c:lblAlgn val="ctr"/>
        <c:lblOffset val="100"/>
        <c:noMultiLvlLbl val="0"/>
      </c:catAx>
      <c:valAx>
        <c:axId val="27300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Air Passengers - Demo.xlsx]Trend!PivotTable2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Passengers per Year (1949-1960)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05161854768148E-3"/>
                  <c:y val="0.1857892242636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Trend!$A$2:$A$14</c:f>
              <c:strCache>
                <c:ptCount val="1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</c:strCache>
            </c:strRef>
          </c:cat>
          <c:val>
            <c:numRef>
              <c:f>Trend!$B$2:$B$14</c:f>
              <c:numCache>
                <c:formatCode>0.0</c:formatCode>
                <c:ptCount val="12"/>
                <c:pt idx="0">
                  <c:v>126.66666666666667</c:v>
                </c:pt>
                <c:pt idx="1">
                  <c:v>139.66666666666666</c:v>
                </c:pt>
                <c:pt idx="2">
                  <c:v>170.16666666666666</c:v>
                </c:pt>
                <c:pt idx="3">
                  <c:v>197</c:v>
                </c:pt>
                <c:pt idx="4">
                  <c:v>225</c:v>
                </c:pt>
                <c:pt idx="5">
                  <c:v>238.91666666666666</c:v>
                </c:pt>
                <c:pt idx="6">
                  <c:v>284</c:v>
                </c:pt>
                <c:pt idx="7">
                  <c:v>328.25</c:v>
                </c:pt>
                <c:pt idx="8">
                  <c:v>368.41666666666669</c:v>
                </c:pt>
                <c:pt idx="9">
                  <c:v>381</c:v>
                </c:pt>
                <c:pt idx="10">
                  <c:v>428.33333333333331</c:v>
                </c:pt>
                <c:pt idx="11">
                  <c:v>476.16666666666669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6-4C4C-9ADA-FEF1A472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59264"/>
        <c:axId val="539158432"/>
      </c:lineChart>
      <c:catAx>
        <c:axId val="5391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8432"/>
        <c:crosses val="autoZero"/>
        <c:auto val="1"/>
        <c:lblAlgn val="ctr"/>
        <c:lblOffset val="100"/>
        <c:noMultiLvlLbl val="0"/>
      </c:catAx>
      <c:valAx>
        <c:axId val="539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0</xdr:rowOff>
    </xdr:from>
    <xdr:to>
      <xdr:col>20</xdr:col>
      <xdr:colOff>350307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D1548D-316D-45DD-99D3-E6731D4BE2D0}"/>
            </a:ext>
          </a:extLst>
        </xdr:cNvPr>
        <xdr:cNvSpPr txBox="1"/>
      </xdr:nvSpPr>
      <xdr:spPr>
        <a:xfrm>
          <a:off x="5838825" y="0"/>
          <a:ext cx="6703482" cy="326707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the Data</a:t>
          </a:r>
          <a:endParaRPr lang="en-GB" sz="1200"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en-GB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The </a:t>
          </a:r>
          <a:r>
            <a:rPr lang="en-GB" sz="1200" b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Air</a:t>
          </a:r>
          <a:r>
            <a:rPr lang="en-GB" sz="1200" b="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Passengers</a:t>
          </a:r>
          <a:r>
            <a:rPr lang="en-GB" sz="1200" b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is a timeseries </a:t>
          </a:r>
          <a:r>
            <a:rPr lang="en-GB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dataset that contains</a:t>
          </a:r>
          <a:r>
            <a:rPr lang="en-GB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200" b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144</a:t>
          </a:r>
          <a:r>
            <a:rPr lang="en-GB" sz="1200" b="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monthly</a:t>
          </a:r>
          <a:r>
            <a:rPr lang="en-GB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observations of passengers</a:t>
          </a:r>
          <a:r>
            <a:rPr lang="en-GB" sz="12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(in </a:t>
          </a:r>
          <a:r>
            <a:rPr lang="en-GB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thousands) between 1949 and 1960.</a:t>
          </a:r>
          <a:endParaRPr kumimoji="0" lang="en-GB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Variables</a:t>
          </a:r>
        </a:p>
        <a:p>
          <a:pPr marL="0" marR="0" lvl="0" indent="0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1. Time Stamp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source-serif-pro"/>
              <a:ea typeface="+mn-ea"/>
              <a:cs typeface="+mn-cs"/>
            </a:rPr>
            <a:t>– Aggregated montly passengers</a:t>
          </a: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2. AIr Passengers 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source-serif-pro"/>
              <a:ea typeface="+mn-ea"/>
              <a:cs typeface="+mn-cs"/>
            </a:rPr>
            <a:t>–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number of passengers in thousands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Task</a:t>
          </a:r>
        </a:p>
        <a:p>
          <a:r>
            <a:rPr lang="en-GB" sz="1200">
              <a:effectLst/>
            </a:rPr>
            <a:t>1. Cleanse data as necessary and </a:t>
          </a:r>
          <a:r>
            <a:rPr lang="en-GB" sz="1200" b="1" u="sng">
              <a:effectLst/>
            </a:rPr>
            <a:t>document</a:t>
          </a:r>
          <a:r>
            <a:rPr lang="en-GB" sz="1200" baseline="0">
              <a:effectLst/>
            </a:rPr>
            <a:t> any changes in the data.</a:t>
          </a:r>
        </a:p>
        <a:p>
          <a:r>
            <a:rPr lang="en-GB" sz="1200" baseline="0">
              <a:effectLst/>
            </a:rPr>
            <a:t>2. Conduct EDA on the data to identify any insight around the trend, seasonality, and year on year growth.</a:t>
          </a:r>
        </a:p>
        <a:p>
          <a:r>
            <a:rPr lang="en-GB" sz="1200" baseline="0">
              <a:effectLst/>
            </a:rPr>
            <a:t>3. Create an Executive Summary that </a:t>
          </a:r>
          <a:r>
            <a:rPr lang="en-GB" sz="1200" b="1" u="sng" baseline="0">
              <a:effectLst/>
            </a:rPr>
            <a:t>highlights</a:t>
          </a:r>
          <a:r>
            <a:rPr lang="en-GB" sz="1200" baseline="0">
              <a:effectLst/>
            </a:rPr>
            <a:t> all the major insight from the analysis.</a:t>
          </a:r>
          <a:endParaRPr lang="en-GB" sz="1200">
            <a:effectLst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57150</xdr:rowOff>
    </xdr:from>
    <xdr:to>
      <xdr:col>9</xdr:col>
      <xdr:colOff>342900</xdr:colOff>
      <xdr:row>17</xdr:row>
      <xdr:rowOff>17069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B0498E2D-A284-480B-BA80-14DDFF15D5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7550"/>
        <a:stretch/>
      </xdr:blipFill>
      <xdr:spPr bwMode="auto">
        <a:xfrm>
          <a:off x="0" y="57150"/>
          <a:ext cx="5829300" cy="3198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396F33-5CA5-492D-A3A0-1C58CCA78C82}"/>
            </a:ext>
          </a:extLst>
        </xdr:cNvPr>
        <xdr:cNvSpPr txBox="1"/>
      </xdr:nvSpPr>
      <xdr:spPr>
        <a:xfrm>
          <a:off x="3419475" y="0"/>
          <a:ext cx="670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>
              <a:solidFill>
                <a:schemeClr val="accent1">
                  <a:lumMod val="60000"/>
                  <a:lumOff val="40000"/>
                </a:schemeClr>
              </a:solidFill>
            </a:rPr>
            <a:t>Quick Chart Tip:</a:t>
          </a:r>
        </a:p>
        <a:p>
          <a:endParaRPr lang="en-GB" sz="1100"/>
        </a:p>
        <a:p>
          <a:r>
            <a:rPr lang="en-GB" sz="1100"/>
            <a:t>Once</a:t>
          </a:r>
          <a:r>
            <a:rPr lang="en-GB" sz="1100" baseline="0"/>
            <a:t> given a clean dataset, chart the timeseries immediately to visualise the fluctiations and trend.</a:t>
          </a:r>
        </a:p>
        <a:p>
          <a:endParaRPr lang="en-GB" sz="1100" baseline="0"/>
        </a:p>
        <a:p>
          <a:r>
            <a:rPr lang="en-GB" sz="1100" baseline="0"/>
            <a:t>Example: From this chart, we note that there is an increasing trend and strong evidence of seasonal behaviour.</a:t>
          </a:r>
          <a:endParaRPr lang="en-GB" sz="1100"/>
        </a:p>
      </xdr:txBody>
    </xdr:sp>
    <xdr:clientData/>
  </xdr:twoCellAnchor>
  <xdr:twoCellAnchor>
    <xdr:from>
      <xdr:col>2</xdr:col>
      <xdr:colOff>952499</xdr:colOff>
      <xdr:row>6</xdr:row>
      <xdr:rowOff>100012</xdr:rowOff>
    </xdr:from>
    <xdr:to>
      <xdr:col>14</xdr:col>
      <xdr:colOff>9524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DA27A-1671-676A-6185-5C15E17B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47625</xdr:rowOff>
    </xdr:from>
    <xdr:to>
      <xdr:col>12</xdr:col>
      <xdr:colOff>361950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5C306E-4951-DF37-E3EC-304E6ABBA74D}"/>
            </a:ext>
          </a:extLst>
        </xdr:cNvPr>
        <xdr:cNvSpPr txBox="1"/>
      </xdr:nvSpPr>
      <xdr:spPr>
        <a:xfrm>
          <a:off x="4495800" y="47625"/>
          <a:ext cx="421957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>
              <a:solidFill>
                <a:schemeClr val="accent1">
                  <a:lumMod val="60000"/>
                  <a:lumOff val="40000"/>
                </a:schemeClr>
              </a:solidFill>
            </a:rPr>
            <a:t>Add Columns Tip:</a:t>
          </a:r>
        </a:p>
        <a:p>
          <a:endParaRPr lang="en-GB" sz="1100"/>
        </a:p>
        <a:p>
          <a:r>
            <a:rPr lang="en-GB" sz="1100"/>
            <a:t>When a</a:t>
          </a:r>
          <a:r>
            <a:rPr lang="en-GB" sz="1100" baseline="0"/>
            <a:t> column has dates, add new columns to the data and </a:t>
          </a:r>
          <a:r>
            <a:rPr lang="en-GB" sz="1100" u="sng" baseline="0"/>
            <a:t>immediately extract time-compenents</a:t>
          </a:r>
          <a:r>
            <a:rPr lang="en-GB" sz="1100" baseline="0"/>
            <a:t> like Year, Month at the very least. If available, also extract Day of Week, Hour, etc. They will be useful when conducting trend and seasonality analysis.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34</xdr:col>
      <xdr:colOff>47625</xdr:colOff>
      <xdr:row>24</xdr:row>
      <xdr:rowOff>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B7F40-5094-4BA9-A222-170C51950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14</xdr:col>
      <xdr:colOff>11906</xdr:colOff>
      <xdr:row>26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0B95B4-7007-4949-80A6-35A23D030335}"/>
            </a:ext>
          </a:extLst>
        </xdr:cNvPr>
        <xdr:cNvSpPr txBox="1"/>
      </xdr:nvSpPr>
      <xdr:spPr>
        <a:xfrm>
          <a:off x="0" y="3429000"/>
          <a:ext cx="7286625" cy="162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>
              <a:solidFill>
                <a:schemeClr val="accent1">
                  <a:lumMod val="60000"/>
                  <a:lumOff val="40000"/>
                </a:schemeClr>
              </a:solidFill>
            </a:rPr>
            <a:t>Seasonality Tip:</a:t>
          </a:r>
        </a:p>
        <a:p>
          <a:endParaRPr lang="en-GB" sz="1100"/>
        </a:p>
        <a:p>
          <a:r>
            <a:rPr lang="en-GB" sz="1100"/>
            <a:t>Create a pivot table that places months in the rows and years in the columns. Apply</a:t>
          </a:r>
          <a:r>
            <a:rPr lang="en-GB" sz="1100" baseline="0"/>
            <a:t> a line graph with all that data and observe the seasonal effects. </a:t>
          </a:r>
        </a:p>
        <a:p>
          <a:endParaRPr lang="en-GB" sz="1100" baseline="0"/>
        </a:p>
        <a:p>
          <a:r>
            <a:rPr lang="en-GB" sz="1100" i="1" baseline="0"/>
            <a:t>Example: In this case, the chart clearly indicates there is a spike in volume for air passengers during the summer every year.</a:t>
          </a:r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EF86A-1BC3-C26B-9B15-2C4CB2CD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219075</xdr:colOff>
      <xdr:row>8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0EE044-97FA-4A57-98FD-F0C15A5E7A5E}"/>
            </a:ext>
          </a:extLst>
        </xdr:cNvPr>
        <xdr:cNvSpPr txBox="1"/>
      </xdr:nvSpPr>
      <xdr:spPr>
        <a:xfrm>
          <a:off x="8134350" y="0"/>
          <a:ext cx="3267075" cy="162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>
              <a:solidFill>
                <a:schemeClr val="accent1">
                  <a:lumMod val="60000"/>
                  <a:lumOff val="40000"/>
                </a:schemeClr>
              </a:solidFill>
            </a:rPr>
            <a:t>Trend Tip:</a:t>
          </a:r>
        </a:p>
        <a:p>
          <a:endParaRPr lang="en-GB" sz="1100"/>
        </a:p>
        <a:p>
          <a:r>
            <a:rPr lang="en-GB" sz="1100"/>
            <a:t>Always display the trend line +</a:t>
          </a:r>
          <a:r>
            <a:rPr lang="en-GB" sz="1100" baseline="0"/>
            <a:t> equation line.</a:t>
          </a:r>
        </a:p>
        <a:p>
          <a:r>
            <a:rPr lang="en-GB" sz="1100" baseline="0"/>
            <a:t>The slope of the line indicates the average growth.</a:t>
          </a:r>
        </a:p>
        <a:p>
          <a:endParaRPr lang="en-GB" sz="1100" baseline="0"/>
        </a:p>
        <a:p>
          <a:r>
            <a:rPr lang="en-GB" sz="1100" i="1" baseline="0"/>
            <a:t>Example: In this case, the slope says air passengers grews by an average of 31.924 each year.</a:t>
          </a:r>
        </a:p>
        <a:p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9</xdr:col>
      <xdr:colOff>85724</xdr:colOff>
      <xdr:row>14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1123FE-C216-46D8-BF12-53B50399C29A}"/>
            </a:ext>
          </a:extLst>
        </xdr:cNvPr>
        <xdr:cNvSpPr txBox="1"/>
      </xdr:nvSpPr>
      <xdr:spPr>
        <a:xfrm>
          <a:off x="0" y="1143000"/>
          <a:ext cx="6848474" cy="162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>
              <a:solidFill>
                <a:schemeClr val="accent1">
                  <a:lumMod val="60000"/>
                  <a:lumOff val="40000"/>
                </a:schemeClr>
              </a:solidFill>
            </a:rPr>
            <a:t>Year on Year Tip:</a:t>
          </a:r>
        </a:p>
        <a:p>
          <a:endParaRPr lang="en-GB" sz="1100"/>
        </a:p>
        <a:p>
          <a:r>
            <a:rPr lang="en-GB" sz="1100"/>
            <a:t>Evaluate the</a:t>
          </a:r>
          <a:r>
            <a:rPr lang="en-GB" sz="1100" baseline="0"/>
            <a:t> most recent data v. previous time periods (e.g. Last Period, 5- Years Previous, 10-years Previous, etc.)</a:t>
          </a:r>
        </a:p>
        <a:p>
          <a:r>
            <a:rPr lang="en-GB" sz="1100" baseline="0"/>
            <a:t>The most common comparison is year-on-year, which looks at the most recent year v the previous year.</a:t>
          </a:r>
        </a:p>
        <a:p>
          <a:endParaRPr lang="en-GB" sz="1100" baseline="0"/>
        </a:p>
        <a:p>
          <a:r>
            <a:rPr lang="en-GB" sz="1100" i="1" baseline="0"/>
            <a:t>Example: In this case, we showed the growth of air passengers in 1960 from 1950, 1955, and 1959.</a:t>
          </a:r>
        </a:p>
        <a:p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74083</xdr:rowOff>
    </xdr:from>
    <xdr:to>
      <xdr:col>11</xdr:col>
      <xdr:colOff>572558</xdr:colOff>
      <xdr:row>4</xdr:row>
      <xdr:rowOff>21166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CCF3C-751D-4466-98D4-B84407FD3EC5}"/>
            </a:ext>
          </a:extLst>
        </xdr:cNvPr>
        <xdr:cNvSpPr txBox="1"/>
      </xdr:nvSpPr>
      <xdr:spPr>
        <a:xfrm>
          <a:off x="0" y="455083"/>
          <a:ext cx="7278158" cy="3280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2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Task: Create an Executive</a:t>
          </a:r>
          <a:r>
            <a:rPr lang="en-GB" sz="1200" b="1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Summary with the Tips dataset using this Excel tab, Power Point, or Word.</a:t>
          </a:r>
          <a:endParaRPr lang="en-GB" sz="1200" b="1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Rombaoa" refreshedDate="44797.705274884262" createdVersion="8" refreshedVersion="8" minRefreshableVersion="3" recordCount="144" xr:uid="{1C6A411D-0F05-4EEC-85EB-A9C33D1E2A9A}">
  <cacheSource type="worksheet">
    <worksheetSource ref="A1:F145" sheet="Air Passengers - Add Columns"/>
  </cacheSource>
  <cacheFields count="6">
    <cacheField name="Time Stamp" numFmtId="14">
      <sharedItems containsSemiMixedTypes="0" containsNonDate="0" containsDate="1" containsString="0" minDate="1949-01-01T00:00:00" maxDate="1960-12-02T00:00:00"/>
    </cacheField>
    <cacheField name="Time Period Index" numFmtId="0">
      <sharedItems containsSemiMixedTypes="0" containsString="0" containsNumber="1" containsInteger="1" minValue="1" maxValue="144"/>
    </cacheField>
    <cacheField name="Air Passengers" numFmtId="0">
      <sharedItems containsSemiMixedTypes="0" containsString="0" containsNumber="1" containsInteger="1" minValue="104" maxValue="622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1949" maxValue="1960" count="12">
        <n v="1949"/>
        <n v="1950"/>
        <n v="1951"/>
        <n v="1952"/>
        <n v="1953"/>
        <n v="1954"/>
        <n v="1955"/>
        <n v="1956"/>
        <n v="1957"/>
        <n v="1958"/>
        <n v="1959"/>
        <n v="1960"/>
      </sharedItems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d v="1949-01-01T00:00:00"/>
    <n v="1"/>
    <n v="112"/>
    <x v="0"/>
    <x v="0"/>
    <s v="Sat"/>
  </r>
  <r>
    <d v="1949-02-01T00:00:00"/>
    <n v="2"/>
    <n v="118"/>
    <x v="1"/>
    <x v="0"/>
    <s v="Tue"/>
  </r>
  <r>
    <d v="1949-03-01T00:00:00"/>
    <n v="3"/>
    <n v="132"/>
    <x v="2"/>
    <x v="0"/>
    <s v="Tue"/>
  </r>
  <r>
    <d v="1949-04-01T00:00:00"/>
    <n v="4"/>
    <n v="129"/>
    <x v="3"/>
    <x v="0"/>
    <s v="Fri"/>
  </r>
  <r>
    <d v="1949-05-01T00:00:00"/>
    <n v="5"/>
    <n v="121"/>
    <x v="4"/>
    <x v="0"/>
    <s v="Sun"/>
  </r>
  <r>
    <d v="1949-06-01T00:00:00"/>
    <n v="6"/>
    <n v="135"/>
    <x v="5"/>
    <x v="0"/>
    <s v="Wed"/>
  </r>
  <r>
    <d v="1949-07-01T00:00:00"/>
    <n v="7"/>
    <n v="148"/>
    <x v="6"/>
    <x v="0"/>
    <s v="Fri"/>
  </r>
  <r>
    <d v="1949-08-01T00:00:00"/>
    <n v="8"/>
    <n v="148"/>
    <x v="7"/>
    <x v="0"/>
    <s v="Mon"/>
  </r>
  <r>
    <d v="1949-09-01T00:00:00"/>
    <n v="9"/>
    <n v="136"/>
    <x v="8"/>
    <x v="0"/>
    <s v="Thu"/>
  </r>
  <r>
    <d v="1949-10-01T00:00:00"/>
    <n v="10"/>
    <n v="119"/>
    <x v="9"/>
    <x v="0"/>
    <s v="Sat"/>
  </r>
  <r>
    <d v="1949-11-01T00:00:00"/>
    <n v="11"/>
    <n v="104"/>
    <x v="10"/>
    <x v="0"/>
    <s v="Tue"/>
  </r>
  <r>
    <d v="1949-12-01T00:00:00"/>
    <n v="12"/>
    <n v="118"/>
    <x v="11"/>
    <x v="0"/>
    <s v="Thu"/>
  </r>
  <r>
    <d v="1950-01-01T00:00:00"/>
    <n v="13"/>
    <n v="115"/>
    <x v="0"/>
    <x v="1"/>
    <s v="Sun"/>
  </r>
  <r>
    <d v="1950-02-01T00:00:00"/>
    <n v="14"/>
    <n v="126"/>
    <x v="1"/>
    <x v="1"/>
    <s v="Wed"/>
  </r>
  <r>
    <d v="1950-03-01T00:00:00"/>
    <n v="15"/>
    <n v="141"/>
    <x v="2"/>
    <x v="1"/>
    <s v="Wed"/>
  </r>
  <r>
    <d v="1950-04-01T00:00:00"/>
    <n v="16"/>
    <n v="135"/>
    <x v="3"/>
    <x v="1"/>
    <s v="Sat"/>
  </r>
  <r>
    <d v="1950-05-01T00:00:00"/>
    <n v="17"/>
    <n v="125"/>
    <x v="4"/>
    <x v="1"/>
    <s v="Mon"/>
  </r>
  <r>
    <d v="1950-06-01T00:00:00"/>
    <n v="18"/>
    <n v="149"/>
    <x v="5"/>
    <x v="1"/>
    <s v="Thu"/>
  </r>
  <r>
    <d v="1950-07-01T00:00:00"/>
    <n v="19"/>
    <n v="170"/>
    <x v="6"/>
    <x v="1"/>
    <s v="Sat"/>
  </r>
  <r>
    <d v="1950-08-01T00:00:00"/>
    <n v="20"/>
    <n v="170"/>
    <x v="7"/>
    <x v="1"/>
    <s v="Tue"/>
  </r>
  <r>
    <d v="1950-09-01T00:00:00"/>
    <n v="21"/>
    <n v="158"/>
    <x v="8"/>
    <x v="1"/>
    <s v="Fri"/>
  </r>
  <r>
    <d v="1950-10-01T00:00:00"/>
    <n v="22"/>
    <n v="133"/>
    <x v="9"/>
    <x v="1"/>
    <s v="Sun"/>
  </r>
  <r>
    <d v="1950-11-01T00:00:00"/>
    <n v="23"/>
    <n v="114"/>
    <x v="10"/>
    <x v="1"/>
    <s v="Wed"/>
  </r>
  <r>
    <d v="1950-12-01T00:00:00"/>
    <n v="24"/>
    <n v="140"/>
    <x v="11"/>
    <x v="1"/>
    <s v="Fri"/>
  </r>
  <r>
    <d v="1951-01-01T00:00:00"/>
    <n v="25"/>
    <n v="145"/>
    <x v="0"/>
    <x v="2"/>
    <s v="Mon"/>
  </r>
  <r>
    <d v="1951-02-01T00:00:00"/>
    <n v="26"/>
    <n v="150"/>
    <x v="1"/>
    <x v="2"/>
    <s v="Thu"/>
  </r>
  <r>
    <d v="1951-03-01T00:00:00"/>
    <n v="27"/>
    <n v="178"/>
    <x v="2"/>
    <x v="2"/>
    <s v="Thu"/>
  </r>
  <r>
    <d v="1951-04-01T00:00:00"/>
    <n v="28"/>
    <n v="163"/>
    <x v="3"/>
    <x v="2"/>
    <s v="Sun"/>
  </r>
  <r>
    <d v="1951-05-01T00:00:00"/>
    <n v="29"/>
    <n v="172"/>
    <x v="4"/>
    <x v="2"/>
    <s v="Tue"/>
  </r>
  <r>
    <d v="1951-06-01T00:00:00"/>
    <n v="30"/>
    <n v="178"/>
    <x v="5"/>
    <x v="2"/>
    <s v="Fri"/>
  </r>
  <r>
    <d v="1951-07-01T00:00:00"/>
    <n v="31"/>
    <n v="199"/>
    <x v="6"/>
    <x v="2"/>
    <s v="Sun"/>
  </r>
  <r>
    <d v="1951-08-01T00:00:00"/>
    <n v="32"/>
    <n v="199"/>
    <x v="7"/>
    <x v="2"/>
    <s v="Wed"/>
  </r>
  <r>
    <d v="1951-09-01T00:00:00"/>
    <n v="33"/>
    <n v="184"/>
    <x v="8"/>
    <x v="2"/>
    <s v="Sat"/>
  </r>
  <r>
    <d v="1951-10-01T00:00:00"/>
    <n v="34"/>
    <n v="162"/>
    <x v="9"/>
    <x v="2"/>
    <s v="Mon"/>
  </r>
  <r>
    <d v="1951-11-01T00:00:00"/>
    <n v="35"/>
    <n v="146"/>
    <x v="10"/>
    <x v="2"/>
    <s v="Thu"/>
  </r>
  <r>
    <d v="1951-12-01T00:00:00"/>
    <n v="36"/>
    <n v="166"/>
    <x v="11"/>
    <x v="2"/>
    <s v="Sat"/>
  </r>
  <r>
    <d v="1952-01-01T00:00:00"/>
    <n v="37"/>
    <n v="171"/>
    <x v="0"/>
    <x v="3"/>
    <s v="Tue"/>
  </r>
  <r>
    <d v="1952-02-01T00:00:00"/>
    <n v="38"/>
    <n v="180"/>
    <x v="1"/>
    <x v="3"/>
    <s v="Fri"/>
  </r>
  <r>
    <d v="1952-03-01T00:00:00"/>
    <n v="39"/>
    <n v="193"/>
    <x v="2"/>
    <x v="3"/>
    <s v="Sat"/>
  </r>
  <r>
    <d v="1952-04-01T00:00:00"/>
    <n v="40"/>
    <n v="181"/>
    <x v="3"/>
    <x v="3"/>
    <s v="Tue"/>
  </r>
  <r>
    <d v="1952-05-01T00:00:00"/>
    <n v="41"/>
    <n v="183"/>
    <x v="4"/>
    <x v="3"/>
    <s v="Thu"/>
  </r>
  <r>
    <d v="1952-06-01T00:00:00"/>
    <n v="42"/>
    <n v="218"/>
    <x v="5"/>
    <x v="3"/>
    <s v="Sun"/>
  </r>
  <r>
    <d v="1952-07-01T00:00:00"/>
    <n v="43"/>
    <n v="230"/>
    <x v="6"/>
    <x v="3"/>
    <s v="Tue"/>
  </r>
  <r>
    <d v="1952-08-01T00:00:00"/>
    <n v="44"/>
    <n v="242"/>
    <x v="7"/>
    <x v="3"/>
    <s v="Fri"/>
  </r>
  <r>
    <d v="1952-09-01T00:00:00"/>
    <n v="45"/>
    <n v="209"/>
    <x v="8"/>
    <x v="3"/>
    <s v="Mon"/>
  </r>
  <r>
    <d v="1952-10-01T00:00:00"/>
    <n v="46"/>
    <n v="191"/>
    <x v="9"/>
    <x v="3"/>
    <s v="Wed"/>
  </r>
  <r>
    <d v="1952-11-01T00:00:00"/>
    <n v="47"/>
    <n v="172"/>
    <x v="10"/>
    <x v="3"/>
    <s v="Sat"/>
  </r>
  <r>
    <d v="1952-12-01T00:00:00"/>
    <n v="48"/>
    <n v="194"/>
    <x v="11"/>
    <x v="3"/>
    <s v="Mon"/>
  </r>
  <r>
    <d v="1953-01-01T00:00:00"/>
    <n v="49"/>
    <n v="196"/>
    <x v="0"/>
    <x v="4"/>
    <s v="Thu"/>
  </r>
  <r>
    <d v="1953-02-01T00:00:00"/>
    <n v="50"/>
    <n v="196"/>
    <x v="1"/>
    <x v="4"/>
    <s v="Sun"/>
  </r>
  <r>
    <d v="1953-03-01T00:00:00"/>
    <n v="51"/>
    <n v="236"/>
    <x v="2"/>
    <x v="4"/>
    <s v="Sun"/>
  </r>
  <r>
    <d v="1953-04-01T00:00:00"/>
    <n v="52"/>
    <n v="235"/>
    <x v="3"/>
    <x v="4"/>
    <s v="Wed"/>
  </r>
  <r>
    <d v="1953-05-01T00:00:00"/>
    <n v="53"/>
    <n v="229"/>
    <x v="4"/>
    <x v="4"/>
    <s v="Fri"/>
  </r>
  <r>
    <d v="1953-06-01T00:00:00"/>
    <n v="54"/>
    <n v="243"/>
    <x v="5"/>
    <x v="4"/>
    <s v="Mon"/>
  </r>
  <r>
    <d v="1953-07-01T00:00:00"/>
    <n v="55"/>
    <n v="264"/>
    <x v="6"/>
    <x v="4"/>
    <s v="Wed"/>
  </r>
  <r>
    <d v="1953-08-01T00:00:00"/>
    <n v="56"/>
    <n v="272"/>
    <x v="7"/>
    <x v="4"/>
    <s v="Sat"/>
  </r>
  <r>
    <d v="1953-09-01T00:00:00"/>
    <n v="57"/>
    <n v="237"/>
    <x v="8"/>
    <x v="4"/>
    <s v="Tue"/>
  </r>
  <r>
    <d v="1953-10-01T00:00:00"/>
    <n v="58"/>
    <n v="211"/>
    <x v="9"/>
    <x v="4"/>
    <s v="Thu"/>
  </r>
  <r>
    <d v="1953-11-01T00:00:00"/>
    <n v="59"/>
    <n v="180"/>
    <x v="10"/>
    <x v="4"/>
    <s v="Sun"/>
  </r>
  <r>
    <d v="1953-12-01T00:00:00"/>
    <n v="60"/>
    <n v="201"/>
    <x v="11"/>
    <x v="4"/>
    <s v="Tue"/>
  </r>
  <r>
    <d v="1954-01-01T00:00:00"/>
    <n v="61"/>
    <n v="204"/>
    <x v="0"/>
    <x v="5"/>
    <s v="Fri"/>
  </r>
  <r>
    <d v="1954-02-01T00:00:00"/>
    <n v="62"/>
    <n v="188"/>
    <x v="1"/>
    <x v="5"/>
    <s v="Mon"/>
  </r>
  <r>
    <d v="1954-03-01T00:00:00"/>
    <n v="63"/>
    <n v="235"/>
    <x v="2"/>
    <x v="5"/>
    <s v="Mon"/>
  </r>
  <r>
    <d v="1954-04-01T00:00:00"/>
    <n v="64"/>
    <n v="227"/>
    <x v="3"/>
    <x v="5"/>
    <s v="Thu"/>
  </r>
  <r>
    <d v="1954-05-01T00:00:00"/>
    <n v="65"/>
    <n v="234"/>
    <x v="4"/>
    <x v="5"/>
    <s v="Sat"/>
  </r>
  <r>
    <d v="1954-06-01T00:00:00"/>
    <n v="66"/>
    <n v="264"/>
    <x v="5"/>
    <x v="5"/>
    <s v="Tue"/>
  </r>
  <r>
    <d v="1954-07-01T00:00:00"/>
    <n v="67"/>
    <n v="302"/>
    <x v="6"/>
    <x v="5"/>
    <s v="Thu"/>
  </r>
  <r>
    <d v="1954-08-01T00:00:00"/>
    <n v="68"/>
    <n v="293"/>
    <x v="7"/>
    <x v="5"/>
    <s v="Sun"/>
  </r>
  <r>
    <d v="1954-09-01T00:00:00"/>
    <n v="69"/>
    <n v="259"/>
    <x v="8"/>
    <x v="5"/>
    <s v="Wed"/>
  </r>
  <r>
    <d v="1954-10-01T00:00:00"/>
    <n v="70"/>
    <n v="229"/>
    <x v="9"/>
    <x v="5"/>
    <s v="Fri"/>
  </r>
  <r>
    <d v="1954-11-01T00:00:00"/>
    <n v="71"/>
    <n v="203"/>
    <x v="10"/>
    <x v="5"/>
    <s v="Mon"/>
  </r>
  <r>
    <d v="1954-12-01T00:00:00"/>
    <n v="72"/>
    <n v="229"/>
    <x v="11"/>
    <x v="5"/>
    <s v="Wed"/>
  </r>
  <r>
    <d v="1955-01-01T00:00:00"/>
    <n v="73"/>
    <n v="242"/>
    <x v="0"/>
    <x v="6"/>
    <s v="Sat"/>
  </r>
  <r>
    <d v="1955-02-01T00:00:00"/>
    <n v="74"/>
    <n v="233"/>
    <x v="1"/>
    <x v="6"/>
    <s v="Tue"/>
  </r>
  <r>
    <d v="1955-03-01T00:00:00"/>
    <n v="75"/>
    <n v="267"/>
    <x v="2"/>
    <x v="6"/>
    <s v="Tue"/>
  </r>
  <r>
    <d v="1955-04-01T00:00:00"/>
    <n v="76"/>
    <n v="269"/>
    <x v="3"/>
    <x v="6"/>
    <s v="Fri"/>
  </r>
  <r>
    <d v="1955-05-01T00:00:00"/>
    <n v="77"/>
    <n v="270"/>
    <x v="4"/>
    <x v="6"/>
    <s v="Sun"/>
  </r>
  <r>
    <d v="1955-06-01T00:00:00"/>
    <n v="78"/>
    <n v="315"/>
    <x v="5"/>
    <x v="6"/>
    <s v="Wed"/>
  </r>
  <r>
    <d v="1955-07-01T00:00:00"/>
    <n v="79"/>
    <n v="364"/>
    <x v="6"/>
    <x v="6"/>
    <s v="Fri"/>
  </r>
  <r>
    <d v="1955-08-01T00:00:00"/>
    <n v="80"/>
    <n v="347"/>
    <x v="7"/>
    <x v="6"/>
    <s v="Mon"/>
  </r>
  <r>
    <d v="1955-09-01T00:00:00"/>
    <n v="81"/>
    <n v="312"/>
    <x v="8"/>
    <x v="6"/>
    <s v="Thu"/>
  </r>
  <r>
    <d v="1955-10-01T00:00:00"/>
    <n v="82"/>
    <n v="274"/>
    <x v="9"/>
    <x v="6"/>
    <s v="Sat"/>
  </r>
  <r>
    <d v="1955-11-01T00:00:00"/>
    <n v="83"/>
    <n v="237"/>
    <x v="10"/>
    <x v="6"/>
    <s v="Tue"/>
  </r>
  <r>
    <d v="1955-12-01T00:00:00"/>
    <n v="84"/>
    <n v="278"/>
    <x v="11"/>
    <x v="6"/>
    <s v="Thu"/>
  </r>
  <r>
    <d v="1956-01-01T00:00:00"/>
    <n v="85"/>
    <n v="284"/>
    <x v="0"/>
    <x v="7"/>
    <s v="Sun"/>
  </r>
  <r>
    <d v="1956-02-01T00:00:00"/>
    <n v="86"/>
    <n v="277"/>
    <x v="1"/>
    <x v="7"/>
    <s v="Wed"/>
  </r>
  <r>
    <d v="1956-03-01T00:00:00"/>
    <n v="87"/>
    <n v="317"/>
    <x v="2"/>
    <x v="7"/>
    <s v="Thu"/>
  </r>
  <r>
    <d v="1956-04-01T00:00:00"/>
    <n v="88"/>
    <n v="313"/>
    <x v="3"/>
    <x v="7"/>
    <s v="Sun"/>
  </r>
  <r>
    <d v="1956-05-01T00:00:00"/>
    <n v="89"/>
    <n v="318"/>
    <x v="4"/>
    <x v="7"/>
    <s v="Tue"/>
  </r>
  <r>
    <d v="1956-06-01T00:00:00"/>
    <n v="90"/>
    <n v="374"/>
    <x v="5"/>
    <x v="7"/>
    <s v="Fri"/>
  </r>
  <r>
    <d v="1956-07-01T00:00:00"/>
    <n v="91"/>
    <n v="413"/>
    <x v="6"/>
    <x v="7"/>
    <s v="Sun"/>
  </r>
  <r>
    <d v="1956-08-01T00:00:00"/>
    <n v="92"/>
    <n v="405"/>
    <x v="7"/>
    <x v="7"/>
    <s v="Wed"/>
  </r>
  <r>
    <d v="1956-09-01T00:00:00"/>
    <n v="93"/>
    <n v="355"/>
    <x v="8"/>
    <x v="7"/>
    <s v="Sat"/>
  </r>
  <r>
    <d v="1956-10-01T00:00:00"/>
    <n v="94"/>
    <n v="306"/>
    <x v="9"/>
    <x v="7"/>
    <s v="Mon"/>
  </r>
  <r>
    <d v="1956-11-01T00:00:00"/>
    <n v="95"/>
    <n v="271"/>
    <x v="10"/>
    <x v="7"/>
    <s v="Thu"/>
  </r>
  <r>
    <d v="1956-12-01T00:00:00"/>
    <n v="96"/>
    <n v="306"/>
    <x v="11"/>
    <x v="7"/>
    <s v="Sat"/>
  </r>
  <r>
    <d v="1957-01-01T00:00:00"/>
    <n v="97"/>
    <n v="315"/>
    <x v="0"/>
    <x v="8"/>
    <s v="Tue"/>
  </r>
  <r>
    <d v="1957-02-01T00:00:00"/>
    <n v="98"/>
    <n v="301"/>
    <x v="1"/>
    <x v="8"/>
    <s v="Fri"/>
  </r>
  <r>
    <d v="1957-03-01T00:00:00"/>
    <n v="99"/>
    <n v="356"/>
    <x v="2"/>
    <x v="8"/>
    <s v="Fri"/>
  </r>
  <r>
    <d v="1957-04-01T00:00:00"/>
    <n v="100"/>
    <n v="348"/>
    <x v="3"/>
    <x v="8"/>
    <s v="Mon"/>
  </r>
  <r>
    <d v="1957-05-01T00:00:00"/>
    <n v="101"/>
    <n v="355"/>
    <x v="4"/>
    <x v="8"/>
    <s v="Wed"/>
  </r>
  <r>
    <d v="1957-06-01T00:00:00"/>
    <n v="102"/>
    <n v="422"/>
    <x v="5"/>
    <x v="8"/>
    <s v="Sat"/>
  </r>
  <r>
    <d v="1957-07-01T00:00:00"/>
    <n v="103"/>
    <n v="465"/>
    <x v="6"/>
    <x v="8"/>
    <s v="Mon"/>
  </r>
  <r>
    <d v="1957-08-01T00:00:00"/>
    <n v="104"/>
    <n v="467"/>
    <x v="7"/>
    <x v="8"/>
    <s v="Thu"/>
  </r>
  <r>
    <d v="1957-09-01T00:00:00"/>
    <n v="105"/>
    <n v="404"/>
    <x v="8"/>
    <x v="8"/>
    <s v="Sun"/>
  </r>
  <r>
    <d v="1957-10-01T00:00:00"/>
    <n v="106"/>
    <n v="347"/>
    <x v="9"/>
    <x v="8"/>
    <s v="Tue"/>
  </r>
  <r>
    <d v="1957-11-01T00:00:00"/>
    <n v="107"/>
    <n v="305"/>
    <x v="10"/>
    <x v="8"/>
    <s v="Fri"/>
  </r>
  <r>
    <d v="1957-12-01T00:00:00"/>
    <n v="108"/>
    <n v="336"/>
    <x v="11"/>
    <x v="8"/>
    <s v="Sun"/>
  </r>
  <r>
    <d v="1958-01-01T00:00:00"/>
    <n v="109"/>
    <n v="340"/>
    <x v="0"/>
    <x v="9"/>
    <s v="Wed"/>
  </r>
  <r>
    <d v="1958-02-01T00:00:00"/>
    <n v="110"/>
    <n v="318"/>
    <x v="1"/>
    <x v="9"/>
    <s v="Sat"/>
  </r>
  <r>
    <d v="1958-03-01T00:00:00"/>
    <n v="111"/>
    <n v="362"/>
    <x v="2"/>
    <x v="9"/>
    <s v="Sat"/>
  </r>
  <r>
    <d v="1958-04-01T00:00:00"/>
    <n v="112"/>
    <n v="348"/>
    <x v="3"/>
    <x v="9"/>
    <s v="Tue"/>
  </r>
  <r>
    <d v="1958-05-01T00:00:00"/>
    <n v="113"/>
    <n v="363"/>
    <x v="4"/>
    <x v="9"/>
    <s v="Thu"/>
  </r>
  <r>
    <d v="1958-06-01T00:00:00"/>
    <n v="114"/>
    <n v="435"/>
    <x v="5"/>
    <x v="9"/>
    <s v="Sun"/>
  </r>
  <r>
    <d v="1958-07-01T00:00:00"/>
    <n v="115"/>
    <n v="491"/>
    <x v="6"/>
    <x v="9"/>
    <s v="Tue"/>
  </r>
  <r>
    <d v="1958-08-01T00:00:00"/>
    <n v="116"/>
    <n v="505"/>
    <x v="7"/>
    <x v="9"/>
    <s v="Fri"/>
  </r>
  <r>
    <d v="1958-09-01T00:00:00"/>
    <n v="117"/>
    <n v="404"/>
    <x v="8"/>
    <x v="9"/>
    <s v="Mon"/>
  </r>
  <r>
    <d v="1958-10-01T00:00:00"/>
    <n v="118"/>
    <n v="359"/>
    <x v="9"/>
    <x v="9"/>
    <s v="Wed"/>
  </r>
  <r>
    <d v="1958-11-01T00:00:00"/>
    <n v="119"/>
    <n v="310"/>
    <x v="10"/>
    <x v="9"/>
    <s v="Sat"/>
  </r>
  <r>
    <d v="1958-12-01T00:00:00"/>
    <n v="120"/>
    <n v="337"/>
    <x v="11"/>
    <x v="9"/>
    <s v="Mon"/>
  </r>
  <r>
    <d v="1959-01-01T00:00:00"/>
    <n v="121"/>
    <n v="360"/>
    <x v="0"/>
    <x v="10"/>
    <s v="Thu"/>
  </r>
  <r>
    <d v="1959-02-01T00:00:00"/>
    <n v="122"/>
    <n v="342"/>
    <x v="1"/>
    <x v="10"/>
    <s v="Sun"/>
  </r>
  <r>
    <d v="1959-03-01T00:00:00"/>
    <n v="123"/>
    <n v="406"/>
    <x v="2"/>
    <x v="10"/>
    <s v="Sun"/>
  </r>
  <r>
    <d v="1959-04-01T00:00:00"/>
    <n v="124"/>
    <n v="396"/>
    <x v="3"/>
    <x v="10"/>
    <s v="Wed"/>
  </r>
  <r>
    <d v="1959-05-01T00:00:00"/>
    <n v="125"/>
    <n v="420"/>
    <x v="4"/>
    <x v="10"/>
    <s v="Fri"/>
  </r>
  <r>
    <d v="1959-06-01T00:00:00"/>
    <n v="126"/>
    <n v="472"/>
    <x v="5"/>
    <x v="10"/>
    <s v="Mon"/>
  </r>
  <r>
    <d v="1959-07-01T00:00:00"/>
    <n v="127"/>
    <n v="548"/>
    <x v="6"/>
    <x v="10"/>
    <s v="Wed"/>
  </r>
  <r>
    <d v="1959-08-01T00:00:00"/>
    <n v="128"/>
    <n v="559"/>
    <x v="7"/>
    <x v="10"/>
    <s v="Sat"/>
  </r>
  <r>
    <d v="1959-09-01T00:00:00"/>
    <n v="129"/>
    <n v="463"/>
    <x v="8"/>
    <x v="10"/>
    <s v="Tue"/>
  </r>
  <r>
    <d v="1959-10-01T00:00:00"/>
    <n v="130"/>
    <n v="407"/>
    <x v="9"/>
    <x v="10"/>
    <s v="Thu"/>
  </r>
  <r>
    <d v="1959-11-01T00:00:00"/>
    <n v="131"/>
    <n v="362"/>
    <x v="10"/>
    <x v="10"/>
    <s v="Sun"/>
  </r>
  <r>
    <d v="1959-12-01T00:00:00"/>
    <n v="132"/>
    <n v="405"/>
    <x v="11"/>
    <x v="10"/>
    <s v="Tue"/>
  </r>
  <r>
    <d v="1960-01-01T00:00:00"/>
    <n v="133"/>
    <n v="417"/>
    <x v="0"/>
    <x v="11"/>
    <s v="Fri"/>
  </r>
  <r>
    <d v="1960-02-01T00:00:00"/>
    <n v="134"/>
    <n v="391"/>
    <x v="1"/>
    <x v="11"/>
    <s v="Mon"/>
  </r>
  <r>
    <d v="1960-03-01T00:00:00"/>
    <n v="135"/>
    <n v="419"/>
    <x v="2"/>
    <x v="11"/>
    <s v="Tue"/>
  </r>
  <r>
    <d v="1960-04-01T00:00:00"/>
    <n v="136"/>
    <n v="461"/>
    <x v="3"/>
    <x v="11"/>
    <s v="Fri"/>
  </r>
  <r>
    <d v="1960-05-01T00:00:00"/>
    <n v="137"/>
    <n v="472"/>
    <x v="4"/>
    <x v="11"/>
    <s v="Sun"/>
  </r>
  <r>
    <d v="1960-06-01T00:00:00"/>
    <n v="138"/>
    <n v="535"/>
    <x v="5"/>
    <x v="11"/>
    <s v="Wed"/>
  </r>
  <r>
    <d v="1960-07-01T00:00:00"/>
    <n v="139"/>
    <n v="622"/>
    <x v="6"/>
    <x v="11"/>
    <s v="Fri"/>
  </r>
  <r>
    <d v="1960-08-01T00:00:00"/>
    <n v="140"/>
    <n v="606"/>
    <x v="7"/>
    <x v="11"/>
    <s v="Mon"/>
  </r>
  <r>
    <d v="1960-09-01T00:00:00"/>
    <n v="141"/>
    <n v="508"/>
    <x v="8"/>
    <x v="11"/>
    <s v="Thu"/>
  </r>
  <r>
    <d v="1960-10-01T00:00:00"/>
    <n v="142"/>
    <n v="461"/>
    <x v="9"/>
    <x v="11"/>
    <s v="Sat"/>
  </r>
  <r>
    <d v="1960-11-01T00:00:00"/>
    <n v="143"/>
    <n v="390"/>
    <x v="10"/>
    <x v="11"/>
    <s v="Tue"/>
  </r>
  <r>
    <d v="1960-12-01T00:00:00"/>
    <n v="144"/>
    <n v="432"/>
    <x v="11"/>
    <x v="11"/>
    <s v="Th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14207-EBA0-4FE9-8D51-DD327E3BA6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N17" firstHeaderRow="1" firstDataRow="2" firstDataCol="1"/>
  <pivotFields count="6">
    <pivotField numFmtId="14"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ir Passengers" fld="2" baseField="0" baseItem="0"/>
  </dataFields>
  <chartFormats count="6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DA0AD-DA56-48EC-A5B0-2AF87D9757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4" firstHeaderRow="1" firstDataRow="1" firstDataCol="1"/>
  <pivotFields count="6">
    <pivotField numFmtId="14"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ir Passengers" fld="2" subtotal="average" baseField="4" baseItem="0" numFmtId="164"/>
  </dataFields>
  <formats count="1">
    <format dxfId="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7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26F05-68D5-45AB-BD16-EFED7A90786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1:M4" firstHeaderRow="1" firstDataRow="1" firstDataCol="1"/>
  <pivotFields count="6">
    <pivotField numFmtId="14"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t="default"/>
      </items>
    </pivotField>
    <pivotField showAll="0"/>
  </pivotFields>
  <rowFields count="1">
    <field x="4"/>
  </rowFields>
  <rowItems count="3">
    <i>
      <x v="10"/>
    </i>
    <i>
      <x v="11"/>
    </i>
    <i t="grand">
      <x/>
    </i>
  </rowItems>
  <colItems count="1">
    <i/>
  </colItems>
  <dataFields count="1">
    <dataField name="Average of Air Passengers" fld="2" subtotal="average" baseField="4" baseItem="0" numFmtId="164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7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C77F4-8D48-47EC-8150-7FAE406CDD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1:G4" firstHeaderRow="1" firstDataRow="1" firstDataCol="1"/>
  <pivotFields count="6">
    <pivotField numFmtId="14"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t="default"/>
      </items>
    </pivotField>
    <pivotField showAll="0"/>
  </pivotFields>
  <rowFields count="1">
    <field x="4"/>
  </rowFields>
  <rowItems count="3">
    <i>
      <x v="6"/>
    </i>
    <i>
      <x v="11"/>
    </i>
    <i t="grand">
      <x/>
    </i>
  </rowItems>
  <colItems count="1">
    <i/>
  </colItems>
  <dataFields count="1">
    <dataField name="Average of Air Passengers" fld="2" subtotal="average" baseField="4" baseItem="0" numFmtId="164"/>
  </dataFields>
  <formats count="1">
    <format dxfId="1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7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943A4-E595-4F78-976A-6488D86380B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4" firstHeaderRow="1" firstDataRow="1" firstDataCol="1"/>
  <pivotFields count="6">
    <pivotField numFmtId="14"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</pivotFields>
  <rowFields count="1">
    <field x="4"/>
  </rowFields>
  <rowItems count="3">
    <i>
      <x v="1"/>
    </i>
    <i>
      <x v="11"/>
    </i>
    <i t="grand">
      <x/>
    </i>
  </rowItems>
  <colItems count="1">
    <i/>
  </colItems>
  <dataFields count="1">
    <dataField name="Average of Air Passengers" fld="2" subtotal="average" baseField="4" baseItem="0" numFmtId="164"/>
  </dataFields>
  <formats count="1">
    <format dxfId="2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7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E638-E9A6-4841-BC4F-B98F46E368DF}">
  <dimension ref="A1"/>
  <sheetViews>
    <sheetView showGridLines="0" tabSelected="1" workbookViewId="0">
      <selection activeCell="D20" sqref="D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433A-A528-489E-B739-A602289EF911}">
  <dimension ref="A1:C145"/>
  <sheetViews>
    <sheetView workbookViewId="0">
      <selection activeCell="P7" sqref="P7"/>
    </sheetView>
  </sheetViews>
  <sheetFormatPr defaultRowHeight="15.75" x14ac:dyDescent="0.25"/>
  <cols>
    <col min="1" max="1" width="18.7109375" style="1" customWidth="1"/>
    <col min="2" max="2" width="17.7109375" style="1" customWidth="1"/>
    <col min="3" max="3" width="14.85546875" bestFit="1" customWidth="1"/>
  </cols>
  <sheetData>
    <row r="1" spans="1:3" x14ac:dyDescent="0.25">
      <c r="A1" s="7" t="s">
        <v>2</v>
      </c>
      <c r="B1" s="7" t="s">
        <v>1</v>
      </c>
      <c r="C1" s="1"/>
    </row>
    <row r="2" spans="1:3" x14ac:dyDescent="0.25">
      <c r="A2" s="2">
        <v>17899</v>
      </c>
      <c r="B2" s="1">
        <v>112</v>
      </c>
    </row>
    <row r="3" spans="1:3" x14ac:dyDescent="0.25">
      <c r="A3" s="2">
        <v>17930</v>
      </c>
      <c r="B3" s="1">
        <v>118</v>
      </c>
    </row>
    <row r="4" spans="1:3" x14ac:dyDescent="0.25">
      <c r="A4" s="2">
        <v>17958</v>
      </c>
      <c r="B4" s="1">
        <v>132</v>
      </c>
    </row>
    <row r="5" spans="1:3" x14ac:dyDescent="0.25">
      <c r="A5" s="2">
        <v>17989</v>
      </c>
      <c r="B5" s="1">
        <v>129</v>
      </c>
    </row>
    <row r="6" spans="1:3" x14ac:dyDescent="0.25">
      <c r="A6" s="2">
        <v>18019</v>
      </c>
      <c r="B6" s="1">
        <v>121</v>
      </c>
    </row>
    <row r="7" spans="1:3" x14ac:dyDescent="0.25">
      <c r="A7" s="2">
        <v>18050</v>
      </c>
      <c r="B7" s="1">
        <v>135</v>
      </c>
    </row>
    <row r="8" spans="1:3" x14ac:dyDescent="0.25">
      <c r="A8" s="2">
        <v>18080</v>
      </c>
      <c r="B8" s="1">
        <v>148</v>
      </c>
    </row>
    <row r="9" spans="1:3" x14ac:dyDescent="0.25">
      <c r="A9" s="2">
        <v>18111</v>
      </c>
      <c r="B9" s="1">
        <v>148</v>
      </c>
    </row>
    <row r="10" spans="1:3" x14ac:dyDescent="0.25">
      <c r="A10" s="2">
        <v>18142</v>
      </c>
      <c r="B10" s="1">
        <v>136</v>
      </c>
    </row>
    <row r="11" spans="1:3" x14ac:dyDescent="0.25">
      <c r="A11" s="2">
        <v>18172</v>
      </c>
      <c r="B11" s="1">
        <v>119</v>
      </c>
    </row>
    <row r="12" spans="1:3" x14ac:dyDescent="0.25">
      <c r="A12" s="2">
        <v>18203</v>
      </c>
      <c r="B12" s="1">
        <v>104</v>
      </c>
    </row>
    <row r="13" spans="1:3" x14ac:dyDescent="0.25">
      <c r="A13" s="2">
        <v>18233</v>
      </c>
      <c r="B13" s="1">
        <v>118</v>
      </c>
    </row>
    <row r="14" spans="1:3" x14ac:dyDescent="0.25">
      <c r="A14" s="2">
        <v>18264</v>
      </c>
      <c r="B14" s="1">
        <v>115</v>
      </c>
    </row>
    <row r="15" spans="1:3" x14ac:dyDescent="0.25">
      <c r="A15" s="2">
        <v>18295</v>
      </c>
      <c r="B15" s="1">
        <v>126</v>
      </c>
    </row>
    <row r="16" spans="1:3" x14ac:dyDescent="0.25">
      <c r="A16" s="2">
        <v>18323</v>
      </c>
      <c r="B16" s="1">
        <v>141</v>
      </c>
    </row>
    <row r="17" spans="1:2" x14ac:dyDescent="0.25">
      <c r="A17" s="2">
        <v>18354</v>
      </c>
      <c r="B17" s="1">
        <v>135</v>
      </c>
    </row>
    <row r="18" spans="1:2" x14ac:dyDescent="0.25">
      <c r="A18" s="2">
        <v>18384</v>
      </c>
      <c r="B18" s="1">
        <v>125</v>
      </c>
    </row>
    <row r="19" spans="1:2" x14ac:dyDescent="0.25">
      <c r="A19" s="2">
        <v>18415</v>
      </c>
      <c r="B19" s="1">
        <v>149</v>
      </c>
    </row>
    <row r="20" spans="1:2" x14ac:dyDescent="0.25">
      <c r="A20" s="2">
        <v>18445</v>
      </c>
      <c r="B20" s="1">
        <v>170</v>
      </c>
    </row>
    <row r="21" spans="1:2" x14ac:dyDescent="0.25">
      <c r="A21" s="2">
        <v>18476</v>
      </c>
      <c r="B21" s="1">
        <v>170</v>
      </c>
    </row>
    <row r="22" spans="1:2" x14ac:dyDescent="0.25">
      <c r="A22" s="2">
        <v>18507</v>
      </c>
      <c r="B22" s="1">
        <v>158</v>
      </c>
    </row>
    <row r="23" spans="1:2" x14ac:dyDescent="0.25">
      <c r="A23" s="2">
        <v>18537</v>
      </c>
      <c r="B23" s="1">
        <v>133</v>
      </c>
    </row>
    <row r="24" spans="1:2" x14ac:dyDescent="0.25">
      <c r="A24" s="2">
        <v>18568</v>
      </c>
      <c r="B24" s="1">
        <v>114</v>
      </c>
    </row>
    <row r="25" spans="1:2" x14ac:dyDescent="0.25">
      <c r="A25" s="2">
        <v>18598</v>
      </c>
      <c r="B25" s="1">
        <v>140</v>
      </c>
    </row>
    <row r="26" spans="1:2" x14ac:dyDescent="0.25">
      <c r="A26" s="2">
        <v>18629</v>
      </c>
      <c r="B26" s="1">
        <v>145</v>
      </c>
    </row>
    <row r="27" spans="1:2" x14ac:dyDescent="0.25">
      <c r="A27" s="2">
        <v>18660</v>
      </c>
      <c r="B27" s="1">
        <v>150</v>
      </c>
    </row>
    <row r="28" spans="1:2" x14ac:dyDescent="0.25">
      <c r="A28" s="2">
        <v>18688</v>
      </c>
      <c r="B28" s="1">
        <v>178</v>
      </c>
    </row>
    <row r="29" spans="1:2" x14ac:dyDescent="0.25">
      <c r="A29" s="2">
        <v>18719</v>
      </c>
      <c r="B29" s="1">
        <v>163</v>
      </c>
    </row>
    <row r="30" spans="1:2" x14ac:dyDescent="0.25">
      <c r="A30" s="2">
        <v>18749</v>
      </c>
      <c r="B30" s="1">
        <v>172</v>
      </c>
    </row>
    <row r="31" spans="1:2" x14ac:dyDescent="0.25">
      <c r="A31" s="2">
        <v>18780</v>
      </c>
      <c r="B31" s="1">
        <v>178</v>
      </c>
    </row>
    <row r="32" spans="1:2" x14ac:dyDescent="0.25">
      <c r="A32" s="2">
        <v>18810</v>
      </c>
      <c r="B32" s="1">
        <v>199</v>
      </c>
    </row>
    <row r="33" spans="1:2" x14ac:dyDescent="0.25">
      <c r="A33" s="2">
        <v>18841</v>
      </c>
      <c r="B33" s="1">
        <v>199</v>
      </c>
    </row>
    <row r="34" spans="1:2" x14ac:dyDescent="0.25">
      <c r="A34" s="2">
        <v>18872</v>
      </c>
      <c r="B34" s="1">
        <v>184</v>
      </c>
    </row>
    <row r="35" spans="1:2" x14ac:dyDescent="0.25">
      <c r="A35" s="2">
        <v>18902</v>
      </c>
      <c r="B35" s="1">
        <v>162</v>
      </c>
    </row>
    <row r="36" spans="1:2" x14ac:dyDescent="0.25">
      <c r="A36" s="2">
        <v>18933</v>
      </c>
      <c r="B36" s="1">
        <v>146</v>
      </c>
    </row>
    <row r="37" spans="1:2" x14ac:dyDescent="0.25">
      <c r="A37" s="2">
        <v>18963</v>
      </c>
      <c r="B37" s="1">
        <v>166</v>
      </c>
    </row>
    <row r="38" spans="1:2" x14ac:dyDescent="0.25">
      <c r="A38" s="2">
        <v>18994</v>
      </c>
      <c r="B38" s="1">
        <v>171</v>
      </c>
    </row>
    <row r="39" spans="1:2" x14ac:dyDescent="0.25">
      <c r="A39" s="2">
        <v>19025</v>
      </c>
      <c r="B39" s="1">
        <v>180</v>
      </c>
    </row>
    <row r="40" spans="1:2" x14ac:dyDescent="0.25">
      <c r="A40" s="2">
        <v>19054</v>
      </c>
      <c r="B40" s="1">
        <v>193</v>
      </c>
    </row>
    <row r="41" spans="1:2" x14ac:dyDescent="0.25">
      <c r="A41" s="2">
        <v>19085</v>
      </c>
      <c r="B41" s="1">
        <v>181</v>
      </c>
    </row>
    <row r="42" spans="1:2" x14ac:dyDescent="0.25">
      <c r="A42" s="2">
        <v>19115</v>
      </c>
      <c r="B42" s="1">
        <v>183</v>
      </c>
    </row>
    <row r="43" spans="1:2" x14ac:dyDescent="0.25">
      <c r="A43" s="2">
        <v>19146</v>
      </c>
      <c r="B43" s="1">
        <v>218</v>
      </c>
    </row>
    <row r="44" spans="1:2" x14ac:dyDescent="0.25">
      <c r="A44" s="2">
        <v>19176</v>
      </c>
      <c r="B44" s="1">
        <v>230</v>
      </c>
    </row>
    <row r="45" spans="1:2" x14ac:dyDescent="0.25">
      <c r="A45" s="2">
        <v>19207</v>
      </c>
      <c r="B45" s="1">
        <v>242</v>
      </c>
    </row>
    <row r="46" spans="1:2" x14ac:dyDescent="0.25">
      <c r="A46" s="2">
        <v>19238</v>
      </c>
      <c r="B46" s="1">
        <v>209</v>
      </c>
    </row>
    <row r="47" spans="1:2" x14ac:dyDescent="0.25">
      <c r="A47" s="2">
        <v>19268</v>
      </c>
      <c r="B47" s="1">
        <v>191</v>
      </c>
    </row>
    <row r="48" spans="1:2" x14ac:dyDescent="0.25">
      <c r="A48" s="2">
        <v>19299</v>
      </c>
      <c r="B48" s="1">
        <v>172</v>
      </c>
    </row>
    <row r="49" spans="1:2" x14ac:dyDescent="0.25">
      <c r="A49" s="2">
        <v>19329</v>
      </c>
      <c r="B49" s="1">
        <v>194</v>
      </c>
    </row>
    <row r="50" spans="1:2" x14ac:dyDescent="0.25">
      <c r="A50" s="2">
        <v>19360</v>
      </c>
      <c r="B50" s="1">
        <v>196</v>
      </c>
    </row>
    <row r="51" spans="1:2" x14ac:dyDescent="0.25">
      <c r="A51" s="2">
        <v>19391</v>
      </c>
      <c r="B51" s="1">
        <v>196</v>
      </c>
    </row>
    <row r="52" spans="1:2" x14ac:dyDescent="0.25">
      <c r="A52" s="2">
        <v>19419</v>
      </c>
      <c r="B52" s="1">
        <v>236</v>
      </c>
    </row>
    <row r="53" spans="1:2" x14ac:dyDescent="0.25">
      <c r="A53" s="2">
        <v>19450</v>
      </c>
      <c r="B53" s="1">
        <v>235</v>
      </c>
    </row>
    <row r="54" spans="1:2" x14ac:dyDescent="0.25">
      <c r="A54" s="2">
        <v>19480</v>
      </c>
      <c r="B54" s="1">
        <v>229</v>
      </c>
    </row>
    <row r="55" spans="1:2" x14ac:dyDescent="0.25">
      <c r="A55" s="2">
        <v>19511</v>
      </c>
      <c r="B55" s="1">
        <v>243</v>
      </c>
    </row>
    <row r="56" spans="1:2" x14ac:dyDescent="0.25">
      <c r="A56" s="2">
        <v>19541</v>
      </c>
      <c r="B56" s="1">
        <v>264</v>
      </c>
    </row>
    <row r="57" spans="1:2" x14ac:dyDescent="0.25">
      <c r="A57" s="2">
        <v>19572</v>
      </c>
      <c r="B57" s="1">
        <v>272</v>
      </c>
    </row>
    <row r="58" spans="1:2" x14ac:dyDescent="0.25">
      <c r="A58" s="2">
        <v>19603</v>
      </c>
      <c r="B58" s="1">
        <v>237</v>
      </c>
    </row>
    <row r="59" spans="1:2" x14ac:dyDescent="0.25">
      <c r="A59" s="2">
        <v>19633</v>
      </c>
      <c r="B59" s="1">
        <v>211</v>
      </c>
    </row>
    <row r="60" spans="1:2" x14ac:dyDescent="0.25">
      <c r="A60" s="2">
        <v>19664</v>
      </c>
      <c r="B60" s="1">
        <v>180</v>
      </c>
    </row>
    <row r="61" spans="1:2" x14ac:dyDescent="0.25">
      <c r="A61" s="2">
        <v>19694</v>
      </c>
      <c r="B61" s="1">
        <v>201</v>
      </c>
    </row>
    <row r="62" spans="1:2" x14ac:dyDescent="0.25">
      <c r="A62" s="2">
        <v>19725</v>
      </c>
      <c r="B62" s="1">
        <v>204</v>
      </c>
    </row>
    <row r="63" spans="1:2" x14ac:dyDescent="0.25">
      <c r="A63" s="2">
        <v>19756</v>
      </c>
      <c r="B63" s="1">
        <v>188</v>
      </c>
    </row>
    <row r="64" spans="1:2" x14ac:dyDescent="0.25">
      <c r="A64" s="2">
        <v>19784</v>
      </c>
      <c r="B64" s="1">
        <v>235</v>
      </c>
    </row>
    <row r="65" spans="1:2" x14ac:dyDescent="0.25">
      <c r="A65" s="2">
        <v>19815</v>
      </c>
      <c r="B65" s="1">
        <v>227</v>
      </c>
    </row>
    <row r="66" spans="1:2" x14ac:dyDescent="0.25">
      <c r="A66" s="2">
        <v>19845</v>
      </c>
      <c r="B66" s="1">
        <v>234</v>
      </c>
    </row>
    <row r="67" spans="1:2" x14ac:dyDescent="0.25">
      <c r="A67" s="2">
        <v>19876</v>
      </c>
      <c r="B67" s="1">
        <v>264</v>
      </c>
    </row>
    <row r="68" spans="1:2" x14ac:dyDescent="0.25">
      <c r="A68" s="2">
        <v>19906</v>
      </c>
      <c r="B68" s="1">
        <v>302</v>
      </c>
    </row>
    <row r="69" spans="1:2" x14ac:dyDescent="0.25">
      <c r="A69" s="2">
        <v>19937</v>
      </c>
      <c r="B69" s="1">
        <v>293</v>
      </c>
    </row>
    <row r="70" spans="1:2" x14ac:dyDescent="0.25">
      <c r="A70" s="2">
        <v>19968</v>
      </c>
      <c r="B70" s="1">
        <v>259</v>
      </c>
    </row>
    <row r="71" spans="1:2" x14ac:dyDescent="0.25">
      <c r="A71" s="2">
        <v>19998</v>
      </c>
      <c r="B71" s="1">
        <v>229</v>
      </c>
    </row>
    <row r="72" spans="1:2" x14ac:dyDescent="0.25">
      <c r="A72" s="2">
        <v>20029</v>
      </c>
      <c r="B72" s="1">
        <v>203</v>
      </c>
    </row>
    <row r="73" spans="1:2" x14ac:dyDescent="0.25">
      <c r="A73" s="2">
        <v>20059</v>
      </c>
      <c r="B73" s="1">
        <v>229</v>
      </c>
    </row>
    <row r="74" spans="1:2" x14ac:dyDescent="0.25">
      <c r="A74" s="2">
        <v>20090</v>
      </c>
      <c r="B74" s="1">
        <v>242</v>
      </c>
    </row>
    <row r="75" spans="1:2" x14ac:dyDescent="0.25">
      <c r="A75" s="2">
        <v>20121</v>
      </c>
      <c r="B75" s="1">
        <v>233</v>
      </c>
    </row>
    <row r="76" spans="1:2" x14ac:dyDescent="0.25">
      <c r="A76" s="2">
        <v>20149</v>
      </c>
      <c r="B76" s="1">
        <v>267</v>
      </c>
    </row>
    <row r="77" spans="1:2" x14ac:dyDescent="0.25">
      <c r="A77" s="2">
        <v>20180</v>
      </c>
      <c r="B77" s="1">
        <v>269</v>
      </c>
    </row>
    <row r="78" spans="1:2" x14ac:dyDescent="0.25">
      <c r="A78" s="2">
        <v>20210</v>
      </c>
      <c r="B78" s="1">
        <v>270</v>
      </c>
    </row>
    <row r="79" spans="1:2" x14ac:dyDescent="0.25">
      <c r="A79" s="2">
        <v>20241</v>
      </c>
      <c r="B79" s="1">
        <v>315</v>
      </c>
    </row>
    <row r="80" spans="1:2" x14ac:dyDescent="0.25">
      <c r="A80" s="2">
        <v>20271</v>
      </c>
      <c r="B80" s="1">
        <v>364</v>
      </c>
    </row>
    <row r="81" spans="1:2" x14ac:dyDescent="0.25">
      <c r="A81" s="2">
        <v>20302</v>
      </c>
      <c r="B81" s="1">
        <v>347</v>
      </c>
    </row>
    <row r="82" spans="1:2" x14ac:dyDescent="0.25">
      <c r="A82" s="2">
        <v>20333</v>
      </c>
      <c r="B82" s="1">
        <v>312</v>
      </c>
    </row>
    <row r="83" spans="1:2" x14ac:dyDescent="0.25">
      <c r="A83" s="2">
        <v>20363</v>
      </c>
      <c r="B83" s="1">
        <v>274</v>
      </c>
    </row>
    <row r="84" spans="1:2" x14ac:dyDescent="0.25">
      <c r="A84" s="2">
        <v>20394</v>
      </c>
      <c r="B84" s="1">
        <v>237</v>
      </c>
    </row>
    <row r="85" spans="1:2" x14ac:dyDescent="0.25">
      <c r="A85" s="2">
        <v>20424</v>
      </c>
      <c r="B85" s="1">
        <v>278</v>
      </c>
    </row>
    <row r="86" spans="1:2" x14ac:dyDescent="0.25">
      <c r="A86" s="2">
        <v>20455</v>
      </c>
      <c r="B86" s="1">
        <v>284</v>
      </c>
    </row>
    <row r="87" spans="1:2" x14ac:dyDescent="0.25">
      <c r="A87" s="2">
        <v>20486</v>
      </c>
      <c r="B87" s="1">
        <v>277</v>
      </c>
    </row>
    <row r="88" spans="1:2" x14ac:dyDescent="0.25">
      <c r="A88" s="2">
        <v>20515</v>
      </c>
      <c r="B88" s="1">
        <v>317</v>
      </c>
    </row>
    <row r="89" spans="1:2" x14ac:dyDescent="0.25">
      <c r="A89" s="2">
        <v>20546</v>
      </c>
      <c r="B89" s="1">
        <v>313</v>
      </c>
    </row>
    <row r="90" spans="1:2" x14ac:dyDescent="0.25">
      <c r="A90" s="2">
        <v>20576</v>
      </c>
      <c r="B90" s="1">
        <v>318</v>
      </c>
    </row>
    <row r="91" spans="1:2" x14ac:dyDescent="0.25">
      <c r="A91" s="2">
        <v>20607</v>
      </c>
      <c r="B91" s="1">
        <v>374</v>
      </c>
    </row>
    <row r="92" spans="1:2" x14ac:dyDescent="0.25">
      <c r="A92" s="2">
        <v>20637</v>
      </c>
      <c r="B92" s="1">
        <v>413</v>
      </c>
    </row>
    <row r="93" spans="1:2" x14ac:dyDescent="0.25">
      <c r="A93" s="2">
        <v>20668</v>
      </c>
      <c r="B93" s="1">
        <v>405</v>
      </c>
    </row>
    <row r="94" spans="1:2" x14ac:dyDescent="0.25">
      <c r="A94" s="2">
        <v>20699</v>
      </c>
      <c r="B94" s="1">
        <v>355</v>
      </c>
    </row>
    <row r="95" spans="1:2" x14ac:dyDescent="0.25">
      <c r="A95" s="2">
        <v>20729</v>
      </c>
      <c r="B95" s="1">
        <v>306</v>
      </c>
    </row>
    <row r="96" spans="1:2" x14ac:dyDescent="0.25">
      <c r="A96" s="2">
        <v>20760</v>
      </c>
      <c r="B96" s="1">
        <v>271</v>
      </c>
    </row>
    <row r="97" spans="1:2" x14ac:dyDescent="0.25">
      <c r="A97" s="2">
        <v>20790</v>
      </c>
      <c r="B97" s="1">
        <v>306</v>
      </c>
    </row>
    <row r="98" spans="1:2" x14ac:dyDescent="0.25">
      <c r="A98" s="2">
        <v>20821</v>
      </c>
      <c r="B98" s="1">
        <v>315</v>
      </c>
    </row>
    <row r="99" spans="1:2" x14ac:dyDescent="0.25">
      <c r="A99" s="2">
        <v>20852</v>
      </c>
      <c r="B99" s="1">
        <v>301</v>
      </c>
    </row>
    <row r="100" spans="1:2" x14ac:dyDescent="0.25">
      <c r="A100" s="2">
        <v>20880</v>
      </c>
      <c r="B100" s="1">
        <v>356</v>
      </c>
    </row>
    <row r="101" spans="1:2" x14ac:dyDescent="0.25">
      <c r="A101" s="2">
        <v>20911</v>
      </c>
      <c r="B101" s="1">
        <v>348</v>
      </c>
    </row>
    <row r="102" spans="1:2" x14ac:dyDescent="0.25">
      <c r="A102" s="2">
        <v>20941</v>
      </c>
      <c r="B102" s="1">
        <v>355</v>
      </c>
    </row>
    <row r="103" spans="1:2" x14ac:dyDescent="0.25">
      <c r="A103" s="2">
        <v>20972</v>
      </c>
      <c r="B103" s="1">
        <v>422</v>
      </c>
    </row>
    <row r="104" spans="1:2" x14ac:dyDescent="0.25">
      <c r="A104" s="2">
        <v>21002</v>
      </c>
      <c r="B104" s="1">
        <v>465</v>
      </c>
    </row>
    <row r="105" spans="1:2" x14ac:dyDescent="0.25">
      <c r="A105" s="2">
        <v>21033</v>
      </c>
      <c r="B105" s="1">
        <v>467</v>
      </c>
    </row>
    <row r="106" spans="1:2" x14ac:dyDescent="0.25">
      <c r="A106" s="2">
        <v>21064</v>
      </c>
      <c r="B106" s="1">
        <v>404</v>
      </c>
    </row>
    <row r="107" spans="1:2" x14ac:dyDescent="0.25">
      <c r="A107" s="2">
        <v>21094</v>
      </c>
      <c r="B107" s="1">
        <v>347</v>
      </c>
    </row>
    <row r="108" spans="1:2" x14ac:dyDescent="0.25">
      <c r="A108" s="2">
        <v>21125</v>
      </c>
      <c r="B108" s="1">
        <v>305</v>
      </c>
    </row>
    <row r="109" spans="1:2" x14ac:dyDescent="0.25">
      <c r="A109" s="2">
        <v>21155</v>
      </c>
      <c r="B109" s="1">
        <v>336</v>
      </c>
    </row>
    <row r="110" spans="1:2" x14ac:dyDescent="0.25">
      <c r="A110" s="2">
        <v>21186</v>
      </c>
      <c r="B110" s="1">
        <v>340</v>
      </c>
    </row>
    <row r="111" spans="1:2" x14ac:dyDescent="0.25">
      <c r="A111" s="2">
        <v>21217</v>
      </c>
      <c r="B111" s="1">
        <v>318</v>
      </c>
    </row>
    <row r="112" spans="1:2" x14ac:dyDescent="0.25">
      <c r="A112" s="2">
        <v>21245</v>
      </c>
      <c r="B112" s="1">
        <v>362</v>
      </c>
    </row>
    <row r="113" spans="1:2" x14ac:dyDescent="0.25">
      <c r="A113" s="2">
        <v>21276</v>
      </c>
      <c r="B113" s="1">
        <v>348</v>
      </c>
    </row>
    <row r="114" spans="1:2" x14ac:dyDescent="0.25">
      <c r="A114" s="2">
        <v>21306</v>
      </c>
      <c r="B114" s="1">
        <v>363</v>
      </c>
    </row>
    <row r="115" spans="1:2" x14ac:dyDescent="0.25">
      <c r="A115" s="2">
        <v>21337</v>
      </c>
      <c r="B115" s="1">
        <v>435</v>
      </c>
    </row>
    <row r="116" spans="1:2" x14ac:dyDescent="0.25">
      <c r="A116" s="2">
        <v>21367</v>
      </c>
      <c r="B116" s="1">
        <v>491</v>
      </c>
    </row>
    <row r="117" spans="1:2" x14ac:dyDescent="0.25">
      <c r="A117" s="2">
        <v>21398</v>
      </c>
      <c r="B117" s="1">
        <v>505</v>
      </c>
    </row>
    <row r="118" spans="1:2" x14ac:dyDescent="0.25">
      <c r="A118" s="2">
        <v>21429</v>
      </c>
      <c r="B118" s="1">
        <v>404</v>
      </c>
    </row>
    <row r="119" spans="1:2" x14ac:dyDescent="0.25">
      <c r="A119" s="2">
        <v>21459</v>
      </c>
      <c r="B119" s="1">
        <v>359</v>
      </c>
    </row>
    <row r="120" spans="1:2" x14ac:dyDescent="0.25">
      <c r="A120" s="2">
        <v>21490</v>
      </c>
      <c r="B120" s="1">
        <v>310</v>
      </c>
    </row>
    <row r="121" spans="1:2" x14ac:dyDescent="0.25">
      <c r="A121" s="2">
        <v>21520</v>
      </c>
      <c r="B121" s="1">
        <v>337</v>
      </c>
    </row>
    <row r="122" spans="1:2" x14ac:dyDescent="0.25">
      <c r="A122" s="2">
        <v>21551</v>
      </c>
      <c r="B122" s="1">
        <v>360</v>
      </c>
    </row>
    <row r="123" spans="1:2" x14ac:dyDescent="0.25">
      <c r="A123" s="2">
        <v>21582</v>
      </c>
      <c r="B123" s="1">
        <v>342</v>
      </c>
    </row>
    <row r="124" spans="1:2" x14ac:dyDescent="0.25">
      <c r="A124" s="2">
        <v>21610</v>
      </c>
      <c r="B124" s="1">
        <v>406</v>
      </c>
    </row>
    <row r="125" spans="1:2" x14ac:dyDescent="0.25">
      <c r="A125" s="2">
        <v>21641</v>
      </c>
      <c r="B125" s="1">
        <v>396</v>
      </c>
    </row>
    <row r="126" spans="1:2" x14ac:dyDescent="0.25">
      <c r="A126" s="2">
        <v>21671</v>
      </c>
      <c r="B126" s="1">
        <v>420</v>
      </c>
    </row>
    <row r="127" spans="1:2" x14ac:dyDescent="0.25">
      <c r="A127" s="2">
        <v>21702</v>
      </c>
      <c r="B127" s="1">
        <v>472</v>
      </c>
    </row>
    <row r="128" spans="1:2" x14ac:dyDescent="0.25">
      <c r="A128" s="2">
        <v>21732</v>
      </c>
      <c r="B128" s="1">
        <v>548</v>
      </c>
    </row>
    <row r="129" spans="1:2" x14ac:dyDescent="0.25">
      <c r="A129" s="2">
        <v>21763</v>
      </c>
      <c r="B129" s="1">
        <v>559</v>
      </c>
    </row>
    <row r="130" spans="1:2" x14ac:dyDescent="0.25">
      <c r="A130" s="2">
        <v>21794</v>
      </c>
      <c r="B130" s="1">
        <v>463</v>
      </c>
    </row>
    <row r="131" spans="1:2" x14ac:dyDescent="0.25">
      <c r="A131" s="2">
        <v>21824</v>
      </c>
      <c r="B131" s="1">
        <v>407</v>
      </c>
    </row>
    <row r="132" spans="1:2" x14ac:dyDescent="0.25">
      <c r="A132" s="2">
        <v>21855</v>
      </c>
      <c r="B132" s="1">
        <v>362</v>
      </c>
    </row>
    <row r="133" spans="1:2" x14ac:dyDescent="0.25">
      <c r="A133" s="2">
        <v>21885</v>
      </c>
      <c r="B133" s="1">
        <v>405</v>
      </c>
    </row>
    <row r="134" spans="1:2" x14ac:dyDescent="0.25">
      <c r="A134" s="2">
        <v>21916</v>
      </c>
      <c r="B134" s="1">
        <v>417</v>
      </c>
    </row>
    <row r="135" spans="1:2" x14ac:dyDescent="0.25">
      <c r="A135" s="2">
        <v>21947</v>
      </c>
      <c r="B135" s="1">
        <v>391</v>
      </c>
    </row>
    <row r="136" spans="1:2" x14ac:dyDescent="0.25">
      <c r="A136" s="2">
        <v>21976</v>
      </c>
      <c r="B136" s="1">
        <v>419</v>
      </c>
    </row>
    <row r="137" spans="1:2" x14ac:dyDescent="0.25">
      <c r="A137" s="2">
        <v>22007</v>
      </c>
      <c r="B137" s="1">
        <v>461</v>
      </c>
    </row>
    <row r="138" spans="1:2" x14ac:dyDescent="0.25">
      <c r="A138" s="2">
        <v>22037</v>
      </c>
      <c r="B138" s="1">
        <v>472</v>
      </c>
    </row>
    <row r="139" spans="1:2" x14ac:dyDescent="0.25">
      <c r="A139" s="2">
        <v>22068</v>
      </c>
      <c r="B139" s="1">
        <v>535</v>
      </c>
    </row>
    <row r="140" spans="1:2" x14ac:dyDescent="0.25">
      <c r="A140" s="2">
        <v>22098</v>
      </c>
      <c r="B140" s="1">
        <v>622</v>
      </c>
    </row>
    <row r="141" spans="1:2" x14ac:dyDescent="0.25">
      <c r="A141" s="2">
        <v>22129</v>
      </c>
      <c r="B141" s="1">
        <v>606</v>
      </c>
    </row>
    <row r="142" spans="1:2" x14ac:dyDescent="0.25">
      <c r="A142" s="2">
        <v>22160</v>
      </c>
      <c r="B142" s="1">
        <v>508</v>
      </c>
    </row>
    <row r="143" spans="1:2" x14ac:dyDescent="0.25">
      <c r="A143" s="2">
        <v>22190</v>
      </c>
      <c r="B143" s="1">
        <v>461</v>
      </c>
    </row>
    <row r="144" spans="1:2" x14ac:dyDescent="0.25">
      <c r="A144" s="2">
        <v>22221</v>
      </c>
      <c r="B144" s="1">
        <v>390</v>
      </c>
    </row>
    <row r="145" spans="1:2" x14ac:dyDescent="0.25">
      <c r="A145" s="2">
        <v>22251</v>
      </c>
      <c r="B145" s="1">
        <v>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workbookViewId="0">
      <selection activeCell="J17" sqref="J17"/>
    </sheetView>
  </sheetViews>
  <sheetFormatPr defaultRowHeight="15.75" x14ac:dyDescent="0.25"/>
  <cols>
    <col min="1" max="1" width="12.5703125" style="1" bestFit="1" customWidth="1"/>
    <col min="2" max="2" width="18.85546875" style="1" bestFit="1" customWidth="1"/>
    <col min="3" max="3" width="15.140625" style="1" bestFit="1" customWidth="1"/>
    <col min="4" max="4" width="7.7109375" style="6" bestFit="1" customWidth="1"/>
    <col min="5" max="5" width="5.28515625" style="6" bestFit="1" customWidth="1"/>
    <col min="6" max="6" width="5.140625" style="6" bestFit="1" customWidth="1"/>
    <col min="7" max="7" width="14.85546875" bestFit="1" customWidth="1"/>
  </cols>
  <sheetData>
    <row r="1" spans="1:7" x14ac:dyDescent="0.25">
      <c r="A1" s="7" t="s">
        <v>2</v>
      </c>
      <c r="B1" s="7" t="s">
        <v>0</v>
      </c>
      <c r="C1" s="7" t="s">
        <v>1</v>
      </c>
      <c r="D1" s="8" t="s">
        <v>3</v>
      </c>
      <c r="E1" s="8" t="s">
        <v>4</v>
      </c>
      <c r="F1" s="8" t="s">
        <v>5</v>
      </c>
      <c r="G1" s="1"/>
    </row>
    <row r="2" spans="1:7" x14ac:dyDescent="0.25">
      <c r="A2" s="2">
        <v>17899</v>
      </c>
      <c r="B2" s="1">
        <v>1</v>
      </c>
      <c r="C2" s="1">
        <v>112</v>
      </c>
      <c r="D2" s="6">
        <f>MONTH(A2)</f>
        <v>1</v>
      </c>
      <c r="E2" s="6">
        <f>YEAR(A2)</f>
        <v>1949</v>
      </c>
      <c r="F2" s="6" t="str">
        <f>TEXT(A2,"ddd")</f>
        <v>Sat</v>
      </c>
    </row>
    <row r="3" spans="1:7" x14ac:dyDescent="0.25">
      <c r="A3" s="2">
        <v>17930</v>
      </c>
      <c r="B3" s="1">
        <v>2</v>
      </c>
      <c r="C3" s="1">
        <v>118</v>
      </c>
      <c r="D3" s="6">
        <f t="shared" ref="D3:D66" si="0">MONTH(A3)</f>
        <v>2</v>
      </c>
      <c r="E3" s="6">
        <f t="shared" ref="E3:E66" si="1">YEAR(A3)</f>
        <v>1949</v>
      </c>
      <c r="F3" s="6" t="str">
        <f t="shared" ref="F3:F66" si="2">TEXT(A3,"ddd")</f>
        <v>Tue</v>
      </c>
    </row>
    <row r="4" spans="1:7" x14ac:dyDescent="0.25">
      <c r="A4" s="2">
        <v>17958</v>
      </c>
      <c r="B4" s="1">
        <v>3</v>
      </c>
      <c r="C4" s="1">
        <v>132</v>
      </c>
      <c r="D4" s="6">
        <f t="shared" si="0"/>
        <v>3</v>
      </c>
      <c r="E4" s="6">
        <f t="shared" si="1"/>
        <v>1949</v>
      </c>
      <c r="F4" s="6" t="str">
        <f t="shared" si="2"/>
        <v>Tue</v>
      </c>
    </row>
    <row r="5" spans="1:7" x14ac:dyDescent="0.25">
      <c r="A5" s="2">
        <v>17989</v>
      </c>
      <c r="B5" s="1">
        <v>4</v>
      </c>
      <c r="C5" s="1">
        <v>129</v>
      </c>
      <c r="D5" s="6">
        <f t="shared" si="0"/>
        <v>4</v>
      </c>
      <c r="E5" s="6">
        <f t="shared" si="1"/>
        <v>1949</v>
      </c>
      <c r="F5" s="6" t="str">
        <f t="shared" si="2"/>
        <v>Fri</v>
      </c>
    </row>
    <row r="6" spans="1:7" x14ac:dyDescent="0.25">
      <c r="A6" s="2">
        <v>18019</v>
      </c>
      <c r="B6" s="1">
        <v>5</v>
      </c>
      <c r="C6" s="1">
        <v>121</v>
      </c>
      <c r="D6" s="6">
        <f t="shared" si="0"/>
        <v>5</v>
      </c>
      <c r="E6" s="6">
        <f t="shared" si="1"/>
        <v>1949</v>
      </c>
      <c r="F6" s="6" t="str">
        <f t="shared" si="2"/>
        <v>Sun</v>
      </c>
    </row>
    <row r="7" spans="1:7" x14ac:dyDescent="0.25">
      <c r="A7" s="2">
        <v>18050</v>
      </c>
      <c r="B7" s="1">
        <v>6</v>
      </c>
      <c r="C7" s="1">
        <v>135</v>
      </c>
      <c r="D7" s="6">
        <f t="shared" si="0"/>
        <v>6</v>
      </c>
      <c r="E7" s="6">
        <f t="shared" si="1"/>
        <v>1949</v>
      </c>
      <c r="F7" s="6" t="str">
        <f t="shared" si="2"/>
        <v>Wed</v>
      </c>
    </row>
    <row r="8" spans="1:7" x14ac:dyDescent="0.25">
      <c r="A8" s="2">
        <v>18080</v>
      </c>
      <c r="B8" s="1">
        <v>7</v>
      </c>
      <c r="C8" s="1">
        <v>148</v>
      </c>
      <c r="D8" s="6">
        <f t="shared" si="0"/>
        <v>7</v>
      </c>
      <c r="E8" s="6">
        <f t="shared" si="1"/>
        <v>1949</v>
      </c>
      <c r="F8" s="6" t="str">
        <f t="shared" si="2"/>
        <v>Fri</v>
      </c>
    </row>
    <row r="9" spans="1:7" x14ac:dyDescent="0.25">
      <c r="A9" s="2">
        <v>18111</v>
      </c>
      <c r="B9" s="1">
        <v>8</v>
      </c>
      <c r="C9" s="1">
        <v>148</v>
      </c>
      <c r="D9" s="6">
        <f t="shared" si="0"/>
        <v>8</v>
      </c>
      <c r="E9" s="6">
        <f t="shared" si="1"/>
        <v>1949</v>
      </c>
      <c r="F9" s="6" t="str">
        <f t="shared" si="2"/>
        <v>Mon</v>
      </c>
    </row>
    <row r="10" spans="1:7" x14ac:dyDescent="0.25">
      <c r="A10" s="2">
        <v>18142</v>
      </c>
      <c r="B10" s="1">
        <v>9</v>
      </c>
      <c r="C10" s="1">
        <v>136</v>
      </c>
      <c r="D10" s="6">
        <f t="shared" si="0"/>
        <v>9</v>
      </c>
      <c r="E10" s="6">
        <f t="shared" si="1"/>
        <v>1949</v>
      </c>
      <c r="F10" s="6" t="str">
        <f t="shared" si="2"/>
        <v>Thu</v>
      </c>
    </row>
    <row r="11" spans="1:7" x14ac:dyDescent="0.25">
      <c r="A11" s="2">
        <v>18172</v>
      </c>
      <c r="B11" s="1">
        <v>10</v>
      </c>
      <c r="C11" s="1">
        <v>119</v>
      </c>
      <c r="D11" s="6">
        <f t="shared" si="0"/>
        <v>10</v>
      </c>
      <c r="E11" s="6">
        <f t="shared" si="1"/>
        <v>1949</v>
      </c>
      <c r="F11" s="6" t="str">
        <f t="shared" si="2"/>
        <v>Sat</v>
      </c>
    </row>
    <row r="12" spans="1:7" x14ac:dyDescent="0.25">
      <c r="A12" s="2">
        <v>18203</v>
      </c>
      <c r="B12" s="1">
        <v>11</v>
      </c>
      <c r="C12" s="1">
        <v>104</v>
      </c>
      <c r="D12" s="6">
        <f t="shared" si="0"/>
        <v>11</v>
      </c>
      <c r="E12" s="6">
        <f t="shared" si="1"/>
        <v>1949</v>
      </c>
      <c r="F12" s="6" t="str">
        <f t="shared" si="2"/>
        <v>Tue</v>
      </c>
    </row>
    <row r="13" spans="1:7" x14ac:dyDescent="0.25">
      <c r="A13" s="2">
        <v>18233</v>
      </c>
      <c r="B13" s="1">
        <v>12</v>
      </c>
      <c r="C13" s="1">
        <v>118</v>
      </c>
      <c r="D13" s="6">
        <f t="shared" si="0"/>
        <v>12</v>
      </c>
      <c r="E13" s="6">
        <f t="shared" si="1"/>
        <v>1949</v>
      </c>
      <c r="F13" s="6" t="str">
        <f t="shared" si="2"/>
        <v>Thu</v>
      </c>
    </row>
    <row r="14" spans="1:7" x14ac:dyDescent="0.25">
      <c r="A14" s="2">
        <v>18264</v>
      </c>
      <c r="B14" s="1">
        <v>13</v>
      </c>
      <c r="C14" s="1">
        <v>115</v>
      </c>
      <c r="D14" s="6">
        <f t="shared" si="0"/>
        <v>1</v>
      </c>
      <c r="E14" s="6">
        <f t="shared" si="1"/>
        <v>1950</v>
      </c>
      <c r="F14" s="6" t="str">
        <f t="shared" si="2"/>
        <v>Sun</v>
      </c>
    </row>
    <row r="15" spans="1:7" x14ac:dyDescent="0.25">
      <c r="A15" s="2">
        <v>18295</v>
      </c>
      <c r="B15" s="1">
        <v>14</v>
      </c>
      <c r="C15" s="1">
        <v>126</v>
      </c>
      <c r="D15" s="6">
        <f t="shared" si="0"/>
        <v>2</v>
      </c>
      <c r="E15" s="6">
        <f t="shared" si="1"/>
        <v>1950</v>
      </c>
      <c r="F15" s="6" t="str">
        <f t="shared" si="2"/>
        <v>Wed</v>
      </c>
    </row>
    <row r="16" spans="1:7" x14ac:dyDescent="0.25">
      <c r="A16" s="2">
        <v>18323</v>
      </c>
      <c r="B16" s="1">
        <v>15</v>
      </c>
      <c r="C16" s="1">
        <v>141</v>
      </c>
      <c r="D16" s="6">
        <f t="shared" si="0"/>
        <v>3</v>
      </c>
      <c r="E16" s="6">
        <f t="shared" si="1"/>
        <v>1950</v>
      </c>
      <c r="F16" s="6" t="str">
        <f t="shared" si="2"/>
        <v>Wed</v>
      </c>
    </row>
    <row r="17" spans="1:6" x14ac:dyDescent="0.25">
      <c r="A17" s="2">
        <v>18354</v>
      </c>
      <c r="B17" s="1">
        <v>16</v>
      </c>
      <c r="C17" s="1">
        <v>135</v>
      </c>
      <c r="D17" s="6">
        <f t="shared" si="0"/>
        <v>4</v>
      </c>
      <c r="E17" s="6">
        <f t="shared" si="1"/>
        <v>1950</v>
      </c>
      <c r="F17" s="6" t="str">
        <f t="shared" si="2"/>
        <v>Sat</v>
      </c>
    </row>
    <row r="18" spans="1:6" x14ac:dyDescent="0.25">
      <c r="A18" s="2">
        <v>18384</v>
      </c>
      <c r="B18" s="1">
        <v>17</v>
      </c>
      <c r="C18" s="1">
        <v>125</v>
      </c>
      <c r="D18" s="6">
        <f t="shared" si="0"/>
        <v>5</v>
      </c>
      <c r="E18" s="6">
        <f t="shared" si="1"/>
        <v>1950</v>
      </c>
      <c r="F18" s="6" t="str">
        <f t="shared" si="2"/>
        <v>Mon</v>
      </c>
    </row>
    <row r="19" spans="1:6" x14ac:dyDescent="0.25">
      <c r="A19" s="2">
        <v>18415</v>
      </c>
      <c r="B19" s="1">
        <v>18</v>
      </c>
      <c r="C19" s="1">
        <v>149</v>
      </c>
      <c r="D19" s="6">
        <f t="shared" si="0"/>
        <v>6</v>
      </c>
      <c r="E19" s="6">
        <f t="shared" si="1"/>
        <v>1950</v>
      </c>
      <c r="F19" s="6" t="str">
        <f t="shared" si="2"/>
        <v>Thu</v>
      </c>
    </row>
    <row r="20" spans="1:6" x14ac:dyDescent="0.25">
      <c r="A20" s="2">
        <v>18445</v>
      </c>
      <c r="B20" s="1">
        <v>19</v>
      </c>
      <c r="C20" s="1">
        <v>170</v>
      </c>
      <c r="D20" s="6">
        <f t="shared" si="0"/>
        <v>7</v>
      </c>
      <c r="E20" s="6">
        <f t="shared" si="1"/>
        <v>1950</v>
      </c>
      <c r="F20" s="6" t="str">
        <f t="shared" si="2"/>
        <v>Sat</v>
      </c>
    </row>
    <row r="21" spans="1:6" x14ac:dyDescent="0.25">
      <c r="A21" s="2">
        <v>18476</v>
      </c>
      <c r="B21" s="1">
        <v>20</v>
      </c>
      <c r="C21" s="1">
        <v>170</v>
      </c>
      <c r="D21" s="6">
        <f t="shared" si="0"/>
        <v>8</v>
      </c>
      <c r="E21" s="6">
        <f t="shared" si="1"/>
        <v>1950</v>
      </c>
      <c r="F21" s="6" t="str">
        <f t="shared" si="2"/>
        <v>Tue</v>
      </c>
    </row>
    <row r="22" spans="1:6" x14ac:dyDescent="0.25">
      <c r="A22" s="2">
        <v>18507</v>
      </c>
      <c r="B22" s="1">
        <v>21</v>
      </c>
      <c r="C22" s="1">
        <v>158</v>
      </c>
      <c r="D22" s="6">
        <f t="shared" si="0"/>
        <v>9</v>
      </c>
      <c r="E22" s="6">
        <f t="shared" si="1"/>
        <v>1950</v>
      </c>
      <c r="F22" s="6" t="str">
        <f t="shared" si="2"/>
        <v>Fri</v>
      </c>
    </row>
    <row r="23" spans="1:6" x14ac:dyDescent="0.25">
      <c r="A23" s="2">
        <v>18537</v>
      </c>
      <c r="B23" s="1">
        <v>22</v>
      </c>
      <c r="C23" s="1">
        <v>133</v>
      </c>
      <c r="D23" s="6">
        <f t="shared" si="0"/>
        <v>10</v>
      </c>
      <c r="E23" s="6">
        <f t="shared" si="1"/>
        <v>1950</v>
      </c>
      <c r="F23" s="6" t="str">
        <f t="shared" si="2"/>
        <v>Sun</v>
      </c>
    </row>
    <row r="24" spans="1:6" x14ac:dyDescent="0.25">
      <c r="A24" s="2">
        <v>18568</v>
      </c>
      <c r="B24" s="1">
        <v>23</v>
      </c>
      <c r="C24" s="1">
        <v>114</v>
      </c>
      <c r="D24" s="6">
        <f t="shared" si="0"/>
        <v>11</v>
      </c>
      <c r="E24" s="6">
        <f t="shared" si="1"/>
        <v>1950</v>
      </c>
      <c r="F24" s="6" t="str">
        <f t="shared" si="2"/>
        <v>Wed</v>
      </c>
    </row>
    <row r="25" spans="1:6" x14ac:dyDescent="0.25">
      <c r="A25" s="2">
        <v>18598</v>
      </c>
      <c r="B25" s="1">
        <v>24</v>
      </c>
      <c r="C25" s="1">
        <v>140</v>
      </c>
      <c r="D25" s="6">
        <f t="shared" si="0"/>
        <v>12</v>
      </c>
      <c r="E25" s="6">
        <f t="shared" si="1"/>
        <v>1950</v>
      </c>
      <c r="F25" s="6" t="str">
        <f t="shared" si="2"/>
        <v>Fri</v>
      </c>
    </row>
    <row r="26" spans="1:6" x14ac:dyDescent="0.25">
      <c r="A26" s="2">
        <v>18629</v>
      </c>
      <c r="B26" s="1">
        <v>25</v>
      </c>
      <c r="C26" s="1">
        <v>145</v>
      </c>
      <c r="D26" s="6">
        <f t="shared" si="0"/>
        <v>1</v>
      </c>
      <c r="E26" s="6">
        <f t="shared" si="1"/>
        <v>1951</v>
      </c>
      <c r="F26" s="6" t="str">
        <f t="shared" si="2"/>
        <v>Mon</v>
      </c>
    </row>
    <row r="27" spans="1:6" x14ac:dyDescent="0.25">
      <c r="A27" s="2">
        <v>18660</v>
      </c>
      <c r="B27" s="1">
        <v>26</v>
      </c>
      <c r="C27" s="1">
        <v>150</v>
      </c>
      <c r="D27" s="6">
        <f t="shared" si="0"/>
        <v>2</v>
      </c>
      <c r="E27" s="6">
        <f t="shared" si="1"/>
        <v>1951</v>
      </c>
      <c r="F27" s="6" t="str">
        <f t="shared" si="2"/>
        <v>Thu</v>
      </c>
    </row>
    <row r="28" spans="1:6" x14ac:dyDescent="0.25">
      <c r="A28" s="2">
        <v>18688</v>
      </c>
      <c r="B28" s="1">
        <v>27</v>
      </c>
      <c r="C28" s="1">
        <v>178</v>
      </c>
      <c r="D28" s="6">
        <f t="shared" si="0"/>
        <v>3</v>
      </c>
      <c r="E28" s="6">
        <f t="shared" si="1"/>
        <v>1951</v>
      </c>
      <c r="F28" s="6" t="str">
        <f t="shared" si="2"/>
        <v>Thu</v>
      </c>
    </row>
    <row r="29" spans="1:6" x14ac:dyDescent="0.25">
      <c r="A29" s="2">
        <v>18719</v>
      </c>
      <c r="B29" s="1">
        <v>28</v>
      </c>
      <c r="C29" s="1">
        <v>163</v>
      </c>
      <c r="D29" s="6">
        <f t="shared" si="0"/>
        <v>4</v>
      </c>
      <c r="E29" s="6">
        <f t="shared" si="1"/>
        <v>1951</v>
      </c>
      <c r="F29" s="6" t="str">
        <f t="shared" si="2"/>
        <v>Sun</v>
      </c>
    </row>
    <row r="30" spans="1:6" x14ac:dyDescent="0.25">
      <c r="A30" s="2">
        <v>18749</v>
      </c>
      <c r="B30" s="1">
        <v>29</v>
      </c>
      <c r="C30" s="1">
        <v>172</v>
      </c>
      <c r="D30" s="6">
        <f t="shared" si="0"/>
        <v>5</v>
      </c>
      <c r="E30" s="6">
        <f t="shared" si="1"/>
        <v>1951</v>
      </c>
      <c r="F30" s="6" t="str">
        <f t="shared" si="2"/>
        <v>Tue</v>
      </c>
    </row>
    <row r="31" spans="1:6" x14ac:dyDescent="0.25">
      <c r="A31" s="2">
        <v>18780</v>
      </c>
      <c r="B31" s="1">
        <v>30</v>
      </c>
      <c r="C31" s="1">
        <v>178</v>
      </c>
      <c r="D31" s="6">
        <f t="shared" si="0"/>
        <v>6</v>
      </c>
      <c r="E31" s="6">
        <f t="shared" si="1"/>
        <v>1951</v>
      </c>
      <c r="F31" s="6" t="str">
        <f t="shared" si="2"/>
        <v>Fri</v>
      </c>
    </row>
    <row r="32" spans="1:6" x14ac:dyDescent="0.25">
      <c r="A32" s="2">
        <v>18810</v>
      </c>
      <c r="B32" s="1">
        <v>31</v>
      </c>
      <c r="C32" s="1">
        <v>199</v>
      </c>
      <c r="D32" s="6">
        <f t="shared" si="0"/>
        <v>7</v>
      </c>
      <c r="E32" s="6">
        <f t="shared" si="1"/>
        <v>1951</v>
      </c>
      <c r="F32" s="6" t="str">
        <f t="shared" si="2"/>
        <v>Sun</v>
      </c>
    </row>
    <row r="33" spans="1:6" x14ac:dyDescent="0.25">
      <c r="A33" s="2">
        <v>18841</v>
      </c>
      <c r="B33" s="1">
        <v>32</v>
      </c>
      <c r="C33" s="1">
        <v>199</v>
      </c>
      <c r="D33" s="6">
        <f t="shared" si="0"/>
        <v>8</v>
      </c>
      <c r="E33" s="6">
        <f t="shared" si="1"/>
        <v>1951</v>
      </c>
      <c r="F33" s="6" t="str">
        <f t="shared" si="2"/>
        <v>Wed</v>
      </c>
    </row>
    <row r="34" spans="1:6" x14ac:dyDescent="0.25">
      <c r="A34" s="2">
        <v>18872</v>
      </c>
      <c r="B34" s="1">
        <v>33</v>
      </c>
      <c r="C34" s="1">
        <v>184</v>
      </c>
      <c r="D34" s="6">
        <f t="shared" si="0"/>
        <v>9</v>
      </c>
      <c r="E34" s="6">
        <f t="shared" si="1"/>
        <v>1951</v>
      </c>
      <c r="F34" s="6" t="str">
        <f t="shared" si="2"/>
        <v>Sat</v>
      </c>
    </row>
    <row r="35" spans="1:6" x14ac:dyDescent="0.25">
      <c r="A35" s="2">
        <v>18902</v>
      </c>
      <c r="B35" s="1">
        <v>34</v>
      </c>
      <c r="C35" s="1">
        <v>162</v>
      </c>
      <c r="D35" s="6">
        <f t="shared" si="0"/>
        <v>10</v>
      </c>
      <c r="E35" s="6">
        <f t="shared" si="1"/>
        <v>1951</v>
      </c>
      <c r="F35" s="6" t="str">
        <f t="shared" si="2"/>
        <v>Mon</v>
      </c>
    </row>
    <row r="36" spans="1:6" x14ac:dyDescent="0.25">
      <c r="A36" s="2">
        <v>18933</v>
      </c>
      <c r="B36" s="1">
        <v>35</v>
      </c>
      <c r="C36" s="1">
        <v>146</v>
      </c>
      <c r="D36" s="6">
        <f t="shared" si="0"/>
        <v>11</v>
      </c>
      <c r="E36" s="6">
        <f t="shared" si="1"/>
        <v>1951</v>
      </c>
      <c r="F36" s="6" t="str">
        <f t="shared" si="2"/>
        <v>Thu</v>
      </c>
    </row>
    <row r="37" spans="1:6" x14ac:dyDescent="0.25">
      <c r="A37" s="2">
        <v>18963</v>
      </c>
      <c r="B37" s="1">
        <v>36</v>
      </c>
      <c r="C37" s="1">
        <v>166</v>
      </c>
      <c r="D37" s="6">
        <f t="shared" si="0"/>
        <v>12</v>
      </c>
      <c r="E37" s="6">
        <f t="shared" si="1"/>
        <v>1951</v>
      </c>
      <c r="F37" s="6" t="str">
        <f t="shared" si="2"/>
        <v>Sat</v>
      </c>
    </row>
    <row r="38" spans="1:6" x14ac:dyDescent="0.25">
      <c r="A38" s="2">
        <v>18994</v>
      </c>
      <c r="B38" s="1">
        <v>37</v>
      </c>
      <c r="C38" s="1">
        <v>171</v>
      </c>
      <c r="D38" s="6">
        <f t="shared" si="0"/>
        <v>1</v>
      </c>
      <c r="E38" s="6">
        <f t="shared" si="1"/>
        <v>1952</v>
      </c>
      <c r="F38" s="6" t="str">
        <f t="shared" si="2"/>
        <v>Tue</v>
      </c>
    </row>
    <row r="39" spans="1:6" x14ac:dyDescent="0.25">
      <c r="A39" s="2">
        <v>19025</v>
      </c>
      <c r="B39" s="1">
        <v>38</v>
      </c>
      <c r="C39" s="1">
        <v>180</v>
      </c>
      <c r="D39" s="6">
        <f t="shared" si="0"/>
        <v>2</v>
      </c>
      <c r="E39" s="6">
        <f t="shared" si="1"/>
        <v>1952</v>
      </c>
      <c r="F39" s="6" t="str">
        <f t="shared" si="2"/>
        <v>Fri</v>
      </c>
    </row>
    <row r="40" spans="1:6" x14ac:dyDescent="0.25">
      <c r="A40" s="2">
        <v>19054</v>
      </c>
      <c r="B40" s="1">
        <v>39</v>
      </c>
      <c r="C40" s="1">
        <v>193</v>
      </c>
      <c r="D40" s="6">
        <f t="shared" si="0"/>
        <v>3</v>
      </c>
      <c r="E40" s="6">
        <f t="shared" si="1"/>
        <v>1952</v>
      </c>
      <c r="F40" s="6" t="str">
        <f t="shared" si="2"/>
        <v>Sat</v>
      </c>
    </row>
    <row r="41" spans="1:6" x14ac:dyDescent="0.25">
      <c r="A41" s="2">
        <v>19085</v>
      </c>
      <c r="B41" s="1">
        <v>40</v>
      </c>
      <c r="C41" s="1">
        <v>181</v>
      </c>
      <c r="D41" s="6">
        <f t="shared" si="0"/>
        <v>4</v>
      </c>
      <c r="E41" s="6">
        <f t="shared" si="1"/>
        <v>1952</v>
      </c>
      <c r="F41" s="6" t="str">
        <f t="shared" si="2"/>
        <v>Tue</v>
      </c>
    </row>
    <row r="42" spans="1:6" x14ac:dyDescent="0.25">
      <c r="A42" s="2">
        <v>19115</v>
      </c>
      <c r="B42" s="1">
        <v>41</v>
      </c>
      <c r="C42" s="1">
        <v>183</v>
      </c>
      <c r="D42" s="6">
        <f t="shared" si="0"/>
        <v>5</v>
      </c>
      <c r="E42" s="6">
        <f t="shared" si="1"/>
        <v>1952</v>
      </c>
      <c r="F42" s="6" t="str">
        <f t="shared" si="2"/>
        <v>Thu</v>
      </c>
    </row>
    <row r="43" spans="1:6" x14ac:dyDescent="0.25">
      <c r="A43" s="2">
        <v>19146</v>
      </c>
      <c r="B43" s="1">
        <v>42</v>
      </c>
      <c r="C43" s="1">
        <v>218</v>
      </c>
      <c r="D43" s="6">
        <f t="shared" si="0"/>
        <v>6</v>
      </c>
      <c r="E43" s="6">
        <f t="shared" si="1"/>
        <v>1952</v>
      </c>
      <c r="F43" s="6" t="str">
        <f t="shared" si="2"/>
        <v>Sun</v>
      </c>
    </row>
    <row r="44" spans="1:6" x14ac:dyDescent="0.25">
      <c r="A44" s="2">
        <v>19176</v>
      </c>
      <c r="B44" s="1">
        <v>43</v>
      </c>
      <c r="C44" s="1">
        <v>230</v>
      </c>
      <c r="D44" s="6">
        <f t="shared" si="0"/>
        <v>7</v>
      </c>
      <c r="E44" s="6">
        <f t="shared" si="1"/>
        <v>1952</v>
      </c>
      <c r="F44" s="6" t="str">
        <f t="shared" si="2"/>
        <v>Tue</v>
      </c>
    </row>
    <row r="45" spans="1:6" x14ac:dyDescent="0.25">
      <c r="A45" s="2">
        <v>19207</v>
      </c>
      <c r="B45" s="1">
        <v>44</v>
      </c>
      <c r="C45" s="1">
        <v>242</v>
      </c>
      <c r="D45" s="6">
        <f t="shared" si="0"/>
        <v>8</v>
      </c>
      <c r="E45" s="6">
        <f t="shared" si="1"/>
        <v>1952</v>
      </c>
      <c r="F45" s="6" t="str">
        <f t="shared" si="2"/>
        <v>Fri</v>
      </c>
    </row>
    <row r="46" spans="1:6" x14ac:dyDescent="0.25">
      <c r="A46" s="2">
        <v>19238</v>
      </c>
      <c r="B46" s="1">
        <v>45</v>
      </c>
      <c r="C46" s="1">
        <v>209</v>
      </c>
      <c r="D46" s="6">
        <f t="shared" si="0"/>
        <v>9</v>
      </c>
      <c r="E46" s="6">
        <f t="shared" si="1"/>
        <v>1952</v>
      </c>
      <c r="F46" s="6" t="str">
        <f t="shared" si="2"/>
        <v>Mon</v>
      </c>
    </row>
    <row r="47" spans="1:6" x14ac:dyDescent="0.25">
      <c r="A47" s="2">
        <v>19268</v>
      </c>
      <c r="B47" s="1">
        <v>46</v>
      </c>
      <c r="C47" s="1">
        <v>191</v>
      </c>
      <c r="D47" s="6">
        <f t="shared" si="0"/>
        <v>10</v>
      </c>
      <c r="E47" s="6">
        <f t="shared" si="1"/>
        <v>1952</v>
      </c>
      <c r="F47" s="6" t="str">
        <f t="shared" si="2"/>
        <v>Wed</v>
      </c>
    </row>
    <row r="48" spans="1:6" x14ac:dyDescent="0.25">
      <c r="A48" s="2">
        <v>19299</v>
      </c>
      <c r="B48" s="1">
        <v>47</v>
      </c>
      <c r="C48" s="1">
        <v>172</v>
      </c>
      <c r="D48" s="6">
        <f t="shared" si="0"/>
        <v>11</v>
      </c>
      <c r="E48" s="6">
        <f t="shared" si="1"/>
        <v>1952</v>
      </c>
      <c r="F48" s="6" t="str">
        <f t="shared" si="2"/>
        <v>Sat</v>
      </c>
    </row>
    <row r="49" spans="1:6" x14ac:dyDescent="0.25">
      <c r="A49" s="2">
        <v>19329</v>
      </c>
      <c r="B49" s="1">
        <v>48</v>
      </c>
      <c r="C49" s="1">
        <v>194</v>
      </c>
      <c r="D49" s="6">
        <f t="shared" si="0"/>
        <v>12</v>
      </c>
      <c r="E49" s="6">
        <f t="shared" si="1"/>
        <v>1952</v>
      </c>
      <c r="F49" s="6" t="str">
        <f t="shared" si="2"/>
        <v>Mon</v>
      </c>
    </row>
    <row r="50" spans="1:6" x14ac:dyDescent="0.25">
      <c r="A50" s="2">
        <v>19360</v>
      </c>
      <c r="B50" s="1">
        <v>49</v>
      </c>
      <c r="C50" s="1">
        <v>196</v>
      </c>
      <c r="D50" s="6">
        <f t="shared" si="0"/>
        <v>1</v>
      </c>
      <c r="E50" s="6">
        <f t="shared" si="1"/>
        <v>1953</v>
      </c>
      <c r="F50" s="6" t="str">
        <f t="shared" si="2"/>
        <v>Thu</v>
      </c>
    </row>
    <row r="51" spans="1:6" x14ac:dyDescent="0.25">
      <c r="A51" s="2">
        <v>19391</v>
      </c>
      <c r="B51" s="1">
        <v>50</v>
      </c>
      <c r="C51" s="1">
        <v>196</v>
      </c>
      <c r="D51" s="6">
        <f t="shared" si="0"/>
        <v>2</v>
      </c>
      <c r="E51" s="6">
        <f t="shared" si="1"/>
        <v>1953</v>
      </c>
      <c r="F51" s="6" t="str">
        <f t="shared" si="2"/>
        <v>Sun</v>
      </c>
    </row>
    <row r="52" spans="1:6" x14ac:dyDescent="0.25">
      <c r="A52" s="2">
        <v>19419</v>
      </c>
      <c r="B52" s="1">
        <v>51</v>
      </c>
      <c r="C52" s="1">
        <v>236</v>
      </c>
      <c r="D52" s="6">
        <f t="shared" si="0"/>
        <v>3</v>
      </c>
      <c r="E52" s="6">
        <f t="shared" si="1"/>
        <v>1953</v>
      </c>
      <c r="F52" s="6" t="str">
        <f t="shared" si="2"/>
        <v>Sun</v>
      </c>
    </row>
    <row r="53" spans="1:6" x14ac:dyDescent="0.25">
      <c r="A53" s="2">
        <v>19450</v>
      </c>
      <c r="B53" s="1">
        <v>52</v>
      </c>
      <c r="C53" s="1">
        <v>235</v>
      </c>
      <c r="D53" s="6">
        <f t="shared" si="0"/>
        <v>4</v>
      </c>
      <c r="E53" s="6">
        <f t="shared" si="1"/>
        <v>1953</v>
      </c>
      <c r="F53" s="6" t="str">
        <f t="shared" si="2"/>
        <v>Wed</v>
      </c>
    </row>
    <row r="54" spans="1:6" x14ac:dyDescent="0.25">
      <c r="A54" s="2">
        <v>19480</v>
      </c>
      <c r="B54" s="1">
        <v>53</v>
      </c>
      <c r="C54" s="1">
        <v>229</v>
      </c>
      <c r="D54" s="6">
        <f t="shared" si="0"/>
        <v>5</v>
      </c>
      <c r="E54" s="6">
        <f t="shared" si="1"/>
        <v>1953</v>
      </c>
      <c r="F54" s="6" t="str">
        <f t="shared" si="2"/>
        <v>Fri</v>
      </c>
    </row>
    <row r="55" spans="1:6" x14ac:dyDescent="0.25">
      <c r="A55" s="2">
        <v>19511</v>
      </c>
      <c r="B55" s="1">
        <v>54</v>
      </c>
      <c r="C55" s="1">
        <v>243</v>
      </c>
      <c r="D55" s="6">
        <f t="shared" si="0"/>
        <v>6</v>
      </c>
      <c r="E55" s="6">
        <f t="shared" si="1"/>
        <v>1953</v>
      </c>
      <c r="F55" s="6" t="str">
        <f t="shared" si="2"/>
        <v>Mon</v>
      </c>
    </row>
    <row r="56" spans="1:6" x14ac:dyDescent="0.25">
      <c r="A56" s="2">
        <v>19541</v>
      </c>
      <c r="B56" s="1">
        <v>55</v>
      </c>
      <c r="C56" s="1">
        <v>264</v>
      </c>
      <c r="D56" s="6">
        <f t="shared" si="0"/>
        <v>7</v>
      </c>
      <c r="E56" s="6">
        <f t="shared" si="1"/>
        <v>1953</v>
      </c>
      <c r="F56" s="6" t="str">
        <f t="shared" si="2"/>
        <v>Wed</v>
      </c>
    </row>
    <row r="57" spans="1:6" x14ac:dyDescent="0.25">
      <c r="A57" s="2">
        <v>19572</v>
      </c>
      <c r="B57" s="1">
        <v>56</v>
      </c>
      <c r="C57" s="1">
        <v>272</v>
      </c>
      <c r="D57" s="6">
        <f t="shared" si="0"/>
        <v>8</v>
      </c>
      <c r="E57" s="6">
        <f t="shared" si="1"/>
        <v>1953</v>
      </c>
      <c r="F57" s="6" t="str">
        <f t="shared" si="2"/>
        <v>Sat</v>
      </c>
    </row>
    <row r="58" spans="1:6" x14ac:dyDescent="0.25">
      <c r="A58" s="2">
        <v>19603</v>
      </c>
      <c r="B58" s="1">
        <v>57</v>
      </c>
      <c r="C58" s="1">
        <v>237</v>
      </c>
      <c r="D58" s="6">
        <f t="shared" si="0"/>
        <v>9</v>
      </c>
      <c r="E58" s="6">
        <f t="shared" si="1"/>
        <v>1953</v>
      </c>
      <c r="F58" s="6" t="str">
        <f t="shared" si="2"/>
        <v>Tue</v>
      </c>
    </row>
    <row r="59" spans="1:6" x14ac:dyDescent="0.25">
      <c r="A59" s="2">
        <v>19633</v>
      </c>
      <c r="B59" s="1">
        <v>58</v>
      </c>
      <c r="C59" s="1">
        <v>211</v>
      </c>
      <c r="D59" s="6">
        <f t="shared" si="0"/>
        <v>10</v>
      </c>
      <c r="E59" s="6">
        <f t="shared" si="1"/>
        <v>1953</v>
      </c>
      <c r="F59" s="6" t="str">
        <f t="shared" si="2"/>
        <v>Thu</v>
      </c>
    </row>
    <row r="60" spans="1:6" x14ac:dyDescent="0.25">
      <c r="A60" s="2">
        <v>19664</v>
      </c>
      <c r="B60" s="1">
        <v>59</v>
      </c>
      <c r="C60" s="1">
        <v>180</v>
      </c>
      <c r="D60" s="6">
        <f t="shared" si="0"/>
        <v>11</v>
      </c>
      <c r="E60" s="6">
        <f t="shared" si="1"/>
        <v>1953</v>
      </c>
      <c r="F60" s="6" t="str">
        <f t="shared" si="2"/>
        <v>Sun</v>
      </c>
    </row>
    <row r="61" spans="1:6" x14ac:dyDescent="0.25">
      <c r="A61" s="2">
        <v>19694</v>
      </c>
      <c r="B61" s="1">
        <v>60</v>
      </c>
      <c r="C61" s="1">
        <v>201</v>
      </c>
      <c r="D61" s="6">
        <f t="shared" si="0"/>
        <v>12</v>
      </c>
      <c r="E61" s="6">
        <f t="shared" si="1"/>
        <v>1953</v>
      </c>
      <c r="F61" s="6" t="str">
        <f t="shared" si="2"/>
        <v>Tue</v>
      </c>
    </row>
    <row r="62" spans="1:6" x14ac:dyDescent="0.25">
      <c r="A62" s="2">
        <v>19725</v>
      </c>
      <c r="B62" s="1">
        <v>61</v>
      </c>
      <c r="C62" s="1">
        <v>204</v>
      </c>
      <c r="D62" s="6">
        <f t="shared" si="0"/>
        <v>1</v>
      </c>
      <c r="E62" s="6">
        <f t="shared" si="1"/>
        <v>1954</v>
      </c>
      <c r="F62" s="6" t="str">
        <f t="shared" si="2"/>
        <v>Fri</v>
      </c>
    </row>
    <row r="63" spans="1:6" x14ac:dyDescent="0.25">
      <c r="A63" s="2">
        <v>19756</v>
      </c>
      <c r="B63" s="1">
        <v>62</v>
      </c>
      <c r="C63" s="1">
        <v>188</v>
      </c>
      <c r="D63" s="6">
        <f t="shared" si="0"/>
        <v>2</v>
      </c>
      <c r="E63" s="6">
        <f t="shared" si="1"/>
        <v>1954</v>
      </c>
      <c r="F63" s="6" t="str">
        <f t="shared" si="2"/>
        <v>Mon</v>
      </c>
    </row>
    <row r="64" spans="1:6" x14ac:dyDescent="0.25">
      <c r="A64" s="2">
        <v>19784</v>
      </c>
      <c r="B64" s="1">
        <v>63</v>
      </c>
      <c r="C64" s="1">
        <v>235</v>
      </c>
      <c r="D64" s="6">
        <f t="shared" si="0"/>
        <v>3</v>
      </c>
      <c r="E64" s="6">
        <f t="shared" si="1"/>
        <v>1954</v>
      </c>
      <c r="F64" s="6" t="str">
        <f t="shared" si="2"/>
        <v>Mon</v>
      </c>
    </row>
    <row r="65" spans="1:6" x14ac:dyDescent="0.25">
      <c r="A65" s="2">
        <v>19815</v>
      </c>
      <c r="B65" s="1">
        <v>64</v>
      </c>
      <c r="C65" s="1">
        <v>227</v>
      </c>
      <c r="D65" s="6">
        <f t="shared" si="0"/>
        <v>4</v>
      </c>
      <c r="E65" s="6">
        <f t="shared" si="1"/>
        <v>1954</v>
      </c>
      <c r="F65" s="6" t="str">
        <f t="shared" si="2"/>
        <v>Thu</v>
      </c>
    </row>
    <row r="66" spans="1:6" x14ac:dyDescent="0.25">
      <c r="A66" s="2">
        <v>19845</v>
      </c>
      <c r="B66" s="1">
        <v>65</v>
      </c>
      <c r="C66" s="1">
        <v>234</v>
      </c>
      <c r="D66" s="6">
        <f t="shared" si="0"/>
        <v>5</v>
      </c>
      <c r="E66" s="6">
        <f t="shared" si="1"/>
        <v>1954</v>
      </c>
      <c r="F66" s="6" t="str">
        <f t="shared" si="2"/>
        <v>Sat</v>
      </c>
    </row>
    <row r="67" spans="1:6" x14ac:dyDescent="0.25">
      <c r="A67" s="2">
        <v>19876</v>
      </c>
      <c r="B67" s="1">
        <v>66</v>
      </c>
      <c r="C67" s="1">
        <v>264</v>
      </c>
      <c r="D67" s="6">
        <f t="shared" ref="D67:D130" si="3">MONTH(A67)</f>
        <v>6</v>
      </c>
      <c r="E67" s="6">
        <f t="shared" ref="E67:E130" si="4">YEAR(A67)</f>
        <v>1954</v>
      </c>
      <c r="F67" s="6" t="str">
        <f t="shared" ref="F67:F130" si="5">TEXT(A67,"ddd")</f>
        <v>Tue</v>
      </c>
    </row>
    <row r="68" spans="1:6" x14ac:dyDescent="0.25">
      <c r="A68" s="2">
        <v>19906</v>
      </c>
      <c r="B68" s="1">
        <v>67</v>
      </c>
      <c r="C68" s="1">
        <v>302</v>
      </c>
      <c r="D68" s="6">
        <f t="shared" si="3"/>
        <v>7</v>
      </c>
      <c r="E68" s="6">
        <f t="shared" si="4"/>
        <v>1954</v>
      </c>
      <c r="F68" s="6" t="str">
        <f t="shared" si="5"/>
        <v>Thu</v>
      </c>
    </row>
    <row r="69" spans="1:6" x14ac:dyDescent="0.25">
      <c r="A69" s="2">
        <v>19937</v>
      </c>
      <c r="B69" s="1">
        <v>68</v>
      </c>
      <c r="C69" s="1">
        <v>293</v>
      </c>
      <c r="D69" s="6">
        <f t="shared" si="3"/>
        <v>8</v>
      </c>
      <c r="E69" s="6">
        <f t="shared" si="4"/>
        <v>1954</v>
      </c>
      <c r="F69" s="6" t="str">
        <f t="shared" si="5"/>
        <v>Sun</v>
      </c>
    </row>
    <row r="70" spans="1:6" x14ac:dyDescent="0.25">
      <c r="A70" s="2">
        <v>19968</v>
      </c>
      <c r="B70" s="1">
        <v>69</v>
      </c>
      <c r="C70" s="1">
        <v>259</v>
      </c>
      <c r="D70" s="6">
        <f t="shared" si="3"/>
        <v>9</v>
      </c>
      <c r="E70" s="6">
        <f t="shared" si="4"/>
        <v>1954</v>
      </c>
      <c r="F70" s="6" t="str">
        <f t="shared" si="5"/>
        <v>Wed</v>
      </c>
    </row>
    <row r="71" spans="1:6" x14ac:dyDescent="0.25">
      <c r="A71" s="2">
        <v>19998</v>
      </c>
      <c r="B71" s="1">
        <v>70</v>
      </c>
      <c r="C71" s="1">
        <v>229</v>
      </c>
      <c r="D71" s="6">
        <f t="shared" si="3"/>
        <v>10</v>
      </c>
      <c r="E71" s="6">
        <f t="shared" si="4"/>
        <v>1954</v>
      </c>
      <c r="F71" s="6" t="str">
        <f t="shared" si="5"/>
        <v>Fri</v>
      </c>
    </row>
    <row r="72" spans="1:6" x14ac:dyDescent="0.25">
      <c r="A72" s="2">
        <v>20029</v>
      </c>
      <c r="B72" s="1">
        <v>71</v>
      </c>
      <c r="C72" s="1">
        <v>203</v>
      </c>
      <c r="D72" s="6">
        <f t="shared" si="3"/>
        <v>11</v>
      </c>
      <c r="E72" s="6">
        <f t="shared" si="4"/>
        <v>1954</v>
      </c>
      <c r="F72" s="6" t="str">
        <f t="shared" si="5"/>
        <v>Mon</v>
      </c>
    </row>
    <row r="73" spans="1:6" x14ac:dyDescent="0.25">
      <c r="A73" s="2">
        <v>20059</v>
      </c>
      <c r="B73" s="1">
        <v>72</v>
      </c>
      <c r="C73" s="1">
        <v>229</v>
      </c>
      <c r="D73" s="6">
        <f t="shared" si="3"/>
        <v>12</v>
      </c>
      <c r="E73" s="6">
        <f t="shared" si="4"/>
        <v>1954</v>
      </c>
      <c r="F73" s="6" t="str">
        <f t="shared" si="5"/>
        <v>Wed</v>
      </c>
    </row>
    <row r="74" spans="1:6" x14ac:dyDescent="0.25">
      <c r="A74" s="2">
        <v>20090</v>
      </c>
      <c r="B74" s="1">
        <v>73</v>
      </c>
      <c r="C74" s="1">
        <v>242</v>
      </c>
      <c r="D74" s="6">
        <f t="shared" si="3"/>
        <v>1</v>
      </c>
      <c r="E74" s="6">
        <f t="shared" si="4"/>
        <v>1955</v>
      </c>
      <c r="F74" s="6" t="str">
        <f t="shared" si="5"/>
        <v>Sat</v>
      </c>
    </row>
    <row r="75" spans="1:6" x14ac:dyDescent="0.25">
      <c r="A75" s="2">
        <v>20121</v>
      </c>
      <c r="B75" s="1">
        <v>74</v>
      </c>
      <c r="C75" s="1">
        <v>233</v>
      </c>
      <c r="D75" s="6">
        <f t="shared" si="3"/>
        <v>2</v>
      </c>
      <c r="E75" s="6">
        <f t="shared" si="4"/>
        <v>1955</v>
      </c>
      <c r="F75" s="6" t="str">
        <f t="shared" si="5"/>
        <v>Tue</v>
      </c>
    </row>
    <row r="76" spans="1:6" x14ac:dyDescent="0.25">
      <c r="A76" s="2">
        <v>20149</v>
      </c>
      <c r="B76" s="1">
        <v>75</v>
      </c>
      <c r="C76" s="1">
        <v>267</v>
      </c>
      <c r="D76" s="6">
        <f t="shared" si="3"/>
        <v>3</v>
      </c>
      <c r="E76" s="6">
        <f t="shared" si="4"/>
        <v>1955</v>
      </c>
      <c r="F76" s="6" t="str">
        <f t="shared" si="5"/>
        <v>Tue</v>
      </c>
    </row>
    <row r="77" spans="1:6" x14ac:dyDescent="0.25">
      <c r="A77" s="2">
        <v>20180</v>
      </c>
      <c r="B77" s="1">
        <v>76</v>
      </c>
      <c r="C77" s="1">
        <v>269</v>
      </c>
      <c r="D77" s="6">
        <f t="shared" si="3"/>
        <v>4</v>
      </c>
      <c r="E77" s="6">
        <f t="shared" si="4"/>
        <v>1955</v>
      </c>
      <c r="F77" s="6" t="str">
        <f t="shared" si="5"/>
        <v>Fri</v>
      </c>
    </row>
    <row r="78" spans="1:6" x14ac:dyDescent="0.25">
      <c r="A78" s="2">
        <v>20210</v>
      </c>
      <c r="B78" s="1">
        <v>77</v>
      </c>
      <c r="C78" s="1">
        <v>270</v>
      </c>
      <c r="D78" s="6">
        <f t="shared" si="3"/>
        <v>5</v>
      </c>
      <c r="E78" s="6">
        <f t="shared" si="4"/>
        <v>1955</v>
      </c>
      <c r="F78" s="6" t="str">
        <f t="shared" si="5"/>
        <v>Sun</v>
      </c>
    </row>
    <row r="79" spans="1:6" x14ac:dyDescent="0.25">
      <c r="A79" s="2">
        <v>20241</v>
      </c>
      <c r="B79" s="1">
        <v>78</v>
      </c>
      <c r="C79" s="1">
        <v>315</v>
      </c>
      <c r="D79" s="6">
        <f t="shared" si="3"/>
        <v>6</v>
      </c>
      <c r="E79" s="6">
        <f t="shared" si="4"/>
        <v>1955</v>
      </c>
      <c r="F79" s="6" t="str">
        <f t="shared" si="5"/>
        <v>Wed</v>
      </c>
    </row>
    <row r="80" spans="1:6" x14ac:dyDescent="0.25">
      <c r="A80" s="2">
        <v>20271</v>
      </c>
      <c r="B80" s="1">
        <v>79</v>
      </c>
      <c r="C80" s="1">
        <v>364</v>
      </c>
      <c r="D80" s="6">
        <f t="shared" si="3"/>
        <v>7</v>
      </c>
      <c r="E80" s="6">
        <f t="shared" si="4"/>
        <v>1955</v>
      </c>
      <c r="F80" s="6" t="str">
        <f t="shared" si="5"/>
        <v>Fri</v>
      </c>
    </row>
    <row r="81" spans="1:6" x14ac:dyDescent="0.25">
      <c r="A81" s="2">
        <v>20302</v>
      </c>
      <c r="B81" s="1">
        <v>80</v>
      </c>
      <c r="C81" s="1">
        <v>347</v>
      </c>
      <c r="D81" s="6">
        <f t="shared" si="3"/>
        <v>8</v>
      </c>
      <c r="E81" s="6">
        <f t="shared" si="4"/>
        <v>1955</v>
      </c>
      <c r="F81" s="6" t="str">
        <f t="shared" si="5"/>
        <v>Mon</v>
      </c>
    </row>
    <row r="82" spans="1:6" x14ac:dyDescent="0.25">
      <c r="A82" s="2">
        <v>20333</v>
      </c>
      <c r="B82" s="1">
        <v>81</v>
      </c>
      <c r="C82" s="1">
        <v>312</v>
      </c>
      <c r="D82" s="6">
        <f t="shared" si="3"/>
        <v>9</v>
      </c>
      <c r="E82" s="6">
        <f t="shared" si="4"/>
        <v>1955</v>
      </c>
      <c r="F82" s="6" t="str">
        <f t="shared" si="5"/>
        <v>Thu</v>
      </c>
    </row>
    <row r="83" spans="1:6" x14ac:dyDescent="0.25">
      <c r="A83" s="2">
        <v>20363</v>
      </c>
      <c r="B83" s="1">
        <v>82</v>
      </c>
      <c r="C83" s="1">
        <v>274</v>
      </c>
      <c r="D83" s="6">
        <f t="shared" si="3"/>
        <v>10</v>
      </c>
      <c r="E83" s="6">
        <f t="shared" si="4"/>
        <v>1955</v>
      </c>
      <c r="F83" s="6" t="str">
        <f t="shared" si="5"/>
        <v>Sat</v>
      </c>
    </row>
    <row r="84" spans="1:6" x14ac:dyDescent="0.25">
      <c r="A84" s="2">
        <v>20394</v>
      </c>
      <c r="B84" s="1">
        <v>83</v>
      </c>
      <c r="C84" s="1">
        <v>237</v>
      </c>
      <c r="D84" s="6">
        <f t="shared" si="3"/>
        <v>11</v>
      </c>
      <c r="E84" s="6">
        <f t="shared" si="4"/>
        <v>1955</v>
      </c>
      <c r="F84" s="6" t="str">
        <f t="shared" si="5"/>
        <v>Tue</v>
      </c>
    </row>
    <row r="85" spans="1:6" x14ac:dyDescent="0.25">
      <c r="A85" s="2">
        <v>20424</v>
      </c>
      <c r="B85" s="1">
        <v>84</v>
      </c>
      <c r="C85" s="1">
        <v>278</v>
      </c>
      <c r="D85" s="6">
        <f t="shared" si="3"/>
        <v>12</v>
      </c>
      <c r="E85" s="6">
        <f t="shared" si="4"/>
        <v>1955</v>
      </c>
      <c r="F85" s="6" t="str">
        <f t="shared" si="5"/>
        <v>Thu</v>
      </c>
    </row>
    <row r="86" spans="1:6" x14ac:dyDescent="0.25">
      <c r="A86" s="2">
        <v>20455</v>
      </c>
      <c r="B86" s="1">
        <v>85</v>
      </c>
      <c r="C86" s="1">
        <v>284</v>
      </c>
      <c r="D86" s="6">
        <f t="shared" si="3"/>
        <v>1</v>
      </c>
      <c r="E86" s="6">
        <f t="shared" si="4"/>
        <v>1956</v>
      </c>
      <c r="F86" s="6" t="str">
        <f t="shared" si="5"/>
        <v>Sun</v>
      </c>
    </row>
    <row r="87" spans="1:6" x14ac:dyDescent="0.25">
      <c r="A87" s="2">
        <v>20486</v>
      </c>
      <c r="B87" s="1">
        <v>86</v>
      </c>
      <c r="C87" s="1">
        <v>277</v>
      </c>
      <c r="D87" s="6">
        <f t="shared" si="3"/>
        <v>2</v>
      </c>
      <c r="E87" s="6">
        <f t="shared" si="4"/>
        <v>1956</v>
      </c>
      <c r="F87" s="6" t="str">
        <f t="shared" si="5"/>
        <v>Wed</v>
      </c>
    </row>
    <row r="88" spans="1:6" x14ac:dyDescent="0.25">
      <c r="A88" s="2">
        <v>20515</v>
      </c>
      <c r="B88" s="1">
        <v>87</v>
      </c>
      <c r="C88" s="1">
        <v>317</v>
      </c>
      <c r="D88" s="6">
        <f t="shared" si="3"/>
        <v>3</v>
      </c>
      <c r="E88" s="6">
        <f t="shared" si="4"/>
        <v>1956</v>
      </c>
      <c r="F88" s="6" t="str">
        <f t="shared" si="5"/>
        <v>Thu</v>
      </c>
    </row>
    <row r="89" spans="1:6" x14ac:dyDescent="0.25">
      <c r="A89" s="2">
        <v>20546</v>
      </c>
      <c r="B89" s="1">
        <v>88</v>
      </c>
      <c r="C89" s="1">
        <v>313</v>
      </c>
      <c r="D89" s="6">
        <f t="shared" si="3"/>
        <v>4</v>
      </c>
      <c r="E89" s="6">
        <f t="shared" si="4"/>
        <v>1956</v>
      </c>
      <c r="F89" s="6" t="str">
        <f t="shared" si="5"/>
        <v>Sun</v>
      </c>
    </row>
    <row r="90" spans="1:6" x14ac:dyDescent="0.25">
      <c r="A90" s="2">
        <v>20576</v>
      </c>
      <c r="B90" s="1">
        <v>89</v>
      </c>
      <c r="C90" s="1">
        <v>318</v>
      </c>
      <c r="D90" s="6">
        <f t="shared" si="3"/>
        <v>5</v>
      </c>
      <c r="E90" s="6">
        <f t="shared" si="4"/>
        <v>1956</v>
      </c>
      <c r="F90" s="6" t="str">
        <f t="shared" si="5"/>
        <v>Tue</v>
      </c>
    </row>
    <row r="91" spans="1:6" x14ac:dyDescent="0.25">
      <c r="A91" s="2">
        <v>20607</v>
      </c>
      <c r="B91" s="1">
        <v>90</v>
      </c>
      <c r="C91" s="1">
        <v>374</v>
      </c>
      <c r="D91" s="6">
        <f t="shared" si="3"/>
        <v>6</v>
      </c>
      <c r="E91" s="6">
        <f t="shared" si="4"/>
        <v>1956</v>
      </c>
      <c r="F91" s="6" t="str">
        <f t="shared" si="5"/>
        <v>Fri</v>
      </c>
    </row>
    <row r="92" spans="1:6" x14ac:dyDescent="0.25">
      <c r="A92" s="2">
        <v>20637</v>
      </c>
      <c r="B92" s="1">
        <v>91</v>
      </c>
      <c r="C92" s="1">
        <v>413</v>
      </c>
      <c r="D92" s="6">
        <f t="shared" si="3"/>
        <v>7</v>
      </c>
      <c r="E92" s="6">
        <f t="shared" si="4"/>
        <v>1956</v>
      </c>
      <c r="F92" s="6" t="str">
        <f t="shared" si="5"/>
        <v>Sun</v>
      </c>
    </row>
    <row r="93" spans="1:6" x14ac:dyDescent="0.25">
      <c r="A93" s="2">
        <v>20668</v>
      </c>
      <c r="B93" s="1">
        <v>92</v>
      </c>
      <c r="C93" s="1">
        <v>405</v>
      </c>
      <c r="D93" s="6">
        <f t="shared" si="3"/>
        <v>8</v>
      </c>
      <c r="E93" s="6">
        <f t="shared" si="4"/>
        <v>1956</v>
      </c>
      <c r="F93" s="6" t="str">
        <f t="shared" si="5"/>
        <v>Wed</v>
      </c>
    </row>
    <row r="94" spans="1:6" x14ac:dyDescent="0.25">
      <c r="A94" s="2">
        <v>20699</v>
      </c>
      <c r="B94" s="1">
        <v>93</v>
      </c>
      <c r="C94" s="1">
        <v>355</v>
      </c>
      <c r="D94" s="6">
        <f t="shared" si="3"/>
        <v>9</v>
      </c>
      <c r="E94" s="6">
        <f t="shared" si="4"/>
        <v>1956</v>
      </c>
      <c r="F94" s="6" t="str">
        <f t="shared" si="5"/>
        <v>Sat</v>
      </c>
    </row>
    <row r="95" spans="1:6" x14ac:dyDescent="0.25">
      <c r="A95" s="2">
        <v>20729</v>
      </c>
      <c r="B95" s="1">
        <v>94</v>
      </c>
      <c r="C95" s="1">
        <v>306</v>
      </c>
      <c r="D95" s="6">
        <f t="shared" si="3"/>
        <v>10</v>
      </c>
      <c r="E95" s="6">
        <f t="shared" si="4"/>
        <v>1956</v>
      </c>
      <c r="F95" s="6" t="str">
        <f t="shared" si="5"/>
        <v>Mon</v>
      </c>
    </row>
    <row r="96" spans="1:6" x14ac:dyDescent="0.25">
      <c r="A96" s="2">
        <v>20760</v>
      </c>
      <c r="B96" s="1">
        <v>95</v>
      </c>
      <c r="C96" s="1">
        <v>271</v>
      </c>
      <c r="D96" s="6">
        <f t="shared" si="3"/>
        <v>11</v>
      </c>
      <c r="E96" s="6">
        <f t="shared" si="4"/>
        <v>1956</v>
      </c>
      <c r="F96" s="6" t="str">
        <f t="shared" si="5"/>
        <v>Thu</v>
      </c>
    </row>
    <row r="97" spans="1:6" x14ac:dyDescent="0.25">
      <c r="A97" s="2">
        <v>20790</v>
      </c>
      <c r="B97" s="1">
        <v>96</v>
      </c>
      <c r="C97" s="1">
        <v>306</v>
      </c>
      <c r="D97" s="6">
        <f t="shared" si="3"/>
        <v>12</v>
      </c>
      <c r="E97" s="6">
        <f t="shared" si="4"/>
        <v>1956</v>
      </c>
      <c r="F97" s="6" t="str">
        <f t="shared" si="5"/>
        <v>Sat</v>
      </c>
    </row>
    <row r="98" spans="1:6" x14ac:dyDescent="0.25">
      <c r="A98" s="2">
        <v>20821</v>
      </c>
      <c r="B98" s="1">
        <v>97</v>
      </c>
      <c r="C98" s="1">
        <v>315</v>
      </c>
      <c r="D98" s="6">
        <f t="shared" si="3"/>
        <v>1</v>
      </c>
      <c r="E98" s="6">
        <f t="shared" si="4"/>
        <v>1957</v>
      </c>
      <c r="F98" s="6" t="str">
        <f t="shared" si="5"/>
        <v>Tue</v>
      </c>
    </row>
    <row r="99" spans="1:6" x14ac:dyDescent="0.25">
      <c r="A99" s="2">
        <v>20852</v>
      </c>
      <c r="B99" s="1">
        <v>98</v>
      </c>
      <c r="C99" s="1">
        <v>301</v>
      </c>
      <c r="D99" s="6">
        <f t="shared" si="3"/>
        <v>2</v>
      </c>
      <c r="E99" s="6">
        <f t="shared" si="4"/>
        <v>1957</v>
      </c>
      <c r="F99" s="6" t="str">
        <f t="shared" si="5"/>
        <v>Fri</v>
      </c>
    </row>
    <row r="100" spans="1:6" x14ac:dyDescent="0.25">
      <c r="A100" s="2">
        <v>20880</v>
      </c>
      <c r="B100" s="1">
        <v>99</v>
      </c>
      <c r="C100" s="1">
        <v>356</v>
      </c>
      <c r="D100" s="6">
        <f t="shared" si="3"/>
        <v>3</v>
      </c>
      <c r="E100" s="6">
        <f t="shared" si="4"/>
        <v>1957</v>
      </c>
      <c r="F100" s="6" t="str">
        <f t="shared" si="5"/>
        <v>Fri</v>
      </c>
    </row>
    <row r="101" spans="1:6" x14ac:dyDescent="0.25">
      <c r="A101" s="2">
        <v>20911</v>
      </c>
      <c r="B101" s="1">
        <v>100</v>
      </c>
      <c r="C101" s="1">
        <v>348</v>
      </c>
      <c r="D101" s="6">
        <f t="shared" si="3"/>
        <v>4</v>
      </c>
      <c r="E101" s="6">
        <f t="shared" si="4"/>
        <v>1957</v>
      </c>
      <c r="F101" s="6" t="str">
        <f t="shared" si="5"/>
        <v>Mon</v>
      </c>
    </row>
    <row r="102" spans="1:6" x14ac:dyDescent="0.25">
      <c r="A102" s="2">
        <v>20941</v>
      </c>
      <c r="B102" s="1">
        <v>101</v>
      </c>
      <c r="C102" s="1">
        <v>355</v>
      </c>
      <c r="D102" s="6">
        <f t="shared" si="3"/>
        <v>5</v>
      </c>
      <c r="E102" s="6">
        <f t="shared" si="4"/>
        <v>1957</v>
      </c>
      <c r="F102" s="6" t="str">
        <f t="shared" si="5"/>
        <v>Wed</v>
      </c>
    </row>
    <row r="103" spans="1:6" x14ac:dyDescent="0.25">
      <c r="A103" s="2">
        <v>20972</v>
      </c>
      <c r="B103" s="1">
        <v>102</v>
      </c>
      <c r="C103" s="1">
        <v>422</v>
      </c>
      <c r="D103" s="6">
        <f t="shared" si="3"/>
        <v>6</v>
      </c>
      <c r="E103" s="6">
        <f t="shared" si="4"/>
        <v>1957</v>
      </c>
      <c r="F103" s="6" t="str">
        <f t="shared" si="5"/>
        <v>Sat</v>
      </c>
    </row>
    <row r="104" spans="1:6" x14ac:dyDescent="0.25">
      <c r="A104" s="2">
        <v>21002</v>
      </c>
      <c r="B104" s="1">
        <v>103</v>
      </c>
      <c r="C104" s="1">
        <v>465</v>
      </c>
      <c r="D104" s="6">
        <f t="shared" si="3"/>
        <v>7</v>
      </c>
      <c r="E104" s="6">
        <f t="shared" si="4"/>
        <v>1957</v>
      </c>
      <c r="F104" s="6" t="str">
        <f t="shared" si="5"/>
        <v>Mon</v>
      </c>
    </row>
    <row r="105" spans="1:6" x14ac:dyDescent="0.25">
      <c r="A105" s="2">
        <v>21033</v>
      </c>
      <c r="B105" s="1">
        <v>104</v>
      </c>
      <c r="C105" s="1">
        <v>467</v>
      </c>
      <c r="D105" s="6">
        <f t="shared" si="3"/>
        <v>8</v>
      </c>
      <c r="E105" s="6">
        <f t="shared" si="4"/>
        <v>1957</v>
      </c>
      <c r="F105" s="6" t="str">
        <f t="shared" si="5"/>
        <v>Thu</v>
      </c>
    </row>
    <row r="106" spans="1:6" x14ac:dyDescent="0.25">
      <c r="A106" s="2">
        <v>21064</v>
      </c>
      <c r="B106" s="1">
        <v>105</v>
      </c>
      <c r="C106" s="1">
        <v>404</v>
      </c>
      <c r="D106" s="6">
        <f t="shared" si="3"/>
        <v>9</v>
      </c>
      <c r="E106" s="6">
        <f t="shared" si="4"/>
        <v>1957</v>
      </c>
      <c r="F106" s="6" t="str">
        <f t="shared" si="5"/>
        <v>Sun</v>
      </c>
    </row>
    <row r="107" spans="1:6" x14ac:dyDescent="0.25">
      <c r="A107" s="2">
        <v>21094</v>
      </c>
      <c r="B107" s="1">
        <v>106</v>
      </c>
      <c r="C107" s="1">
        <v>347</v>
      </c>
      <c r="D107" s="6">
        <f t="shared" si="3"/>
        <v>10</v>
      </c>
      <c r="E107" s="6">
        <f t="shared" si="4"/>
        <v>1957</v>
      </c>
      <c r="F107" s="6" t="str">
        <f t="shared" si="5"/>
        <v>Tue</v>
      </c>
    </row>
    <row r="108" spans="1:6" x14ac:dyDescent="0.25">
      <c r="A108" s="2">
        <v>21125</v>
      </c>
      <c r="B108" s="1">
        <v>107</v>
      </c>
      <c r="C108" s="1">
        <v>305</v>
      </c>
      <c r="D108" s="6">
        <f t="shared" si="3"/>
        <v>11</v>
      </c>
      <c r="E108" s="6">
        <f t="shared" si="4"/>
        <v>1957</v>
      </c>
      <c r="F108" s="6" t="str">
        <f t="shared" si="5"/>
        <v>Fri</v>
      </c>
    </row>
    <row r="109" spans="1:6" x14ac:dyDescent="0.25">
      <c r="A109" s="2">
        <v>21155</v>
      </c>
      <c r="B109" s="1">
        <v>108</v>
      </c>
      <c r="C109" s="1">
        <v>336</v>
      </c>
      <c r="D109" s="6">
        <f t="shared" si="3"/>
        <v>12</v>
      </c>
      <c r="E109" s="6">
        <f t="shared" si="4"/>
        <v>1957</v>
      </c>
      <c r="F109" s="6" t="str">
        <f t="shared" si="5"/>
        <v>Sun</v>
      </c>
    </row>
    <row r="110" spans="1:6" x14ac:dyDescent="0.25">
      <c r="A110" s="2">
        <v>21186</v>
      </c>
      <c r="B110" s="1">
        <v>109</v>
      </c>
      <c r="C110" s="1">
        <v>340</v>
      </c>
      <c r="D110" s="6">
        <f t="shared" si="3"/>
        <v>1</v>
      </c>
      <c r="E110" s="6">
        <f t="shared" si="4"/>
        <v>1958</v>
      </c>
      <c r="F110" s="6" t="str">
        <f t="shared" si="5"/>
        <v>Wed</v>
      </c>
    </row>
    <row r="111" spans="1:6" x14ac:dyDescent="0.25">
      <c r="A111" s="2">
        <v>21217</v>
      </c>
      <c r="B111" s="1">
        <v>110</v>
      </c>
      <c r="C111" s="1">
        <v>318</v>
      </c>
      <c r="D111" s="6">
        <f t="shared" si="3"/>
        <v>2</v>
      </c>
      <c r="E111" s="6">
        <f t="shared" si="4"/>
        <v>1958</v>
      </c>
      <c r="F111" s="6" t="str">
        <f t="shared" si="5"/>
        <v>Sat</v>
      </c>
    </row>
    <row r="112" spans="1:6" x14ac:dyDescent="0.25">
      <c r="A112" s="2">
        <v>21245</v>
      </c>
      <c r="B112" s="1">
        <v>111</v>
      </c>
      <c r="C112" s="1">
        <v>362</v>
      </c>
      <c r="D112" s="6">
        <f t="shared" si="3"/>
        <v>3</v>
      </c>
      <c r="E112" s="6">
        <f t="shared" si="4"/>
        <v>1958</v>
      </c>
      <c r="F112" s="6" t="str">
        <f t="shared" si="5"/>
        <v>Sat</v>
      </c>
    </row>
    <row r="113" spans="1:6" x14ac:dyDescent="0.25">
      <c r="A113" s="2">
        <v>21276</v>
      </c>
      <c r="B113" s="1">
        <v>112</v>
      </c>
      <c r="C113" s="1">
        <v>348</v>
      </c>
      <c r="D113" s="6">
        <f t="shared" si="3"/>
        <v>4</v>
      </c>
      <c r="E113" s="6">
        <f t="shared" si="4"/>
        <v>1958</v>
      </c>
      <c r="F113" s="6" t="str">
        <f t="shared" si="5"/>
        <v>Tue</v>
      </c>
    </row>
    <row r="114" spans="1:6" x14ac:dyDescent="0.25">
      <c r="A114" s="2">
        <v>21306</v>
      </c>
      <c r="B114" s="1">
        <v>113</v>
      </c>
      <c r="C114" s="1">
        <v>363</v>
      </c>
      <c r="D114" s="6">
        <f t="shared" si="3"/>
        <v>5</v>
      </c>
      <c r="E114" s="6">
        <f t="shared" si="4"/>
        <v>1958</v>
      </c>
      <c r="F114" s="6" t="str">
        <f t="shared" si="5"/>
        <v>Thu</v>
      </c>
    </row>
    <row r="115" spans="1:6" x14ac:dyDescent="0.25">
      <c r="A115" s="2">
        <v>21337</v>
      </c>
      <c r="B115" s="1">
        <v>114</v>
      </c>
      <c r="C115" s="1">
        <v>435</v>
      </c>
      <c r="D115" s="6">
        <f t="shared" si="3"/>
        <v>6</v>
      </c>
      <c r="E115" s="6">
        <f t="shared" si="4"/>
        <v>1958</v>
      </c>
      <c r="F115" s="6" t="str">
        <f t="shared" si="5"/>
        <v>Sun</v>
      </c>
    </row>
    <row r="116" spans="1:6" x14ac:dyDescent="0.25">
      <c r="A116" s="2">
        <v>21367</v>
      </c>
      <c r="B116" s="1">
        <v>115</v>
      </c>
      <c r="C116" s="1">
        <v>491</v>
      </c>
      <c r="D116" s="6">
        <f t="shared" si="3"/>
        <v>7</v>
      </c>
      <c r="E116" s="6">
        <f t="shared" si="4"/>
        <v>1958</v>
      </c>
      <c r="F116" s="6" t="str">
        <f t="shared" si="5"/>
        <v>Tue</v>
      </c>
    </row>
    <row r="117" spans="1:6" x14ac:dyDescent="0.25">
      <c r="A117" s="2">
        <v>21398</v>
      </c>
      <c r="B117" s="1">
        <v>116</v>
      </c>
      <c r="C117" s="1">
        <v>505</v>
      </c>
      <c r="D117" s="6">
        <f t="shared" si="3"/>
        <v>8</v>
      </c>
      <c r="E117" s="6">
        <f t="shared" si="4"/>
        <v>1958</v>
      </c>
      <c r="F117" s="6" t="str">
        <f t="shared" si="5"/>
        <v>Fri</v>
      </c>
    </row>
    <row r="118" spans="1:6" x14ac:dyDescent="0.25">
      <c r="A118" s="2">
        <v>21429</v>
      </c>
      <c r="B118" s="1">
        <v>117</v>
      </c>
      <c r="C118" s="1">
        <v>404</v>
      </c>
      <c r="D118" s="6">
        <f t="shared" si="3"/>
        <v>9</v>
      </c>
      <c r="E118" s="6">
        <f t="shared" si="4"/>
        <v>1958</v>
      </c>
      <c r="F118" s="6" t="str">
        <f t="shared" si="5"/>
        <v>Mon</v>
      </c>
    </row>
    <row r="119" spans="1:6" x14ac:dyDescent="0.25">
      <c r="A119" s="2">
        <v>21459</v>
      </c>
      <c r="B119" s="1">
        <v>118</v>
      </c>
      <c r="C119" s="1">
        <v>359</v>
      </c>
      <c r="D119" s="6">
        <f t="shared" si="3"/>
        <v>10</v>
      </c>
      <c r="E119" s="6">
        <f t="shared" si="4"/>
        <v>1958</v>
      </c>
      <c r="F119" s="6" t="str">
        <f t="shared" si="5"/>
        <v>Wed</v>
      </c>
    </row>
    <row r="120" spans="1:6" x14ac:dyDescent="0.25">
      <c r="A120" s="2">
        <v>21490</v>
      </c>
      <c r="B120" s="1">
        <v>119</v>
      </c>
      <c r="C120" s="1">
        <v>310</v>
      </c>
      <c r="D120" s="6">
        <f t="shared" si="3"/>
        <v>11</v>
      </c>
      <c r="E120" s="6">
        <f t="shared" si="4"/>
        <v>1958</v>
      </c>
      <c r="F120" s="6" t="str">
        <f t="shared" si="5"/>
        <v>Sat</v>
      </c>
    </row>
    <row r="121" spans="1:6" x14ac:dyDescent="0.25">
      <c r="A121" s="2">
        <v>21520</v>
      </c>
      <c r="B121" s="1">
        <v>120</v>
      </c>
      <c r="C121" s="1">
        <v>337</v>
      </c>
      <c r="D121" s="6">
        <f t="shared" si="3"/>
        <v>12</v>
      </c>
      <c r="E121" s="6">
        <f t="shared" si="4"/>
        <v>1958</v>
      </c>
      <c r="F121" s="6" t="str">
        <f t="shared" si="5"/>
        <v>Mon</v>
      </c>
    </row>
    <row r="122" spans="1:6" x14ac:dyDescent="0.25">
      <c r="A122" s="2">
        <v>21551</v>
      </c>
      <c r="B122" s="1">
        <v>121</v>
      </c>
      <c r="C122" s="1">
        <v>360</v>
      </c>
      <c r="D122" s="6">
        <f t="shared" si="3"/>
        <v>1</v>
      </c>
      <c r="E122" s="6">
        <f t="shared" si="4"/>
        <v>1959</v>
      </c>
      <c r="F122" s="6" t="str">
        <f t="shared" si="5"/>
        <v>Thu</v>
      </c>
    </row>
    <row r="123" spans="1:6" x14ac:dyDescent="0.25">
      <c r="A123" s="2">
        <v>21582</v>
      </c>
      <c r="B123" s="1">
        <v>122</v>
      </c>
      <c r="C123" s="1">
        <v>342</v>
      </c>
      <c r="D123" s="6">
        <f t="shared" si="3"/>
        <v>2</v>
      </c>
      <c r="E123" s="6">
        <f t="shared" si="4"/>
        <v>1959</v>
      </c>
      <c r="F123" s="6" t="str">
        <f t="shared" si="5"/>
        <v>Sun</v>
      </c>
    </row>
    <row r="124" spans="1:6" x14ac:dyDescent="0.25">
      <c r="A124" s="2">
        <v>21610</v>
      </c>
      <c r="B124" s="1">
        <v>123</v>
      </c>
      <c r="C124" s="1">
        <v>406</v>
      </c>
      <c r="D124" s="6">
        <f t="shared" si="3"/>
        <v>3</v>
      </c>
      <c r="E124" s="6">
        <f t="shared" si="4"/>
        <v>1959</v>
      </c>
      <c r="F124" s="6" t="str">
        <f t="shared" si="5"/>
        <v>Sun</v>
      </c>
    </row>
    <row r="125" spans="1:6" x14ac:dyDescent="0.25">
      <c r="A125" s="2">
        <v>21641</v>
      </c>
      <c r="B125" s="1">
        <v>124</v>
      </c>
      <c r="C125" s="1">
        <v>396</v>
      </c>
      <c r="D125" s="6">
        <f t="shared" si="3"/>
        <v>4</v>
      </c>
      <c r="E125" s="6">
        <f t="shared" si="4"/>
        <v>1959</v>
      </c>
      <c r="F125" s="6" t="str">
        <f t="shared" si="5"/>
        <v>Wed</v>
      </c>
    </row>
    <row r="126" spans="1:6" x14ac:dyDescent="0.25">
      <c r="A126" s="2">
        <v>21671</v>
      </c>
      <c r="B126" s="1">
        <v>125</v>
      </c>
      <c r="C126" s="1">
        <v>420</v>
      </c>
      <c r="D126" s="6">
        <f t="shared" si="3"/>
        <v>5</v>
      </c>
      <c r="E126" s="6">
        <f t="shared" si="4"/>
        <v>1959</v>
      </c>
      <c r="F126" s="6" t="str">
        <f t="shared" si="5"/>
        <v>Fri</v>
      </c>
    </row>
    <row r="127" spans="1:6" x14ac:dyDescent="0.25">
      <c r="A127" s="2">
        <v>21702</v>
      </c>
      <c r="B127" s="1">
        <v>126</v>
      </c>
      <c r="C127" s="1">
        <v>472</v>
      </c>
      <c r="D127" s="6">
        <f t="shared" si="3"/>
        <v>6</v>
      </c>
      <c r="E127" s="6">
        <f t="shared" si="4"/>
        <v>1959</v>
      </c>
      <c r="F127" s="6" t="str">
        <f t="shared" si="5"/>
        <v>Mon</v>
      </c>
    </row>
    <row r="128" spans="1:6" x14ac:dyDescent="0.25">
      <c r="A128" s="2">
        <v>21732</v>
      </c>
      <c r="B128" s="1">
        <v>127</v>
      </c>
      <c r="C128" s="1">
        <v>548</v>
      </c>
      <c r="D128" s="6">
        <f t="shared" si="3"/>
        <v>7</v>
      </c>
      <c r="E128" s="6">
        <f t="shared" si="4"/>
        <v>1959</v>
      </c>
      <c r="F128" s="6" t="str">
        <f t="shared" si="5"/>
        <v>Wed</v>
      </c>
    </row>
    <row r="129" spans="1:6" x14ac:dyDescent="0.25">
      <c r="A129" s="2">
        <v>21763</v>
      </c>
      <c r="B129" s="1">
        <v>128</v>
      </c>
      <c r="C129" s="1">
        <v>559</v>
      </c>
      <c r="D129" s="6">
        <f t="shared" si="3"/>
        <v>8</v>
      </c>
      <c r="E129" s="6">
        <f t="shared" si="4"/>
        <v>1959</v>
      </c>
      <c r="F129" s="6" t="str">
        <f t="shared" si="5"/>
        <v>Sat</v>
      </c>
    </row>
    <row r="130" spans="1:6" x14ac:dyDescent="0.25">
      <c r="A130" s="2">
        <v>21794</v>
      </c>
      <c r="B130" s="1">
        <v>129</v>
      </c>
      <c r="C130" s="1">
        <v>463</v>
      </c>
      <c r="D130" s="6">
        <f t="shared" si="3"/>
        <v>9</v>
      </c>
      <c r="E130" s="6">
        <f t="shared" si="4"/>
        <v>1959</v>
      </c>
      <c r="F130" s="6" t="str">
        <f t="shared" si="5"/>
        <v>Tue</v>
      </c>
    </row>
    <row r="131" spans="1:6" x14ac:dyDescent="0.25">
      <c r="A131" s="2">
        <v>21824</v>
      </c>
      <c r="B131" s="1">
        <v>130</v>
      </c>
      <c r="C131" s="1">
        <v>407</v>
      </c>
      <c r="D131" s="6">
        <f t="shared" ref="D131:D145" si="6">MONTH(A131)</f>
        <v>10</v>
      </c>
      <c r="E131" s="6">
        <f t="shared" ref="E131:E145" si="7">YEAR(A131)</f>
        <v>1959</v>
      </c>
      <c r="F131" s="6" t="str">
        <f t="shared" ref="F131:F145" si="8">TEXT(A131,"ddd")</f>
        <v>Thu</v>
      </c>
    </row>
    <row r="132" spans="1:6" x14ac:dyDescent="0.25">
      <c r="A132" s="2">
        <v>21855</v>
      </c>
      <c r="B132" s="1">
        <v>131</v>
      </c>
      <c r="C132" s="1">
        <v>362</v>
      </c>
      <c r="D132" s="6">
        <f t="shared" si="6"/>
        <v>11</v>
      </c>
      <c r="E132" s="6">
        <f t="shared" si="7"/>
        <v>1959</v>
      </c>
      <c r="F132" s="6" t="str">
        <f t="shared" si="8"/>
        <v>Sun</v>
      </c>
    </row>
    <row r="133" spans="1:6" x14ac:dyDescent="0.25">
      <c r="A133" s="2">
        <v>21885</v>
      </c>
      <c r="B133" s="1">
        <v>132</v>
      </c>
      <c r="C133" s="1">
        <v>405</v>
      </c>
      <c r="D133" s="6">
        <f t="shared" si="6"/>
        <v>12</v>
      </c>
      <c r="E133" s="6">
        <f t="shared" si="7"/>
        <v>1959</v>
      </c>
      <c r="F133" s="6" t="str">
        <f t="shared" si="8"/>
        <v>Tue</v>
      </c>
    </row>
    <row r="134" spans="1:6" x14ac:dyDescent="0.25">
      <c r="A134" s="2">
        <v>21916</v>
      </c>
      <c r="B134" s="1">
        <v>133</v>
      </c>
      <c r="C134" s="1">
        <v>417</v>
      </c>
      <c r="D134" s="6">
        <f t="shared" si="6"/>
        <v>1</v>
      </c>
      <c r="E134" s="6">
        <f t="shared" si="7"/>
        <v>1960</v>
      </c>
      <c r="F134" s="6" t="str">
        <f t="shared" si="8"/>
        <v>Fri</v>
      </c>
    </row>
    <row r="135" spans="1:6" x14ac:dyDescent="0.25">
      <c r="A135" s="2">
        <v>21947</v>
      </c>
      <c r="B135" s="1">
        <v>134</v>
      </c>
      <c r="C135" s="1">
        <v>391</v>
      </c>
      <c r="D135" s="6">
        <f t="shared" si="6"/>
        <v>2</v>
      </c>
      <c r="E135" s="6">
        <f t="shared" si="7"/>
        <v>1960</v>
      </c>
      <c r="F135" s="6" t="str">
        <f t="shared" si="8"/>
        <v>Mon</v>
      </c>
    </row>
    <row r="136" spans="1:6" x14ac:dyDescent="0.25">
      <c r="A136" s="2">
        <v>21976</v>
      </c>
      <c r="B136" s="1">
        <v>135</v>
      </c>
      <c r="C136" s="1">
        <v>419</v>
      </c>
      <c r="D136" s="6">
        <f t="shared" si="6"/>
        <v>3</v>
      </c>
      <c r="E136" s="6">
        <f t="shared" si="7"/>
        <v>1960</v>
      </c>
      <c r="F136" s="6" t="str">
        <f t="shared" si="8"/>
        <v>Tue</v>
      </c>
    </row>
    <row r="137" spans="1:6" x14ac:dyDescent="0.25">
      <c r="A137" s="2">
        <v>22007</v>
      </c>
      <c r="B137" s="1">
        <v>136</v>
      </c>
      <c r="C137" s="1">
        <v>461</v>
      </c>
      <c r="D137" s="6">
        <f t="shared" si="6"/>
        <v>4</v>
      </c>
      <c r="E137" s="6">
        <f t="shared" si="7"/>
        <v>1960</v>
      </c>
      <c r="F137" s="6" t="str">
        <f t="shared" si="8"/>
        <v>Fri</v>
      </c>
    </row>
    <row r="138" spans="1:6" x14ac:dyDescent="0.25">
      <c r="A138" s="2">
        <v>22037</v>
      </c>
      <c r="B138" s="1">
        <v>137</v>
      </c>
      <c r="C138" s="1">
        <v>472</v>
      </c>
      <c r="D138" s="6">
        <f t="shared" si="6"/>
        <v>5</v>
      </c>
      <c r="E138" s="6">
        <f t="shared" si="7"/>
        <v>1960</v>
      </c>
      <c r="F138" s="6" t="str">
        <f t="shared" si="8"/>
        <v>Sun</v>
      </c>
    </row>
    <row r="139" spans="1:6" x14ac:dyDescent="0.25">
      <c r="A139" s="2">
        <v>22068</v>
      </c>
      <c r="B139" s="1">
        <v>138</v>
      </c>
      <c r="C139" s="1">
        <v>535</v>
      </c>
      <c r="D139" s="6">
        <f t="shared" si="6"/>
        <v>6</v>
      </c>
      <c r="E139" s="6">
        <f t="shared" si="7"/>
        <v>1960</v>
      </c>
      <c r="F139" s="6" t="str">
        <f t="shared" si="8"/>
        <v>Wed</v>
      </c>
    </row>
    <row r="140" spans="1:6" x14ac:dyDescent="0.25">
      <c r="A140" s="2">
        <v>22098</v>
      </c>
      <c r="B140" s="1">
        <v>139</v>
      </c>
      <c r="C140" s="1">
        <v>622</v>
      </c>
      <c r="D140" s="6">
        <f t="shared" si="6"/>
        <v>7</v>
      </c>
      <c r="E140" s="6">
        <f t="shared" si="7"/>
        <v>1960</v>
      </c>
      <c r="F140" s="6" t="str">
        <f t="shared" si="8"/>
        <v>Fri</v>
      </c>
    </row>
    <row r="141" spans="1:6" x14ac:dyDescent="0.25">
      <c r="A141" s="2">
        <v>22129</v>
      </c>
      <c r="B141" s="1">
        <v>140</v>
      </c>
      <c r="C141" s="1">
        <v>606</v>
      </c>
      <c r="D141" s="6">
        <f t="shared" si="6"/>
        <v>8</v>
      </c>
      <c r="E141" s="6">
        <f t="shared" si="7"/>
        <v>1960</v>
      </c>
      <c r="F141" s="6" t="str">
        <f t="shared" si="8"/>
        <v>Mon</v>
      </c>
    </row>
    <row r="142" spans="1:6" x14ac:dyDescent="0.25">
      <c r="A142" s="2">
        <v>22160</v>
      </c>
      <c r="B142" s="1">
        <v>141</v>
      </c>
      <c r="C142" s="1">
        <v>508</v>
      </c>
      <c r="D142" s="6">
        <f t="shared" si="6"/>
        <v>9</v>
      </c>
      <c r="E142" s="6">
        <f t="shared" si="7"/>
        <v>1960</v>
      </c>
      <c r="F142" s="6" t="str">
        <f t="shared" si="8"/>
        <v>Thu</v>
      </c>
    </row>
    <row r="143" spans="1:6" x14ac:dyDescent="0.25">
      <c r="A143" s="2">
        <v>22190</v>
      </c>
      <c r="B143" s="1">
        <v>142</v>
      </c>
      <c r="C143" s="1">
        <v>461</v>
      </c>
      <c r="D143" s="6">
        <f t="shared" si="6"/>
        <v>10</v>
      </c>
      <c r="E143" s="6">
        <f t="shared" si="7"/>
        <v>1960</v>
      </c>
      <c r="F143" s="6" t="str">
        <f t="shared" si="8"/>
        <v>Sat</v>
      </c>
    </row>
    <row r="144" spans="1:6" x14ac:dyDescent="0.25">
      <c r="A144" s="2">
        <v>22221</v>
      </c>
      <c r="B144" s="1">
        <v>143</v>
      </c>
      <c r="C144" s="1">
        <v>390</v>
      </c>
      <c r="D144" s="6">
        <f t="shared" si="6"/>
        <v>11</v>
      </c>
      <c r="E144" s="6">
        <f t="shared" si="7"/>
        <v>1960</v>
      </c>
      <c r="F144" s="6" t="str">
        <f t="shared" si="8"/>
        <v>Tue</v>
      </c>
    </row>
    <row r="145" spans="1:6" x14ac:dyDescent="0.25">
      <c r="A145" s="2">
        <v>22251</v>
      </c>
      <c r="B145" s="1">
        <v>144</v>
      </c>
      <c r="C145" s="1">
        <v>432</v>
      </c>
      <c r="D145" s="6">
        <f t="shared" si="6"/>
        <v>12</v>
      </c>
      <c r="E145" s="6">
        <f t="shared" si="7"/>
        <v>1960</v>
      </c>
      <c r="F145" s="6" t="str">
        <f t="shared" si="8"/>
        <v>Thu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0C6E-ED0A-418E-AB3A-0934AEDD0E01}">
  <dimension ref="A3:N17"/>
  <sheetViews>
    <sheetView zoomScale="80" zoomScaleNormal="80" workbookViewId="0">
      <selection activeCell="O20" sqref="O20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13" width="5.5703125" bestFit="1" customWidth="1"/>
    <col min="14" max="14" width="11.28515625" bestFit="1" customWidth="1"/>
    <col min="15" max="15" width="6.85546875" bestFit="1" customWidth="1"/>
    <col min="16" max="26" width="4" bestFit="1" customWidth="1"/>
    <col min="27" max="27" width="9.85546875" bestFit="1" customWidth="1"/>
    <col min="28" max="28" width="6.85546875" bestFit="1" customWidth="1"/>
    <col min="29" max="39" width="4" bestFit="1" customWidth="1"/>
    <col min="40" max="40" width="9.85546875" bestFit="1" customWidth="1"/>
    <col min="41" max="41" width="6.85546875" bestFit="1" customWidth="1"/>
    <col min="42" max="52" width="4" bestFit="1" customWidth="1"/>
    <col min="53" max="53" width="9.85546875" bestFit="1" customWidth="1"/>
    <col min="54" max="54" width="6.85546875" bestFit="1" customWidth="1"/>
    <col min="55" max="65" width="4" bestFit="1" customWidth="1"/>
    <col min="66" max="66" width="9.85546875" bestFit="1" customWidth="1"/>
    <col min="67" max="67" width="6.85546875" bestFit="1" customWidth="1"/>
    <col min="68" max="78" width="4" bestFit="1" customWidth="1"/>
    <col min="79" max="79" width="9.85546875" bestFit="1" customWidth="1"/>
    <col min="80" max="80" width="6.85546875" bestFit="1" customWidth="1"/>
    <col min="81" max="91" width="4" bestFit="1" customWidth="1"/>
    <col min="92" max="92" width="9.85546875" bestFit="1" customWidth="1"/>
    <col min="93" max="93" width="6.85546875" bestFit="1" customWidth="1"/>
    <col min="94" max="104" width="4" bestFit="1" customWidth="1"/>
    <col min="105" max="105" width="9.85546875" bestFit="1" customWidth="1"/>
    <col min="106" max="106" width="6.85546875" bestFit="1" customWidth="1"/>
    <col min="107" max="117" width="4" bestFit="1" customWidth="1"/>
    <col min="118" max="118" width="9.85546875" bestFit="1" customWidth="1"/>
    <col min="119" max="119" width="6.85546875" bestFit="1" customWidth="1"/>
    <col min="120" max="130" width="4" bestFit="1" customWidth="1"/>
    <col min="131" max="131" width="9.85546875" bestFit="1" customWidth="1"/>
    <col min="132" max="132" width="6.85546875" bestFit="1" customWidth="1"/>
    <col min="133" max="143" width="4" bestFit="1" customWidth="1"/>
    <col min="144" max="144" width="9.85546875" bestFit="1" customWidth="1"/>
    <col min="145" max="145" width="6.85546875" bestFit="1" customWidth="1"/>
    <col min="146" max="156" width="4" bestFit="1" customWidth="1"/>
    <col min="157" max="157" width="9.85546875" bestFit="1" customWidth="1"/>
    <col min="158" max="158" width="11.28515625" bestFit="1" customWidth="1"/>
  </cols>
  <sheetData>
    <row r="3" spans="1:14" x14ac:dyDescent="0.25">
      <c r="A3" s="3" t="s">
        <v>8</v>
      </c>
      <c r="B3" s="3" t="s">
        <v>9</v>
      </c>
    </row>
    <row r="4" spans="1:14" x14ac:dyDescent="0.25">
      <c r="A4" s="3" t="s">
        <v>6</v>
      </c>
      <c r="B4">
        <v>1949</v>
      </c>
      <c r="C4">
        <v>1950</v>
      </c>
      <c r="D4">
        <v>1951</v>
      </c>
      <c r="E4">
        <v>1952</v>
      </c>
      <c r="F4">
        <v>1953</v>
      </c>
      <c r="G4">
        <v>1954</v>
      </c>
      <c r="H4">
        <v>1955</v>
      </c>
      <c r="I4">
        <v>1956</v>
      </c>
      <c r="J4">
        <v>1957</v>
      </c>
      <c r="K4">
        <v>1958</v>
      </c>
      <c r="L4">
        <v>1959</v>
      </c>
      <c r="M4">
        <v>1960</v>
      </c>
      <c r="N4" t="s">
        <v>7</v>
      </c>
    </row>
    <row r="5" spans="1:14" x14ac:dyDescent="0.25">
      <c r="A5" s="4">
        <v>1</v>
      </c>
      <c r="B5" s="5">
        <v>112</v>
      </c>
      <c r="C5" s="5">
        <v>115</v>
      </c>
      <c r="D5" s="5">
        <v>145</v>
      </c>
      <c r="E5" s="5">
        <v>171</v>
      </c>
      <c r="F5" s="5">
        <v>196</v>
      </c>
      <c r="G5" s="5">
        <v>204</v>
      </c>
      <c r="H5" s="5">
        <v>242</v>
      </c>
      <c r="I5" s="5">
        <v>284</v>
      </c>
      <c r="J5" s="5">
        <v>315</v>
      </c>
      <c r="K5" s="5">
        <v>340</v>
      </c>
      <c r="L5" s="5">
        <v>360</v>
      </c>
      <c r="M5" s="5">
        <v>417</v>
      </c>
      <c r="N5" s="5">
        <v>2901</v>
      </c>
    </row>
    <row r="6" spans="1:14" x14ac:dyDescent="0.25">
      <c r="A6" s="4">
        <v>2</v>
      </c>
      <c r="B6" s="5">
        <v>118</v>
      </c>
      <c r="C6" s="5">
        <v>126</v>
      </c>
      <c r="D6" s="5">
        <v>150</v>
      </c>
      <c r="E6" s="5">
        <v>180</v>
      </c>
      <c r="F6" s="5">
        <v>196</v>
      </c>
      <c r="G6" s="5">
        <v>188</v>
      </c>
      <c r="H6" s="5">
        <v>233</v>
      </c>
      <c r="I6" s="5">
        <v>277</v>
      </c>
      <c r="J6" s="5">
        <v>301</v>
      </c>
      <c r="K6" s="5">
        <v>318</v>
      </c>
      <c r="L6" s="5">
        <v>342</v>
      </c>
      <c r="M6" s="5">
        <v>391</v>
      </c>
      <c r="N6" s="5">
        <v>2820</v>
      </c>
    </row>
    <row r="7" spans="1:14" x14ac:dyDescent="0.25">
      <c r="A7" s="4">
        <v>3</v>
      </c>
      <c r="B7" s="5">
        <v>132</v>
      </c>
      <c r="C7" s="5">
        <v>141</v>
      </c>
      <c r="D7" s="5">
        <v>178</v>
      </c>
      <c r="E7" s="5">
        <v>193</v>
      </c>
      <c r="F7" s="5">
        <v>236</v>
      </c>
      <c r="G7" s="5">
        <v>235</v>
      </c>
      <c r="H7" s="5">
        <v>267</v>
      </c>
      <c r="I7" s="5">
        <v>317</v>
      </c>
      <c r="J7" s="5">
        <v>356</v>
      </c>
      <c r="K7" s="5">
        <v>362</v>
      </c>
      <c r="L7" s="5">
        <v>406</v>
      </c>
      <c r="M7" s="5">
        <v>419</v>
      </c>
      <c r="N7" s="5">
        <v>3242</v>
      </c>
    </row>
    <row r="8" spans="1:14" x14ac:dyDescent="0.25">
      <c r="A8" s="4">
        <v>4</v>
      </c>
      <c r="B8" s="5">
        <v>129</v>
      </c>
      <c r="C8" s="5">
        <v>135</v>
      </c>
      <c r="D8" s="5">
        <v>163</v>
      </c>
      <c r="E8" s="5">
        <v>181</v>
      </c>
      <c r="F8" s="5">
        <v>235</v>
      </c>
      <c r="G8" s="5">
        <v>227</v>
      </c>
      <c r="H8" s="5">
        <v>269</v>
      </c>
      <c r="I8" s="5">
        <v>313</v>
      </c>
      <c r="J8" s="5">
        <v>348</v>
      </c>
      <c r="K8" s="5">
        <v>348</v>
      </c>
      <c r="L8" s="5">
        <v>396</v>
      </c>
      <c r="M8" s="5">
        <v>461</v>
      </c>
      <c r="N8" s="5">
        <v>3205</v>
      </c>
    </row>
    <row r="9" spans="1:14" x14ac:dyDescent="0.25">
      <c r="A9" s="4">
        <v>5</v>
      </c>
      <c r="B9" s="5">
        <v>121</v>
      </c>
      <c r="C9" s="5">
        <v>125</v>
      </c>
      <c r="D9" s="5">
        <v>172</v>
      </c>
      <c r="E9" s="5">
        <v>183</v>
      </c>
      <c r="F9" s="5">
        <v>229</v>
      </c>
      <c r="G9" s="5">
        <v>234</v>
      </c>
      <c r="H9" s="5">
        <v>270</v>
      </c>
      <c r="I9" s="5">
        <v>318</v>
      </c>
      <c r="J9" s="5">
        <v>355</v>
      </c>
      <c r="K9" s="5">
        <v>363</v>
      </c>
      <c r="L9" s="5">
        <v>420</v>
      </c>
      <c r="M9" s="5">
        <v>472</v>
      </c>
      <c r="N9" s="5">
        <v>3262</v>
      </c>
    </row>
    <row r="10" spans="1:14" x14ac:dyDescent="0.25">
      <c r="A10" s="4">
        <v>6</v>
      </c>
      <c r="B10" s="5">
        <v>135</v>
      </c>
      <c r="C10" s="5">
        <v>149</v>
      </c>
      <c r="D10" s="5">
        <v>178</v>
      </c>
      <c r="E10" s="5">
        <v>218</v>
      </c>
      <c r="F10" s="5">
        <v>243</v>
      </c>
      <c r="G10" s="5">
        <v>264</v>
      </c>
      <c r="H10" s="5">
        <v>315</v>
      </c>
      <c r="I10" s="5">
        <v>374</v>
      </c>
      <c r="J10" s="5">
        <v>422</v>
      </c>
      <c r="K10" s="5">
        <v>435</v>
      </c>
      <c r="L10" s="5">
        <v>472</v>
      </c>
      <c r="M10" s="5">
        <v>535</v>
      </c>
      <c r="N10" s="5">
        <v>3740</v>
      </c>
    </row>
    <row r="11" spans="1:14" x14ac:dyDescent="0.25">
      <c r="A11" s="4">
        <v>7</v>
      </c>
      <c r="B11" s="5">
        <v>148</v>
      </c>
      <c r="C11" s="5">
        <v>170</v>
      </c>
      <c r="D11" s="5">
        <v>199</v>
      </c>
      <c r="E11" s="5">
        <v>230</v>
      </c>
      <c r="F11" s="5">
        <v>264</v>
      </c>
      <c r="G11" s="5">
        <v>302</v>
      </c>
      <c r="H11" s="5">
        <v>364</v>
      </c>
      <c r="I11" s="5">
        <v>413</v>
      </c>
      <c r="J11" s="5">
        <v>465</v>
      </c>
      <c r="K11" s="5">
        <v>491</v>
      </c>
      <c r="L11" s="5">
        <v>548</v>
      </c>
      <c r="M11" s="5">
        <v>622</v>
      </c>
      <c r="N11" s="5">
        <v>4216</v>
      </c>
    </row>
    <row r="12" spans="1:14" x14ac:dyDescent="0.25">
      <c r="A12" s="4">
        <v>8</v>
      </c>
      <c r="B12" s="5">
        <v>148</v>
      </c>
      <c r="C12" s="5">
        <v>170</v>
      </c>
      <c r="D12" s="5">
        <v>199</v>
      </c>
      <c r="E12" s="5">
        <v>242</v>
      </c>
      <c r="F12" s="5">
        <v>272</v>
      </c>
      <c r="G12" s="5">
        <v>293</v>
      </c>
      <c r="H12" s="5">
        <v>347</v>
      </c>
      <c r="I12" s="5">
        <v>405</v>
      </c>
      <c r="J12" s="5">
        <v>467</v>
      </c>
      <c r="K12" s="5">
        <v>505</v>
      </c>
      <c r="L12" s="5">
        <v>559</v>
      </c>
      <c r="M12" s="5">
        <v>606</v>
      </c>
      <c r="N12" s="5">
        <v>4213</v>
      </c>
    </row>
    <row r="13" spans="1:14" x14ac:dyDescent="0.25">
      <c r="A13" s="4">
        <v>9</v>
      </c>
      <c r="B13" s="5">
        <v>136</v>
      </c>
      <c r="C13" s="5">
        <v>158</v>
      </c>
      <c r="D13" s="5">
        <v>184</v>
      </c>
      <c r="E13" s="5">
        <v>209</v>
      </c>
      <c r="F13" s="5">
        <v>237</v>
      </c>
      <c r="G13" s="5">
        <v>259</v>
      </c>
      <c r="H13" s="5">
        <v>312</v>
      </c>
      <c r="I13" s="5">
        <v>355</v>
      </c>
      <c r="J13" s="5">
        <v>404</v>
      </c>
      <c r="K13" s="5">
        <v>404</v>
      </c>
      <c r="L13" s="5">
        <v>463</v>
      </c>
      <c r="M13" s="5">
        <v>508</v>
      </c>
      <c r="N13" s="5">
        <v>3629</v>
      </c>
    </row>
    <row r="14" spans="1:14" x14ac:dyDescent="0.25">
      <c r="A14" s="4">
        <v>10</v>
      </c>
      <c r="B14" s="5">
        <v>119</v>
      </c>
      <c r="C14" s="5">
        <v>133</v>
      </c>
      <c r="D14" s="5">
        <v>162</v>
      </c>
      <c r="E14" s="5">
        <v>191</v>
      </c>
      <c r="F14" s="5">
        <v>211</v>
      </c>
      <c r="G14" s="5">
        <v>229</v>
      </c>
      <c r="H14" s="5">
        <v>274</v>
      </c>
      <c r="I14" s="5">
        <v>306</v>
      </c>
      <c r="J14" s="5">
        <v>347</v>
      </c>
      <c r="K14" s="5">
        <v>359</v>
      </c>
      <c r="L14" s="5">
        <v>407</v>
      </c>
      <c r="M14" s="5">
        <v>461</v>
      </c>
      <c r="N14" s="5">
        <v>3199</v>
      </c>
    </row>
    <row r="15" spans="1:14" x14ac:dyDescent="0.25">
      <c r="A15" s="4">
        <v>11</v>
      </c>
      <c r="B15" s="5">
        <v>104</v>
      </c>
      <c r="C15" s="5">
        <v>114</v>
      </c>
      <c r="D15" s="5">
        <v>146</v>
      </c>
      <c r="E15" s="5">
        <v>172</v>
      </c>
      <c r="F15" s="5">
        <v>180</v>
      </c>
      <c r="G15" s="5">
        <v>203</v>
      </c>
      <c r="H15" s="5">
        <v>237</v>
      </c>
      <c r="I15" s="5">
        <v>271</v>
      </c>
      <c r="J15" s="5">
        <v>305</v>
      </c>
      <c r="K15" s="5">
        <v>310</v>
      </c>
      <c r="L15" s="5">
        <v>362</v>
      </c>
      <c r="M15" s="5">
        <v>390</v>
      </c>
      <c r="N15" s="5">
        <v>2794</v>
      </c>
    </row>
    <row r="16" spans="1:14" x14ac:dyDescent="0.25">
      <c r="A16" s="4">
        <v>12</v>
      </c>
      <c r="B16" s="5">
        <v>118</v>
      </c>
      <c r="C16" s="5">
        <v>140</v>
      </c>
      <c r="D16" s="5">
        <v>166</v>
      </c>
      <c r="E16" s="5">
        <v>194</v>
      </c>
      <c r="F16" s="5">
        <v>201</v>
      </c>
      <c r="G16" s="5">
        <v>229</v>
      </c>
      <c r="H16" s="5">
        <v>278</v>
      </c>
      <c r="I16" s="5">
        <v>306</v>
      </c>
      <c r="J16" s="5">
        <v>336</v>
      </c>
      <c r="K16" s="5">
        <v>337</v>
      </c>
      <c r="L16" s="5">
        <v>405</v>
      </c>
      <c r="M16" s="5">
        <v>432</v>
      </c>
      <c r="N16" s="5">
        <v>3142</v>
      </c>
    </row>
    <row r="17" spans="1:14" x14ac:dyDescent="0.25">
      <c r="A17" s="4" t="s">
        <v>7</v>
      </c>
      <c r="B17" s="5">
        <v>1520</v>
      </c>
      <c r="C17" s="5">
        <v>1676</v>
      </c>
      <c r="D17" s="5">
        <v>2042</v>
      </c>
      <c r="E17" s="5">
        <v>2364</v>
      </c>
      <c r="F17" s="5">
        <v>2700</v>
      </c>
      <c r="G17" s="5">
        <v>2867</v>
      </c>
      <c r="H17" s="5">
        <v>3408</v>
      </c>
      <c r="I17" s="5">
        <v>3939</v>
      </c>
      <c r="J17" s="5">
        <v>4421</v>
      </c>
      <c r="K17" s="5">
        <v>4572</v>
      </c>
      <c r="L17" s="5">
        <v>5140</v>
      </c>
      <c r="M17" s="5">
        <v>5714</v>
      </c>
      <c r="N17" s="5">
        <v>40363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1655-601B-47AA-8390-87D9B15C1BDD}">
  <dimension ref="A1:B14"/>
  <sheetViews>
    <sheetView workbookViewId="0">
      <selection activeCell="Q18" sqref="Q18"/>
    </sheetView>
  </sheetViews>
  <sheetFormatPr defaultRowHeight="15" x14ac:dyDescent="0.25"/>
  <cols>
    <col min="1" max="1" width="13.140625" bestFit="1" customWidth="1"/>
    <col min="2" max="2" width="24.28515625" bestFit="1" customWidth="1"/>
    <col min="3" max="13" width="5" bestFit="1" customWidth="1"/>
    <col min="14" max="14" width="11.28515625" bestFit="1" customWidth="1"/>
  </cols>
  <sheetData>
    <row r="1" spans="1:2" x14ac:dyDescent="0.25">
      <c r="A1" s="3" t="s">
        <v>6</v>
      </c>
      <c r="B1" t="s">
        <v>10</v>
      </c>
    </row>
    <row r="2" spans="1:2" x14ac:dyDescent="0.25">
      <c r="A2" s="4">
        <v>1949</v>
      </c>
      <c r="B2" s="9">
        <v>126.66666666666667</v>
      </c>
    </row>
    <row r="3" spans="1:2" x14ac:dyDescent="0.25">
      <c r="A3" s="4">
        <v>1950</v>
      </c>
      <c r="B3" s="9">
        <v>139.66666666666666</v>
      </c>
    </row>
    <row r="4" spans="1:2" x14ac:dyDescent="0.25">
      <c r="A4" s="4">
        <v>1951</v>
      </c>
      <c r="B4" s="9">
        <v>170.16666666666666</v>
      </c>
    </row>
    <row r="5" spans="1:2" x14ac:dyDescent="0.25">
      <c r="A5" s="4">
        <v>1952</v>
      </c>
      <c r="B5" s="9">
        <v>197</v>
      </c>
    </row>
    <row r="6" spans="1:2" x14ac:dyDescent="0.25">
      <c r="A6" s="4">
        <v>1953</v>
      </c>
      <c r="B6" s="9">
        <v>225</v>
      </c>
    </row>
    <row r="7" spans="1:2" x14ac:dyDescent="0.25">
      <c r="A7" s="4">
        <v>1954</v>
      </c>
      <c r="B7" s="9">
        <v>238.91666666666666</v>
      </c>
    </row>
    <row r="8" spans="1:2" x14ac:dyDescent="0.25">
      <c r="A8" s="4">
        <v>1955</v>
      </c>
      <c r="B8" s="9">
        <v>284</v>
      </c>
    </row>
    <row r="9" spans="1:2" x14ac:dyDescent="0.25">
      <c r="A9" s="4">
        <v>1956</v>
      </c>
      <c r="B9" s="9">
        <v>328.25</v>
      </c>
    </row>
    <row r="10" spans="1:2" x14ac:dyDescent="0.25">
      <c r="A10" s="4">
        <v>1957</v>
      </c>
      <c r="B10" s="9">
        <v>368.41666666666669</v>
      </c>
    </row>
    <row r="11" spans="1:2" x14ac:dyDescent="0.25">
      <c r="A11" s="4">
        <v>1958</v>
      </c>
      <c r="B11" s="9">
        <v>381</v>
      </c>
    </row>
    <row r="12" spans="1:2" x14ac:dyDescent="0.25">
      <c r="A12" s="4">
        <v>1959</v>
      </c>
      <c r="B12" s="9">
        <v>428.33333333333331</v>
      </c>
    </row>
    <row r="13" spans="1:2" x14ac:dyDescent="0.25">
      <c r="A13" s="4">
        <v>1960</v>
      </c>
      <c r="B13" s="9">
        <v>476.16666666666669</v>
      </c>
    </row>
    <row r="14" spans="1:2" x14ac:dyDescent="0.25">
      <c r="A14" s="4" t="s">
        <v>7</v>
      </c>
      <c r="B14" s="9">
        <v>280.29861111111109</v>
      </c>
    </row>
  </sheetData>
  <conditionalFormatting pivot="1" sqref="B2:B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{A2E8343A-D8C4-4B40-8737-9305A8E50BD4}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E8343A-D8C4-4B40-8737-9305A8E50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256D-5E02-44E3-9FA5-DF6809F6E20C}">
  <dimension ref="A1:O4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24.28515625" bestFit="1" customWidth="1"/>
    <col min="12" max="12" width="13.140625" bestFit="1" customWidth="1"/>
    <col min="13" max="13" width="24.28515625" bestFit="1" customWidth="1"/>
  </cols>
  <sheetData>
    <row r="1" spans="1:15" x14ac:dyDescent="0.25">
      <c r="A1" s="3" t="s">
        <v>6</v>
      </c>
      <c r="B1" t="s">
        <v>10</v>
      </c>
      <c r="F1" s="3" t="s">
        <v>6</v>
      </c>
      <c r="G1" t="s">
        <v>10</v>
      </c>
      <c r="L1" s="3" t="s">
        <v>6</v>
      </c>
      <c r="M1" t="s">
        <v>10</v>
      </c>
    </row>
    <row r="2" spans="1:15" x14ac:dyDescent="0.25">
      <c r="A2" s="4">
        <v>1950</v>
      </c>
      <c r="B2" s="9">
        <v>139.66666666666666</v>
      </c>
      <c r="F2" s="4">
        <v>1955</v>
      </c>
      <c r="G2" s="9">
        <v>284</v>
      </c>
      <c r="L2" s="4">
        <v>1959</v>
      </c>
      <c r="M2" s="9">
        <v>428.33333333333331</v>
      </c>
    </row>
    <row r="3" spans="1:15" x14ac:dyDescent="0.25">
      <c r="A3" s="4">
        <v>1960</v>
      </c>
      <c r="B3" s="9">
        <v>476.16666666666669</v>
      </c>
      <c r="C3">
        <f>GETPIVOTDATA("Air Passengers",$A$1,"Year",1960)-GETPIVOTDATA("Air Passengers",$A$1,"Year",1950)</f>
        <v>336.5</v>
      </c>
      <c r="D3" s="10">
        <f>C3/GETPIVOTDATA("Air Passengers",$A$1,"Year",1950)</f>
        <v>2.4093078758949882</v>
      </c>
      <c r="F3" s="4">
        <v>1960</v>
      </c>
      <c r="G3" s="9">
        <v>476.16666666666669</v>
      </c>
      <c r="H3" s="11">
        <f>GETPIVOTDATA("Air Passengers",$F$1,"Year",1960)-GETPIVOTDATA("Air Passengers",$F$1,"Year",1955)</f>
        <v>192.16666666666669</v>
      </c>
      <c r="I3" s="10">
        <f>H3/GETPIVOTDATA("Air Passengers",$F$1,"Year",1955)</f>
        <v>0.67664319248826299</v>
      </c>
      <c r="L3" s="4">
        <v>1960</v>
      </c>
      <c r="M3" s="9">
        <v>476.16666666666669</v>
      </c>
      <c r="N3" s="9">
        <f>GETPIVOTDATA("Air Passengers",$L$1,"Year",1960)-GETPIVOTDATA("Air Passengers",$L$1,"Year",1959)</f>
        <v>47.833333333333371</v>
      </c>
      <c r="O3" s="10">
        <f>N3/GETPIVOTDATA("Air Passengers",$L$1,"Year",1959)</f>
        <v>0.11167315175097285</v>
      </c>
    </row>
    <row r="4" spans="1:15" x14ac:dyDescent="0.25">
      <c r="A4" s="4" t="s">
        <v>7</v>
      </c>
      <c r="B4" s="9">
        <v>307.91666666666669</v>
      </c>
      <c r="F4" s="4" t="s">
        <v>7</v>
      </c>
      <c r="G4" s="9">
        <v>380.08333333333331</v>
      </c>
      <c r="L4" s="4" t="s">
        <v>7</v>
      </c>
      <c r="M4" s="9">
        <v>452.25</v>
      </c>
    </row>
  </sheetData>
  <conditionalFormatting pivot="1" sqref="B2:B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{9E7413B6-4C41-4C39-9F23-5B22B2FCF1FD}</x14:id>
        </ext>
      </extLst>
    </cfRule>
  </conditionalFormatting>
  <conditionalFormatting pivot="1" sqref="G2:G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{7B303E65-C6A0-4870-AEBC-69783D6041A3}</x14:id>
        </ext>
      </extLst>
    </cfRule>
  </conditionalFormatting>
  <conditionalFormatting pivot="1" sqref="M2:M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{B0B19B48-5918-42EE-BBFF-3EDE61C7F6E7}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7413B6-4C41-4C39-9F23-5B22B2FCF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</xm:sqref>
        </x14:conditionalFormatting>
        <x14:conditionalFormatting xmlns:xm="http://schemas.microsoft.com/office/excel/2006/main" pivot="1">
          <x14:cfRule type="dataBar" id="{7B303E65-C6A0-4870-AEBC-69783D604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</xm:sqref>
        </x14:conditionalFormatting>
        <x14:conditionalFormatting xmlns:xm="http://schemas.microsoft.com/office/excel/2006/main" pivot="1">
          <x14:cfRule type="dataBar" id="{B0B19B48-5918-42EE-BBFF-3EDE61C7F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EC58-69ED-4F21-9F40-0ED4EE85E1BE}">
  <dimension ref="A1:L2"/>
  <sheetViews>
    <sheetView showGridLines="0" workbookViewId="0">
      <selection activeCell="L6" sqref="A1:L6"/>
    </sheetView>
  </sheetViews>
  <sheetFormatPr defaultRowHeight="15" x14ac:dyDescent="0.25"/>
  <sheetData>
    <row r="1" spans="1:12" x14ac:dyDescent="0.25">
      <c r="A1" s="12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</sheetData>
  <mergeCells count="1">
    <mergeCell ref="A1:L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j Z E T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G I 2 R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N k R N K I p H u A 4 A A A A R A A A A E w A c A E Z v c m 1 1 b G F z L 1 N l Y 3 R p b 2 4 x L m 0 g o h g A K K A U A A A A A A A A A A A A A A A A A A A A A A A A A A A A K 0 5 N L s n M z 1 M I h t C G 1 g B Q S w E C L Q A U A A I A C A B i N k R N d b 8 1 V 6 g A A A D 4 A A A A E g A A A A A A A A A A A A A A A A A A A A A A Q 2 9 u Z m l n L 1 B h Y 2 t h Z 2 U u e G 1 s U E s B A i 0 A F A A C A A g A Y j Z E T Q / K 6 a u k A A A A 6 Q A A A B M A A A A A A A A A A A A A A A A A 9 A A A A F t D b 2 5 0 Z W 5 0 X 1 R 5 c G V z X S 5 4 b W x Q S w E C L Q A U A A I A C A B i N k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S N e / q E 2 + 0 a 1 s e r D 1 f k Q B A A A A A A C A A A A A A A Q Z g A A A A E A A C A A A A A D u l L V p h c h Z c I T 3 R 5 Z O I 7 p N 6 y t f i 2 B D u f 6 T Y 8 B 2 r D m M w A A A A A O g A A A A A I A A C A A A A B W d a V Q e E 2 A p 7 e t F O S M c 1 T + f g R G w G r J p s R t Z V e 6 d a 6 q 2 1 A A A A B H K B B b B s 7 O / T p Q W l 3 b 2 L L 8 m 6 0 Z c T P N a k h U 9 m P W g B 3 l D l 4 2 P u N x a i i x B k U v t h 3 t r 5 p g Y s N N l C I t e k Y y k J j b K q P r 2 6 3 5 U y 3 r N r t L n B Z N N E c 9 P k A A A A B l K + X i l m G 1 6 r e V A i k A T L / p K N + 6 8 u m X h v B p C D N 9 L E 2 Z G C S V p E 4 U J o 4 S w m h u O j F x s p f A M 1 t H 3 p W A d J V B L + o n 5 a 7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66C5B75B8248B3EBEFB2C91D36E5" ma:contentTypeVersion="13" ma:contentTypeDescription="Create a new document." ma:contentTypeScope="" ma:versionID="75a120cd5e4cba4e78348ba0d1ca733c">
  <xsd:schema xmlns:xsd="http://www.w3.org/2001/XMLSchema" xmlns:xs="http://www.w3.org/2001/XMLSchema" xmlns:p="http://schemas.microsoft.com/office/2006/metadata/properties" xmlns:ns2="a4307acc-1a63-44b1-b57e-9962a22c8b2d" xmlns:ns3="45402511-5e55-4850-a259-0daae717cba8" targetNamespace="http://schemas.microsoft.com/office/2006/metadata/properties" ma:root="true" ma:fieldsID="c3c3f54a7552d8cb1d1c738d11dc4fd1" ns2:_="" ns3:_="">
    <xsd:import namespace="a4307acc-1a63-44b1-b57e-9962a22c8b2d"/>
    <xsd:import namespace="45402511-5e55-4850-a259-0daae717c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07acc-1a63-44b1-b57e-9962a22c8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02511-5e55-4850-a259-0daae717c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639415-3D35-482E-8579-C9CE71DC511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B2675DF-3B9F-496B-ACFB-E75EE094C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07acc-1a63-44b1-b57e-9962a22c8b2d"/>
    <ds:schemaRef ds:uri="45402511-5e55-4850-a259-0daae717cb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8A7C7-F8ED-4684-B54C-C61F81DC6B1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0EA2EC-3D04-49EA-97B8-9A7A9CE282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 - Air Passengers</vt:lpstr>
      <vt:lpstr>Data - Air Passengers</vt:lpstr>
      <vt:lpstr>Air Passengers - Add Columns</vt:lpstr>
      <vt:lpstr>Seasonality</vt:lpstr>
      <vt:lpstr>Trend</vt:lpstr>
      <vt:lpstr>Year Analysis</vt:lpstr>
      <vt:lpstr>Executive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Darshana</dc:creator>
  <cp:lastModifiedBy>Don Rombaoa</cp:lastModifiedBy>
  <dcterms:created xsi:type="dcterms:W3CDTF">2018-10-01T18:06:47Z</dcterms:created>
  <dcterms:modified xsi:type="dcterms:W3CDTF">2022-09-07T11:10:59Z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0x01010057AB66C5B75B8248B3EBEFB2C91D36E5</vt:lpwstr>
  </property>
  <property fmtid="{D5CDD505-2E9C-101B-9397-08002B2CF9AE}" pid="3" name="MSIP_Label_084814fa-f907-4bd7-b6bf-0a4e04300d59_Enabled">
    <vt:lpwstr>true</vt:lpwstr>
  </property>
  <property fmtid="{D5CDD505-2E9C-101B-9397-08002B2CF9AE}" pid="4" name="MSIP_Label_084814fa-f907-4bd7-b6bf-0a4e04300d59_SetDate">
    <vt:lpwstr>2022-08-25T13:37:15Z</vt:lpwstr>
  </property>
  <property fmtid="{D5CDD505-2E9C-101B-9397-08002B2CF9AE}" pid="5" name="MSIP_Label_084814fa-f907-4bd7-b6bf-0a4e04300d59_Method">
    <vt:lpwstr>Standard</vt:lpwstr>
  </property>
  <property fmtid="{D5CDD505-2E9C-101B-9397-08002B2CF9AE}" pid="6" name="MSIP_Label_084814fa-f907-4bd7-b6bf-0a4e04300d59_Name">
    <vt:lpwstr>AVADO Internal</vt:lpwstr>
  </property>
  <property fmtid="{D5CDD505-2E9C-101B-9397-08002B2CF9AE}" pid="7" name="MSIP_Label_084814fa-f907-4bd7-b6bf-0a4e04300d59_SiteId">
    <vt:lpwstr>0d1f8d9c-a66b-4161-b75b-11b19ddddc12</vt:lpwstr>
  </property>
  <property fmtid="{D5CDD505-2E9C-101B-9397-08002B2CF9AE}" pid="8" name="MSIP_Label_084814fa-f907-4bd7-b6bf-0a4e04300d59_ActionId">
    <vt:lpwstr>9907b500-c649-4b91-8d68-c98110536437</vt:lpwstr>
  </property>
  <property fmtid="{D5CDD505-2E9C-101B-9397-08002B2CF9AE}" pid="9" name="MSIP_Label_084814fa-f907-4bd7-b6bf-0a4e04300d59_ContentBits">
    <vt:lpwstr>0</vt:lpwstr>
  </property>
</Properties>
</file>