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ldar\Desktop\yass\yassineglsi3\Stage\Learning\table-tune\data\"/>
    </mc:Choice>
  </mc:AlternateContent>
  <xr:revisionPtr revIDLastSave="0" documentId="13_ncr:1_{5109676B-CA97-40EC-B5D5-122449B20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ted scenarios" sheetId="5" r:id="rId1"/>
    <sheet name="Value for Money Assessm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5" l="1"/>
</calcChain>
</file>

<file path=xl/sharedStrings.xml><?xml version="1.0" encoding="utf-8"?>
<sst xmlns="http://schemas.openxmlformats.org/spreadsheetml/2006/main" count="566" uniqueCount="232">
  <si>
    <t>Zomba Botanic Garden</t>
  </si>
  <si>
    <t>Lilongwe Botanic Garden</t>
  </si>
  <si>
    <t>Mzuzu Botanic Garden</t>
  </si>
  <si>
    <t>Whole project</t>
  </si>
  <si>
    <t>Private partner</t>
  </si>
  <si>
    <t>Uses of funds (000'MK)</t>
  </si>
  <si>
    <t>9 243 272</t>
  </si>
  <si>
    <t>10 002 921</t>
  </si>
  <si>
    <t>14 997 101</t>
  </si>
  <si>
    <t>34 243 293</t>
  </si>
  <si>
    <t>Construction cost</t>
  </si>
  <si>
    <t>7 807 549</t>
  </si>
  <si>
    <t>8 449 204</t>
  </si>
  <si>
    <t>12 667 657</t>
  </si>
  <si>
    <t>28 924 410</t>
  </si>
  <si>
    <t>%</t>
  </si>
  <si>
    <t>84.5%</t>
  </si>
  <si>
    <t>Capitalised interests</t>
  </si>
  <si>
    <t>1 435 723</t>
  </si>
  <si>
    <t>1 553 716</t>
  </si>
  <si>
    <t>2 329 444</t>
  </si>
  <si>
    <t>5 318 883</t>
  </si>
  <si>
    <t>15.5%</t>
  </si>
  <si>
    <t>Sources of funds (000'MK)</t>
  </si>
  <si>
    <t>Equity</t>
  </si>
  <si>
    <t>2 342 265</t>
  </si>
  <si>
    <t>2 534 761</t>
  </si>
  <si>
    <t>3 800 297</t>
  </si>
  <si>
    <t>8 677 323</t>
  </si>
  <si>
    <t>25.3%</t>
  </si>
  <si>
    <t>Debt</t>
  </si>
  <si>
    <t>6 901 007</t>
  </si>
  <si>
    <t>7 468 159</t>
  </si>
  <si>
    <t>11 196 804</t>
  </si>
  <si>
    <t>25 565 970</t>
  </si>
  <si>
    <t>74.7%</t>
  </si>
  <si>
    <t>Investment subsidy</t>
  </si>
  <si>
    <t>0.0%</t>
  </si>
  <si>
    <t>Target equity IRR</t>
  </si>
  <si>
    <t>30.7%</t>
  </si>
  <si>
    <t>Equity IRR</t>
  </si>
  <si>
    <t>5.17%</t>
  </si>
  <si>
    <t>11.18%</t>
  </si>
  <si>
    <t>-5.37%</t>
  </si>
  <si>
    <t>4.25%</t>
  </si>
  <si>
    <t>Project IRR</t>
  </si>
  <si>
    <t>3.68%</t>
  </si>
  <si>
    <t>8.68%</t>
  </si>
  <si>
    <t>-5.86%</t>
  </si>
  <si>
    <t>2.60%</t>
  </si>
  <si>
    <t>Minimum ADSCR</t>
  </si>
  <si>
    <t>0.35</t>
  </si>
  <si>
    <t>0.53</t>
  </si>
  <si>
    <t>0.02</t>
  </si>
  <si>
    <t>0.26</t>
  </si>
  <si>
    <t>Public sector</t>
  </si>
  <si>
    <t>Public debt</t>
  </si>
  <si>
    <t>Annual operating revenue to public</t>
  </si>
  <si>
    <t xml:space="preserve">Active Scenario </t>
  </si>
  <si>
    <t>7 372 386</t>
  </si>
  <si>
    <t>6 014 716</t>
  </si>
  <si>
    <t>5 026 330</t>
  </si>
  <si>
    <t>6 227 260</t>
  </si>
  <si>
    <t>5 080 473</t>
  </si>
  <si>
    <t>4 245 609</t>
  </si>
  <si>
    <t>1 145 125</t>
  </si>
  <si>
    <t>934 243</t>
  </si>
  <si>
    <t>780 721</t>
  </si>
  <si>
    <t>1 868 178</t>
  </si>
  <si>
    <t>1 524 142</t>
  </si>
  <si>
    <t>1 273 683</t>
  </si>
  <si>
    <t>5 504 207</t>
  </si>
  <si>
    <t>4 490 574</t>
  </si>
  <si>
    <t>3 752 647</t>
  </si>
  <si>
    <t>7.29%</t>
  </si>
  <si>
    <t>19.28%</t>
  </si>
  <si>
    <t>1.75%</t>
  </si>
  <si>
    <t>5.59%</t>
  </si>
  <si>
    <t>14.73%</t>
  </si>
  <si>
    <t>-0.13%</t>
  </si>
  <si>
    <t>0.44</t>
  </si>
  <si>
    <t>0.88</t>
  </si>
  <si>
    <t>0.05</t>
  </si>
  <si>
    <t>3 947 072</t>
  </si>
  <si>
    <t>4 664 241</t>
  </si>
  <si>
    <t>3 627 532</t>
  </si>
  <si>
    <t>12 238 845</t>
  </si>
  <si>
    <t>3 333 988</t>
  </si>
  <si>
    <t>3 939 762</t>
  </si>
  <si>
    <t>3 064 081</t>
  </si>
  <si>
    <t>10 337 831</t>
  </si>
  <si>
    <t>613 084</t>
  </si>
  <si>
    <t>724 479</t>
  </si>
  <si>
    <t>563 451</t>
  </si>
  <si>
    <t>1 901 014</t>
  </si>
  <si>
    <t>1 000 196</t>
  </si>
  <si>
    <t>1 181 928</t>
  </si>
  <si>
    <t>919 224</t>
  </si>
  <si>
    <t>3 101 349</t>
  </si>
  <si>
    <t>2 946 875</t>
  </si>
  <si>
    <t>3 482 312</t>
  </si>
  <si>
    <t>2 708 308</t>
  </si>
  <si>
    <t>9 137 496</t>
  </si>
  <si>
    <t>11.32%</t>
  </si>
  <si>
    <t>21.99%</t>
  </si>
  <si>
    <t>1.05%</t>
  </si>
  <si>
    <t>12.68%</t>
  </si>
  <si>
    <t>8.95%</t>
  </si>
  <si>
    <t>16.47%</t>
  </si>
  <si>
    <t>-1.09%</t>
  </si>
  <si>
    <t>9.81%</t>
  </si>
  <si>
    <t>0.58</t>
  </si>
  <si>
    <t>0.95</t>
  </si>
  <si>
    <t>0.08</t>
  </si>
  <si>
    <t>Whole Project – All project facilities</t>
  </si>
  <si>
    <t>Whole Project – Tourist components only</t>
  </si>
  <si>
    <t>32 115 740</t>
  </si>
  <si>
    <t>11 478 439</t>
  </si>
  <si>
    <t>90.1%</t>
  </si>
  <si>
    <t>3 191 330</t>
  </si>
  <si>
    <t>1 140 608</t>
  </si>
  <si>
    <t>9.9%</t>
  </si>
  <si>
    <t>5 206 394</t>
  </si>
  <si>
    <t>1 860 810</t>
  </si>
  <si>
    <t>16.2%</t>
  </si>
  <si>
    <t>15 339 582</t>
  </si>
  <si>
    <t>5 482 497</t>
  </si>
  <si>
    <t>47.8%</t>
  </si>
  <si>
    <t>11 569 764</t>
  </si>
  <si>
    <t>4 135 132</t>
  </si>
  <si>
    <t>36.0%</t>
  </si>
  <si>
    <t>8.91%</t>
  </si>
  <si>
    <t>21.57%</t>
  </si>
  <si>
    <t>0.43</t>
  </si>
  <si>
    <t>14 565 517</t>
  </si>
  <si>
    <t>5 205 840</t>
  </si>
  <si>
    <t>Investment subsidy to private</t>
  </si>
  <si>
    <t>79.4%</t>
  </si>
  <si>
    <t>2 995 753</t>
  </si>
  <si>
    <t>1 070 708</t>
  </si>
  <si>
    <t>20.6%</t>
  </si>
  <si>
    <t>100.0%</t>
  </si>
  <si>
    <t>Public debt annuity (first year of operation)</t>
  </si>
  <si>
    <t>-3 631 715</t>
  </si>
  <si>
    <t>-1 298 006</t>
  </si>
  <si>
    <t>NPV of public debt service</t>
  </si>
  <si>
    <t>-8 236 334</t>
  </si>
  <si>
    <t>-2 943 736</t>
  </si>
  <si>
    <t>NPV of operating revenue to NHBG</t>
  </si>
  <si>
    <t>Whole Project – Tourist components only - Duty-free CAPEX</t>
  </si>
  <si>
    <t>10 412 370</t>
  </si>
  <si>
    <t>8 795 055</t>
  </si>
  <si>
    <t>1 617 315</t>
  </si>
  <si>
    <t>2 638 517</t>
  </si>
  <si>
    <t>7 773 853</t>
  </si>
  <si>
    <t>15.00%</t>
  </si>
  <si>
    <t>11.61%</t>
  </si>
  <si>
    <t>0.62</t>
  </si>
  <si>
    <t>Occupancy rates - Accommodation</t>
  </si>
  <si>
    <t>Occupancy rates - Conferences</t>
  </si>
  <si>
    <t>Years</t>
  </si>
  <si>
    <t>Year 1</t>
  </si>
  <si>
    <t>Year 2</t>
  </si>
  <si>
    <t>Year 3</t>
  </si>
  <si>
    <t>Year 4 onwards</t>
  </si>
  <si>
    <t>Optimistic scenario:</t>
  </si>
  <si>
    <t xml:space="preserve"> Zomba Botanic Garden </t>
  </si>
  <si>
    <t xml:space="preserve"> Lilongwe Botanic Garden </t>
  </si>
  <si>
    <t xml:space="preserve"> Mzuzu Botanic Garden </t>
  </si>
  <si>
    <t xml:space="preserve"> Whole project average</t>
  </si>
  <si>
    <t>Current reserved scenario:</t>
  </si>
  <si>
    <t>Whole Project – Tourist components only - with public subsidy (40%) - Optimistic occupancy rates</t>
  </si>
  <si>
    <t>29.70%</t>
  </si>
  <si>
    <t>13.07%</t>
  </si>
  <si>
    <t>1.24</t>
  </si>
  <si>
    <t>Whole Project – Tourist components only - with public subsidy (42%) - Optimistic occupancy rates</t>
  </si>
  <si>
    <t>11 440 419</t>
  </si>
  <si>
    <t>90.4%</t>
  </si>
  <si>
    <t>1 102 588</t>
  </si>
  <si>
    <t>9.6%</t>
  </si>
  <si>
    <t>1 798 783</t>
  </si>
  <si>
    <t>15.7%</t>
  </si>
  <si>
    <t>5 299 747</t>
  </si>
  <si>
    <t>46.3%</t>
  </si>
  <si>
    <t>4 341 889</t>
  </si>
  <si>
    <t>38.0%</t>
  </si>
  <si>
    <t>30.87%</t>
  </si>
  <si>
    <t>1.29</t>
  </si>
  <si>
    <t>5 466 132</t>
  </si>
  <si>
    <t>1 124 243</t>
  </si>
  <si>
    <t>-1 362 906</t>
  </si>
  <si>
    <t>-3 090 923</t>
  </si>
  <si>
    <t xml:space="preserve">NPV and VfM </t>
  </si>
  <si>
    <t>Amount (‘000 MK)</t>
  </si>
  <si>
    <t>NPV of public sector debt service</t>
  </si>
  <si>
    <t>-6 261 062</t>
  </si>
  <si>
    <t>NPV of Taxes</t>
  </si>
  <si>
    <t>NPV of O&amp;M Costs</t>
  </si>
  <si>
    <t>-81 537 792</t>
  </si>
  <si>
    <t>NPV of Operation revenues</t>
  </si>
  <si>
    <t>95 715 867</t>
  </si>
  <si>
    <t>Public Sector NPV - Risk Free</t>
  </si>
  <si>
    <t>7 917 013</t>
  </si>
  <si>
    <t>NPV of risks</t>
  </si>
  <si>
    <t>-12 733 401</t>
  </si>
  <si>
    <t>NPV for the public sector - With risks</t>
  </si>
  <si>
    <t>-4 816 388</t>
  </si>
  <si>
    <t>Cost of the project for the Public Sector in the PSC (public procurement) model – Scenario 6: Whole project (tourist facilities only)/ optimistic occupancy rates</t>
  </si>
  <si>
    <t>3 320 291</t>
  </si>
  <si>
    <t>229 368</t>
  </si>
  <si>
    <t>-2 388 331</t>
  </si>
  <si>
    <t>-2 158 963</t>
  </si>
  <si>
    <t>Value for Money</t>
  </si>
  <si>
    <t>2 657 425</t>
  </si>
  <si>
    <t>Value for Money (%)</t>
  </si>
  <si>
    <t>55.2%</t>
  </si>
  <si>
    <t>Value for Money of the PPP model – Scenario 6: Whole project (tourist facilities only) with a 42% public subsidy/ optimistic occupancy rates</t>
  </si>
  <si>
    <t>AResults of the analysis of the implementation of the different gardens (separately/ whole project) - without public subsidy</t>
  </si>
  <si>
    <t>BResults of the analysis of the implementation of the different gardens without boundary fences - without public subsidy</t>
  </si>
  <si>
    <t>CResults of the analysis of the implementation of the different gardens without offices and boundary fences - without public subsidy</t>
  </si>
  <si>
    <t>DResults of the analysis of the implementation of the whole project (all facilities/ tourist facilities only) - with public subsidy (40%)</t>
  </si>
  <si>
    <t>EResults of the analysis of the implementation of the whole project with tourist facilities only - without public subsidy – Duty-free CAPEX</t>
  </si>
  <si>
    <t>F6.3.2.6 Scenario 6 – Whole Project with tourist facilities only, with public subsidy not exceeding 40% and with optimistic occupancy rates for hospitality services</t>
  </si>
  <si>
    <t>GResults of the analysis of the implementation of the whole project (tourist facilities only) – with 40% public subsidy</t>
  </si>
  <si>
    <t>HResults of the analysis of the implementation of the whole project (tourist facilities only) - with public subsidy at 42%</t>
  </si>
  <si>
    <t>Colonne1</t>
  </si>
  <si>
    <t>Colonne2</t>
  </si>
  <si>
    <t>Colonne3</t>
  </si>
  <si>
    <t>Colonne4</t>
  </si>
  <si>
    <t>Colonne5</t>
  </si>
  <si>
    <t>Colonne6</t>
  </si>
  <si>
    <t>Colonne7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</si>
</sst>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EEAF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0" fillId="3" borderId="4" xfId="0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9" fontId="10" fillId="0" borderId="4" xfId="0" applyNumberFormat="1" applyFont="1" applyBorder="1" applyAlignment="1">
      <alignment horizontal="center" vertical="center" wrapText="1"/>
    </xf>
    <xf numFmtId="9" fontId="11" fillId="0" borderId="4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9" fillId="4" borderId="4" xfId="0" applyFont="1" applyFill="1" applyBorder="1" applyAlignment="1">
      <alignment horizontal="right" vertical="center" wrapText="1"/>
    </xf>
    <xf numFmtId="0" fontId="11" fillId="0" borderId="4" xfId="0" applyFont="1" applyBorder="1" applyAlignment="1">
      <alignment horizontal="left" vertical="center" wrapText="1"/>
    </xf>
    <xf numFmtId="0" fontId="9" fillId="4" borderId="5" xfId="0" applyFont="1" applyFill="1" applyBorder="1" applyAlignment="1">
      <alignment horizontal="center" vertical="center" wrapText="1"/>
    </xf>
    <xf numFmtId="9" fontId="10" fillId="0" borderId="5" xfId="0" applyNumberFormat="1" applyFont="1" applyBorder="1" applyAlignment="1">
      <alignment horizontal="center" vertical="center" wrapText="1"/>
    </xf>
    <xf numFmtId="9" fontId="11" fillId="0" borderId="5" xfId="0" applyNumberFormat="1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justify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9" fontId="11" fillId="0" borderId="8" xfId="0" applyNumberFormat="1" applyFont="1" applyBorder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0" fillId="3" borderId="5" xfId="0" applyFill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minor"/>
      </font>
      <fill>
        <patternFill patternType="solid">
          <fgColor indexed="64"/>
          <bgColor rgb="FF2F5496"/>
        </patternFill>
      </fill>
      <alignment horizontal="justify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minor"/>
      </font>
      <fill>
        <patternFill patternType="solid">
          <fgColor indexed="64"/>
          <bgColor rgb="FF2F5496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minor"/>
      </font>
      <fill>
        <patternFill patternType="solid">
          <fgColor indexed="64"/>
          <bgColor rgb="FF2F5496"/>
        </patternFill>
      </fill>
      <alignment horizontal="justify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A434B6-19BB-4792-94D8-46F924E15FA8}" name="Tableau38" displayName="Tableau38" ref="J8:M15" totalsRowShown="0" headerRowDxfId="20" headerRowBorderDxfId="19" tableBorderDxfId="18">
  <autoFilter ref="J8:M15" xr:uid="{D1A434B6-19BB-4792-94D8-46F924E15FA8}"/>
  <tableColumns count="4">
    <tableColumn id="1" xr3:uid="{5BE27165-B41D-49F4-A377-7403FF4685B5}" name="Active Scenario "/>
    <tableColumn id="2" xr3:uid="{5268520F-F13D-493B-8E7B-78359DA6B9C9}" name="Zomba Botanic Garden"/>
    <tableColumn id="3" xr3:uid="{8E482852-8A46-41B3-839A-C58175137F6D}" name="Lilongwe Botanic Garden"/>
    <tableColumn id="4" xr3:uid="{CD99E807-AC78-4F37-B174-D214B76C7613}" name="Mzuzu Botanic Garde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AFCC2B-07D5-4179-A07F-5B8699BEE427}" name="Tableau19" displayName="Tableau19" ref="H34:P45" totalsRowShown="0" headerRowDxfId="17" dataDxfId="15" headerRowBorderDxfId="16" tableBorderDxfId="14">
  <autoFilter ref="H34:P45" xr:uid="{59AFCC2B-07D5-4179-A07F-5B8699BEE427}"/>
  <tableColumns count="9">
    <tableColumn id="1" xr3:uid="{FC94F491-EC8F-4C48-BDF2-E7D8B1AACD00}" name="Colonne1" dataDxfId="13"/>
    <tableColumn id="2" xr3:uid="{13ACDF6E-1098-40D6-B63C-E95732B2B9A9}" name="Occupancy rates - Accommodation" dataDxfId="12"/>
    <tableColumn id="3" xr3:uid="{2C207DB0-74C4-4C73-9FC2-79A724AA9E55}" name="Colonne2" dataDxfId="11"/>
    <tableColumn id="4" xr3:uid="{73822689-0481-4A3B-8687-95807833B23F}" name="Colonne3" dataDxfId="10"/>
    <tableColumn id="5" xr3:uid="{6AF39C22-4F8A-4279-9799-468BC7FDD0A6}" name="Colonne4" dataDxfId="9"/>
    <tableColumn id="6" xr3:uid="{512EF7E8-1514-458A-8C10-573CCE4E2AC7}" name="Occupancy rates - Conferences" dataDxfId="8"/>
    <tableColumn id="7" xr3:uid="{FCF8B6B2-49C5-4063-A3B3-0B58365AE6BA}" name="Colonne5" dataDxfId="7"/>
    <tableColumn id="8" xr3:uid="{05D6CD55-62F4-459A-A970-949B5BEF70E9}" name="Colonne6" dataDxfId="6"/>
    <tableColumn id="9" xr3:uid="{77BC9A23-DA43-463A-AE9E-11A2464F156F}" name="Colonne7" dataDxfId="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3BD5B0-E04A-437D-9F41-157D0B28E0CF}" name="Tableau210" displayName="Tableau210" ref="U34:V66" totalsRowShown="0" headerRowDxfId="4" headerRowBorderDxfId="3" tableBorderDxfId="2">
  <autoFilter ref="U34:V66" xr:uid="{C33BD5B0-E04A-437D-9F41-157D0B28E0CF}"/>
  <tableColumns count="2">
    <tableColumn id="1" xr3:uid="{8E2A4B21-772C-45CC-9CE2-1149CD5A2AC4}" name="Active Scenario " dataDxfId="1"/>
    <tableColumn id="2" xr3:uid="{FF867301-6DD3-43F2-9C0B-3538124F11C1}" name="Whole Project – Tourist components only - with public subsidy (42%) - Optimistic occupancy rat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ED48-18CD-4B56-B545-15D465337898}">
  <dimension ref="C5:AC86"/>
  <sheetViews>
    <sheetView tabSelected="1" topLeftCell="L21" zoomScale="28" zoomScaleNormal="34" workbookViewId="0">
      <selection activeCell="Z47" sqref="Z47"/>
    </sheetView>
  </sheetViews>
  <sheetFormatPr baseColWidth="10" defaultRowHeight="14.4" x14ac:dyDescent="0.3"/>
  <cols>
    <col min="3" max="7" width="25.77734375" customWidth="1"/>
    <col min="10" max="13" width="30.77734375" customWidth="1"/>
    <col min="18" max="19" width="50.77734375" customWidth="1"/>
    <col min="20" max="21" width="25.77734375" customWidth="1"/>
    <col min="22" max="22" width="100.77734375" customWidth="1"/>
    <col min="23" max="25" width="25.77734375" customWidth="1"/>
    <col min="27" max="29" width="25.77734375" customWidth="1"/>
  </cols>
  <sheetData>
    <row r="5" spans="3:29" ht="15" thickBot="1" x14ac:dyDescent="0.35"/>
    <row r="6" spans="3:29" ht="42" customHeight="1" thickBot="1" x14ac:dyDescent="0.35">
      <c r="C6" s="15" t="e">
        <f>C6:G22 Active Scenario</f>
        <v>#NAME?</v>
      </c>
      <c r="D6" s="16" t="s">
        <v>0</v>
      </c>
      <c r="E6" s="16" t="s">
        <v>1</v>
      </c>
      <c r="F6" s="16" t="s">
        <v>2</v>
      </c>
      <c r="G6" s="16" t="s">
        <v>3</v>
      </c>
      <c r="Q6" s="1" t="s">
        <v>58</v>
      </c>
      <c r="R6" s="2" t="s">
        <v>0</v>
      </c>
      <c r="S6" s="2" t="s">
        <v>1</v>
      </c>
      <c r="T6" s="2" t="s">
        <v>2</v>
      </c>
      <c r="U6" s="2" t="s">
        <v>3</v>
      </c>
    </row>
    <row r="7" spans="3:29" ht="28.2" thickBot="1" x14ac:dyDescent="0.35">
      <c r="C7" s="3" t="s">
        <v>4</v>
      </c>
      <c r="D7" s="4"/>
      <c r="E7" s="4"/>
      <c r="F7" s="4"/>
      <c r="G7" s="4"/>
      <c r="Q7" s="3" t="s">
        <v>4</v>
      </c>
      <c r="R7" s="4"/>
      <c r="S7" s="4"/>
      <c r="T7" s="4"/>
      <c r="U7" s="4"/>
    </row>
    <row r="8" spans="3:29" ht="28.2" thickBot="1" x14ac:dyDescent="0.35">
      <c r="C8" s="5" t="s">
        <v>5</v>
      </c>
      <c r="D8" s="6" t="s">
        <v>6</v>
      </c>
      <c r="E8" s="6" t="s">
        <v>7</v>
      </c>
      <c r="F8" s="6" t="s">
        <v>8</v>
      </c>
      <c r="G8" s="6" t="s">
        <v>9</v>
      </c>
      <c r="J8" s="16" t="s">
        <v>58</v>
      </c>
      <c r="K8" s="16" t="s">
        <v>0</v>
      </c>
      <c r="L8" s="16" t="s">
        <v>1</v>
      </c>
      <c r="M8" s="55" t="s">
        <v>2</v>
      </c>
      <c r="Q8" s="5" t="s">
        <v>5</v>
      </c>
      <c r="R8" s="6" t="s">
        <v>83</v>
      </c>
      <c r="S8" s="6" t="s">
        <v>84</v>
      </c>
      <c r="T8" s="6" t="s">
        <v>85</v>
      </c>
      <c r="U8" s="6" t="s">
        <v>86</v>
      </c>
    </row>
    <row r="9" spans="3:29" ht="28.2" thickBot="1" x14ac:dyDescent="0.35">
      <c r="C9" s="7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J9" s="44" t="s">
        <v>4</v>
      </c>
      <c r="K9" s="4"/>
      <c r="L9" s="4"/>
      <c r="M9" s="49"/>
      <c r="Q9" s="7" t="s">
        <v>10</v>
      </c>
      <c r="R9" s="8" t="s">
        <v>87</v>
      </c>
      <c r="S9" s="8" t="s">
        <v>88</v>
      </c>
      <c r="T9" s="8" t="s">
        <v>89</v>
      </c>
      <c r="U9" s="8" t="s">
        <v>90</v>
      </c>
    </row>
    <row r="10" spans="3:29" ht="15" thickBot="1" x14ac:dyDescent="0.35">
      <c r="C10" s="9" t="s">
        <v>15</v>
      </c>
      <c r="D10" s="10" t="s">
        <v>16</v>
      </c>
      <c r="E10" s="10" t="s">
        <v>16</v>
      </c>
      <c r="F10" s="10" t="s">
        <v>16</v>
      </c>
      <c r="G10" s="10" t="s">
        <v>16</v>
      </c>
      <c r="J10" s="45" t="s">
        <v>5</v>
      </c>
      <c r="K10" s="6" t="s">
        <v>59</v>
      </c>
      <c r="L10" s="6" t="s">
        <v>60</v>
      </c>
      <c r="M10" s="50" t="s">
        <v>61</v>
      </c>
      <c r="Q10" s="9" t="s">
        <v>15</v>
      </c>
      <c r="R10" s="10" t="s">
        <v>16</v>
      </c>
      <c r="S10" s="10" t="s">
        <v>16</v>
      </c>
      <c r="T10" s="10" t="s">
        <v>16</v>
      </c>
      <c r="U10" s="10" t="s">
        <v>16</v>
      </c>
    </row>
    <row r="11" spans="3:29" ht="28.2" thickBot="1" x14ac:dyDescent="0.35">
      <c r="C11" s="7" t="s">
        <v>17</v>
      </c>
      <c r="D11" s="8" t="s">
        <v>18</v>
      </c>
      <c r="E11" s="8" t="s">
        <v>19</v>
      </c>
      <c r="F11" s="8" t="s">
        <v>20</v>
      </c>
      <c r="G11" s="8" t="s">
        <v>21</v>
      </c>
      <c r="J11" s="46" t="s">
        <v>10</v>
      </c>
      <c r="K11" s="8" t="s">
        <v>62</v>
      </c>
      <c r="L11" s="8" t="s">
        <v>63</v>
      </c>
      <c r="M11" s="51" t="s">
        <v>64</v>
      </c>
      <c r="Q11" s="7" t="s">
        <v>17</v>
      </c>
      <c r="R11" s="8" t="s">
        <v>91</v>
      </c>
      <c r="S11" s="8" t="s">
        <v>92</v>
      </c>
      <c r="T11" s="8" t="s">
        <v>93</v>
      </c>
      <c r="U11" s="8" t="s">
        <v>94</v>
      </c>
      <c r="AA11" s="1" t="s">
        <v>58</v>
      </c>
      <c r="AB11" s="2" t="s">
        <v>114</v>
      </c>
      <c r="AC11" s="2" t="s">
        <v>115</v>
      </c>
    </row>
    <row r="12" spans="3:29" ht="28.2" thickBot="1" x14ac:dyDescent="0.35">
      <c r="C12" s="9" t="s">
        <v>15</v>
      </c>
      <c r="D12" s="10" t="s">
        <v>22</v>
      </c>
      <c r="E12" s="10" t="s">
        <v>22</v>
      </c>
      <c r="F12" s="10" t="s">
        <v>22</v>
      </c>
      <c r="G12" s="10" t="s">
        <v>22</v>
      </c>
      <c r="J12" s="47" t="s">
        <v>15</v>
      </c>
      <c r="K12" s="10" t="s">
        <v>16</v>
      </c>
      <c r="L12" s="10" t="s">
        <v>16</v>
      </c>
      <c r="M12" s="52" t="s">
        <v>16</v>
      </c>
      <c r="Q12" s="9" t="s">
        <v>15</v>
      </c>
      <c r="R12" s="10" t="s">
        <v>22</v>
      </c>
      <c r="S12" s="10" t="s">
        <v>22</v>
      </c>
      <c r="T12" s="10" t="s">
        <v>22</v>
      </c>
      <c r="U12" s="10" t="s">
        <v>22</v>
      </c>
      <c r="AA12" s="3" t="s">
        <v>4</v>
      </c>
      <c r="AB12" s="4"/>
      <c r="AC12" s="4"/>
    </row>
    <row r="13" spans="3:29" ht="42" thickBot="1" x14ac:dyDescent="0.35">
      <c r="C13" s="5" t="s">
        <v>23</v>
      </c>
      <c r="D13" s="6" t="s">
        <v>6</v>
      </c>
      <c r="E13" s="6" t="s">
        <v>7</v>
      </c>
      <c r="F13" s="6" t="s">
        <v>8</v>
      </c>
      <c r="G13" s="6" t="s">
        <v>9</v>
      </c>
      <c r="J13" s="46" t="s">
        <v>17</v>
      </c>
      <c r="K13" s="8" t="s">
        <v>65</v>
      </c>
      <c r="L13" s="8" t="s">
        <v>66</v>
      </c>
      <c r="M13" s="51" t="s">
        <v>67</v>
      </c>
      <c r="Q13" s="5" t="s">
        <v>23</v>
      </c>
      <c r="R13" s="6" t="s">
        <v>83</v>
      </c>
      <c r="S13" s="6" t="s">
        <v>84</v>
      </c>
      <c r="T13" s="6" t="s">
        <v>85</v>
      </c>
      <c r="U13" s="6" t="s">
        <v>86</v>
      </c>
      <c r="AA13" s="5" t="s">
        <v>5</v>
      </c>
      <c r="AB13" s="6" t="s">
        <v>116</v>
      </c>
      <c r="AC13" s="6" t="s">
        <v>117</v>
      </c>
    </row>
    <row r="14" spans="3:29" ht="15" thickBot="1" x14ac:dyDescent="0.35">
      <c r="C14" s="7" t="s">
        <v>24</v>
      </c>
      <c r="D14" s="8" t="s">
        <v>25</v>
      </c>
      <c r="E14" s="8" t="s">
        <v>26</v>
      </c>
      <c r="F14" s="8" t="s">
        <v>27</v>
      </c>
      <c r="G14" s="8" t="s">
        <v>28</v>
      </c>
      <c r="J14" s="47" t="s">
        <v>15</v>
      </c>
      <c r="K14" s="10" t="s">
        <v>22</v>
      </c>
      <c r="L14" s="10" t="s">
        <v>22</v>
      </c>
      <c r="M14" s="52" t="s">
        <v>22</v>
      </c>
      <c r="Q14" s="7" t="s">
        <v>24</v>
      </c>
      <c r="R14" s="8" t="s">
        <v>95</v>
      </c>
      <c r="S14" s="8" t="s">
        <v>96</v>
      </c>
      <c r="T14" s="8" t="s">
        <v>97</v>
      </c>
      <c r="U14" s="8" t="s">
        <v>98</v>
      </c>
      <c r="AA14" s="7" t="s">
        <v>10</v>
      </c>
      <c r="AB14" s="8" t="s">
        <v>14</v>
      </c>
      <c r="AC14" s="8" t="s">
        <v>90</v>
      </c>
    </row>
    <row r="15" spans="3:29" ht="15" thickBot="1" x14ac:dyDescent="0.35">
      <c r="C15" s="9" t="s">
        <v>15</v>
      </c>
      <c r="D15" s="10" t="s">
        <v>29</v>
      </c>
      <c r="E15" s="10" t="s">
        <v>29</v>
      </c>
      <c r="F15" s="10" t="s">
        <v>29</v>
      </c>
      <c r="G15" s="10" t="s">
        <v>29</v>
      </c>
      <c r="J15" s="58" t="s">
        <v>23</v>
      </c>
      <c r="K15" s="59" t="s">
        <v>59</v>
      </c>
      <c r="L15" s="59" t="s">
        <v>60</v>
      </c>
      <c r="M15" s="60" t="s">
        <v>61</v>
      </c>
      <c r="Q15" s="9" t="s">
        <v>15</v>
      </c>
      <c r="R15" s="10" t="s">
        <v>29</v>
      </c>
      <c r="S15" s="10" t="s">
        <v>29</v>
      </c>
      <c r="T15" s="10" t="s">
        <v>29</v>
      </c>
      <c r="U15" s="10" t="s">
        <v>29</v>
      </c>
      <c r="AA15" s="9" t="s">
        <v>15</v>
      </c>
      <c r="AB15" s="10" t="s">
        <v>118</v>
      </c>
      <c r="AC15" s="10" t="s">
        <v>118</v>
      </c>
    </row>
    <row r="16" spans="3:29" ht="15" thickBot="1" x14ac:dyDescent="0.35">
      <c r="C16" s="7" t="s">
        <v>30</v>
      </c>
      <c r="D16" s="8" t="s">
        <v>31</v>
      </c>
      <c r="E16" s="8" t="s">
        <v>32</v>
      </c>
      <c r="F16" s="8" t="s">
        <v>33</v>
      </c>
      <c r="G16" s="8" t="s">
        <v>34</v>
      </c>
      <c r="J16" s="7" t="s">
        <v>24</v>
      </c>
      <c r="K16" s="8" t="s">
        <v>68</v>
      </c>
      <c r="L16" s="8" t="s">
        <v>69</v>
      </c>
      <c r="M16" s="8" t="s">
        <v>70</v>
      </c>
      <c r="Q16" s="7" t="s">
        <v>30</v>
      </c>
      <c r="R16" s="8" t="s">
        <v>99</v>
      </c>
      <c r="S16" s="8" t="s">
        <v>100</v>
      </c>
      <c r="T16" s="8" t="s">
        <v>101</v>
      </c>
      <c r="U16" s="8" t="s">
        <v>102</v>
      </c>
      <c r="AA16" s="7" t="s">
        <v>17</v>
      </c>
      <c r="AB16" s="8" t="s">
        <v>119</v>
      </c>
      <c r="AC16" s="8" t="s">
        <v>120</v>
      </c>
    </row>
    <row r="17" spans="3:29" ht="15" thickBot="1" x14ac:dyDescent="0.35">
      <c r="C17" s="9" t="s">
        <v>15</v>
      </c>
      <c r="D17" s="10" t="s">
        <v>35</v>
      </c>
      <c r="E17" s="10" t="s">
        <v>35</v>
      </c>
      <c r="F17" s="10" t="s">
        <v>35</v>
      </c>
      <c r="G17" s="10" t="s">
        <v>35</v>
      </c>
      <c r="J17" s="9" t="s">
        <v>15</v>
      </c>
      <c r="K17" s="10" t="s">
        <v>29</v>
      </c>
      <c r="L17" s="10" t="s">
        <v>29</v>
      </c>
      <c r="M17" s="10" t="s">
        <v>29</v>
      </c>
      <c r="Q17" s="9" t="s">
        <v>15</v>
      </c>
      <c r="R17" s="10" t="s">
        <v>35</v>
      </c>
      <c r="S17" s="10" t="s">
        <v>35</v>
      </c>
      <c r="T17" s="10" t="s">
        <v>35</v>
      </c>
      <c r="U17" s="10" t="s">
        <v>35</v>
      </c>
      <c r="AA17" s="9" t="s">
        <v>15</v>
      </c>
      <c r="AB17" s="10" t="s">
        <v>121</v>
      </c>
      <c r="AC17" s="10" t="s">
        <v>121</v>
      </c>
    </row>
    <row r="18" spans="3:29" ht="28.2" thickBot="1" x14ac:dyDescent="0.35">
      <c r="C18" s="7" t="s">
        <v>36</v>
      </c>
      <c r="D18" s="8">
        <v>0</v>
      </c>
      <c r="E18" s="8">
        <v>0</v>
      </c>
      <c r="F18" s="8">
        <v>0</v>
      </c>
      <c r="G18" s="8">
        <v>0</v>
      </c>
      <c r="J18" s="7" t="s">
        <v>30</v>
      </c>
      <c r="K18" s="8" t="s">
        <v>71</v>
      </c>
      <c r="L18" s="8" t="s">
        <v>72</v>
      </c>
      <c r="M18" s="8" t="s">
        <v>73</v>
      </c>
      <c r="Q18" s="7" t="s">
        <v>36</v>
      </c>
      <c r="R18" s="8">
        <v>0</v>
      </c>
      <c r="S18" s="8">
        <v>0</v>
      </c>
      <c r="T18" s="8">
        <v>0</v>
      </c>
      <c r="U18" s="8">
        <v>0</v>
      </c>
      <c r="AA18" s="5" t="s">
        <v>23</v>
      </c>
      <c r="AB18" s="6" t="s">
        <v>116</v>
      </c>
      <c r="AC18" s="6" t="s">
        <v>117</v>
      </c>
    </row>
    <row r="19" spans="3:29" ht="15" thickBot="1" x14ac:dyDescent="0.35">
      <c r="C19" s="9" t="s">
        <v>15</v>
      </c>
      <c r="D19" s="10" t="s">
        <v>37</v>
      </c>
      <c r="E19" s="10" t="s">
        <v>37</v>
      </c>
      <c r="F19" s="10" t="s">
        <v>37</v>
      </c>
      <c r="G19" s="10" t="s">
        <v>37</v>
      </c>
      <c r="J19" s="9" t="s">
        <v>15</v>
      </c>
      <c r="K19" s="10" t="s">
        <v>35</v>
      </c>
      <c r="L19" s="10" t="s">
        <v>35</v>
      </c>
      <c r="M19" s="10" t="s">
        <v>35</v>
      </c>
      <c r="Q19" s="9" t="s">
        <v>15</v>
      </c>
      <c r="R19" s="10" t="s">
        <v>37</v>
      </c>
      <c r="S19" s="10" t="s">
        <v>37</v>
      </c>
      <c r="T19" s="10" t="s">
        <v>37</v>
      </c>
      <c r="U19" s="10" t="s">
        <v>37</v>
      </c>
      <c r="AA19" s="7" t="s">
        <v>24</v>
      </c>
      <c r="AB19" s="8" t="s">
        <v>122</v>
      </c>
      <c r="AC19" s="8" t="s">
        <v>123</v>
      </c>
    </row>
    <row r="20" spans="3:29" ht="28.2" thickBot="1" x14ac:dyDescent="0.35">
      <c r="C20" s="7" t="s">
        <v>38</v>
      </c>
      <c r="D20" s="8" t="s">
        <v>39</v>
      </c>
      <c r="E20" s="8" t="s">
        <v>39</v>
      </c>
      <c r="F20" s="8" t="s">
        <v>39</v>
      </c>
      <c r="G20" s="8" t="s">
        <v>39</v>
      </c>
      <c r="J20" s="7" t="s">
        <v>36</v>
      </c>
      <c r="K20" s="8">
        <v>0</v>
      </c>
      <c r="L20" s="8">
        <v>0</v>
      </c>
      <c r="M20" s="8">
        <v>0</v>
      </c>
      <c r="Q20" s="5" t="s">
        <v>38</v>
      </c>
      <c r="R20" s="6" t="s">
        <v>39</v>
      </c>
      <c r="S20" s="6" t="s">
        <v>39</v>
      </c>
      <c r="T20" s="6" t="s">
        <v>39</v>
      </c>
      <c r="U20" s="6" t="s">
        <v>39</v>
      </c>
      <c r="AA20" s="9" t="s">
        <v>15</v>
      </c>
      <c r="AB20" s="10" t="s">
        <v>124</v>
      </c>
      <c r="AC20" s="10" t="s">
        <v>124</v>
      </c>
    </row>
    <row r="21" spans="3:29" ht="15" thickBot="1" x14ac:dyDescent="0.35">
      <c r="C21" s="11" t="s">
        <v>40</v>
      </c>
      <c r="D21" s="12" t="s">
        <v>41</v>
      </c>
      <c r="E21" s="12" t="s">
        <v>42</v>
      </c>
      <c r="F21" s="12" t="s">
        <v>43</v>
      </c>
      <c r="G21" s="12" t="s">
        <v>44</v>
      </c>
      <c r="J21" s="9" t="s">
        <v>15</v>
      </c>
      <c r="K21" s="10" t="s">
        <v>37</v>
      </c>
      <c r="L21" s="10" t="s">
        <v>37</v>
      </c>
      <c r="M21" s="10" t="s">
        <v>37</v>
      </c>
      <c r="Q21" s="5" t="s">
        <v>40</v>
      </c>
      <c r="R21" s="6" t="s">
        <v>103</v>
      </c>
      <c r="S21" s="6" t="s">
        <v>104</v>
      </c>
      <c r="T21" s="6" t="s">
        <v>105</v>
      </c>
      <c r="U21" s="6" t="s">
        <v>106</v>
      </c>
      <c r="AA21" s="7" t="s">
        <v>30</v>
      </c>
      <c r="AB21" s="8" t="s">
        <v>125</v>
      </c>
      <c r="AC21" s="8" t="s">
        <v>126</v>
      </c>
    </row>
    <row r="22" spans="3:29" ht="15" thickBot="1" x14ac:dyDescent="0.35">
      <c r="C22" s="5" t="s">
        <v>45</v>
      </c>
      <c r="D22" s="6" t="s">
        <v>46</v>
      </c>
      <c r="E22" s="6" t="s">
        <v>47</v>
      </c>
      <c r="F22" s="6" t="s">
        <v>48</v>
      </c>
      <c r="G22" s="6" t="s">
        <v>49</v>
      </c>
      <c r="J22" s="7" t="s">
        <v>38</v>
      </c>
      <c r="K22" s="8" t="s">
        <v>39</v>
      </c>
      <c r="L22" s="8" t="s">
        <v>39</v>
      </c>
      <c r="M22" s="8" t="s">
        <v>39</v>
      </c>
      <c r="Q22" s="11" t="s">
        <v>45</v>
      </c>
      <c r="R22" s="12" t="s">
        <v>107</v>
      </c>
      <c r="S22" s="12" t="s">
        <v>108</v>
      </c>
      <c r="T22" s="12" t="s">
        <v>109</v>
      </c>
      <c r="U22" s="12" t="s">
        <v>110</v>
      </c>
      <c r="AA22" s="9" t="s">
        <v>15</v>
      </c>
      <c r="AB22" s="10" t="s">
        <v>127</v>
      </c>
      <c r="AC22" s="10" t="s">
        <v>127</v>
      </c>
    </row>
    <row r="23" spans="3:29" ht="28.2" thickBot="1" x14ac:dyDescent="0.35">
      <c r="C23" s="5" t="s">
        <v>50</v>
      </c>
      <c r="D23" s="6" t="s">
        <v>51</v>
      </c>
      <c r="E23" s="6" t="s">
        <v>52</v>
      </c>
      <c r="F23" s="6" t="s">
        <v>53</v>
      </c>
      <c r="G23" s="6" t="s">
        <v>54</v>
      </c>
      <c r="J23" s="11" t="s">
        <v>40</v>
      </c>
      <c r="K23" s="12" t="s">
        <v>74</v>
      </c>
      <c r="L23" s="12" t="s">
        <v>75</v>
      </c>
      <c r="M23" s="12" t="s">
        <v>76</v>
      </c>
      <c r="Q23" s="5" t="s">
        <v>50</v>
      </c>
      <c r="R23" s="6" t="s">
        <v>111</v>
      </c>
      <c r="S23" s="6" t="s">
        <v>112</v>
      </c>
      <c r="T23" s="6" t="s">
        <v>113</v>
      </c>
      <c r="U23" s="6" t="s">
        <v>52</v>
      </c>
      <c r="AA23" s="7" t="s">
        <v>36</v>
      </c>
      <c r="AB23" s="8" t="s">
        <v>128</v>
      </c>
      <c r="AC23" s="8" t="s">
        <v>129</v>
      </c>
    </row>
    <row r="24" spans="3:29" ht="15" thickBot="1" x14ac:dyDescent="0.35">
      <c r="C24" s="3" t="s">
        <v>55</v>
      </c>
      <c r="D24" s="13"/>
      <c r="E24" s="13"/>
      <c r="F24" s="13"/>
      <c r="G24" s="14"/>
      <c r="J24" s="5" t="s">
        <v>45</v>
      </c>
      <c r="K24" s="6" t="s">
        <v>77</v>
      </c>
      <c r="L24" s="6" t="s">
        <v>78</v>
      </c>
      <c r="M24" s="6" t="s">
        <v>79</v>
      </c>
      <c r="Q24" s="3" t="s">
        <v>55</v>
      </c>
      <c r="R24" s="13"/>
      <c r="S24" s="13"/>
      <c r="T24" s="13"/>
      <c r="U24" s="13"/>
      <c r="AA24" s="9" t="s">
        <v>15</v>
      </c>
      <c r="AB24" s="10" t="s">
        <v>130</v>
      </c>
      <c r="AC24" s="10" t="s">
        <v>130</v>
      </c>
    </row>
    <row r="25" spans="3:29" ht="42" thickBot="1" x14ac:dyDescent="0.35">
      <c r="C25" s="5" t="s">
        <v>5</v>
      </c>
      <c r="D25" s="6">
        <v>0</v>
      </c>
      <c r="E25" s="6">
        <v>0</v>
      </c>
      <c r="F25" s="6">
        <v>0</v>
      </c>
      <c r="G25" s="6">
        <v>0</v>
      </c>
      <c r="J25" s="5" t="s">
        <v>50</v>
      </c>
      <c r="K25" s="6" t="s">
        <v>80</v>
      </c>
      <c r="L25" s="6" t="s">
        <v>81</v>
      </c>
      <c r="M25" s="6" t="s">
        <v>82</v>
      </c>
      <c r="Q25" s="5" t="s">
        <v>5</v>
      </c>
      <c r="R25" s="6">
        <v>0</v>
      </c>
      <c r="S25" s="6">
        <v>0</v>
      </c>
      <c r="T25" s="6">
        <v>0</v>
      </c>
      <c r="U25" s="6">
        <v>0</v>
      </c>
      <c r="AA25" s="7" t="s">
        <v>38</v>
      </c>
      <c r="AB25" s="8" t="s">
        <v>39</v>
      </c>
      <c r="AC25" s="8" t="s">
        <v>39</v>
      </c>
    </row>
    <row r="26" spans="3:29" ht="42" thickBot="1" x14ac:dyDescent="0.35">
      <c r="C26" s="5" t="s">
        <v>23</v>
      </c>
      <c r="D26" s="6">
        <v>0</v>
      </c>
      <c r="E26" s="6">
        <v>0</v>
      </c>
      <c r="F26" s="6">
        <v>0</v>
      </c>
      <c r="G26" s="6">
        <v>0</v>
      </c>
      <c r="J26" s="3" t="s">
        <v>55</v>
      </c>
      <c r="K26" s="13"/>
      <c r="L26" s="13"/>
      <c r="M26" s="13"/>
      <c r="Q26" s="5" t="s">
        <v>23</v>
      </c>
      <c r="R26" s="6">
        <v>0</v>
      </c>
      <c r="S26" s="6">
        <v>0</v>
      </c>
      <c r="T26" s="6">
        <v>0</v>
      </c>
      <c r="U26" s="6">
        <v>0</v>
      </c>
      <c r="AA26" s="5" t="s">
        <v>40</v>
      </c>
      <c r="AB26" s="6" t="s">
        <v>131</v>
      </c>
      <c r="AC26" s="6" t="s">
        <v>132</v>
      </c>
    </row>
    <row r="27" spans="3:29" ht="15" thickBot="1" x14ac:dyDescent="0.35">
      <c r="C27" s="7" t="s">
        <v>56</v>
      </c>
      <c r="D27" s="8">
        <v>0</v>
      </c>
      <c r="E27" s="8">
        <v>0</v>
      </c>
      <c r="F27" s="8">
        <v>0</v>
      </c>
      <c r="G27" s="8">
        <v>0</v>
      </c>
      <c r="J27" s="5" t="s">
        <v>5</v>
      </c>
      <c r="K27" s="6">
        <v>0</v>
      </c>
      <c r="L27" s="6">
        <v>0</v>
      </c>
      <c r="M27" s="6">
        <v>0</v>
      </c>
      <c r="Q27" s="7" t="s">
        <v>56</v>
      </c>
      <c r="R27" s="8">
        <v>0</v>
      </c>
      <c r="S27" s="8">
        <v>0</v>
      </c>
      <c r="T27" s="8">
        <v>0</v>
      </c>
      <c r="U27" s="8">
        <v>0</v>
      </c>
      <c r="AA27" s="5" t="s">
        <v>45</v>
      </c>
      <c r="AB27" s="6" t="s">
        <v>49</v>
      </c>
      <c r="AC27" s="6" t="s">
        <v>110</v>
      </c>
    </row>
    <row r="28" spans="3:29" ht="55.8" thickBot="1" x14ac:dyDescent="0.35">
      <c r="C28" s="7" t="s">
        <v>57</v>
      </c>
      <c r="D28" s="8">
        <v>0</v>
      </c>
      <c r="E28" s="8">
        <v>0</v>
      </c>
      <c r="F28" s="8">
        <v>0</v>
      </c>
      <c r="G28" s="8">
        <v>0</v>
      </c>
      <c r="J28" s="5" t="s">
        <v>23</v>
      </c>
      <c r="K28" s="6">
        <v>0</v>
      </c>
      <c r="L28" s="6">
        <v>0</v>
      </c>
      <c r="M28" s="6">
        <v>0</v>
      </c>
      <c r="Q28" s="7" t="s">
        <v>57</v>
      </c>
      <c r="R28" s="8">
        <v>0</v>
      </c>
      <c r="S28" s="8">
        <v>0</v>
      </c>
      <c r="T28" s="8">
        <v>0</v>
      </c>
      <c r="U28" s="8">
        <v>0</v>
      </c>
      <c r="AA28" s="5" t="s">
        <v>50</v>
      </c>
      <c r="AB28" s="6" t="s">
        <v>133</v>
      </c>
      <c r="AC28" s="6" t="s">
        <v>81</v>
      </c>
    </row>
    <row r="29" spans="3:29" ht="15" thickBot="1" x14ac:dyDescent="0.35">
      <c r="C29" s="61" t="s">
        <v>217</v>
      </c>
      <c r="D29" s="61"/>
      <c r="E29" s="61"/>
      <c r="F29" s="61"/>
      <c r="G29" s="61"/>
      <c r="J29" s="7" t="s">
        <v>56</v>
      </c>
      <c r="K29" s="8">
        <v>0</v>
      </c>
      <c r="L29" s="8">
        <v>0</v>
      </c>
      <c r="M29" s="8">
        <v>0</v>
      </c>
      <c r="Q29" s="61" t="s">
        <v>219</v>
      </c>
      <c r="R29" s="61"/>
      <c r="S29" s="61"/>
      <c r="T29" s="61"/>
      <c r="U29" s="61"/>
      <c r="AA29" s="3" t="s">
        <v>55</v>
      </c>
      <c r="AB29" s="17"/>
      <c r="AC29" s="17"/>
    </row>
    <row r="30" spans="3:29" ht="15" thickBot="1" x14ac:dyDescent="0.35">
      <c r="J30" s="7" t="s">
        <v>57</v>
      </c>
      <c r="K30" s="8">
        <v>0</v>
      </c>
      <c r="L30" s="8">
        <v>0</v>
      </c>
      <c r="M30" s="8">
        <v>0</v>
      </c>
      <c r="AA30" s="5" t="s">
        <v>5</v>
      </c>
      <c r="AB30" s="6" t="s">
        <v>134</v>
      </c>
      <c r="AC30" s="6" t="s">
        <v>135</v>
      </c>
    </row>
    <row r="31" spans="3:29" ht="28.2" thickBot="1" x14ac:dyDescent="0.35">
      <c r="J31" s="61" t="s">
        <v>218</v>
      </c>
      <c r="K31" s="61"/>
      <c r="L31" s="61"/>
      <c r="M31" s="61"/>
      <c r="R31" s="62"/>
      <c r="S31" s="62"/>
      <c r="AA31" s="7" t="s">
        <v>10</v>
      </c>
      <c r="AB31" s="8">
        <v>0</v>
      </c>
      <c r="AC31" s="8">
        <v>0</v>
      </c>
    </row>
    <row r="32" spans="3:29" ht="15" thickBot="1" x14ac:dyDescent="0.35">
      <c r="R32" s="1" t="s">
        <v>58</v>
      </c>
      <c r="S32" s="2" t="s">
        <v>149</v>
      </c>
      <c r="AA32" s="9" t="s">
        <v>15</v>
      </c>
      <c r="AB32" s="10" t="s">
        <v>37</v>
      </c>
      <c r="AC32" s="10" t="s">
        <v>37</v>
      </c>
    </row>
    <row r="33" spans="8:29" ht="15" thickBot="1" x14ac:dyDescent="0.35">
      <c r="H33" s="62"/>
      <c r="I33" s="62"/>
      <c r="J33" s="62"/>
      <c r="K33" s="62"/>
      <c r="L33" s="62"/>
      <c r="M33" s="62"/>
      <c r="N33" s="62"/>
      <c r="O33" s="62"/>
      <c r="P33" s="62"/>
      <c r="R33" s="3" t="s">
        <v>4</v>
      </c>
      <c r="S33" s="4"/>
      <c r="U33" s="62"/>
      <c r="V33" s="62"/>
      <c r="AA33" s="7" t="s">
        <v>136</v>
      </c>
      <c r="AB33" s="8" t="s">
        <v>128</v>
      </c>
      <c r="AC33" s="8" t="s">
        <v>129</v>
      </c>
    </row>
    <row r="34" spans="8:29" ht="48.6" thickBot="1" x14ac:dyDescent="0.35">
      <c r="H34" s="37" t="s">
        <v>225</v>
      </c>
      <c r="I34" s="38" t="s">
        <v>158</v>
      </c>
      <c r="J34" s="39" t="s">
        <v>226</v>
      </c>
      <c r="K34" s="39" t="s">
        <v>227</v>
      </c>
      <c r="L34" s="40" t="s">
        <v>228</v>
      </c>
      <c r="M34" s="38" t="s">
        <v>159</v>
      </c>
      <c r="N34" s="39" t="s">
        <v>229</v>
      </c>
      <c r="O34" s="39" t="s">
        <v>230</v>
      </c>
      <c r="P34" s="39" t="s">
        <v>231</v>
      </c>
      <c r="R34" s="5" t="s">
        <v>5</v>
      </c>
      <c r="S34" s="6" t="s">
        <v>150</v>
      </c>
      <c r="U34" s="16" t="s">
        <v>58</v>
      </c>
      <c r="V34" s="55" t="s">
        <v>175</v>
      </c>
      <c r="AA34" s="9" t="s">
        <v>15</v>
      </c>
      <c r="AB34" s="10" t="s">
        <v>137</v>
      </c>
      <c r="AC34" s="10" t="s">
        <v>137</v>
      </c>
    </row>
    <row r="35" spans="8:29" ht="15" thickBot="1" x14ac:dyDescent="0.35">
      <c r="H35" s="32" t="s">
        <v>160</v>
      </c>
      <c r="I35" s="18" t="s">
        <v>161</v>
      </c>
      <c r="J35" s="18" t="s">
        <v>162</v>
      </c>
      <c r="K35" s="18" t="s">
        <v>163</v>
      </c>
      <c r="L35" s="18" t="s">
        <v>164</v>
      </c>
      <c r="M35" s="18" t="s">
        <v>161</v>
      </c>
      <c r="N35" s="18" t="s">
        <v>162</v>
      </c>
      <c r="O35" s="18" t="s">
        <v>163</v>
      </c>
      <c r="P35" s="34" t="s">
        <v>164</v>
      </c>
      <c r="R35" s="7" t="s">
        <v>10</v>
      </c>
      <c r="S35" s="8" t="s">
        <v>151</v>
      </c>
      <c r="U35" s="44" t="s">
        <v>4</v>
      </c>
      <c r="V35" s="49"/>
      <c r="AA35" s="7" t="s">
        <v>17</v>
      </c>
      <c r="AB35" s="8" t="s">
        <v>138</v>
      </c>
      <c r="AC35" s="8" t="s">
        <v>139</v>
      </c>
    </row>
    <row r="36" spans="8:29" ht="24.6" thickBot="1" x14ac:dyDescent="0.35">
      <c r="H36" s="31" t="s">
        <v>165</v>
      </c>
      <c r="I36" s="31"/>
      <c r="J36" s="31"/>
      <c r="K36" s="31"/>
      <c r="L36" s="31"/>
      <c r="M36" s="31"/>
      <c r="N36" s="31"/>
      <c r="O36" s="31"/>
      <c r="P36" s="31"/>
      <c r="R36" s="9" t="s">
        <v>15</v>
      </c>
      <c r="S36" s="10" t="s">
        <v>16</v>
      </c>
      <c r="U36" s="45" t="s">
        <v>5</v>
      </c>
      <c r="V36" s="50" t="s">
        <v>176</v>
      </c>
      <c r="AA36" s="9" t="s">
        <v>15</v>
      </c>
      <c r="AB36" s="10" t="s">
        <v>140</v>
      </c>
      <c r="AC36" s="10" t="s">
        <v>140</v>
      </c>
    </row>
    <row r="37" spans="8:29" ht="24.6" thickBot="1" x14ac:dyDescent="0.35">
      <c r="H37" s="33" t="s">
        <v>166</v>
      </c>
      <c r="I37" s="19">
        <v>0.75</v>
      </c>
      <c r="J37" s="19">
        <v>0.83</v>
      </c>
      <c r="K37" s="19">
        <v>0.9</v>
      </c>
      <c r="L37" s="19">
        <v>0.9</v>
      </c>
      <c r="M37" s="19">
        <v>0.57999999999999996</v>
      </c>
      <c r="N37" s="19">
        <v>0.65</v>
      </c>
      <c r="O37" s="19">
        <v>0.73</v>
      </c>
      <c r="P37" s="35">
        <v>0.8</v>
      </c>
      <c r="R37" s="7" t="s">
        <v>17</v>
      </c>
      <c r="S37" s="8" t="s">
        <v>152</v>
      </c>
      <c r="U37" s="46" t="s">
        <v>10</v>
      </c>
      <c r="V37" s="51" t="s">
        <v>90</v>
      </c>
      <c r="AA37" s="5" t="s">
        <v>23</v>
      </c>
      <c r="AB37" s="6" t="s">
        <v>134</v>
      </c>
      <c r="AC37" s="6" t="s">
        <v>135</v>
      </c>
    </row>
    <row r="38" spans="8:29" ht="24.6" thickBot="1" x14ac:dyDescent="0.35">
      <c r="H38" s="33" t="s">
        <v>167</v>
      </c>
      <c r="I38" s="19">
        <v>0.55000000000000004</v>
      </c>
      <c r="J38" s="19">
        <v>0.6</v>
      </c>
      <c r="K38" s="19">
        <v>0.65</v>
      </c>
      <c r="L38" s="19">
        <v>0.65</v>
      </c>
      <c r="M38" s="19">
        <v>0.72</v>
      </c>
      <c r="N38" s="19">
        <v>0.78</v>
      </c>
      <c r="O38" s="19">
        <v>0.9</v>
      </c>
      <c r="P38" s="35">
        <v>0.9</v>
      </c>
      <c r="R38" s="9" t="s">
        <v>15</v>
      </c>
      <c r="S38" s="10" t="s">
        <v>22</v>
      </c>
      <c r="U38" s="47" t="s">
        <v>15</v>
      </c>
      <c r="V38" s="52" t="s">
        <v>177</v>
      </c>
      <c r="AA38" s="7" t="s">
        <v>56</v>
      </c>
      <c r="AB38" s="8" t="s">
        <v>134</v>
      </c>
      <c r="AC38" s="8" t="s">
        <v>135</v>
      </c>
    </row>
    <row r="39" spans="8:29" ht="24.6" thickBot="1" x14ac:dyDescent="0.35">
      <c r="H39" s="33" t="s">
        <v>168</v>
      </c>
      <c r="I39" s="19">
        <v>0.67</v>
      </c>
      <c r="J39" s="19">
        <v>0.76</v>
      </c>
      <c r="K39" s="19">
        <v>0.84</v>
      </c>
      <c r="L39" s="19">
        <v>0.92</v>
      </c>
      <c r="M39" s="19">
        <v>0.64</v>
      </c>
      <c r="N39" s="19">
        <v>0.72</v>
      </c>
      <c r="O39" s="19">
        <v>0.8</v>
      </c>
      <c r="P39" s="35">
        <v>0.8</v>
      </c>
      <c r="R39" s="5" t="s">
        <v>23</v>
      </c>
      <c r="S39" s="6" t="s">
        <v>150</v>
      </c>
      <c r="U39" s="46" t="s">
        <v>17</v>
      </c>
      <c r="V39" s="51" t="s">
        <v>178</v>
      </c>
      <c r="AA39" s="9" t="s">
        <v>15</v>
      </c>
      <c r="AB39" s="10" t="s">
        <v>141</v>
      </c>
      <c r="AC39" s="10" t="s">
        <v>141</v>
      </c>
    </row>
    <row r="40" spans="8:29" ht="28.2" thickBot="1" x14ac:dyDescent="0.35">
      <c r="H40" s="33" t="s">
        <v>169</v>
      </c>
      <c r="I40" s="19">
        <v>0.66</v>
      </c>
      <c r="J40" s="19">
        <v>0.73</v>
      </c>
      <c r="K40" s="19">
        <v>0.8</v>
      </c>
      <c r="L40" s="19">
        <v>0.82</v>
      </c>
      <c r="M40" s="19">
        <v>0.65</v>
      </c>
      <c r="N40" s="19">
        <v>0.72</v>
      </c>
      <c r="O40" s="19">
        <v>0.81</v>
      </c>
      <c r="P40" s="35">
        <v>0.83</v>
      </c>
      <c r="R40" s="7" t="s">
        <v>24</v>
      </c>
      <c r="S40" s="8" t="s">
        <v>153</v>
      </c>
      <c r="U40" s="47" t="s">
        <v>15</v>
      </c>
      <c r="V40" s="52" t="s">
        <v>179</v>
      </c>
      <c r="AA40" s="7" t="s">
        <v>142</v>
      </c>
      <c r="AB40" s="8" t="s">
        <v>143</v>
      </c>
      <c r="AC40" s="8" t="s">
        <v>144</v>
      </c>
    </row>
    <row r="41" spans="8:29" ht="193.8" customHeight="1" thickBot="1" x14ac:dyDescent="0.35">
      <c r="H41" s="31" t="s">
        <v>170</v>
      </c>
      <c r="I41" s="31"/>
      <c r="J41" s="31"/>
      <c r="K41" s="31"/>
      <c r="L41" s="31"/>
      <c r="M41" s="31"/>
      <c r="N41" s="31"/>
      <c r="O41" s="31"/>
      <c r="P41" s="31"/>
      <c r="R41" s="9" t="s">
        <v>15</v>
      </c>
      <c r="S41" s="10" t="s">
        <v>29</v>
      </c>
      <c r="U41" s="45" t="s">
        <v>23</v>
      </c>
      <c r="V41" s="50" t="s">
        <v>176</v>
      </c>
      <c r="AA41" s="7" t="s">
        <v>145</v>
      </c>
      <c r="AB41" s="8" t="s">
        <v>146</v>
      </c>
      <c r="AC41" s="8" t="s">
        <v>147</v>
      </c>
    </row>
    <row r="42" spans="8:29" ht="28.2" thickBot="1" x14ac:dyDescent="0.35">
      <c r="H42" s="33" t="s">
        <v>166</v>
      </c>
      <c r="I42" s="20">
        <v>0.5</v>
      </c>
      <c r="J42" s="20">
        <v>0.55000000000000004</v>
      </c>
      <c r="K42" s="20">
        <v>0.6</v>
      </c>
      <c r="L42" s="20">
        <v>0.6</v>
      </c>
      <c r="M42" s="20">
        <v>0.4</v>
      </c>
      <c r="N42" s="20">
        <v>0.45</v>
      </c>
      <c r="O42" s="20">
        <v>0.5</v>
      </c>
      <c r="P42" s="36">
        <v>0.55000000000000004</v>
      </c>
      <c r="R42" s="7" t="s">
        <v>30</v>
      </c>
      <c r="S42" s="8" t="s">
        <v>154</v>
      </c>
      <c r="U42" s="46" t="s">
        <v>24</v>
      </c>
      <c r="V42" s="51" t="s">
        <v>180</v>
      </c>
      <c r="AA42" s="7" t="s">
        <v>57</v>
      </c>
      <c r="AB42" s="8">
        <v>0</v>
      </c>
      <c r="AC42" s="8">
        <v>0</v>
      </c>
    </row>
    <row r="43" spans="8:29" ht="55.8" thickBot="1" x14ac:dyDescent="0.35">
      <c r="H43" s="33" t="s">
        <v>167</v>
      </c>
      <c r="I43" s="20">
        <v>0.55000000000000004</v>
      </c>
      <c r="J43" s="20">
        <v>0.6</v>
      </c>
      <c r="K43" s="20">
        <v>0.65</v>
      </c>
      <c r="L43" s="20">
        <v>0.65</v>
      </c>
      <c r="M43" s="20">
        <v>0.6</v>
      </c>
      <c r="N43" s="20">
        <v>0.65</v>
      </c>
      <c r="O43" s="20">
        <v>0.75</v>
      </c>
      <c r="P43" s="36">
        <v>0.85</v>
      </c>
      <c r="R43" s="9" t="s">
        <v>15</v>
      </c>
      <c r="S43" s="10" t="s">
        <v>35</v>
      </c>
      <c r="U43" s="47" t="s">
        <v>15</v>
      </c>
      <c r="V43" s="52" t="s">
        <v>181</v>
      </c>
      <c r="AA43" s="7" t="s">
        <v>148</v>
      </c>
      <c r="AB43" s="8">
        <v>0</v>
      </c>
      <c r="AC43" s="8">
        <v>0</v>
      </c>
    </row>
    <row r="44" spans="8:29" ht="24.6" thickBot="1" x14ac:dyDescent="0.35">
      <c r="H44" s="33" t="s">
        <v>168</v>
      </c>
      <c r="I44" s="20">
        <v>0.4</v>
      </c>
      <c r="J44" s="20">
        <v>0.45</v>
      </c>
      <c r="K44" s="20">
        <v>0.5</v>
      </c>
      <c r="L44" s="20">
        <v>0.55000000000000004</v>
      </c>
      <c r="M44" s="20">
        <v>0.4</v>
      </c>
      <c r="N44" s="20">
        <v>0.45</v>
      </c>
      <c r="O44" s="20">
        <v>0.5</v>
      </c>
      <c r="P44" s="36">
        <v>0.5</v>
      </c>
      <c r="R44" s="7" t="s">
        <v>36</v>
      </c>
      <c r="S44" s="8">
        <v>0</v>
      </c>
      <c r="U44" s="46" t="s">
        <v>30</v>
      </c>
      <c r="V44" s="51" t="s">
        <v>182</v>
      </c>
      <c r="AA44" s="64" t="s">
        <v>220</v>
      </c>
      <c r="AB44" s="65"/>
      <c r="AC44" s="65"/>
    </row>
    <row r="45" spans="8:29" ht="24.6" thickBot="1" x14ac:dyDescent="0.35">
      <c r="H45" s="41" t="s">
        <v>169</v>
      </c>
      <c r="I45" s="42">
        <v>0.48</v>
      </c>
      <c r="J45" s="42">
        <v>0.53</v>
      </c>
      <c r="K45" s="42">
        <v>0.57999999999999996</v>
      </c>
      <c r="L45" s="42">
        <v>0.6</v>
      </c>
      <c r="M45" s="42">
        <v>0.47</v>
      </c>
      <c r="N45" s="42">
        <v>0.52</v>
      </c>
      <c r="O45" s="42">
        <v>0.57999999999999996</v>
      </c>
      <c r="P45" s="43">
        <v>0.63</v>
      </c>
      <c r="R45" s="9" t="s">
        <v>15</v>
      </c>
      <c r="S45" s="10" t="s">
        <v>37</v>
      </c>
      <c r="U45" s="47" t="s">
        <v>15</v>
      </c>
      <c r="V45" s="52" t="s">
        <v>183</v>
      </c>
    </row>
    <row r="46" spans="8:29" ht="15" thickBot="1" x14ac:dyDescent="0.35">
      <c r="H46" s="63" t="s">
        <v>222</v>
      </c>
      <c r="I46" s="63"/>
      <c r="J46" s="63"/>
      <c r="K46" s="63"/>
      <c r="L46" s="63"/>
      <c r="M46" s="63"/>
      <c r="N46" s="63"/>
      <c r="O46" s="63"/>
      <c r="P46" s="63"/>
      <c r="R46" s="7" t="s">
        <v>38</v>
      </c>
      <c r="S46" s="8" t="s">
        <v>39</v>
      </c>
      <c r="U46" s="46" t="s">
        <v>36</v>
      </c>
      <c r="V46" s="51" t="s">
        <v>184</v>
      </c>
    </row>
    <row r="47" spans="8:29" ht="15" thickBot="1" x14ac:dyDescent="0.35">
      <c r="R47" s="5" t="s">
        <v>40</v>
      </c>
      <c r="S47" s="6" t="s">
        <v>155</v>
      </c>
      <c r="U47" s="47" t="s">
        <v>15</v>
      </c>
      <c r="V47" s="52" t="s">
        <v>185</v>
      </c>
    </row>
    <row r="48" spans="8:29" ht="28.2" thickBot="1" x14ac:dyDescent="0.35">
      <c r="R48" s="5" t="s">
        <v>45</v>
      </c>
      <c r="S48" s="6" t="s">
        <v>156</v>
      </c>
      <c r="U48" s="46" t="s">
        <v>38</v>
      </c>
      <c r="V48" s="51" t="s">
        <v>39</v>
      </c>
    </row>
    <row r="49" spans="5:22" ht="15" thickBot="1" x14ac:dyDescent="0.35">
      <c r="R49" s="5" t="s">
        <v>50</v>
      </c>
      <c r="S49" s="6" t="s">
        <v>157</v>
      </c>
      <c r="U49" s="48" t="s">
        <v>40</v>
      </c>
      <c r="V49" s="53" t="s">
        <v>186</v>
      </c>
    </row>
    <row r="50" spans="5:22" ht="15" thickBot="1" x14ac:dyDescent="0.35">
      <c r="R50" s="3" t="s">
        <v>55</v>
      </c>
      <c r="S50" s="17"/>
      <c r="U50" s="45" t="s">
        <v>45</v>
      </c>
      <c r="V50" s="50" t="s">
        <v>173</v>
      </c>
    </row>
    <row r="51" spans="5:22" ht="28.2" thickBot="1" x14ac:dyDescent="0.35">
      <c r="R51" s="5" t="s">
        <v>5</v>
      </c>
      <c r="S51" s="6">
        <v>0</v>
      </c>
      <c r="U51" s="45" t="s">
        <v>50</v>
      </c>
      <c r="V51" s="50" t="s">
        <v>187</v>
      </c>
    </row>
    <row r="52" spans="5:22" ht="15" thickBot="1" x14ac:dyDescent="0.35">
      <c r="E52" s="62"/>
      <c r="F52" s="62"/>
      <c r="R52" s="5" t="s">
        <v>23</v>
      </c>
      <c r="S52" s="6">
        <v>0</v>
      </c>
      <c r="U52" s="44" t="s">
        <v>55</v>
      </c>
      <c r="V52" s="54"/>
    </row>
    <row r="53" spans="5:22" ht="55.8" thickBot="1" x14ac:dyDescent="0.35">
      <c r="E53" s="1" t="s">
        <v>58</v>
      </c>
      <c r="F53" s="2" t="s">
        <v>171</v>
      </c>
      <c r="R53" s="7" t="s">
        <v>56</v>
      </c>
      <c r="S53" s="8">
        <v>0</v>
      </c>
      <c r="U53" s="45" t="s">
        <v>5</v>
      </c>
      <c r="V53" s="50" t="s">
        <v>188</v>
      </c>
    </row>
    <row r="54" spans="5:22" ht="28.2" thickBot="1" x14ac:dyDescent="0.35">
      <c r="E54" s="3" t="s">
        <v>4</v>
      </c>
      <c r="F54" s="4"/>
      <c r="R54" s="7" t="s">
        <v>57</v>
      </c>
      <c r="S54" s="8">
        <v>0</v>
      </c>
      <c r="U54" s="46" t="s">
        <v>10</v>
      </c>
      <c r="V54" s="51">
        <v>0</v>
      </c>
    </row>
    <row r="55" spans="5:22" ht="15" thickBot="1" x14ac:dyDescent="0.35">
      <c r="E55" s="5" t="s">
        <v>5</v>
      </c>
      <c r="F55" s="6" t="s">
        <v>117</v>
      </c>
      <c r="R55" s="7" t="s">
        <v>148</v>
      </c>
      <c r="S55" s="8">
        <v>0</v>
      </c>
      <c r="U55" s="47" t="s">
        <v>15</v>
      </c>
      <c r="V55" s="52" t="s">
        <v>37</v>
      </c>
    </row>
    <row r="56" spans="5:22" ht="15" thickBot="1" x14ac:dyDescent="0.35">
      <c r="E56" s="7" t="s">
        <v>10</v>
      </c>
      <c r="F56" s="8" t="s">
        <v>90</v>
      </c>
      <c r="R56" s="61" t="s">
        <v>221</v>
      </c>
      <c r="S56" s="61"/>
      <c r="U56" s="46" t="s">
        <v>136</v>
      </c>
      <c r="V56" s="51" t="s">
        <v>184</v>
      </c>
    </row>
    <row r="57" spans="5:22" ht="15" thickBot="1" x14ac:dyDescent="0.35">
      <c r="E57" s="9" t="s">
        <v>15</v>
      </c>
      <c r="F57" s="10" t="s">
        <v>118</v>
      </c>
      <c r="U57" s="47" t="s">
        <v>15</v>
      </c>
      <c r="V57" s="52" t="s">
        <v>137</v>
      </c>
    </row>
    <row r="58" spans="5:22" ht="15" thickBot="1" x14ac:dyDescent="0.35">
      <c r="E58" s="7" t="s">
        <v>17</v>
      </c>
      <c r="F58" s="8" t="s">
        <v>120</v>
      </c>
      <c r="U58" s="46" t="s">
        <v>17</v>
      </c>
      <c r="V58" s="51" t="s">
        <v>189</v>
      </c>
    </row>
    <row r="59" spans="5:22" ht="15" thickBot="1" x14ac:dyDescent="0.35">
      <c r="E59" s="9" t="s">
        <v>15</v>
      </c>
      <c r="F59" s="10" t="s">
        <v>121</v>
      </c>
      <c r="U59" s="47" t="s">
        <v>15</v>
      </c>
      <c r="V59" s="52" t="s">
        <v>140</v>
      </c>
    </row>
    <row r="60" spans="5:22" ht="15" thickBot="1" x14ac:dyDescent="0.35">
      <c r="E60" s="5" t="s">
        <v>23</v>
      </c>
      <c r="F60" s="6" t="s">
        <v>117</v>
      </c>
      <c r="U60" s="45" t="s">
        <v>23</v>
      </c>
      <c r="V60" s="50" t="s">
        <v>188</v>
      </c>
    </row>
    <row r="61" spans="5:22" ht="15" thickBot="1" x14ac:dyDescent="0.35">
      <c r="E61" s="7" t="s">
        <v>24</v>
      </c>
      <c r="F61" s="8" t="s">
        <v>123</v>
      </c>
      <c r="U61" s="46" t="s">
        <v>56</v>
      </c>
      <c r="V61" s="51" t="s">
        <v>188</v>
      </c>
    </row>
    <row r="62" spans="5:22" ht="15" thickBot="1" x14ac:dyDescent="0.35">
      <c r="E62" s="9" t="s">
        <v>15</v>
      </c>
      <c r="F62" s="10" t="s">
        <v>124</v>
      </c>
      <c r="U62" s="47" t="s">
        <v>15</v>
      </c>
      <c r="V62" s="52" t="s">
        <v>141</v>
      </c>
    </row>
    <row r="63" spans="5:22" ht="28.2" thickBot="1" x14ac:dyDescent="0.35">
      <c r="E63" s="7" t="s">
        <v>30</v>
      </c>
      <c r="F63" s="8" t="s">
        <v>126</v>
      </c>
      <c r="U63" s="46" t="s">
        <v>142</v>
      </c>
      <c r="V63" s="51" t="s">
        <v>190</v>
      </c>
    </row>
    <row r="64" spans="5:22" ht="15" thickBot="1" x14ac:dyDescent="0.35">
      <c r="E64" s="9" t="s">
        <v>15</v>
      </c>
      <c r="F64" s="10" t="s">
        <v>127</v>
      </c>
      <c r="U64" s="46" t="s">
        <v>145</v>
      </c>
      <c r="V64" s="51" t="s">
        <v>191</v>
      </c>
    </row>
    <row r="65" spans="5:22" ht="28.2" thickBot="1" x14ac:dyDescent="0.35">
      <c r="E65" s="7" t="s">
        <v>36</v>
      </c>
      <c r="F65" s="8" t="s">
        <v>129</v>
      </c>
      <c r="U65" s="46" t="s">
        <v>57</v>
      </c>
      <c r="V65" s="51">
        <v>0</v>
      </c>
    </row>
    <row r="66" spans="5:22" ht="28.2" thickBot="1" x14ac:dyDescent="0.35">
      <c r="E66" s="9" t="s">
        <v>15</v>
      </c>
      <c r="F66" s="10" t="s">
        <v>130</v>
      </c>
      <c r="U66" s="56" t="s">
        <v>148</v>
      </c>
      <c r="V66" s="57">
        <v>0</v>
      </c>
    </row>
    <row r="67" spans="5:22" ht="15" thickBot="1" x14ac:dyDescent="0.35">
      <c r="E67" s="7" t="s">
        <v>38</v>
      </c>
      <c r="F67" s="8" t="s">
        <v>39</v>
      </c>
      <c r="U67" s="63" t="s">
        <v>224</v>
      </c>
      <c r="V67" s="63"/>
    </row>
    <row r="68" spans="5:22" ht="15" thickBot="1" x14ac:dyDescent="0.35">
      <c r="E68" s="11" t="s">
        <v>40</v>
      </c>
      <c r="F68" s="12" t="s">
        <v>172</v>
      </c>
    </row>
    <row r="69" spans="5:22" ht="15" thickBot="1" x14ac:dyDescent="0.35">
      <c r="E69" s="5" t="s">
        <v>45</v>
      </c>
      <c r="F69" s="6" t="s">
        <v>173</v>
      </c>
    </row>
    <row r="70" spans="5:22" ht="15" thickBot="1" x14ac:dyDescent="0.35">
      <c r="E70" s="5" t="s">
        <v>50</v>
      </c>
      <c r="F70" s="6" t="s">
        <v>174</v>
      </c>
    </row>
    <row r="71" spans="5:22" ht="15" thickBot="1" x14ac:dyDescent="0.35">
      <c r="E71" s="3" t="s">
        <v>55</v>
      </c>
      <c r="F71" s="17"/>
    </row>
    <row r="72" spans="5:22" ht="15" thickBot="1" x14ac:dyDescent="0.35">
      <c r="E72" s="5" t="s">
        <v>5</v>
      </c>
      <c r="F72" s="6" t="s">
        <v>135</v>
      </c>
    </row>
    <row r="73" spans="5:22" ht="15" thickBot="1" x14ac:dyDescent="0.35">
      <c r="E73" s="7" t="s">
        <v>10</v>
      </c>
      <c r="F73" s="8">
        <v>0</v>
      </c>
    </row>
    <row r="74" spans="5:22" ht="15" thickBot="1" x14ac:dyDescent="0.35">
      <c r="E74" s="9" t="s">
        <v>15</v>
      </c>
      <c r="F74" s="10" t="s">
        <v>37</v>
      </c>
    </row>
    <row r="75" spans="5:22" ht="15" thickBot="1" x14ac:dyDescent="0.35">
      <c r="E75" s="7" t="s">
        <v>136</v>
      </c>
      <c r="F75" s="8" t="s">
        <v>129</v>
      </c>
    </row>
    <row r="76" spans="5:22" ht="15" thickBot="1" x14ac:dyDescent="0.35">
      <c r="E76" s="9" t="s">
        <v>15</v>
      </c>
      <c r="F76" s="10" t="s">
        <v>137</v>
      </c>
    </row>
    <row r="77" spans="5:22" ht="15" thickBot="1" x14ac:dyDescent="0.35">
      <c r="E77" s="7" t="s">
        <v>17</v>
      </c>
      <c r="F77" s="8" t="s">
        <v>139</v>
      </c>
    </row>
    <row r="78" spans="5:22" ht="15" thickBot="1" x14ac:dyDescent="0.35">
      <c r="E78" s="9" t="s">
        <v>15</v>
      </c>
      <c r="F78" s="10" t="s">
        <v>140</v>
      </c>
    </row>
    <row r="79" spans="5:22" ht="15" thickBot="1" x14ac:dyDescent="0.35">
      <c r="E79" s="5" t="s">
        <v>23</v>
      </c>
      <c r="F79" s="6" t="s">
        <v>135</v>
      </c>
    </row>
    <row r="80" spans="5:22" ht="15" thickBot="1" x14ac:dyDescent="0.35">
      <c r="E80" s="7" t="s">
        <v>56</v>
      </c>
      <c r="F80" s="8" t="s">
        <v>135</v>
      </c>
    </row>
    <row r="81" spans="5:6" ht="15" thickBot="1" x14ac:dyDescent="0.35">
      <c r="E81" s="9" t="s">
        <v>15</v>
      </c>
      <c r="F81" s="10" t="s">
        <v>141</v>
      </c>
    </row>
    <row r="82" spans="5:6" ht="28.2" thickBot="1" x14ac:dyDescent="0.35">
      <c r="E82" s="7" t="s">
        <v>142</v>
      </c>
      <c r="F82" s="8" t="s">
        <v>144</v>
      </c>
    </row>
    <row r="83" spans="5:6" ht="15" thickBot="1" x14ac:dyDescent="0.35">
      <c r="E83" s="7" t="s">
        <v>145</v>
      </c>
      <c r="F83" s="8" t="s">
        <v>147</v>
      </c>
    </row>
    <row r="84" spans="5:6" ht="28.2" thickBot="1" x14ac:dyDescent="0.35">
      <c r="E84" s="7" t="s">
        <v>57</v>
      </c>
      <c r="F84" s="8">
        <v>0</v>
      </c>
    </row>
    <row r="85" spans="5:6" ht="28.2" thickBot="1" x14ac:dyDescent="0.35">
      <c r="E85" s="7" t="s">
        <v>148</v>
      </c>
      <c r="F85" s="8">
        <v>0</v>
      </c>
    </row>
    <row r="86" spans="5:6" x14ac:dyDescent="0.3">
      <c r="E86" s="61" t="s">
        <v>223</v>
      </c>
      <c r="F86" s="61"/>
    </row>
  </sheetData>
  <mergeCells count="12">
    <mergeCell ref="E86:F86"/>
    <mergeCell ref="U33:V33"/>
    <mergeCell ref="U67:V67"/>
    <mergeCell ref="AA44:AC44"/>
    <mergeCell ref="C29:G29"/>
    <mergeCell ref="J31:M31"/>
    <mergeCell ref="Q29:U29"/>
    <mergeCell ref="R31:S31"/>
    <mergeCell ref="R56:S56"/>
    <mergeCell ref="H33:P33"/>
    <mergeCell ref="H46:P46"/>
    <mergeCell ref="E52:F5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A559-83BF-4C05-99AC-F661688700AF}">
  <dimension ref="C3:H14"/>
  <sheetViews>
    <sheetView topLeftCell="B1" zoomScale="75" workbookViewId="0">
      <selection activeCell="J14" sqref="J14"/>
    </sheetView>
  </sheetViews>
  <sheetFormatPr baseColWidth="10" defaultRowHeight="14.4" x14ac:dyDescent="0.3"/>
  <cols>
    <col min="3" max="4" width="20.77734375" customWidth="1"/>
    <col min="7" max="8" width="50.77734375" customWidth="1"/>
  </cols>
  <sheetData>
    <row r="3" spans="3:8" ht="15" thickBot="1" x14ac:dyDescent="0.35">
      <c r="C3" s="62"/>
      <c r="D3" s="62"/>
      <c r="G3" s="62"/>
      <c r="H3" s="62"/>
    </row>
    <row r="4" spans="3:8" ht="15" thickBot="1" x14ac:dyDescent="0.35">
      <c r="C4" s="21" t="s">
        <v>192</v>
      </c>
      <c r="D4" s="22" t="s">
        <v>193</v>
      </c>
      <c r="G4" s="21" t="s">
        <v>192</v>
      </c>
      <c r="H4" s="22" t="s">
        <v>193</v>
      </c>
    </row>
    <row r="5" spans="3:8" ht="15" thickBot="1" x14ac:dyDescent="0.35">
      <c r="C5" s="24" t="s">
        <v>194</v>
      </c>
      <c r="D5" s="25" t="s">
        <v>195</v>
      </c>
      <c r="G5" s="24" t="s">
        <v>194</v>
      </c>
      <c r="H5" s="25" t="s">
        <v>191</v>
      </c>
    </row>
    <row r="6" spans="3:8" ht="15" thickBot="1" x14ac:dyDescent="0.35">
      <c r="C6" s="23" t="s">
        <v>196</v>
      </c>
      <c r="D6" s="25">
        <v>0</v>
      </c>
      <c r="G6" s="23" t="s">
        <v>196</v>
      </c>
      <c r="H6" s="25" t="s">
        <v>208</v>
      </c>
    </row>
    <row r="7" spans="3:8" ht="15" thickBot="1" x14ac:dyDescent="0.35">
      <c r="C7" s="23" t="s">
        <v>197</v>
      </c>
      <c r="D7" s="25" t="s">
        <v>198</v>
      </c>
      <c r="G7" s="23" t="s">
        <v>197</v>
      </c>
      <c r="H7" s="25">
        <v>0</v>
      </c>
    </row>
    <row r="8" spans="3:8" ht="15" thickBot="1" x14ac:dyDescent="0.35">
      <c r="C8" s="23" t="s">
        <v>199</v>
      </c>
      <c r="D8" s="25" t="s">
        <v>200</v>
      </c>
      <c r="G8" s="23" t="s">
        <v>199</v>
      </c>
      <c r="H8" s="25">
        <v>0</v>
      </c>
    </row>
    <row r="9" spans="3:8" ht="15" thickBot="1" x14ac:dyDescent="0.35">
      <c r="C9" s="26" t="s">
        <v>201</v>
      </c>
      <c r="D9" s="27" t="s">
        <v>202</v>
      </c>
      <c r="G9" s="26" t="s">
        <v>201</v>
      </c>
      <c r="H9" s="28" t="s">
        <v>209</v>
      </c>
    </row>
    <row r="10" spans="3:8" ht="15" thickBot="1" x14ac:dyDescent="0.35">
      <c r="C10" s="24" t="s">
        <v>203</v>
      </c>
      <c r="D10" s="25" t="s">
        <v>204</v>
      </c>
      <c r="G10" s="24" t="s">
        <v>203</v>
      </c>
      <c r="H10" s="25" t="s">
        <v>210</v>
      </c>
    </row>
    <row r="11" spans="3:8" ht="15" thickBot="1" x14ac:dyDescent="0.35">
      <c r="C11" s="26" t="s">
        <v>205</v>
      </c>
      <c r="D11" s="27" t="s">
        <v>206</v>
      </c>
      <c r="G11" s="26" t="s">
        <v>205</v>
      </c>
      <c r="H11" s="27" t="s">
        <v>211</v>
      </c>
    </row>
    <row r="12" spans="3:8" ht="15" thickBot="1" x14ac:dyDescent="0.35">
      <c r="C12" s="61" t="s">
        <v>207</v>
      </c>
      <c r="D12" s="61"/>
      <c r="G12" s="29" t="s">
        <v>212</v>
      </c>
      <c r="H12" s="30" t="s">
        <v>213</v>
      </c>
    </row>
    <row r="13" spans="3:8" ht="15" thickBot="1" x14ac:dyDescent="0.35">
      <c r="G13" s="29" t="s">
        <v>214</v>
      </c>
      <c r="H13" s="30" t="s">
        <v>215</v>
      </c>
    </row>
    <row r="14" spans="3:8" x14ac:dyDescent="0.3">
      <c r="G14" s="61" t="s">
        <v>216</v>
      </c>
      <c r="H14" s="61"/>
    </row>
  </sheetData>
  <mergeCells count="4">
    <mergeCell ref="C3:D3"/>
    <mergeCell ref="G3:H3"/>
    <mergeCell ref="G14:H14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Selected scenarios</vt:lpstr>
      <vt:lpstr>Value for Money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hachani yassine</dc:creator>
  <cp:lastModifiedBy>hachani yassine</cp:lastModifiedBy>
  <dcterms:created xsi:type="dcterms:W3CDTF">2015-06-05T18:17:20Z</dcterms:created>
  <dcterms:modified xsi:type="dcterms:W3CDTF">2024-03-26T21:20:28Z</dcterms:modified>
</cp:coreProperties>
</file>