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N:\Projects\nhyodyne\Z80ESP\"/>
    </mc:Choice>
  </mc:AlternateContent>
  <xr:revisionPtr revIDLastSave="0" documentId="13_ncr:1_{86025C67-C8C3-4FDD-AB53-4729555D19DC}" xr6:coauthVersionLast="47" xr6:coauthVersionMax="47" xr10:uidLastSave="{00000000-0000-0000-0000-000000000000}"/>
  <bookViews>
    <workbookView xWindow="28680" yWindow="-120" windowWidth="29040" windowHeight="15840" xr2:uid="{4030BF2D-5BA3-4165-8E86-0B8E7D080FEF}"/>
  </bookViews>
  <sheets>
    <sheet name="OPCODES" sheetId="1" r:id="rId1"/>
    <sheet name="Fonts" sheetId="5" r:id="rId2"/>
    <sheet name="VGA RESOLUTIONS" sheetId="3" r:id="rId3"/>
    <sheet name="MOUSE CURSORS" sheetId="8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5" l="1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E28" i="3"/>
  <c r="I28" i="3"/>
  <c r="J28" i="3" s="1"/>
  <c r="K28" i="3"/>
  <c r="E29" i="3"/>
  <c r="I29" i="3"/>
  <c r="J29" i="3"/>
  <c r="K29" i="3"/>
  <c r="E30" i="3"/>
  <c r="I30" i="3"/>
  <c r="K30" i="3" s="1"/>
  <c r="J30" i="3"/>
  <c r="E31" i="3"/>
  <c r="I31" i="3"/>
  <c r="J31" i="3"/>
  <c r="K31" i="3"/>
  <c r="E32" i="3"/>
  <c r="I32" i="3"/>
  <c r="J32" i="3"/>
  <c r="K32" i="3"/>
  <c r="E33" i="3"/>
  <c r="I33" i="3"/>
  <c r="K33" i="3" s="1"/>
  <c r="J33" i="3"/>
  <c r="E34" i="3"/>
  <c r="I34" i="3"/>
  <c r="J34" i="3"/>
  <c r="K34" i="3"/>
  <c r="E35" i="3"/>
  <c r="I35" i="3"/>
  <c r="J35" i="3"/>
  <c r="K35" i="3"/>
  <c r="E36" i="3"/>
  <c r="I36" i="3"/>
  <c r="K36" i="3" s="1"/>
  <c r="J36" i="3"/>
  <c r="E37" i="3"/>
  <c r="I37" i="3"/>
  <c r="J37" i="3" s="1"/>
  <c r="E38" i="3"/>
  <c r="I38" i="3"/>
  <c r="J38" i="3"/>
  <c r="K38" i="3"/>
  <c r="E39" i="3"/>
  <c r="I39" i="3"/>
  <c r="K39" i="3" s="1"/>
  <c r="E40" i="3"/>
  <c r="I40" i="3"/>
  <c r="J40" i="3"/>
  <c r="K40" i="3"/>
  <c r="E41" i="3"/>
  <c r="I41" i="3"/>
  <c r="J41" i="3" s="1"/>
  <c r="E42" i="3"/>
  <c r="I42" i="3"/>
  <c r="K42" i="3" s="1"/>
  <c r="E43" i="3"/>
  <c r="I43" i="3"/>
  <c r="J43" i="3"/>
  <c r="K43" i="3"/>
  <c r="E44" i="3"/>
  <c r="I44" i="3"/>
  <c r="J44" i="3"/>
  <c r="K44" i="3"/>
  <c r="E45" i="3"/>
  <c r="I45" i="3"/>
  <c r="K45" i="3" s="1"/>
  <c r="J45" i="3"/>
  <c r="E46" i="3"/>
  <c r="I46" i="3"/>
  <c r="J46" i="3"/>
  <c r="K46" i="3"/>
  <c r="E2" i="3"/>
  <c r="I2" i="3"/>
  <c r="J2" i="3"/>
  <c r="K2" i="3"/>
  <c r="E3" i="3"/>
  <c r="I3" i="3"/>
  <c r="K3" i="3" s="1"/>
  <c r="J3" i="3"/>
  <c r="E4" i="3"/>
  <c r="I4" i="3"/>
  <c r="K4" i="3" s="1"/>
  <c r="J4" i="3"/>
  <c r="E5" i="3"/>
  <c r="I5" i="3"/>
  <c r="J5" i="3" s="1"/>
  <c r="E6" i="3"/>
  <c r="I6" i="3"/>
  <c r="K6" i="3" s="1"/>
  <c r="E7" i="3"/>
  <c r="I7" i="3"/>
  <c r="K7" i="3" s="1"/>
  <c r="J7" i="3"/>
  <c r="E8" i="3"/>
  <c r="I8" i="3"/>
  <c r="J8" i="3" s="1"/>
  <c r="K8" i="3"/>
  <c r="E9" i="3"/>
  <c r="I9" i="3"/>
  <c r="K9" i="3" s="1"/>
  <c r="J9" i="3"/>
  <c r="E10" i="3"/>
  <c r="I10" i="3"/>
  <c r="K10" i="3" s="1"/>
  <c r="J10" i="3"/>
  <c r="E11" i="3"/>
  <c r="I11" i="3"/>
  <c r="J11" i="3"/>
  <c r="K11" i="3"/>
  <c r="E12" i="3"/>
  <c r="I12" i="3"/>
  <c r="K12" i="3" s="1"/>
  <c r="E13" i="3"/>
  <c r="I13" i="3"/>
  <c r="K13" i="3" s="1"/>
  <c r="J13" i="3"/>
  <c r="E14" i="3"/>
  <c r="I14" i="3"/>
  <c r="K14" i="3" s="1"/>
  <c r="E15" i="3"/>
  <c r="I15" i="3"/>
  <c r="K15" i="3" s="1"/>
  <c r="J15" i="3"/>
  <c r="E16" i="3"/>
  <c r="I16" i="3"/>
  <c r="K16" i="3" s="1"/>
  <c r="J16" i="3"/>
  <c r="E17" i="3"/>
  <c r="I17" i="3"/>
  <c r="J17" i="3"/>
  <c r="K17" i="3"/>
  <c r="E18" i="3"/>
  <c r="I18" i="3"/>
  <c r="K18" i="3" s="1"/>
  <c r="J18" i="3"/>
  <c r="E19" i="3"/>
  <c r="I19" i="3"/>
  <c r="K19" i="3" s="1"/>
  <c r="J19" i="3"/>
  <c r="E20" i="3"/>
  <c r="I20" i="3"/>
  <c r="J20" i="3"/>
  <c r="K20" i="3"/>
  <c r="E21" i="3"/>
  <c r="I21" i="3"/>
  <c r="K21" i="3" s="1"/>
  <c r="E22" i="3"/>
  <c r="I22" i="3"/>
  <c r="K22" i="3" s="1"/>
  <c r="J22" i="3"/>
  <c r="E23" i="3"/>
  <c r="I23" i="3"/>
  <c r="K23" i="3" s="1"/>
  <c r="E24" i="3"/>
  <c r="I24" i="3"/>
  <c r="K24" i="3" s="1"/>
  <c r="J24" i="3"/>
  <c r="E25" i="3"/>
  <c r="I25" i="3"/>
  <c r="K25" i="3" s="1"/>
  <c r="J25" i="3"/>
  <c r="E26" i="3"/>
  <c r="I26" i="3"/>
  <c r="J26" i="3"/>
  <c r="K26" i="3"/>
  <c r="E27" i="3"/>
  <c r="I27" i="3"/>
  <c r="K27" i="3" s="1"/>
  <c r="J27" i="3"/>
  <c r="J42" i="3" l="1"/>
  <c r="K41" i="3"/>
  <c r="J39" i="3"/>
  <c r="K37" i="3"/>
  <c r="K5" i="3"/>
  <c r="J23" i="3"/>
  <c r="J21" i="3"/>
  <c r="J14" i="3"/>
  <c r="J12" i="3"/>
  <c r="J6" i="3"/>
</calcChain>
</file>

<file path=xl/sharedStrings.xml><?xml version="1.0" encoding="utf-8"?>
<sst xmlns="http://schemas.openxmlformats.org/spreadsheetml/2006/main" count="526" uniqueCount="275">
  <si>
    <t>Description</t>
  </si>
  <si>
    <t>Opcode</t>
  </si>
  <si>
    <t>Parameters</t>
  </si>
  <si>
    <t>NO OP</t>
  </si>
  <si>
    <t>BYTE</t>
  </si>
  <si>
    <t>…</t>
  </si>
  <si>
    <t>NULL</t>
  </si>
  <si>
    <t>DISCOVER</t>
  </si>
  <si>
    <t>"E"</t>
  </si>
  <si>
    <t>"S"</t>
  </si>
  <si>
    <t>"P"</t>
  </si>
  <si>
    <t>"3"</t>
  </si>
  <si>
    <t>"2"</t>
  </si>
  <si>
    <t>NONE</t>
  </si>
  <si>
    <t>SEND BYTE</t>
  </si>
  <si>
    <t>RCV BYTE</t>
  </si>
  <si>
    <t>KEYBOARD IN SINGLE BYTE</t>
  </si>
  <si>
    <t>INBYTE</t>
  </si>
  <si>
    <t>Family</t>
  </si>
  <si>
    <t>TERMINAL</t>
  </si>
  <si>
    <t>ESP0</t>
  </si>
  <si>
    <t>SERIAL</t>
  </si>
  <si>
    <t>AUDIO</t>
  </si>
  <si>
    <t>GRAPHICS</t>
  </si>
  <si>
    <t>Serial TX Single char</t>
  </si>
  <si>
    <t>Serial TX Null Terminated String</t>
  </si>
  <si>
    <t>Serial RX</t>
  </si>
  <si>
    <t>Play Null Terminated String</t>
  </si>
  <si>
    <t>Play Sound</t>
  </si>
  <si>
    <t>attack</t>
  </si>
  <si>
    <t>decay</t>
  </si>
  <si>
    <t>Sustain</t>
  </si>
  <si>
    <t>Release</t>
  </si>
  <si>
    <t>WaveType</t>
  </si>
  <si>
    <t>Volume</t>
  </si>
  <si>
    <t>Duration</t>
  </si>
  <si>
    <t>FreqStart</t>
  </si>
  <si>
    <t>FreqEnd</t>
  </si>
  <si>
    <t>ModFreqMode</t>
  </si>
  <si>
    <t>Set Volume</t>
  </si>
  <si>
    <t>ESP1</t>
  </si>
  <si>
    <t>WiFi Modem TX Single char</t>
  </si>
  <si>
    <t>WiFi Modem RX</t>
  </si>
  <si>
    <t>WiFi</t>
  </si>
  <si>
    <t>Bluetooth</t>
  </si>
  <si>
    <t>Set display cursor</t>
  </si>
  <si>
    <t>(0=off, 1=on)</t>
  </si>
  <si>
    <t>Chars in Keyboard Buffer</t>
  </si>
  <si>
    <t>Chars in Serial Buffer</t>
  </si>
  <si>
    <t>Set Baud Rate</t>
  </si>
  <si>
    <t>Set Serial Mode</t>
  </si>
  <si>
    <t>(8n1=0,8e1=1,8o1=2,7n1=3,7e1=4,7o1=5)</t>
  </si>
  <si>
    <t>WiFi Modem TX Null Terminated String</t>
  </si>
  <si>
    <t>Set resolution</t>
  </si>
  <si>
    <t>(see video resolutions tab)</t>
  </si>
  <si>
    <t>320x200@70Hz resolution - the same of VGA_640x200_70Hz with horizontal halved</t>
  </si>
  <si>
    <t>VGA_320x200_70Hz</t>
  </si>
  <si>
    <t>320x200@75Hz resolution</t>
  </si>
  <si>
    <t>VGA_320x200_75Hz</t>
  </si>
  <si>
    <t>320x200@75Hz retro resolution</t>
  </si>
  <si>
    <t xml:space="preserve">VGA_320x200_75HzRetro </t>
  </si>
  <si>
    <t>320x240@60Hz resolution</t>
  </si>
  <si>
    <t xml:space="preserve">QVGA_320x240_60Hz </t>
  </si>
  <si>
    <t>400x300@60Hz resolution</t>
  </si>
  <si>
    <t xml:space="preserve">VGA_400x300_60Hz </t>
  </si>
  <si>
    <t>480x300@75Hz resolution</t>
  </si>
  <si>
    <t xml:space="preserve">VGA_480x300_75Hz </t>
  </si>
  <si>
    <t>512x192@60Hz resolution</t>
  </si>
  <si>
    <t xml:space="preserve">VGA_512x192_60Hz </t>
  </si>
  <si>
    <t>512x384@60Hz resolution</t>
  </si>
  <si>
    <t>VGA_512x384_60Hz</t>
  </si>
  <si>
    <t>512x448@60Hz resolution</t>
  </si>
  <si>
    <t xml:space="preserve">VGA_512x448_60Hz </t>
  </si>
  <si>
    <t>512x512@58Hz resolution</t>
  </si>
  <si>
    <t xml:space="preserve">VGA_512x512_58Hz </t>
  </si>
  <si>
    <t>640x200@60Hz doublescan resolution</t>
  </si>
  <si>
    <t xml:space="preserve">VGA_640x200_60HzD </t>
  </si>
  <si>
    <t>640x200@70Hz resolution - the same of VGA_640x400_70Hz with vertical halved</t>
  </si>
  <si>
    <t xml:space="preserve">VGA_640x200_70Hz </t>
  </si>
  <si>
    <t>640x200@70Hz retro resolution</t>
  </si>
  <si>
    <t xml:space="preserve">VGA_640x200_70HzRetro </t>
  </si>
  <si>
    <t>640x240@60Hz (DoubleScan) resolution</t>
  </si>
  <si>
    <t xml:space="preserve">VGA_640x240_60Hz </t>
  </si>
  <si>
    <t>640x350@70Hz resolution</t>
  </si>
  <si>
    <t xml:space="preserve">VGA_640x350_70Hz </t>
  </si>
  <si>
    <t>640x350@70HzAlt1 resolution</t>
  </si>
  <si>
    <t xml:space="preserve">VGA_640x350_70HzAlt1 </t>
  </si>
  <si>
    <t>640x350@85Hz resolution</t>
  </si>
  <si>
    <t xml:space="preserve">VESA_640x350_85Hz </t>
  </si>
  <si>
    <t>640x382@60Hz resolution</t>
  </si>
  <si>
    <t xml:space="preserve">VGA_640x382_60Hz </t>
  </si>
  <si>
    <t>640x384@60Hz resolution</t>
  </si>
  <si>
    <t xml:space="preserve">VGA_640x384_60Hz </t>
  </si>
  <si>
    <t>640x400@70Hz resolution</t>
  </si>
  <si>
    <t xml:space="preserve">VGA_640x400_70Hz </t>
  </si>
  <si>
    <t>640x400@60Hz (actually 640x480 but with less lines)</t>
  </si>
  <si>
    <t xml:space="preserve">VGA_640x400_60Hz </t>
  </si>
  <si>
    <t>640x480@60Hz resolution</t>
  </si>
  <si>
    <t xml:space="preserve">VGA_640x480_60Hz </t>
  </si>
  <si>
    <t>640x480@60HzAlt1 resolution</t>
  </si>
  <si>
    <t xml:space="preserve">VGA_640x480_60HzAlt1 </t>
  </si>
  <si>
    <t>640x480@60Hz doublescan resolution</t>
  </si>
  <si>
    <t xml:space="preserve">VGA_640x480_60HzD </t>
  </si>
  <si>
    <t>640x480@73Hz resolution</t>
  </si>
  <si>
    <t xml:space="preserve">VGA_640x480_73Hz </t>
  </si>
  <si>
    <t>640x480@75Hz resolution</t>
  </si>
  <si>
    <t xml:space="preserve">VESA_640x480_75Hz </t>
  </si>
  <si>
    <t>720x348@50Hz doublescan resolution</t>
  </si>
  <si>
    <t xml:space="preserve">VGA_720x348_50HzD </t>
  </si>
  <si>
    <t>720x348@59Hz doublescan resolution</t>
  </si>
  <si>
    <t xml:space="preserve">VGA_720x348_59HzD </t>
  </si>
  <si>
    <t>720x348@73Hz resolution</t>
  </si>
  <si>
    <t xml:space="preserve">VGA_720x348_73Hz </t>
  </si>
  <si>
    <t>720x350@70Hz resolution - thanks Stan Pechal</t>
  </si>
  <si>
    <t xml:space="preserve">VGA_720x350_70Hz </t>
  </si>
  <si>
    <t>720x400@70Hz resolution</t>
  </si>
  <si>
    <t xml:space="preserve">VGA_720x400_70Hz </t>
  </si>
  <si>
    <t>720x400@85Hz resolution</t>
  </si>
  <si>
    <t xml:space="preserve">VESA_720x400_85Hz </t>
  </si>
  <si>
    <t>720x576@50Hz resolution</t>
  </si>
  <si>
    <t xml:space="preserve">PAL_720x576_50Hz </t>
  </si>
  <si>
    <t>768x576@60Hz resolution</t>
  </si>
  <si>
    <t xml:space="preserve">VESA_768x576_60Hz </t>
  </si>
  <si>
    <t>800x300@60Hz resolution</t>
  </si>
  <si>
    <t xml:space="preserve">SVGA_800x300_60Hz </t>
  </si>
  <si>
    <t>800x600@56Hz resolution</t>
  </si>
  <si>
    <t xml:space="preserve">SVGA_800x600_56Hz </t>
  </si>
  <si>
    <t>800x600@60Hz resolution</t>
  </si>
  <si>
    <t xml:space="preserve">SVGA_800x600_60Hz </t>
  </si>
  <si>
    <t>960x540@60Hz resolution</t>
  </si>
  <si>
    <t xml:space="preserve">SVGA_960x540_60Hz </t>
  </si>
  <si>
    <t>1024x768@60Hz resolution</t>
  </si>
  <si>
    <t xml:space="preserve">SVGA_1024x768_60Hz </t>
  </si>
  <si>
    <t>1024x768@70Hz resolution</t>
  </si>
  <si>
    <t xml:space="preserve">SVGA_1024x768_70Hz </t>
  </si>
  <si>
    <t>1024x768@75Hz resolution</t>
  </si>
  <si>
    <t xml:space="preserve">SVGA_1024x768_75Hz </t>
  </si>
  <si>
    <t>1280x600@60Hz resolution</t>
  </si>
  <si>
    <t xml:space="preserve">SVGA_1280x600_60Hz </t>
  </si>
  <si>
    <t>1280x720@60Hz resolution</t>
  </si>
  <si>
    <t xml:space="preserve">SVGA_1280x720_60Hz </t>
  </si>
  <si>
    <t xml:space="preserve">SVGA_1280x720_60HzAlt1 </t>
  </si>
  <si>
    <t>1280x768@50Hz resolution</t>
  </si>
  <si>
    <t xml:space="preserve">SVGA_1280x768_50Hz </t>
  </si>
  <si>
    <t>ID</t>
  </si>
  <si>
    <t>Mode Name</t>
  </si>
  <si>
    <t>Load Font</t>
  </si>
  <si>
    <t>(See Fonts tab)</t>
  </si>
  <si>
    <t>FONT_4X6</t>
  </si>
  <si>
    <t>FONT_5X7</t>
  </si>
  <si>
    <t>FONT_5X8</t>
  </si>
  <si>
    <t>FONT_6X8</t>
  </si>
  <si>
    <t>FONT_6X9</t>
  </si>
  <si>
    <t>FONT_6X10</t>
  </si>
  <si>
    <t>FONT_6X12</t>
  </si>
  <si>
    <t>FONT_6X13</t>
  </si>
  <si>
    <t>FONT_7X13</t>
  </si>
  <si>
    <t>FONT_7X14</t>
  </si>
  <si>
    <t>FONT_8X13</t>
  </si>
  <si>
    <t>FONT_8X8</t>
  </si>
  <si>
    <t>FONT_8X9</t>
  </si>
  <si>
    <t>FONT_8X14</t>
  </si>
  <si>
    <t>FONT_8X16</t>
  </si>
  <si>
    <t>FONT_8X19</t>
  </si>
  <si>
    <t>FONT_9X15</t>
  </si>
  <si>
    <t>FONT_9X18</t>
  </si>
  <si>
    <t>FONT_10X20</t>
  </si>
  <si>
    <t>FONT_SLANT_8X14</t>
  </si>
  <si>
    <t>FONT_SANSERIF_8X16</t>
  </si>
  <si>
    <t>FONT_SANSERIF_8X14</t>
  </si>
  <si>
    <t>FONT_LCD_8X14</t>
  </si>
  <si>
    <t>FONT_COURIER_8X14</t>
  </si>
  <si>
    <t>FONT_COMPUTER_8X14</t>
  </si>
  <si>
    <t>FONT_BIGSERIF_8X14</t>
  </si>
  <si>
    <t>FONT_BIGSERIF_8X16</t>
  </si>
  <si>
    <t>FONT_BLOCK_8X14</t>
  </si>
  <si>
    <t>FONT_BROADWAY_8X14</t>
  </si>
  <si>
    <t>FONT_OLDENGL_8X16</t>
  </si>
  <si>
    <t>FONT_WIGGLY_8X16</t>
  </si>
  <si>
    <t>Font Name</t>
  </si>
  <si>
    <t>Clear</t>
  </si>
  <si>
    <t>copyRect</t>
  </si>
  <si>
    <t>source x</t>
  </si>
  <si>
    <t>source y</t>
  </si>
  <si>
    <t xml:space="preserve">dest x </t>
  </si>
  <si>
    <t>dest x</t>
  </si>
  <si>
    <t xml:space="preserve">dest y </t>
  </si>
  <si>
    <t>dest y</t>
  </si>
  <si>
    <t>width</t>
  </si>
  <si>
    <t>height</t>
  </si>
  <si>
    <t>drawBitmap</t>
  </si>
  <si>
    <t>drawChar</t>
  </si>
  <si>
    <t>drawEllipse</t>
  </si>
  <si>
    <t>drawGlyph</t>
  </si>
  <si>
    <t>drawLine</t>
  </si>
  <si>
    <t>drawRectangle</t>
  </si>
  <si>
    <t>fillEllipse</t>
  </si>
  <si>
    <t>fillRectangle</t>
  </si>
  <si>
    <t>getPixel</t>
  </si>
  <si>
    <t>invertRectangle</t>
  </si>
  <si>
    <t>lineTo</t>
  </si>
  <si>
    <t>moveTo</t>
  </si>
  <si>
    <t>scroll</t>
  </si>
  <si>
    <t>setBrushColor</t>
  </si>
  <si>
    <t>setLineEnds</t>
  </si>
  <si>
    <t>setPenColor</t>
  </si>
  <si>
    <t>setPenWidth</t>
  </si>
  <si>
    <t>setPixel</t>
  </si>
  <si>
    <t>x</t>
  </si>
  <si>
    <t>y</t>
  </si>
  <si>
    <t>char</t>
  </si>
  <si>
    <t>byte</t>
  </si>
  <si>
    <t>index</t>
  </si>
  <si>
    <t>end x</t>
  </si>
  <si>
    <t>end y</t>
  </si>
  <si>
    <t>Color</t>
  </si>
  <si>
    <t>LineEnds</t>
  </si>
  <si>
    <t>Width</t>
  </si>
  <si>
    <t>R</t>
  </si>
  <si>
    <t>G</t>
  </si>
  <si>
    <t xml:space="preserve">B </t>
  </si>
  <si>
    <t>VGA ANSI TERM OUT SINGLE CHAR</t>
  </si>
  <si>
    <t>VGA ANSI TERM OUT NULL TERMINATED STRING</t>
  </si>
  <si>
    <t>Bytes are Little Endian</t>
  </si>
  <si>
    <t>MOUSE</t>
  </si>
  <si>
    <t>"V"</t>
  </si>
  <si>
    <t>"1"</t>
  </si>
  <si>
    <t>Color Mode</t>
  </si>
  <si>
    <t>length</t>
  </si>
  <si>
    <t>setGlyphOptions</t>
  </si>
  <si>
    <t>blank</t>
  </si>
  <si>
    <t>bold</t>
  </si>
  <si>
    <t>doubleWidth</t>
  </si>
  <si>
    <t>FillBackground</t>
  </si>
  <si>
    <t>Invert</t>
  </si>
  <si>
    <t>Italic</t>
  </si>
  <si>
    <t>Underline</t>
  </si>
  <si>
    <t>setPaletteItem</t>
  </si>
  <si>
    <t>b</t>
  </si>
  <si>
    <t>g</t>
  </si>
  <si>
    <t>r</t>
  </si>
  <si>
    <t>setMouseCursor</t>
  </si>
  <si>
    <t>setMouseCursorPosition</t>
  </si>
  <si>
    <t>removeSprites</t>
  </si>
  <si>
    <t>setSpriteMap</t>
  </si>
  <si>
    <t>setSpriteLocation</t>
  </si>
  <si>
    <t>setSpriteVisibility</t>
  </si>
  <si>
    <t>visible</t>
  </si>
  <si>
    <t>* Takes a second or two to process, leave plenty of time as ESP needs to reset</t>
  </si>
  <si>
    <t>(bitmap size cannot exceed 31.5K)</t>
  </si>
  <si>
    <t>PixelFormat</t>
  </si>
  <si>
    <t>font</t>
  </si>
  <si>
    <t xml:space="preserve">FORMATS=1:NATIVE DEVICE,2:MASK(1=OPAQUE 0=TRANSP),3: 8 BITS PIXEL aabbggrr, 4:32BITS PIXEL RGBA </t>
  </si>
  <si>
    <t>0=NONE, 1=ROUNDED</t>
  </si>
  <si>
    <t>  CursorPointerAmigaLike,     /**&lt; 11x11 Amiga like colored mouse pointer */</t>
  </si>
  <si>
    <t>  CursorPointerSimpleReduced, /**&lt; 10x15 mouse pointer */</t>
  </si>
  <si>
    <t>  CursorPointerSimple,        /**&lt; 11x19 mouse pointer */</t>
  </si>
  <si>
    <t>  CursorPointerShadowed,      /**&lt; 11x19 shadowed mouse pointer */</t>
  </si>
  <si>
    <t>  CursorPointer,              /**&lt; 12x17 mouse pointer */</t>
  </si>
  <si>
    <t>  CursorPen,                  /**&lt; 16x16 pen */</t>
  </si>
  <si>
    <t>  CursorCross1,               /**&lt; 9x9 cross */</t>
  </si>
  <si>
    <t>  CursorCross2,               /**&lt; 11x11 cross */</t>
  </si>
  <si>
    <t>  CursorPoint,                /**&lt; 5x5 point */</t>
  </si>
  <si>
    <t>  CursorLeftArrow,            /**&lt; 11x11 left arrow */</t>
  </si>
  <si>
    <t>  CursorRightArrow,           /**&lt; 11x11 right arrow */</t>
  </si>
  <si>
    <t>  CursorDownArrow,            /**&lt; 11x11 down arrow */</t>
  </si>
  <si>
    <t>  CursorUpArrow,              /**&lt; 11x11 up arrow */</t>
  </si>
  <si>
    <t>  CursorMove,                 /**&lt; 19x19 move */</t>
  </si>
  <si>
    <t>  CursorResize1,              /**&lt; 12x12 resize orientation 1 */</t>
  </si>
  <si>
    <t>  CursorResize2,              /**&lt; 12x12 resize orientation 2 */</t>
  </si>
  <si>
    <t>  CursorResize3,              /**&lt; 11x17 resize orientation 3 */</t>
  </si>
  <si>
    <t>  CursorResize4,              /**&lt; 17x11 resize orientation 4 */</t>
  </si>
  <si>
    <t>  CursorTextInput,            /**&lt; 7x15 text input */</t>
  </si>
  <si>
    <t>pixelformat</t>
  </si>
  <si>
    <t>*AWAYS SET THE HIGHEST INDEX SPRITE LAST, AND THE MAX CONFIGURED SPRITE NUMBER IS 31. (0-32)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</si>
</sst>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1" formatCode="_(* #,##0.0000000000_);_(* \(#,##0.00000000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43" fontId="8" fillId="0" borderId="0" applyFont="0" applyFill="0" applyBorder="0" applyAlignment="0" applyProtection="0"/>
  </cellStyleXfs>
  <cellXfs count="23">
    <xf numFmtId="0" fontId="0" fillId="0" borderId="0" xfId="0"/>
    <xf numFmtId="0" fontId="4" fillId="0" borderId="1" xfId="0" applyFont="1" applyBorder="1" applyAlignment="1">
      <alignment horizontal="center"/>
    </xf>
    <xf numFmtId="0" fontId="0" fillId="5" borderId="0" xfId="0" applyFill="1"/>
    <xf numFmtId="0" fontId="1" fillId="2" borderId="0" xfId="1"/>
    <xf numFmtId="0" fontId="2" fillId="3" borderId="0" xfId="2"/>
    <xf numFmtId="0" fontId="4" fillId="0" borderId="1" xfId="0" applyFont="1" applyBorder="1" applyAlignment="1">
      <alignment horizontal="center" vertical="center" textRotation="90"/>
    </xf>
    <xf numFmtId="0" fontId="3" fillId="4" borderId="0" xfId="3"/>
    <xf numFmtId="0" fontId="0" fillId="0" borderId="0" xfId="0" applyAlignment="1">
      <alignment horizontal="center"/>
    </xf>
    <xf numFmtId="0" fontId="4" fillId="0" borderId="0" xfId="0" applyFont="1" applyAlignment="1">
      <alignment horizontal="center" textRotation="90"/>
    </xf>
    <xf numFmtId="0" fontId="7" fillId="0" borderId="0" xfId="0" applyFont="1"/>
    <xf numFmtId="0" fontId="4" fillId="0" borderId="0" xfId="0" applyFont="1" applyAlignment="1">
      <alignment vertical="center" textRotation="90"/>
    </xf>
    <xf numFmtId="0" fontId="4" fillId="0" borderId="1" xfId="0" applyFont="1" applyBorder="1" applyAlignment="1">
      <alignment horizontal="center" vertical="center" textRotation="90"/>
    </xf>
    <xf numFmtId="0" fontId="0" fillId="0" borderId="0" xfId="0" applyAlignment="1">
      <alignment vertical="center" textRotation="90"/>
    </xf>
    <xf numFmtId="0" fontId="4" fillId="0" borderId="1" xfId="0" applyFont="1" applyBorder="1" applyAlignment="1">
      <alignment horizontal="center"/>
    </xf>
    <xf numFmtId="0" fontId="0" fillId="0" borderId="1" xfId="0" applyBorder="1"/>
    <xf numFmtId="0" fontId="5" fillId="0" borderId="2" xfId="0" applyFont="1" applyBorder="1" applyAlignment="1">
      <alignment horizontal="center" vertical="center" textRotation="90"/>
    </xf>
    <xf numFmtId="0" fontId="5" fillId="0" borderId="0" xfId="0" applyFont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6" fillId="2" borderId="0" xfId="1" applyFont="1" applyAlignment="1">
      <alignment horizontal="center"/>
    </xf>
    <xf numFmtId="0" fontId="4" fillId="0" borderId="0" xfId="0" applyFont="1" applyAlignment="1">
      <alignment horizontal="center"/>
    </xf>
    <xf numFmtId="43" fontId="0" fillId="0" borderId="0" xfId="4" applyFont="1"/>
    <xf numFmtId="171" fontId="0" fillId="0" borderId="0" xfId="0" applyNumberFormat="1"/>
  </cellXfs>
  <cellStyles count="5">
    <cellStyle name="Bad" xfId="2" builtinId="27"/>
    <cellStyle name="Comma" xfId="4" builtinId="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B020A-0F4C-48BC-99A1-57A8C055A2C6}">
  <sheetPr>
    <pageSetUpPr fitToPage="1"/>
  </sheetPr>
  <dimension ref="A1:AC68"/>
  <sheetViews>
    <sheetView tabSelected="1" topLeftCell="A22" workbookViewId="0">
      <selection activeCell="D47" sqref="D47"/>
    </sheetView>
  </sheetViews>
  <sheetFormatPr defaultRowHeight="15" x14ac:dyDescent="0.25"/>
  <cols>
    <col min="3" max="3" width="45" customWidth="1"/>
    <col min="19" max="19" width="10.42578125" customWidth="1"/>
    <col min="28" max="28" width="11.5703125" customWidth="1"/>
  </cols>
  <sheetData>
    <row r="1" spans="1:29" ht="15.75" thickBot="1" x14ac:dyDescent="0.3">
      <c r="B1" t="s">
        <v>18</v>
      </c>
      <c r="C1" s="1" t="s">
        <v>0</v>
      </c>
      <c r="D1" s="1" t="s">
        <v>1</v>
      </c>
      <c r="E1" s="13" t="s">
        <v>2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 spans="1:29" ht="15.75" thickBot="1" x14ac:dyDescent="0.3">
      <c r="A2" s="10" t="s">
        <v>20</v>
      </c>
      <c r="B2" s="5"/>
      <c r="C2" t="s">
        <v>3</v>
      </c>
      <c r="D2" s="3">
        <v>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2" t="s">
        <v>13</v>
      </c>
      <c r="S2" s="3" t="s">
        <v>14</v>
      </c>
      <c r="U2" s="4" t="s">
        <v>15</v>
      </c>
    </row>
    <row r="3" spans="1:29" x14ac:dyDescent="0.25">
      <c r="A3" s="10"/>
      <c r="B3" s="15" t="s">
        <v>19</v>
      </c>
      <c r="C3" t="s">
        <v>221</v>
      </c>
      <c r="D3" s="3">
        <v>1</v>
      </c>
      <c r="E3" s="3" t="s">
        <v>4</v>
      </c>
      <c r="F3" s="2"/>
      <c r="G3" s="2"/>
      <c r="H3" s="2"/>
      <c r="I3" s="2"/>
      <c r="J3" s="2"/>
      <c r="K3" s="2"/>
      <c r="L3" s="2"/>
      <c r="M3" s="2"/>
      <c r="N3" s="2"/>
      <c r="O3" s="2"/>
      <c r="S3" s="19" t="s">
        <v>223</v>
      </c>
      <c r="T3" s="20"/>
      <c r="U3" s="20"/>
    </row>
    <row r="4" spans="1:29" x14ac:dyDescent="0.25">
      <c r="A4" s="10"/>
      <c r="B4" s="16"/>
      <c r="C4" t="s">
        <v>222</v>
      </c>
      <c r="D4" s="3">
        <v>2</v>
      </c>
      <c r="E4" s="3" t="s">
        <v>4</v>
      </c>
      <c r="F4" s="3" t="s">
        <v>4</v>
      </c>
      <c r="G4" s="3" t="s">
        <v>4</v>
      </c>
      <c r="H4" s="3" t="s">
        <v>4</v>
      </c>
      <c r="I4" s="3" t="s">
        <v>4</v>
      </c>
      <c r="J4" s="3" t="s">
        <v>4</v>
      </c>
      <c r="K4" s="3" t="s">
        <v>5</v>
      </c>
      <c r="L4" s="3" t="s">
        <v>5</v>
      </c>
      <c r="M4" s="3" t="s">
        <v>5</v>
      </c>
      <c r="N4" s="3" t="s">
        <v>5</v>
      </c>
      <c r="O4" s="3" t="s">
        <v>6</v>
      </c>
    </row>
    <row r="5" spans="1:29" x14ac:dyDescent="0.25">
      <c r="A5" s="10"/>
      <c r="B5" s="16"/>
      <c r="C5" t="s">
        <v>16</v>
      </c>
      <c r="D5" s="3">
        <v>3</v>
      </c>
      <c r="E5" s="4" t="s">
        <v>17</v>
      </c>
    </row>
    <row r="6" spans="1:29" x14ac:dyDescent="0.25">
      <c r="A6" s="10"/>
      <c r="B6" s="16"/>
      <c r="C6" t="s">
        <v>47</v>
      </c>
      <c r="D6" s="3">
        <v>4</v>
      </c>
      <c r="E6" s="4" t="s">
        <v>17</v>
      </c>
    </row>
    <row r="7" spans="1:29" x14ac:dyDescent="0.25">
      <c r="A7" s="10"/>
      <c r="B7" s="17"/>
      <c r="C7" t="s">
        <v>45</v>
      </c>
      <c r="D7" s="3">
        <v>5</v>
      </c>
      <c r="E7" s="3" t="s">
        <v>4</v>
      </c>
      <c r="F7" t="s">
        <v>46</v>
      </c>
    </row>
    <row r="8" spans="1:29" x14ac:dyDescent="0.25">
      <c r="A8" s="10"/>
      <c r="B8" s="18" t="s">
        <v>21</v>
      </c>
      <c r="C8" t="s">
        <v>49</v>
      </c>
      <c r="D8" s="3">
        <v>6</v>
      </c>
      <c r="E8" s="3" t="s">
        <v>4</v>
      </c>
      <c r="F8" s="3" t="s">
        <v>4</v>
      </c>
      <c r="G8" s="3" t="s">
        <v>4</v>
      </c>
      <c r="H8" s="3" t="s">
        <v>4</v>
      </c>
    </row>
    <row r="9" spans="1:29" x14ac:dyDescent="0.25">
      <c r="A9" s="10"/>
      <c r="B9" s="10"/>
      <c r="C9" t="s">
        <v>50</v>
      </c>
      <c r="D9" s="3">
        <v>7</v>
      </c>
      <c r="E9" s="3" t="s">
        <v>4</v>
      </c>
      <c r="F9" t="s">
        <v>51</v>
      </c>
    </row>
    <row r="10" spans="1:29" ht="15.75" customHeight="1" x14ac:dyDescent="0.25">
      <c r="A10" s="10"/>
      <c r="B10" s="10"/>
      <c r="C10" t="s">
        <v>24</v>
      </c>
      <c r="D10" s="3">
        <v>8</v>
      </c>
      <c r="E10" s="3" t="s">
        <v>4</v>
      </c>
    </row>
    <row r="11" spans="1:29" x14ac:dyDescent="0.25">
      <c r="A11" s="10"/>
      <c r="B11" s="10"/>
      <c r="C11" t="s">
        <v>25</v>
      </c>
      <c r="D11" s="3">
        <v>9</v>
      </c>
      <c r="E11" s="3" t="s">
        <v>4</v>
      </c>
      <c r="F11" s="3" t="s">
        <v>4</v>
      </c>
      <c r="G11" s="3" t="s">
        <v>4</v>
      </c>
      <c r="H11" s="3" t="s">
        <v>4</v>
      </c>
      <c r="I11" s="3" t="s">
        <v>4</v>
      </c>
      <c r="J11" s="3" t="s">
        <v>4</v>
      </c>
      <c r="K11" s="3" t="s">
        <v>5</v>
      </c>
      <c r="L11" s="3" t="s">
        <v>5</v>
      </c>
      <c r="M11" s="3" t="s">
        <v>5</v>
      </c>
      <c r="N11" s="3" t="s">
        <v>5</v>
      </c>
      <c r="O11" s="3" t="s">
        <v>6</v>
      </c>
    </row>
    <row r="12" spans="1:29" x14ac:dyDescent="0.25">
      <c r="A12" s="10"/>
      <c r="B12" s="10"/>
      <c r="C12" t="s">
        <v>26</v>
      </c>
      <c r="D12" s="3">
        <v>10</v>
      </c>
      <c r="E12" s="4" t="s">
        <v>17</v>
      </c>
    </row>
    <row r="13" spans="1:29" x14ac:dyDescent="0.25">
      <c r="A13" s="10"/>
      <c r="B13" s="10"/>
      <c r="C13" t="s">
        <v>48</v>
      </c>
      <c r="D13" s="3">
        <v>11</v>
      </c>
      <c r="E13" s="4" t="s">
        <v>17</v>
      </c>
    </row>
    <row r="14" spans="1:29" ht="15.75" thickBot="1" x14ac:dyDescent="0.3">
      <c r="A14" s="10"/>
      <c r="B14" s="11" t="s">
        <v>22</v>
      </c>
      <c r="C14" t="s">
        <v>27</v>
      </c>
      <c r="D14" s="3">
        <v>12</v>
      </c>
      <c r="E14" s="3" t="s">
        <v>4</v>
      </c>
      <c r="F14" s="3" t="s">
        <v>4</v>
      </c>
      <c r="G14" s="3" t="s">
        <v>4</v>
      </c>
      <c r="H14" s="3" t="s">
        <v>4</v>
      </c>
      <c r="I14" s="3" t="s">
        <v>4</v>
      </c>
      <c r="J14" s="3" t="s">
        <v>4</v>
      </c>
      <c r="K14" s="3" t="s">
        <v>5</v>
      </c>
      <c r="L14" s="3" t="s">
        <v>5</v>
      </c>
      <c r="M14" s="3" t="s">
        <v>5</v>
      </c>
      <c r="N14" s="3" t="s">
        <v>5</v>
      </c>
      <c r="O14" s="3" t="s">
        <v>6</v>
      </c>
    </row>
    <row r="15" spans="1:29" x14ac:dyDescent="0.25">
      <c r="A15" s="10"/>
      <c r="B15" s="12"/>
      <c r="C15" t="s">
        <v>28</v>
      </c>
      <c r="D15" s="3">
        <v>13</v>
      </c>
      <c r="E15" s="3" t="s">
        <v>29</v>
      </c>
      <c r="F15" s="3" t="s">
        <v>29</v>
      </c>
      <c r="G15" s="3" t="s">
        <v>29</v>
      </c>
      <c r="H15" s="3" t="s">
        <v>29</v>
      </c>
      <c r="I15" s="3" t="s">
        <v>30</v>
      </c>
      <c r="J15" s="3" t="s">
        <v>30</v>
      </c>
      <c r="K15" s="3" t="s">
        <v>30</v>
      </c>
      <c r="L15" s="3" t="s">
        <v>30</v>
      </c>
      <c r="M15" s="3" t="s">
        <v>31</v>
      </c>
      <c r="N15" s="3" t="s">
        <v>31</v>
      </c>
      <c r="O15" s="3" t="s">
        <v>32</v>
      </c>
      <c r="P15" s="3" t="s">
        <v>32</v>
      </c>
      <c r="Q15" s="3" t="s">
        <v>32</v>
      </c>
      <c r="R15" s="3" t="s">
        <v>32</v>
      </c>
      <c r="S15" s="3" t="s">
        <v>33</v>
      </c>
      <c r="T15" s="3" t="s">
        <v>34</v>
      </c>
      <c r="U15" s="3" t="s">
        <v>34</v>
      </c>
      <c r="V15" s="3" t="s">
        <v>35</v>
      </c>
      <c r="W15" s="3" t="s">
        <v>35</v>
      </c>
      <c r="X15" s="3" t="s">
        <v>36</v>
      </c>
      <c r="Y15" s="3" t="s">
        <v>36</v>
      </c>
      <c r="Z15" s="3" t="s">
        <v>37</v>
      </c>
      <c r="AA15" s="3" t="s">
        <v>37</v>
      </c>
      <c r="AB15" s="3" t="s">
        <v>38</v>
      </c>
      <c r="AC15" s="3"/>
    </row>
    <row r="16" spans="1:29" x14ac:dyDescent="0.25">
      <c r="A16" s="10"/>
      <c r="B16" s="12"/>
      <c r="C16" t="s">
        <v>39</v>
      </c>
      <c r="D16" s="3">
        <v>14</v>
      </c>
      <c r="E16" s="3" t="s">
        <v>34</v>
      </c>
    </row>
    <row r="17" spans="1:27" x14ac:dyDescent="0.25">
      <c r="A17" s="10"/>
      <c r="B17" s="10" t="s">
        <v>23</v>
      </c>
      <c r="C17" t="s">
        <v>53</v>
      </c>
      <c r="D17" s="3">
        <v>15</v>
      </c>
      <c r="E17" s="3" t="s">
        <v>4</v>
      </c>
      <c r="F17" t="s">
        <v>54</v>
      </c>
      <c r="I17" t="s">
        <v>248</v>
      </c>
    </row>
    <row r="18" spans="1:27" x14ac:dyDescent="0.25">
      <c r="A18" s="10"/>
      <c r="B18" s="10"/>
      <c r="C18" t="s">
        <v>146</v>
      </c>
      <c r="D18" s="3">
        <v>16</v>
      </c>
      <c r="E18" s="3" t="s">
        <v>4</v>
      </c>
      <c r="F18" t="s">
        <v>147</v>
      </c>
    </row>
    <row r="19" spans="1:27" x14ac:dyDescent="0.25">
      <c r="A19" s="10"/>
      <c r="B19" s="10"/>
      <c r="C19" t="s">
        <v>180</v>
      </c>
      <c r="D19" s="3">
        <v>17</v>
      </c>
    </row>
    <row r="20" spans="1:27" x14ac:dyDescent="0.25">
      <c r="A20" s="10"/>
      <c r="B20" s="10"/>
      <c r="C20" t="s">
        <v>181</v>
      </c>
      <c r="D20" s="3">
        <v>18</v>
      </c>
      <c r="E20" s="3" t="s">
        <v>182</v>
      </c>
      <c r="F20" s="3" t="s">
        <v>182</v>
      </c>
      <c r="G20" s="3" t="s">
        <v>183</v>
      </c>
      <c r="H20" s="3" t="s">
        <v>183</v>
      </c>
      <c r="I20" s="3" t="s">
        <v>184</v>
      </c>
      <c r="J20" s="3" t="s">
        <v>185</v>
      </c>
      <c r="K20" s="3" t="s">
        <v>186</v>
      </c>
      <c r="L20" s="3" t="s">
        <v>187</v>
      </c>
      <c r="M20" s="3" t="s">
        <v>188</v>
      </c>
      <c r="N20" s="3" t="s">
        <v>188</v>
      </c>
      <c r="O20" s="3" t="s">
        <v>189</v>
      </c>
      <c r="P20" s="3" t="s">
        <v>189</v>
      </c>
    </row>
    <row r="21" spans="1:27" x14ac:dyDescent="0.25">
      <c r="A21" s="10"/>
      <c r="B21" s="10"/>
      <c r="C21" t="s">
        <v>190</v>
      </c>
      <c r="D21" s="3">
        <v>19</v>
      </c>
      <c r="E21" s="3" t="s">
        <v>208</v>
      </c>
      <c r="F21" s="3" t="s">
        <v>208</v>
      </c>
      <c r="G21" s="3" t="s">
        <v>209</v>
      </c>
      <c r="H21" s="3" t="s">
        <v>209</v>
      </c>
      <c r="I21" s="3" t="s">
        <v>188</v>
      </c>
      <c r="J21" s="3" t="s">
        <v>188</v>
      </c>
      <c r="K21" s="3" t="s">
        <v>189</v>
      </c>
      <c r="L21" s="3" t="s">
        <v>189</v>
      </c>
      <c r="M21" s="3" t="s">
        <v>250</v>
      </c>
      <c r="N21" s="3" t="s">
        <v>228</v>
      </c>
      <c r="O21" s="3" t="s">
        <v>228</v>
      </c>
      <c r="P21" s="3" t="s">
        <v>211</v>
      </c>
      <c r="Q21" s="3" t="s">
        <v>211</v>
      </c>
      <c r="R21" s="3" t="s">
        <v>211</v>
      </c>
      <c r="S21" s="3" t="s">
        <v>5</v>
      </c>
      <c r="T21" s="3" t="s">
        <v>5</v>
      </c>
      <c r="U21" s="3" t="s">
        <v>211</v>
      </c>
      <c r="W21" t="s">
        <v>249</v>
      </c>
      <c r="AA21" t="s">
        <v>252</v>
      </c>
    </row>
    <row r="22" spans="1:27" x14ac:dyDescent="0.25">
      <c r="A22" s="10"/>
      <c r="B22" s="10"/>
      <c r="C22" t="s">
        <v>191</v>
      </c>
      <c r="D22" s="3">
        <v>20</v>
      </c>
      <c r="E22" s="3" t="s">
        <v>208</v>
      </c>
      <c r="F22" s="3" t="s">
        <v>208</v>
      </c>
      <c r="G22" s="3" t="s">
        <v>209</v>
      </c>
      <c r="H22" s="3" t="s">
        <v>209</v>
      </c>
      <c r="I22" s="3" t="s">
        <v>210</v>
      </c>
      <c r="J22" s="3" t="s">
        <v>251</v>
      </c>
    </row>
    <row r="23" spans="1:27" x14ac:dyDescent="0.25">
      <c r="A23" s="10"/>
      <c r="B23" s="10"/>
      <c r="C23" t="s">
        <v>192</v>
      </c>
      <c r="D23" s="3">
        <v>21</v>
      </c>
      <c r="E23" s="3" t="s">
        <v>208</v>
      </c>
      <c r="F23" s="3" t="s">
        <v>208</v>
      </c>
      <c r="G23" s="3" t="s">
        <v>209</v>
      </c>
      <c r="H23" s="3" t="s">
        <v>209</v>
      </c>
      <c r="I23" s="3" t="s">
        <v>188</v>
      </c>
      <c r="J23" s="3" t="s">
        <v>188</v>
      </c>
      <c r="K23" s="3" t="s">
        <v>189</v>
      </c>
      <c r="L23" s="3" t="s">
        <v>189</v>
      </c>
    </row>
    <row r="24" spans="1:27" x14ac:dyDescent="0.25">
      <c r="A24" s="10"/>
      <c r="B24" s="10"/>
      <c r="C24" t="s">
        <v>193</v>
      </c>
      <c r="D24" s="3">
        <v>22</v>
      </c>
      <c r="E24" s="3" t="s">
        <v>208</v>
      </c>
      <c r="F24" s="3" t="s">
        <v>208</v>
      </c>
      <c r="G24" s="3" t="s">
        <v>209</v>
      </c>
      <c r="H24" s="3" t="s">
        <v>209</v>
      </c>
      <c r="I24" s="3" t="s">
        <v>188</v>
      </c>
      <c r="J24" s="3" t="s">
        <v>188</v>
      </c>
      <c r="K24" s="3" t="s">
        <v>189</v>
      </c>
      <c r="L24" s="3" t="s">
        <v>189</v>
      </c>
      <c r="M24" s="3" t="s">
        <v>212</v>
      </c>
      <c r="N24" s="3" t="s">
        <v>212</v>
      </c>
      <c r="O24" s="3" t="s">
        <v>228</v>
      </c>
      <c r="P24" s="3" t="s">
        <v>228</v>
      </c>
      <c r="Q24" s="3" t="s">
        <v>211</v>
      </c>
      <c r="R24" s="3" t="s">
        <v>211</v>
      </c>
      <c r="S24" s="3" t="s">
        <v>211</v>
      </c>
      <c r="T24" s="3" t="s">
        <v>5</v>
      </c>
      <c r="U24" s="3" t="s">
        <v>5</v>
      </c>
      <c r="V24" s="3" t="s">
        <v>211</v>
      </c>
    </row>
    <row r="25" spans="1:27" x14ac:dyDescent="0.25">
      <c r="A25" s="10"/>
      <c r="B25" s="10"/>
      <c r="C25" t="s">
        <v>194</v>
      </c>
      <c r="D25" s="3">
        <v>23</v>
      </c>
      <c r="E25" s="3" t="s">
        <v>208</v>
      </c>
      <c r="F25" s="3" t="s">
        <v>208</v>
      </c>
      <c r="G25" s="3" t="s">
        <v>209</v>
      </c>
      <c r="H25" s="3" t="s">
        <v>209</v>
      </c>
      <c r="I25" s="3" t="s">
        <v>213</v>
      </c>
      <c r="J25" s="3" t="s">
        <v>213</v>
      </c>
      <c r="K25" s="3" t="s">
        <v>214</v>
      </c>
      <c r="L25" s="3" t="s">
        <v>214</v>
      </c>
    </row>
    <row r="26" spans="1:27" x14ac:dyDescent="0.25">
      <c r="A26" s="10"/>
      <c r="B26" s="10"/>
      <c r="C26" t="s">
        <v>195</v>
      </c>
      <c r="D26" s="3">
        <v>24</v>
      </c>
      <c r="E26" s="3" t="s">
        <v>208</v>
      </c>
      <c r="F26" s="3" t="s">
        <v>208</v>
      </c>
      <c r="G26" s="3" t="s">
        <v>209</v>
      </c>
      <c r="H26" s="3" t="s">
        <v>209</v>
      </c>
      <c r="I26" s="3" t="s">
        <v>213</v>
      </c>
      <c r="J26" s="3" t="s">
        <v>213</v>
      </c>
      <c r="K26" s="3" t="s">
        <v>214</v>
      </c>
      <c r="L26" s="3" t="s">
        <v>214</v>
      </c>
    </row>
    <row r="27" spans="1:27" x14ac:dyDescent="0.25">
      <c r="A27" s="10"/>
      <c r="B27" s="10"/>
      <c r="C27" t="s">
        <v>196</v>
      </c>
      <c r="D27" s="3">
        <v>25</v>
      </c>
      <c r="E27" s="3" t="s">
        <v>208</v>
      </c>
      <c r="F27" s="3" t="s">
        <v>208</v>
      </c>
      <c r="G27" s="3" t="s">
        <v>209</v>
      </c>
      <c r="H27" s="3" t="s">
        <v>209</v>
      </c>
      <c r="I27" s="3" t="s">
        <v>188</v>
      </c>
      <c r="J27" s="3" t="s">
        <v>188</v>
      </c>
      <c r="K27" s="3" t="s">
        <v>189</v>
      </c>
      <c r="L27" s="3" t="s">
        <v>189</v>
      </c>
    </row>
    <row r="28" spans="1:27" x14ac:dyDescent="0.25">
      <c r="A28" s="10"/>
      <c r="B28" s="10"/>
      <c r="C28" t="s">
        <v>197</v>
      </c>
      <c r="D28" s="3">
        <v>26</v>
      </c>
      <c r="E28" s="3" t="s">
        <v>208</v>
      </c>
      <c r="F28" s="3" t="s">
        <v>208</v>
      </c>
      <c r="G28" s="3" t="s">
        <v>209</v>
      </c>
      <c r="H28" s="3" t="s">
        <v>209</v>
      </c>
      <c r="I28" s="3" t="s">
        <v>213</v>
      </c>
      <c r="J28" s="3" t="s">
        <v>213</v>
      </c>
      <c r="K28" s="3" t="s">
        <v>214</v>
      </c>
      <c r="L28" s="3" t="s">
        <v>214</v>
      </c>
    </row>
    <row r="29" spans="1:27" x14ac:dyDescent="0.25">
      <c r="A29" s="10"/>
      <c r="B29" s="10"/>
      <c r="C29" t="s">
        <v>198</v>
      </c>
      <c r="D29" s="3">
        <v>27</v>
      </c>
      <c r="E29" s="3" t="s">
        <v>208</v>
      </c>
      <c r="F29" s="3" t="s">
        <v>208</v>
      </c>
      <c r="G29" s="3" t="s">
        <v>209</v>
      </c>
      <c r="H29" s="3" t="s">
        <v>209</v>
      </c>
      <c r="I29" s="4" t="s">
        <v>220</v>
      </c>
      <c r="J29" s="4" t="s">
        <v>219</v>
      </c>
      <c r="K29" s="4" t="s">
        <v>218</v>
      </c>
    </row>
    <row r="30" spans="1:27" x14ac:dyDescent="0.25">
      <c r="A30" s="10"/>
      <c r="B30" s="10"/>
      <c r="C30" t="s">
        <v>199</v>
      </c>
      <c r="D30" s="3">
        <v>28</v>
      </c>
      <c r="E30" s="3" t="s">
        <v>208</v>
      </c>
      <c r="F30" s="3" t="s">
        <v>208</v>
      </c>
      <c r="G30" s="3" t="s">
        <v>209</v>
      </c>
      <c r="H30" s="3" t="s">
        <v>209</v>
      </c>
      <c r="I30" s="3" t="s">
        <v>213</v>
      </c>
      <c r="J30" s="3" t="s">
        <v>213</v>
      </c>
      <c r="K30" s="3" t="s">
        <v>214</v>
      </c>
      <c r="L30" s="3" t="s">
        <v>214</v>
      </c>
    </row>
    <row r="31" spans="1:27" x14ac:dyDescent="0.25">
      <c r="A31" s="10"/>
      <c r="B31" s="10"/>
      <c r="C31" t="s">
        <v>200</v>
      </c>
      <c r="D31" s="3">
        <v>29</v>
      </c>
      <c r="E31" s="3" t="s">
        <v>208</v>
      </c>
      <c r="F31" s="3" t="s">
        <v>208</v>
      </c>
      <c r="G31" s="3" t="s">
        <v>209</v>
      </c>
      <c r="H31" s="3" t="s">
        <v>209</v>
      </c>
    </row>
    <row r="32" spans="1:27" x14ac:dyDescent="0.25">
      <c r="A32" s="10"/>
      <c r="B32" s="10"/>
      <c r="C32" t="s">
        <v>201</v>
      </c>
      <c r="D32" s="3">
        <v>30</v>
      </c>
      <c r="E32" s="3" t="s">
        <v>208</v>
      </c>
      <c r="F32" s="3" t="s">
        <v>208</v>
      </c>
      <c r="G32" s="3" t="s">
        <v>209</v>
      </c>
      <c r="H32" s="3" t="s">
        <v>209</v>
      </c>
    </row>
    <row r="33" spans="1:20" x14ac:dyDescent="0.25">
      <c r="A33" s="10"/>
      <c r="B33" s="10"/>
      <c r="C33" t="s">
        <v>202</v>
      </c>
      <c r="D33" s="3">
        <v>31</v>
      </c>
      <c r="E33" s="3" t="s">
        <v>208</v>
      </c>
      <c r="F33" s="3" t="s">
        <v>208</v>
      </c>
      <c r="G33" s="3" t="s">
        <v>209</v>
      </c>
      <c r="H33" s="3" t="s">
        <v>209</v>
      </c>
    </row>
    <row r="34" spans="1:20" x14ac:dyDescent="0.25">
      <c r="A34" s="10"/>
      <c r="B34" s="10"/>
      <c r="C34" t="s">
        <v>203</v>
      </c>
      <c r="D34" s="3">
        <v>32</v>
      </c>
      <c r="E34" s="3" t="s">
        <v>215</v>
      </c>
    </row>
    <row r="35" spans="1:20" x14ac:dyDescent="0.25">
      <c r="A35" s="10"/>
      <c r="B35" s="10"/>
      <c r="C35" t="s">
        <v>204</v>
      </c>
      <c r="D35" s="3">
        <v>33</v>
      </c>
      <c r="E35" s="3" t="s">
        <v>216</v>
      </c>
      <c r="G35" s="3" t="s">
        <v>253</v>
      </c>
    </row>
    <row r="36" spans="1:20" x14ac:dyDescent="0.25">
      <c r="A36" s="10"/>
      <c r="B36" s="10"/>
      <c r="C36" t="s">
        <v>205</v>
      </c>
      <c r="D36" s="3">
        <v>34</v>
      </c>
      <c r="E36" s="3" t="s">
        <v>215</v>
      </c>
    </row>
    <row r="37" spans="1:20" x14ac:dyDescent="0.25">
      <c r="A37" s="10"/>
      <c r="B37" s="10"/>
      <c r="C37" t="s">
        <v>206</v>
      </c>
      <c r="D37" s="3">
        <v>35</v>
      </c>
      <c r="E37" s="3" t="s">
        <v>217</v>
      </c>
    </row>
    <row r="38" spans="1:20" x14ac:dyDescent="0.25">
      <c r="A38" s="10"/>
      <c r="B38" s="10"/>
      <c r="C38" t="s">
        <v>207</v>
      </c>
      <c r="D38" s="3">
        <v>36</v>
      </c>
      <c r="E38" s="3" t="s">
        <v>208</v>
      </c>
      <c r="F38" s="3" t="s">
        <v>208</v>
      </c>
      <c r="G38" s="3" t="s">
        <v>209</v>
      </c>
      <c r="H38" s="3" t="s">
        <v>209</v>
      </c>
    </row>
    <row r="39" spans="1:20" x14ac:dyDescent="0.25">
      <c r="A39" s="10"/>
      <c r="B39" s="10"/>
      <c r="C39" t="s">
        <v>229</v>
      </c>
      <c r="D39" s="3">
        <v>37</v>
      </c>
      <c r="E39" s="3" t="s">
        <v>230</v>
      </c>
      <c r="F39" s="3" t="s">
        <v>231</v>
      </c>
      <c r="G39" s="3" t="s">
        <v>232</v>
      </c>
      <c r="H39" s="3" t="s">
        <v>233</v>
      </c>
      <c r="I39" s="3" t="s">
        <v>234</v>
      </c>
      <c r="J39" s="3" t="s">
        <v>235</v>
      </c>
      <c r="K39" s="3" t="s">
        <v>236</v>
      </c>
    </row>
    <row r="40" spans="1:20" x14ac:dyDescent="0.25">
      <c r="A40" s="10"/>
      <c r="B40" s="10"/>
      <c r="C40" t="s">
        <v>237</v>
      </c>
      <c r="D40" s="3">
        <v>38</v>
      </c>
      <c r="E40" s="3" t="s">
        <v>212</v>
      </c>
      <c r="F40" s="3" t="s">
        <v>238</v>
      </c>
      <c r="G40" s="3" t="s">
        <v>239</v>
      </c>
      <c r="H40" s="3" t="s">
        <v>240</v>
      </c>
    </row>
    <row r="41" spans="1:20" x14ac:dyDescent="0.25">
      <c r="A41" s="10"/>
      <c r="B41" s="10"/>
      <c r="C41" t="s">
        <v>241</v>
      </c>
      <c r="D41" s="3">
        <v>39</v>
      </c>
      <c r="E41" s="3" t="s">
        <v>212</v>
      </c>
    </row>
    <row r="42" spans="1:20" x14ac:dyDescent="0.25">
      <c r="A42" s="10"/>
      <c r="B42" s="10"/>
      <c r="C42" t="s">
        <v>242</v>
      </c>
      <c r="D42" s="3">
        <v>40</v>
      </c>
      <c r="E42" s="3" t="s">
        <v>208</v>
      </c>
      <c r="F42" s="3" t="s">
        <v>208</v>
      </c>
      <c r="G42" s="3" t="s">
        <v>209</v>
      </c>
      <c r="H42" s="3" t="s">
        <v>209</v>
      </c>
    </row>
    <row r="43" spans="1:20" x14ac:dyDescent="0.25">
      <c r="A43" s="10"/>
      <c r="B43" s="10"/>
      <c r="C43" t="s">
        <v>243</v>
      </c>
      <c r="D43" s="3">
        <v>41</v>
      </c>
    </row>
    <row r="44" spans="1:20" x14ac:dyDescent="0.25">
      <c r="A44" s="10"/>
      <c r="B44" s="10"/>
      <c r="C44" t="s">
        <v>244</v>
      </c>
      <c r="D44" s="3">
        <v>42</v>
      </c>
      <c r="E44" s="3" t="s">
        <v>212</v>
      </c>
      <c r="F44" s="3" t="s">
        <v>188</v>
      </c>
      <c r="G44" s="3" t="s">
        <v>188</v>
      </c>
      <c r="H44" s="3" t="s">
        <v>189</v>
      </c>
      <c r="I44" s="3" t="s">
        <v>189</v>
      </c>
      <c r="J44" s="3" t="s">
        <v>273</v>
      </c>
      <c r="K44" s="3" t="s">
        <v>228</v>
      </c>
      <c r="L44" s="3" t="s">
        <v>228</v>
      </c>
      <c r="M44" s="3" t="s">
        <v>211</v>
      </c>
      <c r="N44" s="3" t="s">
        <v>211</v>
      </c>
      <c r="O44" s="3" t="s">
        <v>211</v>
      </c>
      <c r="P44" s="3" t="s">
        <v>5</v>
      </c>
      <c r="Q44" s="3" t="s">
        <v>5</v>
      </c>
      <c r="R44" s="3" t="s">
        <v>211</v>
      </c>
      <c r="T44" t="s">
        <v>274</v>
      </c>
    </row>
    <row r="45" spans="1:20" x14ac:dyDescent="0.25">
      <c r="A45" s="10"/>
      <c r="B45" s="10"/>
      <c r="C45" t="s">
        <v>245</v>
      </c>
      <c r="D45" s="3">
        <v>43</v>
      </c>
      <c r="E45" s="3" t="s">
        <v>208</v>
      </c>
      <c r="F45" s="3" t="s">
        <v>208</v>
      </c>
      <c r="G45" s="3" t="s">
        <v>209</v>
      </c>
      <c r="H45" s="3" t="s">
        <v>209</v>
      </c>
      <c r="I45" s="3" t="s">
        <v>212</v>
      </c>
    </row>
    <row r="46" spans="1:20" x14ac:dyDescent="0.25">
      <c r="A46" s="10"/>
      <c r="B46" s="10"/>
      <c r="C46" t="s">
        <v>246</v>
      </c>
      <c r="D46" s="3">
        <v>44</v>
      </c>
      <c r="E46" s="3" t="s">
        <v>212</v>
      </c>
      <c r="F46" s="3" t="s">
        <v>247</v>
      </c>
    </row>
    <row r="47" spans="1:20" x14ac:dyDescent="0.25">
      <c r="A47" s="10"/>
      <c r="C47" t="s">
        <v>7</v>
      </c>
      <c r="D47" s="3">
        <v>255</v>
      </c>
      <c r="E47" s="4" t="s">
        <v>8</v>
      </c>
      <c r="F47" s="4" t="s">
        <v>9</v>
      </c>
      <c r="G47" s="4" t="s">
        <v>10</v>
      </c>
      <c r="H47" s="4" t="s">
        <v>11</v>
      </c>
      <c r="I47" s="4" t="s">
        <v>12</v>
      </c>
      <c r="J47" s="4" t="s">
        <v>225</v>
      </c>
      <c r="K47" s="4" t="s">
        <v>226</v>
      </c>
    </row>
    <row r="54" spans="1:29" ht="15.75" thickBot="1" x14ac:dyDescent="0.3">
      <c r="B54" t="s">
        <v>18</v>
      </c>
      <c r="C54" s="1" t="s">
        <v>0</v>
      </c>
      <c r="D54" s="1" t="s">
        <v>1</v>
      </c>
      <c r="E54" s="13" t="s">
        <v>2</v>
      </c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ht="15.75" thickBot="1" x14ac:dyDescent="0.3">
      <c r="A55" s="10" t="s">
        <v>40</v>
      </c>
      <c r="B55" s="5"/>
      <c r="C55" t="s">
        <v>3</v>
      </c>
      <c r="D55" s="3">
        <v>0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Q55" s="2" t="s">
        <v>13</v>
      </c>
      <c r="S55" s="3" t="s">
        <v>14</v>
      </c>
      <c r="U55" s="4" t="s">
        <v>15</v>
      </c>
    </row>
    <row r="56" spans="1:29" ht="15.75" thickBot="1" x14ac:dyDescent="0.3">
      <c r="A56" s="10"/>
      <c r="B56" s="11" t="s">
        <v>43</v>
      </c>
      <c r="C56" t="s">
        <v>41</v>
      </c>
      <c r="D56" s="3">
        <v>1</v>
      </c>
      <c r="E56" s="3" t="s">
        <v>4</v>
      </c>
    </row>
    <row r="57" spans="1:29" x14ac:dyDescent="0.25">
      <c r="A57" s="10"/>
      <c r="B57" s="12"/>
      <c r="C57" t="s">
        <v>52</v>
      </c>
      <c r="D57" s="3">
        <v>2</v>
      </c>
      <c r="E57" s="3" t="s">
        <v>4</v>
      </c>
      <c r="F57" s="3" t="s">
        <v>4</v>
      </c>
      <c r="G57" s="3" t="s">
        <v>4</v>
      </c>
      <c r="H57" s="3" t="s">
        <v>4</v>
      </c>
      <c r="I57" s="3" t="s">
        <v>4</v>
      </c>
      <c r="J57" s="3" t="s">
        <v>4</v>
      </c>
      <c r="K57" s="3" t="s">
        <v>5</v>
      </c>
      <c r="L57" s="3" t="s">
        <v>5</v>
      </c>
      <c r="M57" s="3" t="s">
        <v>5</v>
      </c>
      <c r="N57" s="3" t="s">
        <v>5</v>
      </c>
      <c r="O57" s="3" t="s">
        <v>6</v>
      </c>
    </row>
    <row r="58" spans="1:29" x14ac:dyDescent="0.25">
      <c r="A58" s="10"/>
      <c r="B58" s="12"/>
      <c r="C58" t="s">
        <v>42</v>
      </c>
      <c r="D58" s="3">
        <v>3</v>
      </c>
      <c r="E58" s="4" t="s">
        <v>17</v>
      </c>
    </row>
    <row r="59" spans="1:29" ht="15.75" thickBot="1" x14ac:dyDescent="0.3">
      <c r="A59" s="10"/>
      <c r="B59" s="11" t="s">
        <v>21</v>
      </c>
      <c r="C59" t="s">
        <v>24</v>
      </c>
      <c r="D59" s="3">
        <v>4</v>
      </c>
      <c r="E59" s="3" t="s">
        <v>4</v>
      </c>
    </row>
    <row r="60" spans="1:29" x14ac:dyDescent="0.25">
      <c r="A60" s="10"/>
      <c r="B60" s="12"/>
      <c r="C60" t="s">
        <v>25</v>
      </c>
      <c r="D60" s="3">
        <v>5</v>
      </c>
      <c r="E60" s="3" t="s">
        <v>4</v>
      </c>
      <c r="F60" s="3" t="s">
        <v>4</v>
      </c>
      <c r="G60" s="3" t="s">
        <v>4</v>
      </c>
      <c r="H60" s="3" t="s">
        <v>4</v>
      </c>
      <c r="I60" s="3" t="s">
        <v>4</v>
      </c>
      <c r="J60" s="3" t="s">
        <v>4</v>
      </c>
      <c r="K60" s="3" t="s">
        <v>5</v>
      </c>
      <c r="L60" s="3" t="s">
        <v>5</v>
      </c>
      <c r="M60" s="3" t="s">
        <v>5</v>
      </c>
      <c r="N60" s="3" t="s">
        <v>5</v>
      </c>
      <c r="O60" s="3" t="s">
        <v>6</v>
      </c>
    </row>
    <row r="61" spans="1:29" x14ac:dyDescent="0.25">
      <c r="A61" s="10"/>
      <c r="B61" s="12"/>
      <c r="C61" t="s">
        <v>26</v>
      </c>
      <c r="D61" s="3">
        <v>6</v>
      </c>
      <c r="E61" s="4" t="s">
        <v>17</v>
      </c>
    </row>
    <row r="62" spans="1:29" x14ac:dyDescent="0.25">
      <c r="A62" s="10"/>
      <c r="B62" s="12"/>
      <c r="C62" s="6"/>
    </row>
    <row r="63" spans="1:29" ht="15.75" thickBot="1" x14ac:dyDescent="0.3">
      <c r="A63" s="10"/>
      <c r="B63" s="11" t="s">
        <v>44</v>
      </c>
      <c r="C63" t="s">
        <v>24</v>
      </c>
      <c r="D63" s="3">
        <v>4</v>
      </c>
      <c r="E63" s="3" t="s">
        <v>4</v>
      </c>
    </row>
    <row r="64" spans="1:29" x14ac:dyDescent="0.25">
      <c r="A64" s="10"/>
      <c r="B64" s="12"/>
      <c r="C64" t="s">
        <v>25</v>
      </c>
      <c r="D64" s="3">
        <v>5</v>
      </c>
      <c r="E64" s="3" t="s">
        <v>4</v>
      </c>
      <c r="F64" s="3" t="s">
        <v>4</v>
      </c>
      <c r="G64" s="3" t="s">
        <v>4</v>
      </c>
      <c r="H64" s="3" t="s">
        <v>4</v>
      </c>
      <c r="I64" s="3" t="s">
        <v>4</v>
      </c>
      <c r="J64" s="3" t="s">
        <v>4</v>
      </c>
      <c r="K64" s="3" t="s">
        <v>5</v>
      </c>
      <c r="L64" s="3" t="s">
        <v>5</v>
      </c>
      <c r="M64" s="3" t="s">
        <v>5</v>
      </c>
      <c r="N64" s="3" t="s">
        <v>5</v>
      </c>
      <c r="O64" s="3" t="s">
        <v>6</v>
      </c>
    </row>
    <row r="65" spans="1:9" x14ac:dyDescent="0.25">
      <c r="A65" s="10"/>
      <c r="B65" s="12"/>
      <c r="C65" t="s">
        <v>26</v>
      </c>
      <c r="D65" s="3">
        <v>6</v>
      </c>
      <c r="E65" s="4" t="s">
        <v>17</v>
      </c>
    </row>
    <row r="66" spans="1:9" x14ac:dyDescent="0.25">
      <c r="A66" s="10"/>
      <c r="B66" s="12"/>
      <c r="C66" s="6"/>
    </row>
    <row r="67" spans="1:9" ht="40.5" x14ac:dyDescent="0.25">
      <c r="A67" s="10"/>
      <c r="B67" s="8" t="s">
        <v>224</v>
      </c>
      <c r="C67" s="6" t="s">
        <v>224</v>
      </c>
    </row>
    <row r="68" spans="1:9" x14ac:dyDescent="0.25">
      <c r="A68" s="10"/>
      <c r="C68" t="s">
        <v>7</v>
      </c>
      <c r="D68" s="3">
        <v>255</v>
      </c>
      <c r="E68" s="4" t="s">
        <v>8</v>
      </c>
      <c r="F68" s="4" t="s">
        <v>9</v>
      </c>
      <c r="G68" s="4" t="s">
        <v>10</v>
      </c>
      <c r="H68" s="4" t="s">
        <v>11</v>
      </c>
      <c r="I68" s="4" t="s">
        <v>12</v>
      </c>
    </row>
  </sheetData>
  <mergeCells count="12">
    <mergeCell ref="E54:AC54"/>
    <mergeCell ref="A55:A68"/>
    <mergeCell ref="B56:B58"/>
    <mergeCell ref="B59:B62"/>
    <mergeCell ref="B63:B66"/>
    <mergeCell ref="A2:A47"/>
    <mergeCell ref="B14:B16"/>
    <mergeCell ref="E1:AC1"/>
    <mergeCell ref="B3:B7"/>
    <mergeCell ref="B8:B13"/>
    <mergeCell ref="B17:B46"/>
    <mergeCell ref="S3:U3"/>
  </mergeCells>
  <pageMargins left="0.7" right="0.7" top="0.75" bottom="0.75" header="0.3" footer="0.3"/>
  <pageSetup scale="3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803C9-3AD5-47C1-A14B-4361BEBD9DF8}">
  <dimension ref="A1:C32"/>
  <sheetViews>
    <sheetView workbookViewId="0">
      <selection activeCell="C18" sqref="C18"/>
    </sheetView>
  </sheetViews>
  <sheetFormatPr defaultRowHeight="15" x14ac:dyDescent="0.25"/>
  <cols>
    <col min="1" max="1" width="12.85546875" style="7" customWidth="1"/>
    <col min="2" max="2" width="32" customWidth="1"/>
  </cols>
  <sheetData>
    <row r="1" spans="1:3" ht="15.75" thickBot="1" x14ac:dyDescent="0.3">
      <c r="A1" s="1" t="s">
        <v>144</v>
      </c>
      <c r="B1" s="1" t="s">
        <v>179</v>
      </c>
    </row>
    <row r="2" spans="1:3" x14ac:dyDescent="0.25">
      <c r="A2" s="7">
        <v>0</v>
      </c>
      <c r="B2" t="s">
        <v>148</v>
      </c>
      <c r="C2" t="str">
        <f>DEC2HEX(A2)</f>
        <v>0</v>
      </c>
    </row>
    <row r="3" spans="1:3" x14ac:dyDescent="0.25">
      <c r="A3" s="7">
        <v>1</v>
      </c>
      <c r="B3" t="s">
        <v>149</v>
      </c>
      <c r="C3" t="str">
        <f t="shared" ref="C3:C32" si="0">DEC2HEX(A3)</f>
        <v>1</v>
      </c>
    </row>
    <row r="4" spans="1:3" x14ac:dyDescent="0.25">
      <c r="A4" s="7">
        <v>2</v>
      </c>
      <c r="B4" t="s">
        <v>150</v>
      </c>
      <c r="C4" t="str">
        <f t="shared" si="0"/>
        <v>2</v>
      </c>
    </row>
    <row r="5" spans="1:3" x14ac:dyDescent="0.25">
      <c r="A5" s="7">
        <v>3</v>
      </c>
      <c r="B5" t="s">
        <v>151</v>
      </c>
      <c r="C5" t="str">
        <f t="shared" si="0"/>
        <v>3</v>
      </c>
    </row>
    <row r="6" spans="1:3" x14ac:dyDescent="0.25">
      <c r="A6" s="7">
        <v>4</v>
      </c>
      <c r="B6" t="s">
        <v>152</v>
      </c>
      <c r="C6" t="str">
        <f t="shared" si="0"/>
        <v>4</v>
      </c>
    </row>
    <row r="7" spans="1:3" x14ac:dyDescent="0.25">
      <c r="A7" s="7">
        <v>5</v>
      </c>
      <c r="B7" t="s">
        <v>153</v>
      </c>
      <c r="C7" t="str">
        <f t="shared" si="0"/>
        <v>5</v>
      </c>
    </row>
    <row r="8" spans="1:3" x14ac:dyDescent="0.25">
      <c r="A8" s="7">
        <v>6</v>
      </c>
      <c r="B8" t="s">
        <v>154</v>
      </c>
      <c r="C8" t="str">
        <f t="shared" si="0"/>
        <v>6</v>
      </c>
    </row>
    <row r="9" spans="1:3" x14ac:dyDescent="0.25">
      <c r="A9" s="7">
        <v>7</v>
      </c>
      <c r="B9" t="s">
        <v>155</v>
      </c>
      <c r="C9" t="str">
        <f t="shared" si="0"/>
        <v>7</v>
      </c>
    </row>
    <row r="10" spans="1:3" x14ac:dyDescent="0.25">
      <c r="A10" s="7">
        <v>8</v>
      </c>
      <c r="B10" t="s">
        <v>156</v>
      </c>
      <c r="C10" t="str">
        <f t="shared" si="0"/>
        <v>8</v>
      </c>
    </row>
    <row r="11" spans="1:3" x14ac:dyDescent="0.25">
      <c r="A11" s="7">
        <v>9</v>
      </c>
      <c r="B11" t="s">
        <v>157</v>
      </c>
      <c r="C11" t="str">
        <f t="shared" si="0"/>
        <v>9</v>
      </c>
    </row>
    <row r="12" spans="1:3" x14ac:dyDescent="0.25">
      <c r="A12" s="7">
        <v>10</v>
      </c>
      <c r="B12" t="s">
        <v>159</v>
      </c>
      <c r="C12" t="str">
        <f t="shared" si="0"/>
        <v>A</v>
      </c>
    </row>
    <row r="13" spans="1:3" x14ac:dyDescent="0.25">
      <c r="A13" s="7">
        <v>11</v>
      </c>
      <c r="B13" t="s">
        <v>160</v>
      </c>
      <c r="C13" t="str">
        <f t="shared" si="0"/>
        <v>B</v>
      </c>
    </row>
    <row r="14" spans="1:3" x14ac:dyDescent="0.25">
      <c r="A14" s="7">
        <v>12</v>
      </c>
      <c r="B14" t="s">
        <v>158</v>
      </c>
      <c r="C14" t="str">
        <f t="shared" si="0"/>
        <v>C</v>
      </c>
    </row>
    <row r="15" spans="1:3" x14ac:dyDescent="0.25">
      <c r="A15" s="7">
        <v>13</v>
      </c>
      <c r="B15" t="s">
        <v>161</v>
      </c>
      <c r="C15" t="str">
        <f t="shared" si="0"/>
        <v>D</v>
      </c>
    </row>
    <row r="16" spans="1:3" x14ac:dyDescent="0.25">
      <c r="A16" s="7">
        <v>14</v>
      </c>
      <c r="B16" t="s">
        <v>162</v>
      </c>
      <c r="C16" t="str">
        <f t="shared" si="0"/>
        <v>E</v>
      </c>
    </row>
    <row r="17" spans="1:3" x14ac:dyDescent="0.25">
      <c r="A17" s="7">
        <v>15</v>
      </c>
      <c r="B17" t="s">
        <v>163</v>
      </c>
      <c r="C17" t="str">
        <f t="shared" si="0"/>
        <v>F</v>
      </c>
    </row>
    <row r="18" spans="1:3" x14ac:dyDescent="0.25">
      <c r="A18" s="7">
        <v>16</v>
      </c>
      <c r="B18" t="s">
        <v>164</v>
      </c>
      <c r="C18" t="str">
        <f t="shared" si="0"/>
        <v>10</v>
      </c>
    </row>
    <row r="19" spans="1:3" x14ac:dyDescent="0.25">
      <c r="A19" s="7">
        <v>17</v>
      </c>
      <c r="B19" t="s">
        <v>165</v>
      </c>
      <c r="C19" t="str">
        <f t="shared" si="0"/>
        <v>11</v>
      </c>
    </row>
    <row r="20" spans="1:3" x14ac:dyDescent="0.25">
      <c r="A20" s="7">
        <v>18</v>
      </c>
      <c r="B20" t="s">
        <v>166</v>
      </c>
      <c r="C20" t="str">
        <f t="shared" si="0"/>
        <v>12</v>
      </c>
    </row>
    <row r="21" spans="1:3" x14ac:dyDescent="0.25">
      <c r="A21" s="7">
        <v>19</v>
      </c>
      <c r="B21" t="s">
        <v>173</v>
      </c>
      <c r="C21" t="str">
        <f t="shared" si="0"/>
        <v>13</v>
      </c>
    </row>
    <row r="22" spans="1:3" x14ac:dyDescent="0.25">
      <c r="A22" s="7">
        <v>20</v>
      </c>
      <c r="B22" t="s">
        <v>174</v>
      </c>
      <c r="C22" t="str">
        <f t="shared" si="0"/>
        <v>14</v>
      </c>
    </row>
    <row r="23" spans="1:3" x14ac:dyDescent="0.25">
      <c r="A23" s="7">
        <v>21</v>
      </c>
      <c r="B23" t="s">
        <v>175</v>
      </c>
      <c r="C23" t="str">
        <f t="shared" si="0"/>
        <v>15</v>
      </c>
    </row>
    <row r="24" spans="1:3" x14ac:dyDescent="0.25">
      <c r="A24" s="7">
        <v>22</v>
      </c>
      <c r="B24" t="s">
        <v>176</v>
      </c>
      <c r="C24" t="str">
        <f t="shared" si="0"/>
        <v>16</v>
      </c>
    </row>
    <row r="25" spans="1:3" x14ac:dyDescent="0.25">
      <c r="A25" s="7">
        <v>23</v>
      </c>
      <c r="B25" t="s">
        <v>172</v>
      </c>
      <c r="C25" t="str">
        <f t="shared" si="0"/>
        <v>17</v>
      </c>
    </row>
    <row r="26" spans="1:3" x14ac:dyDescent="0.25">
      <c r="A26" s="7">
        <v>24</v>
      </c>
      <c r="B26" t="s">
        <v>171</v>
      </c>
      <c r="C26" t="str">
        <f t="shared" si="0"/>
        <v>18</v>
      </c>
    </row>
    <row r="27" spans="1:3" x14ac:dyDescent="0.25">
      <c r="A27" s="7">
        <v>25</v>
      </c>
      <c r="B27" t="s">
        <v>170</v>
      </c>
      <c r="C27" t="str">
        <f t="shared" si="0"/>
        <v>19</v>
      </c>
    </row>
    <row r="28" spans="1:3" x14ac:dyDescent="0.25">
      <c r="A28" s="7">
        <v>26</v>
      </c>
      <c r="B28" t="s">
        <v>177</v>
      </c>
      <c r="C28" t="str">
        <f t="shared" si="0"/>
        <v>1A</v>
      </c>
    </row>
    <row r="29" spans="1:3" x14ac:dyDescent="0.25">
      <c r="A29" s="7">
        <v>27</v>
      </c>
      <c r="B29" t="s">
        <v>169</v>
      </c>
      <c r="C29" t="str">
        <f t="shared" si="0"/>
        <v>1B</v>
      </c>
    </row>
    <row r="30" spans="1:3" x14ac:dyDescent="0.25">
      <c r="A30" s="7">
        <v>28</v>
      </c>
      <c r="B30" t="s">
        <v>168</v>
      </c>
      <c r="C30" t="str">
        <f t="shared" si="0"/>
        <v>1C</v>
      </c>
    </row>
    <row r="31" spans="1:3" x14ac:dyDescent="0.25">
      <c r="A31" s="7">
        <v>29</v>
      </c>
      <c r="B31" t="s">
        <v>167</v>
      </c>
      <c r="C31" t="str">
        <f t="shared" si="0"/>
        <v>1D</v>
      </c>
    </row>
    <row r="32" spans="1:3" x14ac:dyDescent="0.25">
      <c r="A32" s="7">
        <v>30</v>
      </c>
      <c r="B32" t="s">
        <v>178</v>
      </c>
      <c r="C32" t="str">
        <f t="shared" si="0"/>
        <v>1E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53CE-DC8D-4C2E-A54A-86DD6B0401CB}">
  <dimension ref="A1:K46"/>
  <sheetViews>
    <sheetView workbookViewId="0">
      <selection activeCell="A23" sqref="A23:XFD23"/>
    </sheetView>
  </sheetViews>
  <sheetFormatPr defaultRowHeight="15" x14ac:dyDescent="0.25"/>
  <cols>
    <col min="2" max="2" width="28" customWidth="1"/>
    <col min="3" max="3" width="98.140625" customWidth="1"/>
    <col min="4" max="4" width="24.85546875" customWidth="1"/>
  </cols>
  <sheetData>
    <row r="1" spans="1:11" ht="15.75" thickBot="1" x14ac:dyDescent="0.3">
      <c r="A1" s="1" t="s">
        <v>144</v>
      </c>
      <c r="B1" s="1" t="s">
        <v>145</v>
      </c>
      <c r="C1" s="1" t="s">
        <v>0</v>
      </c>
      <c r="D1" s="1" t="s">
        <v>227</v>
      </c>
    </row>
    <row r="2" spans="1:11" x14ac:dyDescent="0.25">
      <c r="A2">
        <v>0</v>
      </c>
      <c r="B2" t="s">
        <v>56</v>
      </c>
      <c r="C2" t="s">
        <v>55</v>
      </c>
      <c r="D2">
        <v>64</v>
      </c>
      <c r="E2" t="str">
        <f>DEC2HEX(A2)</f>
        <v>0</v>
      </c>
      <c r="F2">
        <v>320</v>
      </c>
      <c r="G2">
        <v>200</v>
      </c>
      <c r="H2">
        <v>8</v>
      </c>
      <c r="I2">
        <f>(H2*G2*F2)/8</f>
        <v>64000</v>
      </c>
      <c r="J2">
        <f>I2/1000</f>
        <v>64</v>
      </c>
      <c r="K2">
        <f>226256-I2</f>
        <v>162256</v>
      </c>
    </row>
    <row r="3" spans="1:11" x14ac:dyDescent="0.25">
      <c r="A3">
        <v>1</v>
      </c>
      <c r="B3" t="s">
        <v>58</v>
      </c>
      <c r="C3" t="s">
        <v>57</v>
      </c>
      <c r="D3">
        <v>64</v>
      </c>
      <c r="E3" t="str">
        <f t="shared" ref="E3:E46" si="0">DEC2HEX(A3)</f>
        <v>1</v>
      </c>
      <c r="F3">
        <v>320</v>
      </c>
      <c r="G3">
        <v>200</v>
      </c>
      <c r="H3">
        <v>8</v>
      </c>
      <c r="I3">
        <f t="shared" ref="I3:I46" si="1">(H3*G3*F3)/8</f>
        <v>64000</v>
      </c>
      <c r="J3">
        <f t="shared" ref="J3:J46" si="2">I3/1000</f>
        <v>64</v>
      </c>
      <c r="K3">
        <f t="shared" ref="K3:K46" si="3">226256-I3</f>
        <v>162256</v>
      </c>
    </row>
    <row r="4" spans="1:11" x14ac:dyDescent="0.25">
      <c r="A4">
        <v>2</v>
      </c>
      <c r="B4" t="s">
        <v>60</v>
      </c>
      <c r="C4" t="s">
        <v>59</v>
      </c>
      <c r="D4">
        <v>64</v>
      </c>
      <c r="E4" t="str">
        <f t="shared" si="0"/>
        <v>2</v>
      </c>
      <c r="F4">
        <v>320</v>
      </c>
      <c r="G4">
        <v>200</v>
      </c>
      <c r="H4">
        <v>8</v>
      </c>
      <c r="I4">
        <f t="shared" si="1"/>
        <v>64000</v>
      </c>
      <c r="J4">
        <f t="shared" si="2"/>
        <v>64</v>
      </c>
      <c r="K4">
        <f t="shared" si="3"/>
        <v>162256</v>
      </c>
    </row>
    <row r="5" spans="1:11" x14ac:dyDescent="0.25">
      <c r="A5">
        <v>3</v>
      </c>
      <c r="B5" t="s">
        <v>62</v>
      </c>
      <c r="C5" t="s">
        <v>61</v>
      </c>
      <c r="D5">
        <v>64</v>
      </c>
      <c r="E5" t="str">
        <f t="shared" si="0"/>
        <v>3</v>
      </c>
      <c r="F5">
        <v>320</v>
      </c>
      <c r="G5">
        <v>240</v>
      </c>
      <c r="H5">
        <v>8</v>
      </c>
      <c r="I5">
        <f t="shared" si="1"/>
        <v>76800</v>
      </c>
      <c r="J5">
        <f t="shared" si="2"/>
        <v>76.8</v>
      </c>
      <c r="K5">
        <f t="shared" si="3"/>
        <v>149456</v>
      </c>
    </row>
    <row r="6" spans="1:11" x14ac:dyDescent="0.25">
      <c r="A6">
        <v>4</v>
      </c>
      <c r="B6" t="s">
        <v>64</v>
      </c>
      <c r="C6" t="s">
        <v>63</v>
      </c>
      <c r="D6">
        <v>64</v>
      </c>
      <c r="E6" t="str">
        <f t="shared" si="0"/>
        <v>4</v>
      </c>
      <c r="F6">
        <v>400</v>
      </c>
      <c r="G6">
        <v>300</v>
      </c>
      <c r="H6">
        <v>8</v>
      </c>
      <c r="I6">
        <f t="shared" si="1"/>
        <v>120000</v>
      </c>
      <c r="J6">
        <f t="shared" si="2"/>
        <v>120</v>
      </c>
      <c r="K6">
        <f t="shared" si="3"/>
        <v>106256</v>
      </c>
    </row>
    <row r="7" spans="1:11" x14ac:dyDescent="0.25">
      <c r="A7">
        <v>5</v>
      </c>
      <c r="B7" t="s">
        <v>66</v>
      </c>
      <c r="C7" t="s">
        <v>65</v>
      </c>
      <c r="D7">
        <v>64</v>
      </c>
      <c r="E7" t="str">
        <f t="shared" si="0"/>
        <v>5</v>
      </c>
      <c r="F7">
        <v>480</v>
      </c>
      <c r="G7">
        <v>300</v>
      </c>
      <c r="H7">
        <v>8</v>
      </c>
      <c r="I7">
        <f t="shared" si="1"/>
        <v>144000</v>
      </c>
      <c r="J7">
        <f t="shared" si="2"/>
        <v>144</v>
      </c>
      <c r="K7">
        <f t="shared" si="3"/>
        <v>82256</v>
      </c>
    </row>
    <row r="8" spans="1:11" x14ac:dyDescent="0.25">
      <c r="A8">
        <v>6</v>
      </c>
      <c r="B8" t="s">
        <v>68</v>
      </c>
      <c r="C8" t="s">
        <v>67</v>
      </c>
      <c r="D8">
        <v>16</v>
      </c>
      <c r="E8" t="str">
        <f t="shared" si="0"/>
        <v>6</v>
      </c>
      <c r="F8">
        <v>512</v>
      </c>
      <c r="G8">
        <v>192</v>
      </c>
      <c r="H8">
        <v>4</v>
      </c>
      <c r="I8">
        <f t="shared" si="1"/>
        <v>49152</v>
      </c>
      <c r="J8">
        <f t="shared" si="2"/>
        <v>49.152000000000001</v>
      </c>
      <c r="K8">
        <f t="shared" si="3"/>
        <v>177104</v>
      </c>
    </row>
    <row r="9" spans="1:11" x14ac:dyDescent="0.25">
      <c r="A9">
        <v>7</v>
      </c>
      <c r="B9" t="s">
        <v>70</v>
      </c>
      <c r="C9" t="s">
        <v>69</v>
      </c>
      <c r="D9">
        <v>16</v>
      </c>
      <c r="E9" t="str">
        <f t="shared" si="0"/>
        <v>7</v>
      </c>
      <c r="F9">
        <v>512</v>
      </c>
      <c r="G9">
        <v>384</v>
      </c>
      <c r="H9">
        <v>4</v>
      </c>
      <c r="I9">
        <f t="shared" si="1"/>
        <v>98304</v>
      </c>
      <c r="J9">
        <f t="shared" si="2"/>
        <v>98.304000000000002</v>
      </c>
      <c r="K9">
        <f t="shared" si="3"/>
        <v>127952</v>
      </c>
    </row>
    <row r="10" spans="1:11" x14ac:dyDescent="0.25">
      <c r="A10">
        <v>8</v>
      </c>
      <c r="B10" t="s">
        <v>72</v>
      </c>
      <c r="C10" t="s">
        <v>71</v>
      </c>
      <c r="D10">
        <v>16</v>
      </c>
      <c r="E10" t="str">
        <f t="shared" si="0"/>
        <v>8</v>
      </c>
      <c r="F10">
        <v>512</v>
      </c>
      <c r="G10">
        <v>448</v>
      </c>
      <c r="H10">
        <v>4</v>
      </c>
      <c r="I10">
        <f t="shared" si="1"/>
        <v>114688</v>
      </c>
      <c r="J10">
        <f t="shared" si="2"/>
        <v>114.688</v>
      </c>
      <c r="K10">
        <f t="shared" si="3"/>
        <v>111568</v>
      </c>
    </row>
    <row r="11" spans="1:11" x14ac:dyDescent="0.25">
      <c r="A11">
        <v>9</v>
      </c>
      <c r="B11" t="s">
        <v>74</v>
      </c>
      <c r="C11" t="s">
        <v>73</v>
      </c>
      <c r="D11">
        <v>16</v>
      </c>
      <c r="E11" t="str">
        <f t="shared" si="0"/>
        <v>9</v>
      </c>
      <c r="F11">
        <v>512</v>
      </c>
      <c r="G11">
        <v>512</v>
      </c>
      <c r="H11">
        <v>4</v>
      </c>
      <c r="I11">
        <f t="shared" si="1"/>
        <v>131072</v>
      </c>
      <c r="J11">
        <f t="shared" si="2"/>
        <v>131.072</v>
      </c>
      <c r="K11">
        <f t="shared" si="3"/>
        <v>95184</v>
      </c>
    </row>
    <row r="12" spans="1:11" x14ac:dyDescent="0.25">
      <c r="A12">
        <v>10</v>
      </c>
      <c r="B12" t="s">
        <v>76</v>
      </c>
      <c r="C12" t="s">
        <v>75</v>
      </c>
      <c r="D12">
        <v>16</v>
      </c>
      <c r="E12" t="str">
        <f t="shared" si="0"/>
        <v>A</v>
      </c>
      <c r="F12">
        <v>640</v>
      </c>
      <c r="G12">
        <v>200</v>
      </c>
      <c r="H12">
        <v>4</v>
      </c>
      <c r="I12">
        <f t="shared" si="1"/>
        <v>64000</v>
      </c>
      <c r="J12">
        <f t="shared" si="2"/>
        <v>64</v>
      </c>
      <c r="K12">
        <f t="shared" si="3"/>
        <v>162256</v>
      </c>
    </row>
    <row r="13" spans="1:11" x14ac:dyDescent="0.25">
      <c r="A13">
        <v>11</v>
      </c>
      <c r="B13" t="s">
        <v>78</v>
      </c>
      <c r="C13" t="s">
        <v>77</v>
      </c>
      <c r="D13">
        <v>16</v>
      </c>
      <c r="E13" t="str">
        <f t="shared" si="0"/>
        <v>B</v>
      </c>
      <c r="F13">
        <v>640</v>
      </c>
      <c r="G13">
        <v>200</v>
      </c>
      <c r="H13">
        <v>4</v>
      </c>
      <c r="I13">
        <f t="shared" si="1"/>
        <v>64000</v>
      </c>
      <c r="J13">
        <f t="shared" si="2"/>
        <v>64</v>
      </c>
      <c r="K13">
        <f t="shared" si="3"/>
        <v>162256</v>
      </c>
    </row>
    <row r="14" spans="1:11" x14ac:dyDescent="0.25">
      <c r="A14">
        <v>12</v>
      </c>
      <c r="B14" t="s">
        <v>80</v>
      </c>
      <c r="C14" t="s">
        <v>79</v>
      </c>
      <c r="D14">
        <v>16</v>
      </c>
      <c r="E14" t="str">
        <f t="shared" si="0"/>
        <v>C</v>
      </c>
      <c r="F14">
        <v>640</v>
      </c>
      <c r="G14">
        <v>200</v>
      </c>
      <c r="H14">
        <v>4</v>
      </c>
      <c r="I14">
        <f t="shared" si="1"/>
        <v>64000</v>
      </c>
      <c r="J14">
        <f t="shared" si="2"/>
        <v>64</v>
      </c>
      <c r="K14">
        <f t="shared" si="3"/>
        <v>162256</v>
      </c>
    </row>
    <row r="15" spans="1:11" x14ac:dyDescent="0.25">
      <c r="A15">
        <v>13</v>
      </c>
      <c r="B15" t="s">
        <v>82</v>
      </c>
      <c r="C15" t="s">
        <v>81</v>
      </c>
      <c r="D15">
        <v>16</v>
      </c>
      <c r="E15" t="str">
        <f t="shared" si="0"/>
        <v>D</v>
      </c>
      <c r="F15">
        <v>640</v>
      </c>
      <c r="G15">
        <v>240</v>
      </c>
      <c r="H15">
        <v>4</v>
      </c>
      <c r="I15">
        <f t="shared" si="1"/>
        <v>76800</v>
      </c>
      <c r="J15">
        <f t="shared" si="2"/>
        <v>76.8</v>
      </c>
      <c r="K15">
        <f t="shared" si="3"/>
        <v>149456</v>
      </c>
    </row>
    <row r="16" spans="1:11" x14ac:dyDescent="0.25">
      <c r="A16">
        <v>14</v>
      </c>
      <c r="B16" t="s">
        <v>84</v>
      </c>
      <c r="C16" t="s">
        <v>83</v>
      </c>
      <c r="D16">
        <v>16</v>
      </c>
      <c r="E16" t="str">
        <f t="shared" si="0"/>
        <v>E</v>
      </c>
      <c r="F16">
        <v>640</v>
      </c>
      <c r="G16">
        <v>350</v>
      </c>
      <c r="H16">
        <v>4</v>
      </c>
      <c r="I16">
        <f t="shared" si="1"/>
        <v>112000</v>
      </c>
      <c r="J16">
        <f t="shared" si="2"/>
        <v>112</v>
      </c>
      <c r="K16">
        <f t="shared" si="3"/>
        <v>114256</v>
      </c>
    </row>
    <row r="17" spans="1:11" x14ac:dyDescent="0.25">
      <c r="A17">
        <v>15</v>
      </c>
      <c r="B17" t="s">
        <v>86</v>
      </c>
      <c r="C17" t="s">
        <v>85</v>
      </c>
      <c r="D17">
        <v>16</v>
      </c>
      <c r="E17" t="str">
        <f t="shared" si="0"/>
        <v>F</v>
      </c>
      <c r="F17">
        <v>640</v>
      </c>
      <c r="G17">
        <v>350</v>
      </c>
      <c r="H17">
        <v>4</v>
      </c>
      <c r="I17">
        <f t="shared" si="1"/>
        <v>112000</v>
      </c>
      <c r="J17">
        <f t="shared" si="2"/>
        <v>112</v>
      </c>
      <c r="K17">
        <f t="shared" si="3"/>
        <v>114256</v>
      </c>
    </row>
    <row r="18" spans="1:11" x14ac:dyDescent="0.25">
      <c r="A18">
        <v>16</v>
      </c>
      <c r="B18" t="s">
        <v>88</v>
      </c>
      <c r="C18" t="s">
        <v>87</v>
      </c>
      <c r="D18">
        <v>16</v>
      </c>
      <c r="E18" t="str">
        <f t="shared" si="0"/>
        <v>10</v>
      </c>
      <c r="F18">
        <v>640</v>
      </c>
      <c r="G18">
        <v>350</v>
      </c>
      <c r="H18">
        <v>4</v>
      </c>
      <c r="I18">
        <f t="shared" si="1"/>
        <v>112000</v>
      </c>
      <c r="J18">
        <f t="shared" si="2"/>
        <v>112</v>
      </c>
      <c r="K18">
        <f t="shared" si="3"/>
        <v>114256</v>
      </c>
    </row>
    <row r="19" spans="1:11" x14ac:dyDescent="0.25">
      <c r="A19">
        <v>17</v>
      </c>
      <c r="B19" t="s">
        <v>90</v>
      </c>
      <c r="C19" t="s">
        <v>89</v>
      </c>
      <c r="D19">
        <v>16</v>
      </c>
      <c r="E19" t="str">
        <f t="shared" si="0"/>
        <v>11</v>
      </c>
      <c r="F19">
        <v>640</v>
      </c>
      <c r="G19">
        <v>382</v>
      </c>
      <c r="H19">
        <v>4</v>
      </c>
      <c r="I19">
        <f t="shared" si="1"/>
        <v>122240</v>
      </c>
      <c r="J19">
        <f t="shared" si="2"/>
        <v>122.24</v>
      </c>
      <c r="K19">
        <f t="shared" si="3"/>
        <v>104016</v>
      </c>
    </row>
    <row r="20" spans="1:11" x14ac:dyDescent="0.25">
      <c r="A20">
        <v>18</v>
      </c>
      <c r="B20" t="s">
        <v>92</v>
      </c>
      <c r="C20" t="s">
        <v>91</v>
      </c>
      <c r="D20">
        <v>16</v>
      </c>
      <c r="E20" t="str">
        <f t="shared" si="0"/>
        <v>12</v>
      </c>
      <c r="F20">
        <v>640</v>
      </c>
      <c r="G20">
        <v>384</v>
      </c>
      <c r="H20">
        <v>4</v>
      </c>
      <c r="I20">
        <f t="shared" si="1"/>
        <v>122880</v>
      </c>
      <c r="J20">
        <f t="shared" si="2"/>
        <v>122.88</v>
      </c>
      <c r="K20">
        <f t="shared" si="3"/>
        <v>103376</v>
      </c>
    </row>
    <row r="21" spans="1:11" x14ac:dyDescent="0.25">
      <c r="A21">
        <v>19</v>
      </c>
      <c r="B21" t="s">
        <v>94</v>
      </c>
      <c r="C21" t="s">
        <v>93</v>
      </c>
      <c r="D21">
        <v>16</v>
      </c>
      <c r="E21" t="str">
        <f t="shared" si="0"/>
        <v>13</v>
      </c>
      <c r="F21">
        <v>640</v>
      </c>
      <c r="G21">
        <v>400</v>
      </c>
      <c r="H21">
        <v>4</v>
      </c>
      <c r="I21">
        <f t="shared" si="1"/>
        <v>128000</v>
      </c>
      <c r="J21">
        <f t="shared" si="2"/>
        <v>128</v>
      </c>
      <c r="K21">
        <f t="shared" si="3"/>
        <v>98256</v>
      </c>
    </row>
    <row r="22" spans="1:11" x14ac:dyDescent="0.25">
      <c r="A22">
        <v>20</v>
      </c>
      <c r="B22" t="s">
        <v>96</v>
      </c>
      <c r="C22" t="s">
        <v>95</v>
      </c>
      <c r="D22">
        <v>16</v>
      </c>
      <c r="E22" t="str">
        <f t="shared" si="0"/>
        <v>14</v>
      </c>
      <c r="F22">
        <v>640</v>
      </c>
      <c r="G22">
        <v>400</v>
      </c>
      <c r="H22">
        <v>4</v>
      </c>
      <c r="I22">
        <f t="shared" si="1"/>
        <v>128000</v>
      </c>
      <c r="J22">
        <f t="shared" si="2"/>
        <v>128</v>
      </c>
      <c r="K22">
        <f t="shared" si="3"/>
        <v>98256</v>
      </c>
    </row>
    <row r="23" spans="1:11" x14ac:dyDescent="0.25">
      <c r="A23">
        <v>21</v>
      </c>
      <c r="B23" t="s">
        <v>98</v>
      </c>
      <c r="C23" t="s">
        <v>97</v>
      </c>
      <c r="D23">
        <v>16</v>
      </c>
      <c r="E23" t="str">
        <f t="shared" si="0"/>
        <v>15</v>
      </c>
      <c r="F23">
        <v>640</v>
      </c>
      <c r="G23">
        <v>480</v>
      </c>
      <c r="H23">
        <v>4</v>
      </c>
      <c r="I23">
        <f t="shared" si="1"/>
        <v>153600</v>
      </c>
      <c r="J23">
        <f t="shared" si="2"/>
        <v>153.6</v>
      </c>
      <c r="K23">
        <f t="shared" si="3"/>
        <v>72656</v>
      </c>
    </row>
    <row r="24" spans="1:11" x14ac:dyDescent="0.25">
      <c r="A24">
        <v>22</v>
      </c>
      <c r="B24" t="s">
        <v>100</v>
      </c>
      <c r="C24" t="s">
        <v>99</v>
      </c>
      <c r="D24">
        <v>16</v>
      </c>
      <c r="E24" t="str">
        <f t="shared" si="0"/>
        <v>16</v>
      </c>
      <c r="F24">
        <v>640</v>
      </c>
      <c r="G24">
        <v>480</v>
      </c>
      <c r="H24">
        <v>4</v>
      </c>
      <c r="I24">
        <f t="shared" si="1"/>
        <v>153600</v>
      </c>
      <c r="J24">
        <f t="shared" si="2"/>
        <v>153.6</v>
      </c>
      <c r="K24">
        <f t="shared" si="3"/>
        <v>72656</v>
      </c>
    </row>
    <row r="25" spans="1:11" x14ac:dyDescent="0.25">
      <c r="A25">
        <v>23</v>
      </c>
      <c r="B25" t="s">
        <v>102</v>
      </c>
      <c r="C25" t="s">
        <v>101</v>
      </c>
      <c r="D25">
        <v>16</v>
      </c>
      <c r="E25" t="str">
        <f t="shared" si="0"/>
        <v>17</v>
      </c>
      <c r="F25">
        <v>640</v>
      </c>
      <c r="G25">
        <v>480</v>
      </c>
      <c r="H25">
        <v>4</v>
      </c>
      <c r="I25">
        <f t="shared" si="1"/>
        <v>153600</v>
      </c>
      <c r="J25">
        <f t="shared" si="2"/>
        <v>153.6</v>
      </c>
      <c r="K25">
        <f t="shared" si="3"/>
        <v>72656</v>
      </c>
    </row>
    <row r="26" spans="1:11" x14ac:dyDescent="0.25">
      <c r="A26">
        <v>24</v>
      </c>
      <c r="B26" t="s">
        <v>104</v>
      </c>
      <c r="C26" t="s">
        <v>103</v>
      </c>
      <c r="D26">
        <v>16</v>
      </c>
      <c r="E26" t="str">
        <f t="shared" si="0"/>
        <v>18</v>
      </c>
      <c r="F26">
        <v>640</v>
      </c>
      <c r="G26">
        <v>480</v>
      </c>
      <c r="H26">
        <v>4</v>
      </c>
      <c r="I26">
        <f t="shared" si="1"/>
        <v>153600</v>
      </c>
      <c r="J26">
        <f t="shared" si="2"/>
        <v>153.6</v>
      </c>
      <c r="K26">
        <f t="shared" si="3"/>
        <v>72656</v>
      </c>
    </row>
    <row r="27" spans="1:11" x14ac:dyDescent="0.25">
      <c r="A27">
        <v>25</v>
      </c>
      <c r="B27" t="s">
        <v>106</v>
      </c>
      <c r="C27" t="s">
        <v>105</v>
      </c>
      <c r="D27">
        <v>16</v>
      </c>
      <c r="E27" t="str">
        <f t="shared" si="0"/>
        <v>19</v>
      </c>
      <c r="F27">
        <v>640</v>
      </c>
      <c r="G27">
        <v>480</v>
      </c>
      <c r="H27">
        <v>4</v>
      </c>
      <c r="I27">
        <f t="shared" si="1"/>
        <v>153600</v>
      </c>
      <c r="J27">
        <f t="shared" si="2"/>
        <v>153.6</v>
      </c>
      <c r="K27">
        <f t="shared" si="3"/>
        <v>72656</v>
      </c>
    </row>
    <row r="28" spans="1:11" x14ac:dyDescent="0.25">
      <c r="A28">
        <v>26</v>
      </c>
      <c r="B28" t="s">
        <v>108</v>
      </c>
      <c r="C28" t="s">
        <v>107</v>
      </c>
      <c r="D28">
        <v>16</v>
      </c>
      <c r="E28" t="str">
        <f t="shared" si="0"/>
        <v>1A</v>
      </c>
      <c r="F28">
        <v>720</v>
      </c>
      <c r="G28">
        <v>348</v>
      </c>
      <c r="H28">
        <v>4</v>
      </c>
      <c r="I28">
        <f t="shared" si="1"/>
        <v>125280</v>
      </c>
      <c r="J28">
        <f t="shared" si="2"/>
        <v>125.28</v>
      </c>
      <c r="K28">
        <f t="shared" si="3"/>
        <v>100976</v>
      </c>
    </row>
    <row r="29" spans="1:11" x14ac:dyDescent="0.25">
      <c r="A29">
        <v>27</v>
      </c>
      <c r="B29" t="s">
        <v>110</v>
      </c>
      <c r="C29" t="s">
        <v>109</v>
      </c>
      <c r="D29">
        <v>16</v>
      </c>
      <c r="E29" t="str">
        <f t="shared" si="0"/>
        <v>1B</v>
      </c>
      <c r="F29">
        <v>720</v>
      </c>
      <c r="G29">
        <v>348</v>
      </c>
      <c r="H29">
        <v>4</v>
      </c>
      <c r="I29">
        <f t="shared" si="1"/>
        <v>125280</v>
      </c>
      <c r="J29">
        <f t="shared" si="2"/>
        <v>125.28</v>
      </c>
      <c r="K29">
        <f t="shared" si="3"/>
        <v>100976</v>
      </c>
    </row>
    <row r="30" spans="1:11" x14ac:dyDescent="0.25">
      <c r="A30">
        <v>28</v>
      </c>
      <c r="B30" t="s">
        <v>112</v>
      </c>
      <c r="C30" t="s">
        <v>111</v>
      </c>
      <c r="D30">
        <v>16</v>
      </c>
      <c r="E30" t="str">
        <f t="shared" si="0"/>
        <v>1C</v>
      </c>
      <c r="F30">
        <v>720</v>
      </c>
      <c r="G30">
        <v>348</v>
      </c>
      <c r="H30">
        <v>4</v>
      </c>
      <c r="I30">
        <f t="shared" si="1"/>
        <v>125280</v>
      </c>
      <c r="J30">
        <f t="shared" si="2"/>
        <v>125.28</v>
      </c>
      <c r="K30">
        <f t="shared" si="3"/>
        <v>100976</v>
      </c>
    </row>
    <row r="31" spans="1:11" x14ac:dyDescent="0.25">
      <c r="A31">
        <v>29</v>
      </c>
      <c r="B31" t="s">
        <v>114</v>
      </c>
      <c r="C31" t="s">
        <v>113</v>
      </c>
      <c r="D31">
        <v>16</v>
      </c>
      <c r="E31" t="str">
        <f t="shared" si="0"/>
        <v>1D</v>
      </c>
      <c r="F31">
        <v>720</v>
      </c>
      <c r="G31">
        <v>350</v>
      </c>
      <c r="H31">
        <v>4</v>
      </c>
      <c r="I31">
        <f t="shared" si="1"/>
        <v>126000</v>
      </c>
      <c r="J31">
        <f t="shared" si="2"/>
        <v>126</v>
      </c>
      <c r="K31">
        <f t="shared" si="3"/>
        <v>100256</v>
      </c>
    </row>
    <row r="32" spans="1:11" x14ac:dyDescent="0.25">
      <c r="A32">
        <v>30</v>
      </c>
      <c r="B32" t="s">
        <v>116</v>
      </c>
      <c r="C32" t="s">
        <v>115</v>
      </c>
      <c r="D32">
        <v>16</v>
      </c>
      <c r="E32" t="str">
        <f t="shared" si="0"/>
        <v>1E</v>
      </c>
      <c r="F32">
        <v>720</v>
      </c>
      <c r="G32">
        <v>400</v>
      </c>
      <c r="H32">
        <v>4</v>
      </c>
      <c r="I32">
        <f t="shared" si="1"/>
        <v>144000</v>
      </c>
      <c r="J32">
        <f t="shared" si="2"/>
        <v>144</v>
      </c>
      <c r="K32">
        <f t="shared" si="3"/>
        <v>82256</v>
      </c>
    </row>
    <row r="33" spans="1:11" x14ac:dyDescent="0.25">
      <c r="A33">
        <v>31</v>
      </c>
      <c r="B33" t="s">
        <v>118</v>
      </c>
      <c r="C33" t="s">
        <v>117</v>
      </c>
      <c r="D33">
        <v>16</v>
      </c>
      <c r="E33" t="str">
        <f t="shared" si="0"/>
        <v>1F</v>
      </c>
      <c r="F33">
        <v>720</v>
      </c>
      <c r="G33">
        <v>400</v>
      </c>
      <c r="H33">
        <v>4</v>
      </c>
      <c r="I33">
        <f t="shared" si="1"/>
        <v>144000</v>
      </c>
      <c r="J33">
        <f t="shared" si="2"/>
        <v>144</v>
      </c>
      <c r="K33">
        <f t="shared" si="3"/>
        <v>82256</v>
      </c>
    </row>
    <row r="34" spans="1:11" x14ac:dyDescent="0.25">
      <c r="A34">
        <v>32</v>
      </c>
      <c r="B34" t="s">
        <v>120</v>
      </c>
      <c r="C34" t="s">
        <v>119</v>
      </c>
      <c r="D34">
        <v>8</v>
      </c>
      <c r="E34" t="str">
        <f t="shared" si="0"/>
        <v>20</v>
      </c>
      <c r="F34">
        <v>720</v>
      </c>
      <c r="G34">
        <v>576</v>
      </c>
      <c r="H34">
        <v>3</v>
      </c>
      <c r="I34">
        <f t="shared" si="1"/>
        <v>155520</v>
      </c>
      <c r="J34">
        <f t="shared" si="2"/>
        <v>155.52000000000001</v>
      </c>
      <c r="K34">
        <f t="shared" si="3"/>
        <v>70736</v>
      </c>
    </row>
    <row r="35" spans="1:11" x14ac:dyDescent="0.25">
      <c r="A35">
        <v>33</v>
      </c>
      <c r="B35" t="s">
        <v>122</v>
      </c>
      <c r="C35" t="s">
        <v>121</v>
      </c>
      <c r="D35">
        <v>8</v>
      </c>
      <c r="E35" t="str">
        <f t="shared" si="0"/>
        <v>21</v>
      </c>
      <c r="F35">
        <v>768</v>
      </c>
      <c r="G35">
        <v>576</v>
      </c>
      <c r="H35">
        <v>3</v>
      </c>
      <c r="I35">
        <f t="shared" si="1"/>
        <v>165888</v>
      </c>
      <c r="J35">
        <f t="shared" si="2"/>
        <v>165.88800000000001</v>
      </c>
      <c r="K35">
        <f t="shared" si="3"/>
        <v>60368</v>
      </c>
    </row>
    <row r="36" spans="1:11" x14ac:dyDescent="0.25">
      <c r="A36">
        <v>34</v>
      </c>
      <c r="B36" t="s">
        <v>124</v>
      </c>
      <c r="C36" t="s">
        <v>123</v>
      </c>
      <c r="D36">
        <v>8</v>
      </c>
      <c r="E36" t="str">
        <f t="shared" si="0"/>
        <v>22</v>
      </c>
      <c r="F36">
        <v>800</v>
      </c>
      <c r="G36">
        <v>300</v>
      </c>
      <c r="H36">
        <v>3</v>
      </c>
      <c r="I36">
        <f t="shared" si="1"/>
        <v>90000</v>
      </c>
      <c r="J36">
        <f t="shared" si="2"/>
        <v>90</v>
      </c>
      <c r="K36">
        <f t="shared" si="3"/>
        <v>136256</v>
      </c>
    </row>
    <row r="37" spans="1:11" x14ac:dyDescent="0.25">
      <c r="A37">
        <v>35</v>
      </c>
      <c r="B37" t="s">
        <v>126</v>
      </c>
      <c r="C37" t="s">
        <v>125</v>
      </c>
      <c r="D37">
        <v>4</v>
      </c>
      <c r="E37" t="str">
        <f t="shared" si="0"/>
        <v>23</v>
      </c>
      <c r="F37">
        <v>800</v>
      </c>
      <c r="G37">
        <v>600</v>
      </c>
      <c r="H37">
        <v>2</v>
      </c>
      <c r="I37">
        <f t="shared" si="1"/>
        <v>120000</v>
      </c>
      <c r="J37">
        <f t="shared" si="2"/>
        <v>120</v>
      </c>
      <c r="K37">
        <f t="shared" si="3"/>
        <v>106256</v>
      </c>
    </row>
    <row r="38" spans="1:11" x14ac:dyDescent="0.25">
      <c r="A38">
        <v>36</v>
      </c>
      <c r="B38" t="s">
        <v>128</v>
      </c>
      <c r="C38" t="s">
        <v>127</v>
      </c>
      <c r="D38">
        <v>4</v>
      </c>
      <c r="E38" t="str">
        <f t="shared" si="0"/>
        <v>24</v>
      </c>
      <c r="F38">
        <v>800</v>
      </c>
      <c r="G38">
        <v>600</v>
      </c>
      <c r="H38">
        <v>2</v>
      </c>
      <c r="I38">
        <f t="shared" si="1"/>
        <v>120000</v>
      </c>
      <c r="J38">
        <f t="shared" si="2"/>
        <v>120</v>
      </c>
      <c r="K38">
        <f t="shared" si="3"/>
        <v>106256</v>
      </c>
    </row>
    <row r="39" spans="1:11" x14ac:dyDescent="0.25">
      <c r="A39">
        <v>37</v>
      </c>
      <c r="B39" t="s">
        <v>130</v>
      </c>
      <c r="C39" t="s">
        <v>129</v>
      </c>
      <c r="D39">
        <v>4</v>
      </c>
      <c r="E39" t="str">
        <f t="shared" si="0"/>
        <v>25</v>
      </c>
      <c r="F39">
        <v>960</v>
      </c>
      <c r="G39">
        <v>540</v>
      </c>
      <c r="H39">
        <v>2</v>
      </c>
      <c r="I39">
        <f t="shared" si="1"/>
        <v>129600</v>
      </c>
      <c r="J39">
        <f t="shared" si="2"/>
        <v>129.6</v>
      </c>
      <c r="K39">
        <f t="shared" si="3"/>
        <v>96656</v>
      </c>
    </row>
    <row r="40" spans="1:11" x14ac:dyDescent="0.25">
      <c r="A40">
        <v>38</v>
      </c>
      <c r="B40" t="s">
        <v>132</v>
      </c>
      <c r="C40" t="s">
        <v>131</v>
      </c>
      <c r="D40">
        <v>2</v>
      </c>
      <c r="E40" t="str">
        <f t="shared" si="0"/>
        <v>26</v>
      </c>
      <c r="F40">
        <v>1024</v>
      </c>
      <c r="G40">
        <v>768</v>
      </c>
      <c r="H40">
        <v>1</v>
      </c>
      <c r="I40">
        <f t="shared" si="1"/>
        <v>98304</v>
      </c>
      <c r="J40">
        <f t="shared" si="2"/>
        <v>98.304000000000002</v>
      </c>
      <c r="K40">
        <f t="shared" si="3"/>
        <v>127952</v>
      </c>
    </row>
    <row r="41" spans="1:11" x14ac:dyDescent="0.25">
      <c r="A41">
        <v>39</v>
      </c>
      <c r="B41" t="s">
        <v>134</v>
      </c>
      <c r="C41" t="s">
        <v>133</v>
      </c>
      <c r="D41">
        <v>2</v>
      </c>
      <c r="E41" t="str">
        <f t="shared" si="0"/>
        <v>27</v>
      </c>
      <c r="F41">
        <v>1024</v>
      </c>
      <c r="G41">
        <v>768</v>
      </c>
      <c r="H41">
        <v>1</v>
      </c>
      <c r="I41">
        <f t="shared" si="1"/>
        <v>98304</v>
      </c>
      <c r="J41">
        <f t="shared" si="2"/>
        <v>98.304000000000002</v>
      </c>
      <c r="K41">
        <f t="shared" si="3"/>
        <v>127952</v>
      </c>
    </row>
    <row r="42" spans="1:11" x14ac:dyDescent="0.25">
      <c r="A42">
        <v>40</v>
      </c>
      <c r="B42" t="s">
        <v>136</v>
      </c>
      <c r="C42" t="s">
        <v>135</v>
      </c>
      <c r="D42">
        <v>2</v>
      </c>
      <c r="E42" t="str">
        <f t="shared" si="0"/>
        <v>28</v>
      </c>
      <c r="F42">
        <v>1024</v>
      </c>
      <c r="G42">
        <v>768</v>
      </c>
      <c r="H42">
        <v>1</v>
      </c>
      <c r="I42">
        <f t="shared" si="1"/>
        <v>98304</v>
      </c>
      <c r="J42">
        <f t="shared" si="2"/>
        <v>98.304000000000002</v>
      </c>
      <c r="K42">
        <f t="shared" si="3"/>
        <v>127952</v>
      </c>
    </row>
    <row r="43" spans="1:11" x14ac:dyDescent="0.25">
      <c r="A43">
        <v>41</v>
      </c>
      <c r="B43" t="s">
        <v>138</v>
      </c>
      <c r="C43" t="s">
        <v>137</v>
      </c>
      <c r="D43">
        <v>2</v>
      </c>
      <c r="E43" t="str">
        <f t="shared" si="0"/>
        <v>29</v>
      </c>
      <c r="F43">
        <v>1280</v>
      </c>
      <c r="G43">
        <v>600</v>
      </c>
      <c r="H43">
        <v>1</v>
      </c>
      <c r="I43">
        <f t="shared" si="1"/>
        <v>96000</v>
      </c>
      <c r="J43">
        <f t="shared" si="2"/>
        <v>96</v>
      </c>
      <c r="K43">
        <f t="shared" si="3"/>
        <v>130256</v>
      </c>
    </row>
    <row r="44" spans="1:11" x14ac:dyDescent="0.25">
      <c r="A44">
        <v>42</v>
      </c>
      <c r="B44" t="s">
        <v>140</v>
      </c>
      <c r="C44" t="s">
        <v>139</v>
      </c>
      <c r="D44">
        <v>2</v>
      </c>
      <c r="E44" t="str">
        <f t="shared" si="0"/>
        <v>2A</v>
      </c>
      <c r="F44">
        <v>1280</v>
      </c>
      <c r="G44">
        <v>720</v>
      </c>
      <c r="H44">
        <v>1</v>
      </c>
      <c r="I44">
        <f t="shared" si="1"/>
        <v>115200</v>
      </c>
      <c r="J44">
        <f t="shared" si="2"/>
        <v>115.2</v>
      </c>
      <c r="K44">
        <f t="shared" si="3"/>
        <v>111056</v>
      </c>
    </row>
    <row r="45" spans="1:11" x14ac:dyDescent="0.25">
      <c r="A45">
        <v>43</v>
      </c>
      <c r="B45" t="s">
        <v>141</v>
      </c>
      <c r="C45" t="s">
        <v>139</v>
      </c>
      <c r="D45">
        <v>2</v>
      </c>
      <c r="E45" t="str">
        <f t="shared" si="0"/>
        <v>2B</v>
      </c>
      <c r="F45">
        <v>1280</v>
      </c>
      <c r="G45">
        <v>720</v>
      </c>
      <c r="H45">
        <v>1</v>
      </c>
      <c r="I45">
        <f t="shared" si="1"/>
        <v>115200</v>
      </c>
      <c r="J45">
        <f t="shared" si="2"/>
        <v>115.2</v>
      </c>
      <c r="K45">
        <f t="shared" si="3"/>
        <v>111056</v>
      </c>
    </row>
    <row r="46" spans="1:11" x14ac:dyDescent="0.25">
      <c r="A46">
        <v>44</v>
      </c>
      <c r="B46" t="s">
        <v>143</v>
      </c>
      <c r="C46" t="s">
        <v>142</v>
      </c>
      <c r="D46">
        <v>2</v>
      </c>
      <c r="E46" t="str">
        <f t="shared" si="0"/>
        <v>2C</v>
      </c>
      <c r="F46">
        <v>1280</v>
      </c>
      <c r="G46">
        <v>768</v>
      </c>
      <c r="H46">
        <v>1</v>
      </c>
      <c r="I46">
        <f t="shared" si="1"/>
        <v>122880</v>
      </c>
      <c r="J46">
        <f t="shared" si="2"/>
        <v>122.88</v>
      </c>
      <c r="K46">
        <f t="shared" si="3"/>
        <v>103376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DAA18-67CF-4F72-B87A-15BC19AB5A44}">
  <dimension ref="A1:F25"/>
  <sheetViews>
    <sheetView workbookViewId="0">
      <selection activeCell="D28" sqref="D28"/>
    </sheetView>
  </sheetViews>
  <sheetFormatPr defaultRowHeight="15" x14ac:dyDescent="0.25"/>
  <cols>
    <col min="2" max="2" width="77.28515625" style="9" customWidth="1"/>
    <col min="5" max="5" width="13.28515625" bestFit="1" customWidth="1"/>
    <col min="6" max="6" width="14.140625" bestFit="1" customWidth="1"/>
  </cols>
  <sheetData>
    <row r="1" spans="1:2" x14ac:dyDescent="0.25">
      <c r="A1">
        <v>0</v>
      </c>
      <c r="B1" s="9" t="s">
        <v>254</v>
      </c>
    </row>
    <row r="2" spans="1:2" x14ac:dyDescent="0.25">
      <c r="A2">
        <v>1</v>
      </c>
      <c r="B2" s="9" t="s">
        <v>255</v>
      </c>
    </row>
    <row r="3" spans="1:2" x14ac:dyDescent="0.25">
      <c r="A3">
        <v>2</v>
      </c>
      <c r="B3" s="9" t="s">
        <v>256</v>
      </c>
    </row>
    <row r="4" spans="1:2" x14ac:dyDescent="0.25">
      <c r="A4">
        <v>3</v>
      </c>
      <c r="B4" s="9" t="s">
        <v>257</v>
      </c>
    </row>
    <row r="5" spans="1:2" x14ac:dyDescent="0.25">
      <c r="A5">
        <v>4</v>
      </c>
      <c r="B5" s="9" t="s">
        <v>258</v>
      </c>
    </row>
    <row r="6" spans="1:2" x14ac:dyDescent="0.25">
      <c r="A6">
        <v>5</v>
      </c>
      <c r="B6" s="9" t="s">
        <v>259</v>
      </c>
    </row>
    <row r="7" spans="1:2" x14ac:dyDescent="0.25">
      <c r="A7">
        <v>6</v>
      </c>
      <c r="B7" s="9" t="s">
        <v>260</v>
      </c>
    </row>
    <row r="8" spans="1:2" x14ac:dyDescent="0.25">
      <c r="A8">
        <v>7</v>
      </c>
      <c r="B8" s="9" t="s">
        <v>261</v>
      </c>
    </row>
    <row r="9" spans="1:2" x14ac:dyDescent="0.25">
      <c r="A9">
        <v>8</v>
      </c>
      <c r="B9" s="9" t="s">
        <v>262</v>
      </c>
    </row>
    <row r="10" spans="1:2" x14ac:dyDescent="0.25">
      <c r="A10">
        <v>9</v>
      </c>
      <c r="B10" s="9" t="s">
        <v>263</v>
      </c>
    </row>
    <row r="11" spans="1:2" x14ac:dyDescent="0.25">
      <c r="A11">
        <v>10</v>
      </c>
      <c r="B11" s="9" t="s">
        <v>264</v>
      </c>
    </row>
    <row r="12" spans="1:2" x14ac:dyDescent="0.25">
      <c r="A12">
        <v>11</v>
      </c>
      <c r="B12" s="9" t="s">
        <v>265</v>
      </c>
    </row>
    <row r="13" spans="1:2" x14ac:dyDescent="0.25">
      <c r="A13">
        <v>12</v>
      </c>
      <c r="B13" s="9" t="s">
        <v>266</v>
      </c>
    </row>
    <row r="14" spans="1:2" x14ac:dyDescent="0.25">
      <c r="A14">
        <v>13</v>
      </c>
      <c r="B14" s="9" t="s">
        <v>267</v>
      </c>
    </row>
    <row r="15" spans="1:2" x14ac:dyDescent="0.25">
      <c r="A15">
        <v>14</v>
      </c>
      <c r="B15" s="9" t="s">
        <v>268</v>
      </c>
    </row>
    <row r="16" spans="1:2" x14ac:dyDescent="0.25">
      <c r="A16">
        <v>15</v>
      </c>
      <c r="B16" s="9" t="s">
        <v>269</v>
      </c>
    </row>
    <row r="17" spans="1:6" x14ac:dyDescent="0.25">
      <c r="A17">
        <v>16</v>
      </c>
      <c r="B17" s="9" t="s">
        <v>270</v>
      </c>
    </row>
    <row r="18" spans="1:6" x14ac:dyDescent="0.25">
      <c r="A18">
        <v>17</v>
      </c>
      <c r="B18" s="9" t="s">
        <v>271</v>
      </c>
    </row>
    <row r="19" spans="1:6" x14ac:dyDescent="0.25">
      <c r="A19">
        <v>18</v>
      </c>
      <c r="B19" s="9" t="s">
        <v>272</v>
      </c>
    </row>
    <row r="25" spans="1:6" x14ac:dyDescent="0.25">
      <c r="E25" s="21"/>
      <c r="F2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OPCODES</vt:lpstr>
      <vt:lpstr>Fonts</vt:lpstr>
      <vt:lpstr>VGA RESOLUTIONS</vt:lpstr>
      <vt:lpstr>MOUSE CURSORS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Werner</dc:creator>
  <cp:lastModifiedBy>Dan Werner</cp:lastModifiedBy>
  <cp:lastPrinted>2023-07-02T05:03:51Z</cp:lastPrinted>
  <dcterms:created xsi:type="dcterms:W3CDTF">2023-06-19T15:47:00Z</dcterms:created>
  <dcterms:modified xsi:type="dcterms:W3CDTF">2023-07-07T23:22:01Z</dcterms:modified>
</cp:coreProperties>
</file>