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/>
  <xr:revisionPtr revIDLastSave="0" documentId="13_ncr:1_{E9D5AE70-33CC-4BD9-9DC7-FFB6DFC0D3A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L0" sheetId="1" r:id="rId1"/>
    <sheet name="L1" sheetId="6" r:id="rId2"/>
  </sheets>
  <definedNames>
    <definedName name="solver_adj" localSheetId="0" hidden="1">L0!$C$14:$E$15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0" localSheetId="1" hidden="1">'L1'!$C$20:$E$20</definedName>
    <definedName name="solver_lhs1" localSheetId="0" hidden="1">L0!$C$14:$E$15</definedName>
    <definedName name="solver_lhs1" localSheetId="1" hidden="1">'L1'!$B$10</definedName>
    <definedName name="solver_lhs2" localSheetId="0" hidden="1">L0!$C$24:$E$24</definedName>
    <definedName name="solver_lhs2" localSheetId="1" hidden="1">'L1'!$C$10:$E$11</definedName>
    <definedName name="solver_lhs3" localSheetId="1" hidden="1">'L1'!$C$20:$E$20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L0!$B$18</definedName>
    <definedName name="solver_opt" localSheetId="1" hidden="1">'L1'!$B$14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0" localSheetId="1" hidden="1">2</definedName>
    <definedName name="solver_rel1" localSheetId="0" hidden="1">3</definedName>
    <definedName name="solver_rel1" localSheetId="1" hidden="1">2</definedName>
    <definedName name="solver_rel2" localSheetId="0" hidden="1">2</definedName>
    <definedName name="solver_rel2" localSheetId="1" hidden="1">3</definedName>
    <definedName name="solver_rel3" localSheetId="1" hidden="1">2</definedName>
    <definedName name="solver_rhs0" localSheetId="1" hidden="1">'L1'!$C$4:$E$4</definedName>
    <definedName name="solver_rhs1" localSheetId="0" hidden="1">0</definedName>
    <definedName name="solver_rhs1" localSheetId="1" hidden="1">'L1'!$B$11/4</definedName>
    <definedName name="solver_rhs2" localSheetId="0" hidden="1">L0!$C$8:$E$8</definedName>
    <definedName name="solver_rhs2" localSheetId="1" hidden="1">0</definedName>
    <definedName name="solver_rhs3" localSheetId="1" hidden="1">'L1'!$C$4:$E$4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6" l="1"/>
  <c r="E19" i="6"/>
  <c r="D19" i="6"/>
  <c r="C19" i="6"/>
  <c r="E18" i="6"/>
  <c r="D18" i="6"/>
  <c r="D20" i="6" s="1"/>
  <c r="C18" i="6"/>
  <c r="C20" i="6" s="1"/>
  <c r="E14" i="6"/>
  <c r="B14" i="6" s="1"/>
  <c r="D14" i="6"/>
  <c r="C14" i="6"/>
  <c r="B11" i="6"/>
  <c r="B10" i="6"/>
  <c r="D23" i="1"/>
  <c r="E23" i="1"/>
  <c r="E22" i="1"/>
  <c r="D22" i="1"/>
  <c r="C23" i="1"/>
  <c r="E18" i="1"/>
  <c r="D18" i="1"/>
  <c r="C18" i="1"/>
  <c r="B15" i="1"/>
  <c r="B14" i="1"/>
  <c r="C22" i="1"/>
  <c r="E24" i="1" l="1"/>
  <c r="D24" i="1"/>
  <c r="C24" i="1"/>
  <c r="B18" i="1"/>
</calcChain>
</file>

<file path=xl/sharedStrings.xml><?xml version="1.0" encoding="utf-8"?>
<sst xmlns="http://schemas.openxmlformats.org/spreadsheetml/2006/main" count="48" uniqueCount="18">
  <si>
    <t>Исходные данные:</t>
  </si>
  <si>
    <t>тип 1</t>
  </si>
  <si>
    <t>тип 2</t>
  </si>
  <si>
    <t>мест</t>
  </si>
  <si>
    <t>1 маршрут</t>
  </si>
  <si>
    <t>2 маршрут</t>
  </si>
  <si>
    <t>3 маршрут</t>
  </si>
  <si>
    <t>Затраты на повозку типом I на маршруте j:</t>
  </si>
  <si>
    <t>Потребности -&gt;</t>
  </si>
  <si>
    <t>Начальные значения(до поиска решения):</t>
  </si>
  <si>
    <t>Результаты</t>
  </si>
  <si>
    <t>(после поиска решения):</t>
  </si>
  <si>
    <t>Число рейсов типом I на маршруте j:</t>
  </si>
  <si>
    <t>Всего</t>
  </si>
  <si>
    <t>Целевая функция:</t>
  </si>
  <si>
    <t>Прочие результаты:</t>
  </si>
  <si>
    <t>Будет перевезено пассажиров:</t>
  </si>
  <si>
    <t>Перевезено всего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</si>
</sst>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9" xfId="0" applyFont="1" applyBorder="1"/>
    <xf numFmtId="0" fontId="2" fillId="0" borderId="0" xfId="0" applyFont="1" applyBorder="1"/>
    <xf numFmtId="0" fontId="3" fillId="0" borderId="9" xfId="0" applyFont="1" applyBorder="1"/>
    <xf numFmtId="0" fontId="1" fillId="0" borderId="0" xfId="0" applyFont="1" applyBorder="1"/>
    <xf numFmtId="0" fontId="3" fillId="0" borderId="9" xfId="0" applyFont="1" applyFill="1" applyBorder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5" workbookViewId="0">
      <selection activeCell="D28" sqref="D28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12</v>
      </c>
      <c r="C6" s="2"/>
      <c r="D6" s="2"/>
      <c r="E6" s="3"/>
      <c r="F6" s="10"/>
      <c r="G6" s="11"/>
    </row>
    <row r="7" spans="1:7" ht="15" thickBot="1" x14ac:dyDescent="0.35">
      <c r="A7" s="9" t="s">
        <v>2</v>
      </c>
      <c r="B7" s="8">
        <v>15</v>
      </c>
      <c r="C7" s="5"/>
      <c r="D7" s="5"/>
      <c r="E7" s="6"/>
      <c r="F7" s="10"/>
      <c r="G7" s="11"/>
    </row>
    <row r="8" spans="1:7" x14ac:dyDescent="0.3">
      <c r="A8" s="15" t="s">
        <v>8</v>
      </c>
      <c r="B8" s="10"/>
      <c r="C8" s="10">
        <v>5400</v>
      </c>
      <c r="D8" s="10">
        <v>1350</v>
      </c>
      <c r="E8" s="10">
        <v>2700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307.3170731707317</v>
      </c>
      <c r="C14" s="2">
        <v>175.60975609756096</v>
      </c>
      <c r="D14" s="2">
        <v>43.902439024390247</v>
      </c>
      <c r="E14" s="3">
        <v>87.804878048780481</v>
      </c>
    </row>
    <row r="15" spans="1:7" ht="15" thickBot="1" x14ac:dyDescent="0.35">
      <c r="A15" t="s">
        <v>2</v>
      </c>
      <c r="B15" s="8">
        <f>SUM(C15:E15)</f>
        <v>384.14634146341461</v>
      </c>
      <c r="C15" s="5">
        <v>219.51219512195121</v>
      </c>
      <c r="D15" s="5">
        <v>54.878048780487809</v>
      </c>
      <c r="E15" s="6">
        <v>109.7560975609756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0</v>
      </c>
      <c r="C18" s="13">
        <f>C6*C14+C7*C15</f>
        <v>0</v>
      </c>
      <c r="D18" s="13">
        <f>D6*D14+D7*D15</f>
        <v>0</v>
      </c>
      <c r="E18" s="14">
        <f>E6*E14+E7*E15</f>
        <v>0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2107.3170731707314</v>
      </c>
      <c r="D22" s="2">
        <f>B6*D14</f>
        <v>526.82926829268297</v>
      </c>
      <c r="E22" s="3">
        <f>B6*E14</f>
        <v>1053.6585365853657</v>
      </c>
    </row>
    <row r="23" spans="1:5" ht="15" thickBot="1" x14ac:dyDescent="0.35">
      <c r="A23" t="s">
        <v>2</v>
      </c>
      <c r="C23" s="4">
        <f>B7*C15</f>
        <v>3292.6829268292681</v>
      </c>
      <c r="D23" s="5">
        <f t="shared" ref="D23:D24" si="0">B7*D15</f>
        <v>823.17073170731715</v>
      </c>
      <c r="E23" s="6">
        <f t="shared" ref="E23:E24" si="1">B7*E15</f>
        <v>1646.3414634146341</v>
      </c>
    </row>
    <row r="24" spans="1:5" x14ac:dyDescent="0.3">
      <c r="A24" s="21" t="s">
        <v>17</v>
      </c>
      <c r="B24" s="21"/>
      <c r="C24">
        <f>SUM(C22:C23)</f>
        <v>5400</v>
      </c>
      <c r="D24">
        <f t="shared" ref="D24:E24" si="2">SUM(D22:D23)</f>
        <v>1350</v>
      </c>
      <c r="E24">
        <f t="shared" si="2"/>
        <v>2700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B0D9-A288-4AD3-BC88-FE5F7C2DEB42}">
  <dimension ref="A1:G20"/>
  <sheetViews>
    <sheetView workbookViewId="0">
      <selection activeCell="F19" sqref="F19"/>
    </sheetView>
  </sheetViews>
  <sheetFormatPr defaultRowHeight="14.4" x14ac:dyDescent="0.3"/>
  <sheetData>
    <row r="1" spans="1:7" ht="15" thickBot="1" x14ac:dyDescent="0.35">
      <c r="A1" s="9"/>
      <c r="B1" s="16" t="s">
        <v>3</v>
      </c>
      <c r="C1" s="16" t="s">
        <v>4</v>
      </c>
      <c r="D1" s="16" t="s">
        <v>5</v>
      </c>
      <c r="E1" s="16" t="s">
        <v>6</v>
      </c>
      <c r="F1" s="10"/>
      <c r="G1" s="11"/>
    </row>
    <row r="2" spans="1:7" x14ac:dyDescent="0.3">
      <c r="A2" s="9" t="s">
        <v>1</v>
      </c>
      <c r="B2" s="7">
        <v>12</v>
      </c>
      <c r="C2" s="2"/>
      <c r="D2" s="2"/>
      <c r="E2" s="3"/>
      <c r="F2" s="10"/>
      <c r="G2" s="11"/>
    </row>
    <row r="3" spans="1:7" ht="15" thickBot="1" x14ac:dyDescent="0.35">
      <c r="A3" s="9" t="s">
        <v>2</v>
      </c>
      <c r="B3" s="8">
        <v>15</v>
      </c>
      <c r="C3" s="5"/>
      <c r="D3" s="5"/>
      <c r="E3" s="6"/>
      <c r="F3" s="10"/>
      <c r="G3" s="11"/>
    </row>
    <row r="4" spans="1:7" x14ac:dyDescent="0.3">
      <c r="A4" s="15" t="s">
        <v>8</v>
      </c>
      <c r="B4" s="10"/>
      <c r="C4" s="10">
        <v>5400</v>
      </c>
      <c r="D4" s="10">
        <v>1350</v>
      </c>
      <c r="E4" s="10">
        <v>2700</v>
      </c>
      <c r="F4" s="10"/>
      <c r="G4" s="11"/>
    </row>
    <row r="5" spans="1:7" ht="15" thickBot="1" x14ac:dyDescent="0.35">
      <c r="A5" s="4"/>
      <c r="B5" s="5"/>
      <c r="C5" s="5"/>
      <c r="D5" s="5"/>
      <c r="E5" s="5"/>
      <c r="F5" s="5"/>
      <c r="G5" s="6"/>
    </row>
    <row r="6" spans="1:7" x14ac:dyDescent="0.3">
      <c r="A6" s="19" t="s">
        <v>9</v>
      </c>
      <c r="B6" s="20"/>
      <c r="C6" s="20"/>
      <c r="D6" s="20"/>
    </row>
    <row r="7" spans="1:7" x14ac:dyDescent="0.3">
      <c r="A7" s="19" t="s">
        <v>10</v>
      </c>
      <c r="B7" s="20"/>
      <c r="C7" s="20" t="s">
        <v>11</v>
      </c>
      <c r="D7" s="20"/>
    </row>
    <row r="8" spans="1:7" x14ac:dyDescent="0.3">
      <c r="B8" s="21"/>
      <c r="C8" s="21" t="s">
        <v>12</v>
      </c>
      <c r="E8" s="21"/>
      <c r="F8" s="21"/>
      <c r="G8" s="21"/>
    </row>
    <row r="9" spans="1:7" ht="15" thickBot="1" x14ac:dyDescent="0.35">
      <c r="B9" s="21" t="s">
        <v>13</v>
      </c>
      <c r="C9" s="21" t="s">
        <v>4</v>
      </c>
      <c r="D9" s="21" t="s">
        <v>5</v>
      </c>
      <c r="E9" s="21" t="s">
        <v>6</v>
      </c>
      <c r="F9" s="21"/>
      <c r="G9" s="21"/>
    </row>
    <row r="10" spans="1:7" x14ac:dyDescent="0.3">
      <c r="A10" t="s">
        <v>1</v>
      </c>
      <c r="B10" s="7">
        <f>SUM(C10:E10)</f>
        <v>307.3170731707317</v>
      </c>
      <c r="C10" s="2">
        <v>175.60975609756096</v>
      </c>
      <c r="D10" s="2">
        <v>43.902439024390247</v>
      </c>
      <c r="E10" s="3">
        <v>87.804878048780481</v>
      </c>
    </row>
    <row r="11" spans="1:7" ht="15" thickBot="1" x14ac:dyDescent="0.35">
      <c r="A11" t="s">
        <v>2</v>
      </c>
      <c r="B11" s="8">
        <f>SUM(C11:E11)</f>
        <v>384.14634146341461</v>
      </c>
      <c r="C11" s="5">
        <v>219.51219512195121</v>
      </c>
      <c r="D11" s="5">
        <v>54.878048780487809</v>
      </c>
      <c r="E11" s="6">
        <v>109.7560975609756</v>
      </c>
    </row>
    <row r="13" spans="1:7" ht="15" thickBot="1" x14ac:dyDescent="0.35">
      <c r="A13" s="20" t="s">
        <v>14</v>
      </c>
      <c r="B13" s="20"/>
    </row>
    <row r="14" spans="1:7" ht="15" thickBot="1" x14ac:dyDescent="0.35">
      <c r="B14" s="12">
        <f>SUM(C14:E14)</f>
        <v>0</v>
      </c>
      <c r="C14" s="13">
        <f>C2*C10+C3*C11</f>
        <v>0</v>
      </c>
      <c r="D14" s="13">
        <f>D2*D10+D3*D11</f>
        <v>0</v>
      </c>
      <c r="E14" s="14">
        <f>E2*E10+E3*E11</f>
        <v>0</v>
      </c>
    </row>
    <row r="16" spans="1:7" x14ac:dyDescent="0.3">
      <c r="A16" s="20" t="s">
        <v>15</v>
      </c>
      <c r="B16" s="20"/>
    </row>
    <row r="17" spans="1:5" ht="15" thickBot="1" x14ac:dyDescent="0.35">
      <c r="A17" t="s">
        <v>16</v>
      </c>
    </row>
    <row r="18" spans="1:5" x14ac:dyDescent="0.3">
      <c r="A18" t="s">
        <v>1</v>
      </c>
      <c r="C18" s="1">
        <f>B2*C10</f>
        <v>2107.3170731707314</v>
      </c>
      <c r="D18" s="2">
        <f>B2*D10</f>
        <v>526.82926829268297</v>
      </c>
      <c r="E18" s="3">
        <f>B2*E10</f>
        <v>1053.6585365853657</v>
      </c>
    </row>
    <row r="19" spans="1:5" ht="15" thickBot="1" x14ac:dyDescent="0.35">
      <c r="A19" t="s">
        <v>2</v>
      </c>
      <c r="C19" s="4">
        <f>B3*C11</f>
        <v>3292.6829268292681</v>
      </c>
      <c r="D19" s="5">
        <f t="shared" ref="D19" si="0">B3*D11</f>
        <v>823.17073170731715</v>
      </c>
      <c r="E19" s="6">
        <f t="shared" ref="E19" si="1">B3*E11</f>
        <v>1646.3414634146341</v>
      </c>
    </row>
    <row r="20" spans="1:5" x14ac:dyDescent="0.3">
      <c r="A20" s="21" t="s">
        <v>17</v>
      </c>
      <c r="B20" s="21"/>
      <c r="C20">
        <f>SUM(C18:C19)</f>
        <v>5400</v>
      </c>
      <c r="D20">
        <f t="shared" ref="D20:E20" si="2">SUM(D18:D19)</f>
        <v>1350</v>
      </c>
      <c r="E20">
        <f t="shared" si="2"/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L0</vt:lpstr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2023-10-13T14:32:38Z</dcterms:modified>
</cp:coreProperties>
</file>