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2"/>
  <workbookPr defaultThemeVersion="166925"/>
  <xr:revisionPtr revIDLastSave="0" documentId="8_{FD997C14-02F3-43A5-AB20-D5D69C3CD4B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lanilha1" sheetId="1" r:id="rId1"/>
    <sheet name="Planilha2" sheetId="2" r:id="rId2"/>
    <sheet name="Plani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3"/>
  <c r="E12" i="3"/>
  <c r="B3" i="3"/>
  <c r="B4" i="3" s="1"/>
  <c r="B5" i="3" s="1"/>
  <c r="B6" i="3" s="1"/>
  <c r="B7" i="3" s="1"/>
  <c r="B8" i="3" s="1"/>
  <c r="B9" i="3" s="1"/>
  <c r="B10" i="3" s="1"/>
  <c r="B11" i="3" s="1"/>
  <c r="J2" i="3"/>
  <c r="C2" i="3"/>
  <c r="F12" i="1"/>
  <c r="F7" i="1"/>
  <c r="E12" i="2"/>
  <c r="E7" i="2"/>
  <c r="E8" i="2"/>
  <c r="E9" i="2"/>
  <c r="E10" i="2"/>
  <c r="E11" i="2"/>
  <c r="D7" i="2"/>
  <c r="C7" i="2"/>
  <c r="C8" i="2"/>
  <c r="D8" i="2" s="1"/>
  <c r="C9" i="2"/>
  <c r="B7" i="2"/>
  <c r="B8" i="2"/>
  <c r="B9" i="2"/>
  <c r="B10" i="2"/>
  <c r="B11" i="2"/>
  <c r="J2" i="2"/>
  <c r="B3" i="2"/>
  <c r="B4" i="2" s="1"/>
  <c r="B5" i="2" s="1"/>
  <c r="B6" i="2" s="1"/>
  <c r="C2" i="2"/>
  <c r="K2" i="1"/>
  <c r="B6" i="1"/>
  <c r="B7" i="1"/>
  <c r="B8" i="1"/>
  <c r="B9" i="1"/>
  <c r="B10" i="1"/>
  <c r="B11" i="1"/>
  <c r="B4" i="1"/>
  <c r="B5" i="1"/>
  <c r="B3" i="1"/>
  <c r="E12" i="1"/>
  <c r="C4" i="1"/>
  <c r="E2" i="1"/>
  <c r="E3" i="1"/>
  <c r="E4" i="1"/>
  <c r="D4" i="1"/>
  <c r="C3" i="1"/>
  <c r="C2" i="1"/>
  <c r="D2" i="1"/>
  <c r="D3" i="1" s="1"/>
  <c r="J2" i="1"/>
  <c r="E2" i="3" l="1"/>
  <c r="D2" i="3"/>
  <c r="D9" i="2"/>
  <c r="E2" i="2"/>
  <c r="D2" i="2"/>
  <c r="C5" i="1"/>
  <c r="C3" i="3" l="1"/>
  <c r="C10" i="2"/>
  <c r="D10" i="2" s="1"/>
  <c r="C3" i="2"/>
  <c r="E5" i="1"/>
  <c r="D5" i="1"/>
  <c r="C6" i="1" s="1"/>
  <c r="E3" i="3" l="1"/>
  <c r="D3" i="3"/>
  <c r="C11" i="2"/>
  <c r="D11" i="2" s="1"/>
  <c r="E3" i="2"/>
  <c r="D3" i="2"/>
  <c r="D6" i="1"/>
  <c r="E6" i="1"/>
  <c r="C4" i="3" l="1"/>
  <c r="C4" i="2"/>
  <c r="C7" i="1"/>
  <c r="E7" i="1" s="1"/>
  <c r="D7" i="1"/>
  <c r="C8" i="1" s="1"/>
  <c r="E4" i="3" l="1"/>
  <c r="D4" i="3"/>
  <c r="E4" i="2"/>
  <c r="D4" i="2"/>
  <c r="D8" i="1"/>
  <c r="C9" i="1" s="1"/>
  <c r="E8" i="1"/>
  <c r="C5" i="3" l="1"/>
  <c r="C5" i="2"/>
  <c r="D9" i="1"/>
  <c r="C10" i="1" s="1"/>
  <c r="E9" i="1"/>
  <c r="E5" i="3" l="1"/>
  <c r="D5" i="3"/>
  <c r="E5" i="2"/>
  <c r="D5" i="2"/>
  <c r="D10" i="1"/>
  <c r="C11" i="1" s="1"/>
  <c r="E10" i="1"/>
  <c r="C6" i="3" l="1"/>
  <c r="C6" i="2"/>
  <c r="D11" i="1"/>
  <c r="E11" i="1"/>
  <c r="E6" i="3" l="1"/>
  <c r="D6" i="3"/>
  <c r="E6" i="2"/>
  <c r="D6" i="2"/>
  <c r="C7" i="3" l="1"/>
  <c r="E7" i="3" l="1"/>
  <c r="D7" i="3"/>
  <c r="C8" i="3" l="1"/>
  <c r="E8" i="3" l="1"/>
  <c r="D8" i="3"/>
  <c r="C9" i="3" l="1"/>
  <c r="E9" i="3" l="1"/>
  <c r="D9" i="3"/>
  <c r="C10" i="3" l="1"/>
  <c r="E10" i="3" l="1"/>
  <c r="D10" i="3"/>
  <c r="C11" i="3" l="1"/>
  <c r="E11" i="3" l="1"/>
  <c r="D11" i="3"/>
</calcChain>
</file>

<file path=xl/sharedStrings.xml><?xml version="1.0" encoding="utf-8"?>
<sst xmlns="http://schemas.openxmlformats.org/spreadsheetml/2006/main" count="30" uniqueCount="10">
  <si>
    <t>NoParcela</t>
  </si>
  <si>
    <t>SaldoDevedor</t>
  </si>
  <si>
    <t>Juros</t>
  </si>
  <si>
    <t>TotalJuros</t>
  </si>
  <si>
    <t>ParcelaMaisJuros</t>
  </si>
  <si>
    <t>ValorEmprestado</t>
  </si>
  <si>
    <t>JuroMensal</t>
  </si>
  <si>
    <t>NoDeMeses</t>
  </si>
  <si>
    <t>ParcelaSimples</t>
  </si>
  <si>
    <t>ParcelaFixa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</si>
</sst>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E2EFDA"/>
      <name val="Calibri"/>
      <family val="2"/>
      <scheme val="minor"/>
    </font>
    <font>
      <sz val="11"/>
      <color rgb="FF222B35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B4C8ED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2" fontId="0" fillId="0" borderId="0" xfId="0" applyNumberFormat="1"/>
    <xf numFmtId="0" fontId="3" fillId="4" borderId="0" xfId="0" applyFont="1" applyFill="1"/>
    <xf numFmtId="2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4C8ED"/>
      <color rgb="FF7B9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opLeftCell="A2" workbookViewId="0">
      <selection activeCell="B7" sqref="B7"/>
    </sheetView>
  </sheetViews>
  <sheetFormatPr defaultRowHeight="15"/>
  <cols>
    <col min="1" max="2" width="13.7109375" customWidth="1"/>
    <col min="3" max="4" width="14.140625" customWidth="1"/>
    <col min="5" max="5" width="16.28515625" customWidth="1"/>
    <col min="6" max="6" width="12.5703125" customWidth="1"/>
    <col min="7" max="7" width="15.7109375" customWidth="1"/>
    <col min="8" max="9" width="12" customWidth="1"/>
    <col min="10" max="11" width="14.42578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</row>
    <row r="2" spans="1:11">
      <c r="A2">
        <v>1</v>
      </c>
      <c r="B2">
        <v>20000</v>
      </c>
      <c r="C2" s="3">
        <f>$G$2*(1+$H$2/100)^A2-$G$2</f>
        <v>400</v>
      </c>
      <c r="D2" s="3">
        <f>C2</f>
        <v>400</v>
      </c>
      <c r="E2" s="3">
        <f>$G$2/$I$2+C2</f>
        <v>2400</v>
      </c>
      <c r="G2">
        <v>20000</v>
      </c>
      <c r="H2">
        <v>2</v>
      </c>
      <c r="I2">
        <v>10</v>
      </c>
      <c r="J2">
        <f>G2/I2</f>
        <v>2000</v>
      </c>
      <c r="K2" s="3">
        <f>E12/$I$2</f>
        <v>2437.9888399895144</v>
      </c>
    </row>
    <row r="3" spans="1:11">
      <c r="A3">
        <v>2</v>
      </c>
      <c r="B3">
        <f>B2-$G$2/$I$2</f>
        <v>18000</v>
      </c>
      <c r="C3" s="3">
        <f>$G$2*(1+$H$2/100)^A3-$G$2-D2</f>
        <v>408</v>
      </c>
      <c r="D3" s="3">
        <f>D2+C3</f>
        <v>808</v>
      </c>
      <c r="E3" s="3">
        <f t="shared" ref="E3:E11" si="0">$G$2/$I$2+C3</f>
        <v>2408</v>
      </c>
    </row>
    <row r="4" spans="1:11">
      <c r="A4">
        <v>3</v>
      </c>
      <c r="B4">
        <f t="shared" ref="B4:B11" si="1">B3-$G$2/$I$2</f>
        <v>16000</v>
      </c>
      <c r="C4" s="3">
        <f>$G$2*(1+$H$2/100)^A4-$G$2-D3</f>
        <v>416.15999999999985</v>
      </c>
      <c r="D4" s="3">
        <f>D3+C4</f>
        <v>1224.1599999999999</v>
      </c>
      <c r="E4" s="3">
        <f t="shared" si="0"/>
        <v>2416.16</v>
      </c>
    </row>
    <row r="5" spans="1:11">
      <c r="A5">
        <v>4</v>
      </c>
      <c r="B5">
        <f t="shared" si="1"/>
        <v>14000</v>
      </c>
      <c r="C5" s="3">
        <f t="shared" ref="C5:C11" si="2">$G$2*(1+$H$2/100)^A5-$G$2-D4</f>
        <v>424.48319999999876</v>
      </c>
      <c r="D5" s="3">
        <f t="shared" ref="D5:D11" si="3">D4+C5</f>
        <v>1648.6431999999986</v>
      </c>
      <c r="E5" s="3">
        <f t="shared" si="0"/>
        <v>2424.4831999999988</v>
      </c>
    </row>
    <row r="6" spans="1:11">
      <c r="A6">
        <v>5</v>
      </c>
      <c r="B6">
        <f t="shared" si="1"/>
        <v>12000</v>
      </c>
      <c r="C6" s="3">
        <f t="shared" si="2"/>
        <v>432.97286400000303</v>
      </c>
      <c r="D6" s="3">
        <f t="shared" si="3"/>
        <v>2081.6160640000016</v>
      </c>
      <c r="E6" s="3">
        <f t="shared" si="0"/>
        <v>2432.972864000003</v>
      </c>
    </row>
    <row r="7" spans="1:11">
      <c r="A7">
        <v>6</v>
      </c>
      <c r="B7">
        <f t="shared" si="1"/>
        <v>10000</v>
      </c>
      <c r="C7" s="3">
        <f t="shared" si="2"/>
        <v>441.632321279998</v>
      </c>
      <c r="D7" s="3">
        <f t="shared" si="3"/>
        <v>2523.2483852799996</v>
      </c>
      <c r="E7" s="3">
        <f t="shared" si="0"/>
        <v>2441.632321279998</v>
      </c>
      <c r="F7" s="3">
        <f>SUM(E2:E6)</f>
        <v>12081.616064000002</v>
      </c>
    </row>
    <row r="8" spans="1:11">
      <c r="A8">
        <v>7</v>
      </c>
      <c r="B8">
        <f t="shared" si="1"/>
        <v>8000</v>
      </c>
      <c r="C8" s="3">
        <f t="shared" si="2"/>
        <v>450.46496770559679</v>
      </c>
      <c r="D8" s="3">
        <f t="shared" si="3"/>
        <v>2973.7133529855964</v>
      </c>
      <c r="E8" s="3">
        <f t="shared" si="0"/>
        <v>2450.4649677055968</v>
      </c>
    </row>
    <row r="9" spans="1:11">
      <c r="A9">
        <v>8</v>
      </c>
      <c r="B9">
        <f t="shared" si="1"/>
        <v>6000</v>
      </c>
      <c r="C9" s="3">
        <f t="shared" si="2"/>
        <v>459.4742670597152</v>
      </c>
      <c r="D9" s="3">
        <f t="shared" si="3"/>
        <v>3433.1876200453116</v>
      </c>
      <c r="E9" s="3">
        <f t="shared" si="0"/>
        <v>2459.4742670597152</v>
      </c>
    </row>
    <row r="10" spans="1:11">
      <c r="A10">
        <v>9</v>
      </c>
      <c r="B10">
        <f t="shared" si="1"/>
        <v>4000</v>
      </c>
      <c r="C10" s="3">
        <f t="shared" si="2"/>
        <v>468.66375240090565</v>
      </c>
      <c r="D10" s="3">
        <f t="shared" si="3"/>
        <v>3901.8513724462173</v>
      </c>
      <c r="E10" s="3">
        <f t="shared" si="0"/>
        <v>2468.6637524009057</v>
      </c>
    </row>
    <row r="11" spans="1:11">
      <c r="A11">
        <v>10</v>
      </c>
      <c r="B11">
        <f t="shared" si="1"/>
        <v>2000</v>
      </c>
      <c r="C11" s="3">
        <f t="shared" si="2"/>
        <v>478.03702744892507</v>
      </c>
      <c r="D11" s="3">
        <f t="shared" si="3"/>
        <v>4379.8883998951424</v>
      </c>
      <c r="E11" s="3">
        <f t="shared" si="0"/>
        <v>2478.0370274489251</v>
      </c>
    </row>
    <row r="12" spans="1:11">
      <c r="E12" s="3">
        <f>SUM(E2:E11)</f>
        <v>24379.888399895142</v>
      </c>
      <c r="F12" s="5">
        <f>SUM(E7:E11)</f>
        <v>12298.272335895141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F398-CE8D-42A1-B47F-3C4C1E20F6C8}">
  <dimension ref="A1:K12"/>
  <sheetViews>
    <sheetView tabSelected="1" workbookViewId="0">
      <selection activeCell="K3" sqref="K3"/>
    </sheetView>
  </sheetViews>
  <sheetFormatPr defaultRowHeight="15"/>
  <cols>
    <col min="2" max="2" width="12.85546875" customWidth="1"/>
    <col min="4" max="4" width="16.5703125" customWidth="1"/>
    <col min="5" max="5" width="16.85546875" customWidth="1"/>
    <col min="7" max="7" width="16.7109375" customWidth="1"/>
    <col min="8" max="8" width="13.7109375" customWidth="1"/>
    <col min="9" max="9" width="13.42578125" customWidth="1"/>
    <col min="10" max="10" width="14.140625" customWidth="1"/>
    <col min="11" max="11" width="12.5703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</row>
    <row r="2" spans="1:11">
      <c r="A2">
        <v>1</v>
      </c>
      <c r="B2">
        <v>10000</v>
      </c>
      <c r="C2" s="3">
        <f>$G$2*(1+$H$2/100)^A2-$G$2</f>
        <v>200</v>
      </c>
      <c r="D2" s="3">
        <f>C2</f>
        <v>200</v>
      </c>
      <c r="E2" s="3">
        <f>$G$2/$I$2+C2</f>
        <v>1200</v>
      </c>
      <c r="G2">
        <v>10000</v>
      </c>
      <c r="H2">
        <v>2</v>
      </c>
      <c r="I2">
        <v>10</v>
      </c>
      <c r="J2">
        <f>G2/I2</f>
        <v>1000</v>
      </c>
      <c r="K2" s="3">
        <f>E11/$I$2</f>
        <v>123.90185137244626</v>
      </c>
    </row>
    <row r="3" spans="1:11">
      <c r="A3">
        <v>2</v>
      </c>
      <c r="B3">
        <f>B2-$G$2/$I$2</f>
        <v>9000</v>
      </c>
      <c r="C3" s="3">
        <f>$G$2*(1+$H$2/100)^A3-$G$2-D2</f>
        <v>204</v>
      </c>
      <c r="D3" s="3">
        <f>D2+C3</f>
        <v>404</v>
      </c>
      <c r="E3" s="3">
        <f t="shared" ref="E3:E11" si="0">$G$2/$I$2+C3</f>
        <v>1204</v>
      </c>
    </row>
    <row r="4" spans="1:11">
      <c r="A4">
        <v>3</v>
      </c>
      <c r="B4">
        <f t="shared" ref="B4:B11" si="1">B3-$G$2/$I$2</f>
        <v>8000</v>
      </c>
      <c r="C4" s="3">
        <f>$G$2*(1+$H$2/100)^A4-$G$2-D3</f>
        <v>208.07999999999993</v>
      </c>
      <c r="D4" s="3">
        <f>D3+C4</f>
        <v>612.07999999999993</v>
      </c>
      <c r="E4" s="3">
        <f t="shared" si="0"/>
        <v>1208.08</v>
      </c>
    </row>
    <row r="5" spans="1:11">
      <c r="A5">
        <v>4</v>
      </c>
      <c r="B5">
        <f t="shared" si="1"/>
        <v>7000</v>
      </c>
      <c r="C5" s="3">
        <f t="shared" ref="C5:C11" si="2">$G$2*(1+$H$2/100)^A5-$G$2-D4</f>
        <v>212.24159999999938</v>
      </c>
      <c r="D5" s="3">
        <f t="shared" ref="D5:D11" si="3">D4+C5</f>
        <v>824.32159999999931</v>
      </c>
      <c r="E5" s="3">
        <f t="shared" si="0"/>
        <v>1212.2415999999994</v>
      </c>
    </row>
    <row r="6" spans="1:11">
      <c r="A6">
        <v>5</v>
      </c>
      <c r="B6">
        <f t="shared" si="1"/>
        <v>6000</v>
      </c>
      <c r="C6" s="3">
        <f t="shared" si="2"/>
        <v>216.48643200000151</v>
      </c>
      <c r="D6" s="3">
        <f t="shared" si="3"/>
        <v>1040.8080320000008</v>
      </c>
      <c r="E6" s="3">
        <f t="shared" si="0"/>
        <v>1216.4864320000015</v>
      </c>
    </row>
    <row r="7" spans="1:11">
      <c r="A7">
        <v>6</v>
      </c>
      <c r="B7">
        <f t="shared" si="1"/>
        <v>5000</v>
      </c>
      <c r="C7" s="3">
        <f t="shared" si="2"/>
        <v>220.816160639999</v>
      </c>
      <c r="D7" s="3">
        <f t="shared" si="3"/>
        <v>1261.6241926399998</v>
      </c>
      <c r="E7" s="3">
        <f t="shared" si="0"/>
        <v>1220.816160639999</v>
      </c>
    </row>
    <row r="8" spans="1:11">
      <c r="A8">
        <v>7</v>
      </c>
      <c r="B8">
        <f t="shared" si="1"/>
        <v>4000</v>
      </c>
      <c r="C8" s="3">
        <f t="shared" si="2"/>
        <v>225.2324838527984</v>
      </c>
      <c r="D8" s="3">
        <f t="shared" si="3"/>
        <v>1486.8566764927982</v>
      </c>
      <c r="E8" s="3">
        <f t="shared" si="0"/>
        <v>1225.2324838527984</v>
      </c>
    </row>
    <row r="9" spans="1:11">
      <c r="A9">
        <v>8</v>
      </c>
      <c r="B9">
        <f t="shared" si="1"/>
        <v>3000</v>
      </c>
      <c r="C9" s="3">
        <f t="shared" si="2"/>
        <v>229.7371335298576</v>
      </c>
      <c r="D9" s="3">
        <f t="shared" si="3"/>
        <v>1716.5938100226558</v>
      </c>
      <c r="E9" s="3">
        <f t="shared" si="0"/>
        <v>1229.7371335298576</v>
      </c>
    </row>
    <row r="10" spans="1:11">
      <c r="A10">
        <v>9</v>
      </c>
      <c r="B10">
        <f t="shared" si="1"/>
        <v>2000</v>
      </c>
      <c r="C10" s="3">
        <f t="shared" si="2"/>
        <v>234.33187620045283</v>
      </c>
      <c r="D10" s="3">
        <f t="shared" si="3"/>
        <v>1950.9256862231086</v>
      </c>
      <c r="E10" s="3">
        <f t="shared" si="0"/>
        <v>1234.3318762004528</v>
      </c>
    </row>
    <row r="11" spans="1:11">
      <c r="A11">
        <v>10</v>
      </c>
      <c r="B11">
        <f t="shared" si="1"/>
        <v>1000</v>
      </c>
      <c r="C11" s="3">
        <f t="shared" si="2"/>
        <v>239.01851372446254</v>
      </c>
      <c r="D11" s="3">
        <f t="shared" si="3"/>
        <v>2189.9441999475712</v>
      </c>
      <c r="E11" s="3">
        <f t="shared" si="0"/>
        <v>1239.0185137244625</v>
      </c>
    </row>
    <row r="12" spans="1:11">
      <c r="E12" s="3">
        <f>SUM(E2:E11)</f>
        <v>12189.944199947571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2B09-5A5C-4F8B-B23C-1EE70A172F0F}">
  <dimension ref="A1:K12"/>
  <sheetViews>
    <sheetView workbookViewId="0">
      <selection activeCell="K3" sqref="K3"/>
    </sheetView>
  </sheetViews>
  <sheetFormatPr defaultRowHeight="15"/>
  <cols>
    <col min="1" max="1" width="16" customWidth="1"/>
    <col min="2" max="3" width="14" customWidth="1"/>
    <col min="4" max="4" width="14.5703125" customWidth="1"/>
    <col min="5" max="5" width="17.140625" customWidth="1"/>
    <col min="6" max="6" width="13.7109375" customWidth="1"/>
    <col min="7" max="7" width="16.28515625" customWidth="1"/>
    <col min="8" max="8" width="15.7109375" customWidth="1"/>
    <col min="9" max="9" width="13" customWidth="1"/>
    <col min="10" max="10" width="14.7109375" customWidth="1"/>
    <col min="11" max="11" width="12.28515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</row>
    <row r="2" spans="1:11">
      <c r="A2">
        <v>1</v>
      </c>
      <c r="B2">
        <v>13000</v>
      </c>
      <c r="C2" s="3">
        <f>$G$2*(1+$H$2/100)^A2-$G$2</f>
        <v>260</v>
      </c>
      <c r="D2" s="3">
        <f>C2</f>
        <v>260</v>
      </c>
      <c r="E2" s="3">
        <f>$G$2/$I$2+C2</f>
        <v>1560</v>
      </c>
      <c r="G2">
        <v>13000</v>
      </c>
      <c r="H2">
        <v>2</v>
      </c>
      <c r="I2">
        <v>10</v>
      </c>
      <c r="J2">
        <f>G2/I2</f>
        <v>1300</v>
      </c>
      <c r="K2" s="3">
        <f>E12/$I$2</f>
        <v>1584.6927459931844</v>
      </c>
    </row>
    <row r="3" spans="1:11">
      <c r="A3">
        <v>2</v>
      </c>
      <c r="B3">
        <f>B2-$G$2/$I$2</f>
        <v>11700</v>
      </c>
      <c r="C3" s="3">
        <f>$G$2*(1+$H$2/100)^A3-$G$2-D2</f>
        <v>265.20000000000073</v>
      </c>
      <c r="D3" s="3">
        <f>D2+C3</f>
        <v>525.20000000000073</v>
      </c>
      <c r="E3" s="3">
        <f t="shared" ref="E3:E11" si="0">$G$2/$I$2+C3</f>
        <v>1565.2000000000007</v>
      </c>
    </row>
    <row r="4" spans="1:11">
      <c r="A4">
        <v>3</v>
      </c>
      <c r="B4">
        <f t="shared" ref="B4:B11" si="1">B3-$G$2/$I$2</f>
        <v>10400</v>
      </c>
      <c r="C4" s="3">
        <f>$G$2*(1+$H$2/100)^A4-$G$2-D3</f>
        <v>270.503999999999</v>
      </c>
      <c r="D4" s="3">
        <f>D3+C4</f>
        <v>795.70399999999972</v>
      </c>
      <c r="E4" s="3">
        <f t="shared" si="0"/>
        <v>1570.503999999999</v>
      </c>
    </row>
    <row r="5" spans="1:11">
      <c r="A5">
        <v>4</v>
      </c>
      <c r="B5">
        <f t="shared" si="1"/>
        <v>9100</v>
      </c>
      <c r="C5" s="3">
        <f t="shared" ref="C5:C11" si="2">$G$2*(1+$H$2/100)^A5-$G$2-D4</f>
        <v>275.91408000000047</v>
      </c>
      <c r="D5" s="3">
        <f t="shared" ref="D5:D11" si="3">D4+C5</f>
        <v>1071.6180800000002</v>
      </c>
      <c r="E5" s="3">
        <f t="shared" si="0"/>
        <v>1575.9140800000005</v>
      </c>
    </row>
    <row r="6" spans="1:11">
      <c r="A6">
        <v>5</v>
      </c>
      <c r="B6">
        <f t="shared" si="1"/>
        <v>7800</v>
      </c>
      <c r="C6" s="3">
        <f t="shared" si="2"/>
        <v>281.43236160000015</v>
      </c>
      <c r="D6" s="3">
        <f t="shared" si="3"/>
        <v>1353.0504416000003</v>
      </c>
      <c r="E6" s="3">
        <f t="shared" si="0"/>
        <v>1581.4323616000001</v>
      </c>
    </row>
    <row r="7" spans="1:11">
      <c r="A7">
        <v>6</v>
      </c>
      <c r="B7">
        <f t="shared" si="1"/>
        <v>6500</v>
      </c>
      <c r="C7" s="3">
        <f t="shared" si="2"/>
        <v>287.06100883200088</v>
      </c>
      <c r="D7" s="3">
        <f t="shared" si="3"/>
        <v>1640.1114504320012</v>
      </c>
      <c r="E7" s="3">
        <f t="shared" si="0"/>
        <v>1587.0610088320009</v>
      </c>
    </row>
    <row r="8" spans="1:11">
      <c r="A8">
        <v>7</v>
      </c>
      <c r="B8">
        <f t="shared" si="1"/>
        <v>5200</v>
      </c>
      <c r="C8" s="3">
        <f t="shared" si="2"/>
        <v>292.80222900863555</v>
      </c>
      <c r="D8" s="3">
        <f t="shared" si="3"/>
        <v>1932.9136794406368</v>
      </c>
      <c r="E8" s="3">
        <f t="shared" si="0"/>
        <v>1592.8022290086355</v>
      </c>
    </row>
    <row r="9" spans="1:11">
      <c r="A9">
        <v>8</v>
      </c>
      <c r="B9">
        <f t="shared" si="1"/>
        <v>3900</v>
      </c>
      <c r="C9" s="3">
        <f t="shared" si="2"/>
        <v>298.65827358881506</v>
      </c>
      <c r="D9" s="3">
        <f t="shared" si="3"/>
        <v>2231.5719530294518</v>
      </c>
      <c r="E9" s="3">
        <f t="shared" si="0"/>
        <v>1598.6582735888151</v>
      </c>
    </row>
    <row r="10" spans="1:11">
      <c r="A10">
        <v>9</v>
      </c>
      <c r="B10">
        <f t="shared" si="1"/>
        <v>2600</v>
      </c>
      <c r="C10" s="3">
        <f t="shared" si="2"/>
        <v>304.6314390605894</v>
      </c>
      <c r="D10" s="3">
        <f t="shared" si="3"/>
        <v>2536.2033920900412</v>
      </c>
      <c r="E10" s="3">
        <f t="shared" si="0"/>
        <v>1604.6314390605894</v>
      </c>
    </row>
    <row r="11" spans="1:11">
      <c r="A11">
        <v>10</v>
      </c>
      <c r="B11">
        <f t="shared" si="1"/>
        <v>1300</v>
      </c>
      <c r="C11" s="3">
        <f t="shared" si="2"/>
        <v>310.72406784180203</v>
      </c>
      <c r="D11" s="3">
        <f t="shared" si="3"/>
        <v>2846.9274599318433</v>
      </c>
      <c r="E11" s="3">
        <f t="shared" si="0"/>
        <v>1610.724067841802</v>
      </c>
    </row>
    <row r="12" spans="1:11">
      <c r="E12" s="3">
        <f>SUM(E2:E11)</f>
        <v>15846.927459931843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2022-08-04T22:17:55Z</dcterms:created>
  <dcterms:modified xsi:type="dcterms:W3CDTF">2022-08-05T00:52:58Z</dcterms:modified>
  <cp:category/>
  <cp:contentStatus/>
</cp:coreProperties>
</file>