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2"/>
  <workbookPr defaultThemeVersion="166925"/>
  <xr:revisionPtr revIDLastSave="0" documentId="8_{203D7EB3-B9CF-4B66-A0B7-A577FE70126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I2" i="1"/>
  <c r="H2" i="1"/>
  <c r="C11" i="1"/>
  <c r="B11" i="1"/>
  <c r="F3" i="1"/>
  <c r="F4" i="1"/>
  <c r="F5" i="1"/>
  <c r="F6" i="1"/>
  <c r="F7" i="1"/>
  <c r="F8" i="1"/>
  <c r="F9" i="1"/>
  <c r="F10" i="1"/>
  <c r="F2" i="1"/>
  <c r="F11" i="1" s="1"/>
  <c r="E3" i="1"/>
  <c r="E4" i="1"/>
  <c r="E5" i="1"/>
  <c r="E6" i="1"/>
  <c r="E7" i="1"/>
  <c r="E8" i="1"/>
  <c r="E9" i="1"/>
  <c r="E10" i="1"/>
  <c r="E2" i="1"/>
  <c r="E11" i="1" s="1"/>
  <c r="D3" i="1"/>
  <c r="D4" i="1"/>
  <c r="D5" i="1"/>
  <c r="D6" i="1"/>
  <c r="D7" i="1"/>
  <c r="D8" i="1"/>
  <c r="D9" i="1"/>
  <c r="D10" i="1"/>
  <c r="D2" i="1"/>
  <c r="D11" i="1" s="1"/>
  <c r="J2" i="1" s="1"/>
  <c r="K2" i="1" l="1"/>
  <c r="C15" i="1" l="1"/>
  <c r="C16" i="1"/>
  <c r="C17" i="1"/>
  <c r="C18" i="1"/>
  <c r="C14" i="1"/>
  <c r="G3" i="1"/>
  <c r="G4" i="1"/>
  <c r="G5" i="1"/>
  <c r="G6" i="1"/>
  <c r="G7" i="1"/>
  <c r="G8" i="1"/>
  <c r="G9" i="1"/>
  <c r="G10" i="1"/>
</calcChain>
</file>

<file path=xl/sharedStrings.xml><?xml version="1.0" encoding="utf-8"?>
<sst xmlns="http://schemas.openxmlformats.org/spreadsheetml/2006/main" count="15" uniqueCount="15">
  <si>
    <t>x</t>
  </si>
  <si>
    <t>y</t>
  </si>
  <si>
    <t>x*y</t>
  </si>
  <si>
    <t>x^2</t>
  </si>
  <si>
    <t>y^2</t>
  </si>
  <si>
    <t>Y_Proj</t>
  </si>
  <si>
    <t>Numerador</t>
  </si>
  <si>
    <t>Denominador</t>
  </si>
  <si>
    <t>B</t>
  </si>
  <si>
    <t>A</t>
  </si>
  <si>
    <t>n</t>
  </si>
  <si>
    <t>y = A + Bx</t>
  </si>
  <si>
    <t>Médias e Somas</t>
  </si>
  <si>
    <t>x'</t>
  </si>
  <si>
    <t>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</si>
</sst>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5252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2" fontId="0" fillId="0" borderId="0" xfId="0" applyNumberFormat="1"/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Planilha1!$C$2:$C$10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15</c:v>
                </c:pt>
                <c:pt idx="4">
                  <c:v>21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C-4559-A559-90760D558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946504"/>
        <c:axId val="328128312"/>
      </c:lineChart>
      <c:catAx>
        <c:axId val="207094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28312"/>
        <c:crosses val="autoZero"/>
        <c:auto val="1"/>
        <c:lblAlgn val="ctr"/>
        <c:lblOffset val="100"/>
        <c:noMultiLvlLbl val="0"/>
      </c:catAx>
      <c:valAx>
        <c:axId val="32812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4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</xdr:row>
      <xdr:rowOff>9525</xdr:rowOff>
    </xdr:from>
    <xdr:to>
      <xdr:col>21</xdr:col>
      <xdr:colOff>142875</xdr:colOff>
      <xdr:row>17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DFA7A3-4E1F-2C19-0FAA-2B650600D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G3" sqref="G2:G3"/>
    </sheetView>
  </sheetViews>
  <sheetFormatPr defaultRowHeight="15"/>
  <cols>
    <col min="1" max="1" width="16.7109375" customWidth="1"/>
    <col min="7" max="7" width="12.140625" customWidth="1"/>
    <col min="8" max="8" width="12.42578125" customWidth="1"/>
    <col min="9" max="9" width="14.5703125" customWidth="1"/>
    <col min="10" max="10" width="11.7109375" customWidth="1"/>
    <col min="11" max="11" width="13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>
      <c r="B2">
        <v>1</v>
      </c>
      <c r="C2">
        <v>4</v>
      </c>
      <c r="D2">
        <f>B2*C2</f>
        <v>4</v>
      </c>
      <c r="E2">
        <f>B2^2</f>
        <v>1</v>
      </c>
      <c r="F2">
        <f>C2^2</f>
        <v>16</v>
      </c>
      <c r="G2" s="5">
        <f t="shared" ref="G2:G10" si="0">$K$2+$J$2*B2</f>
        <v>6.2666666666666693</v>
      </c>
      <c r="H2">
        <f>D11-$L$2*B11*C11</f>
        <v>221</v>
      </c>
      <c r="I2">
        <f>E11-$L$2*B11^2</f>
        <v>60</v>
      </c>
      <c r="J2" s="5">
        <f>H2/I2</f>
        <v>3.6833333333333331</v>
      </c>
      <c r="K2" s="5">
        <f>C11-$J$2*B11</f>
        <v>2.5833333333333357</v>
      </c>
      <c r="L2">
        <v>9</v>
      </c>
    </row>
    <row r="3" spans="1:12">
      <c r="B3">
        <v>2</v>
      </c>
      <c r="C3">
        <v>7</v>
      </c>
      <c r="D3">
        <f t="shared" ref="D3:D10" si="1">B3*C3</f>
        <v>14</v>
      </c>
      <c r="E3">
        <f t="shared" ref="E3:E10" si="2">B3^2</f>
        <v>4</v>
      </c>
      <c r="F3">
        <f t="shared" ref="F3:F10" si="3">C3^2</f>
        <v>49</v>
      </c>
      <c r="G3" s="5">
        <f t="shared" si="0"/>
        <v>9.9500000000000028</v>
      </c>
    </row>
    <row r="4" spans="1:12">
      <c r="B4">
        <v>3</v>
      </c>
      <c r="C4">
        <v>14</v>
      </c>
      <c r="D4">
        <f t="shared" si="1"/>
        <v>42</v>
      </c>
      <c r="E4">
        <f t="shared" si="2"/>
        <v>9</v>
      </c>
      <c r="F4">
        <f t="shared" si="3"/>
        <v>196</v>
      </c>
      <c r="G4" s="5">
        <f t="shared" si="0"/>
        <v>13.633333333333335</v>
      </c>
    </row>
    <row r="5" spans="1:12">
      <c r="B5">
        <v>4</v>
      </c>
      <c r="C5">
        <v>15</v>
      </c>
      <c r="D5">
        <f t="shared" si="1"/>
        <v>60</v>
      </c>
      <c r="E5">
        <f t="shared" si="2"/>
        <v>16</v>
      </c>
      <c r="F5">
        <f t="shared" si="3"/>
        <v>225</v>
      </c>
      <c r="G5" s="5">
        <f t="shared" si="0"/>
        <v>17.31666666666667</v>
      </c>
    </row>
    <row r="6" spans="1:12">
      <c r="B6">
        <v>5</v>
      </c>
      <c r="C6">
        <v>21</v>
      </c>
      <c r="D6">
        <f t="shared" si="1"/>
        <v>105</v>
      </c>
      <c r="E6">
        <f t="shared" si="2"/>
        <v>25</v>
      </c>
      <c r="F6">
        <f t="shared" si="3"/>
        <v>441</v>
      </c>
      <c r="G6" s="5">
        <f t="shared" si="0"/>
        <v>21</v>
      </c>
    </row>
    <row r="7" spans="1:12">
      <c r="B7">
        <v>6</v>
      </c>
      <c r="C7">
        <v>25</v>
      </c>
      <c r="D7">
        <f t="shared" si="1"/>
        <v>150</v>
      </c>
      <c r="E7">
        <f t="shared" si="2"/>
        <v>36</v>
      </c>
      <c r="F7">
        <f t="shared" si="3"/>
        <v>625</v>
      </c>
      <c r="G7" s="5">
        <f t="shared" si="0"/>
        <v>24.683333333333334</v>
      </c>
    </row>
    <row r="8" spans="1:12">
      <c r="B8">
        <v>7</v>
      </c>
      <c r="C8">
        <v>30</v>
      </c>
      <c r="D8">
        <f t="shared" si="1"/>
        <v>210</v>
      </c>
      <c r="E8">
        <f t="shared" si="2"/>
        <v>49</v>
      </c>
      <c r="F8">
        <f t="shared" si="3"/>
        <v>900</v>
      </c>
      <c r="G8" s="5">
        <f t="shared" si="0"/>
        <v>28.366666666666667</v>
      </c>
      <c r="I8" t="s">
        <v>11</v>
      </c>
    </row>
    <row r="9" spans="1:12">
      <c r="B9">
        <v>8</v>
      </c>
      <c r="C9">
        <v>31</v>
      </c>
      <c r="D9">
        <f t="shared" si="1"/>
        <v>248</v>
      </c>
      <c r="E9">
        <f t="shared" si="2"/>
        <v>64</v>
      </c>
      <c r="F9">
        <f t="shared" si="3"/>
        <v>961</v>
      </c>
      <c r="G9" s="5">
        <f t="shared" si="0"/>
        <v>32.049999999999997</v>
      </c>
    </row>
    <row r="10" spans="1:12">
      <c r="B10">
        <v>9</v>
      </c>
      <c r="C10">
        <v>37</v>
      </c>
      <c r="D10">
        <f t="shared" si="1"/>
        <v>333</v>
      </c>
      <c r="E10">
        <f t="shared" si="2"/>
        <v>81</v>
      </c>
      <c r="F10">
        <f t="shared" si="3"/>
        <v>1369</v>
      </c>
      <c r="G10" s="5">
        <f t="shared" si="0"/>
        <v>35.733333333333334</v>
      </c>
    </row>
    <row r="11" spans="1:12">
      <c r="A11" t="s">
        <v>12</v>
      </c>
      <c r="B11" s="2">
        <f>MEDIAN(B2:B10)</f>
        <v>5</v>
      </c>
      <c r="C11" s="2">
        <f>MEDIAN(C2:C10)</f>
        <v>21</v>
      </c>
      <c r="D11" s="2">
        <f>SUM(D2:D10)</f>
        <v>1166</v>
      </c>
      <c r="E11" s="2">
        <f t="shared" ref="E11:F11" si="4">SUM(E2:E10)</f>
        <v>285</v>
      </c>
      <c r="F11" s="2">
        <f t="shared" si="4"/>
        <v>4782</v>
      </c>
    </row>
    <row r="13" spans="1:12">
      <c r="B13" s="6" t="s">
        <v>13</v>
      </c>
      <c r="C13" s="6" t="s">
        <v>14</v>
      </c>
    </row>
    <row r="14" spans="1:12">
      <c r="B14">
        <v>2.5</v>
      </c>
      <c r="C14" s="5">
        <f>$K$2+$J$2*B14</f>
        <v>11.791666666666668</v>
      </c>
    </row>
    <row r="15" spans="1:12">
      <c r="B15">
        <v>4.5</v>
      </c>
      <c r="C15" s="5">
        <f t="shared" ref="C15:C18" si="5">$K$2+$J$2*B15</f>
        <v>19.158333333333335</v>
      </c>
    </row>
    <row r="16" spans="1:12">
      <c r="B16">
        <v>6.5</v>
      </c>
      <c r="C16" s="5">
        <f t="shared" si="5"/>
        <v>26.525000000000002</v>
      </c>
    </row>
    <row r="17" spans="2:3">
      <c r="B17">
        <v>8.5</v>
      </c>
      <c r="C17" s="5">
        <f t="shared" si="5"/>
        <v>33.891666666666666</v>
      </c>
    </row>
    <row r="18" spans="2:3">
      <c r="B18">
        <v>10.5</v>
      </c>
      <c r="C18" s="5">
        <f t="shared" si="5"/>
        <v>41.258333333333333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2022-08-08T19:04:22Z</dcterms:created>
  <dcterms:modified xsi:type="dcterms:W3CDTF">2022-08-09T01:15:04Z</dcterms:modified>
  <cp:category/>
  <cp:contentStatus/>
</cp:coreProperties>
</file>