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GaluhadPlugins\Rich\_Sources\"/>
    </mc:Choice>
  </mc:AlternateContent>
  <xr:revisionPtr revIDLastSave="0" documentId="8_{77922B56-0534-4406-AEC0-BB138FC86A3E}" xr6:coauthVersionLast="47" xr6:coauthVersionMax="47" xr10:uidLastSave="{00000000-0000-0000-0000-000000000000}"/>
  <bookViews>
    <workbookView xWindow="-16305" yWindow="375" windowWidth="15015" windowHeight="14400" xr2:uid="{A7640C5A-46B1-427B-9498-4FB434DB4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9" i="1"/>
  <c r="E10" i="1" s="1"/>
  <c r="D9" i="1"/>
  <c r="B30" i="1"/>
  <c r="A30" i="1"/>
  <c r="B29" i="1"/>
  <c r="A29" i="1"/>
  <c r="B24" i="1"/>
  <c r="A24" i="1"/>
  <c r="A25" i="1" s="1"/>
  <c r="B25" i="1"/>
  <c r="B5" i="1"/>
  <c r="B8" i="1" s="1"/>
  <c r="A5" i="1"/>
  <c r="A8" i="1" s="1"/>
  <c r="G9" i="1" l="1"/>
  <c r="B18" i="1"/>
  <c r="B19" i="1" s="1"/>
  <c r="B13" i="1"/>
  <c r="B14" i="1" s="1"/>
  <c r="A18" i="1"/>
  <c r="A19" i="1" s="1"/>
  <c r="A13" i="1"/>
  <c r="A14" i="1" s="1"/>
</calcChain>
</file>

<file path=xl/sharedStrings.xml><?xml version="1.0" encoding="utf-8"?>
<sst xmlns="http://schemas.openxmlformats.org/spreadsheetml/2006/main" count="19" uniqueCount="19">
  <si>
    <t>Width (pixels)</t>
  </si>
  <si>
    <t>Height (pixels)</t>
  </si>
  <si>
    <t>Width (coords)</t>
  </si>
  <si>
    <t>Height (coords)</t>
  </si>
  <si>
    <t>coord per pixel:</t>
  </si>
  <si>
    <t>distance from measured pixel:</t>
  </si>
  <si>
    <t>top left:</t>
  </si>
  <si>
    <t>bottom right:</t>
  </si>
  <si>
    <t>middle for test:</t>
  </si>
  <si>
    <t>from bottom-right:</t>
  </si>
  <si>
    <t>from upper-left:</t>
  </si>
  <si>
    <t>20 meters measurements:</t>
  </si>
  <si>
    <t>target:</t>
  </si>
  <si>
    <t>just below 21 meters away:</t>
  </si>
  <si>
    <t>e/w</t>
  </si>
  <si>
    <t>n/s</t>
  </si>
  <si>
    <t>distance:</t>
  </si>
  <si>
    <t>18.6775S | 98.5733W</t>
  </si>
  <si>
    <t>Cave-claw: 50 pixel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</si>
</sst>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FEE1-F124-472F-A755-30F9D43A9DC8}">
  <dimension ref="A1:G30"/>
  <sheetViews>
    <sheetView tabSelected="1" workbookViewId="0">
      <selection activeCell="G4" sqref="G4"/>
    </sheetView>
  </sheetViews>
  <sheetFormatPr defaultRowHeight="14.25"/>
  <cols>
    <col min="1" max="1" width="12" bestFit="1" customWidth="1"/>
    <col min="2" max="2" width="12.375" bestFit="1" customWidth="1"/>
  </cols>
  <sheetData>
    <row r="1" spans="1:7">
      <c r="A1" t="s">
        <v>0</v>
      </c>
      <c r="B1" t="s">
        <v>1</v>
      </c>
      <c r="D1" t="s">
        <v>11</v>
      </c>
    </row>
    <row r="2" spans="1:7">
      <c r="A2">
        <v>521</v>
      </c>
      <c r="B2">
        <v>446</v>
      </c>
    </row>
    <row r="3" spans="1:7">
      <c r="D3" t="s">
        <v>12</v>
      </c>
    </row>
    <row r="4" spans="1:7">
      <c r="A4" t="s">
        <v>2</v>
      </c>
      <c r="B4" t="s">
        <v>3</v>
      </c>
      <c r="D4">
        <v>98.573800000000006</v>
      </c>
      <c r="E4">
        <v>18.575800000000001</v>
      </c>
    </row>
    <row r="5" spans="1:7">
      <c r="A5">
        <f>99.3789-98.3256</f>
        <v>1.0533000000000072</v>
      </c>
      <c r="B5">
        <f>18.5048-17.5977</f>
        <v>0.9070999999999998</v>
      </c>
    </row>
    <row r="6" spans="1:7">
      <c r="D6" t="s">
        <v>13</v>
      </c>
      <c r="G6" t="s">
        <v>17</v>
      </c>
    </row>
    <row r="7" spans="1:7">
      <c r="A7" t="s">
        <v>4</v>
      </c>
      <c r="D7">
        <v>98.573300000000003</v>
      </c>
      <c r="E7">
        <v>18.677499999999998</v>
      </c>
    </row>
    <row r="8" spans="1:7">
      <c r="A8">
        <f>A5/A2</f>
        <v>2.0216890595009737E-3</v>
      </c>
      <c r="B8">
        <f>B5/B2</f>
        <v>2.0338565022421521E-3</v>
      </c>
      <c r="D8" t="s">
        <v>14</v>
      </c>
      <c r="E8" t="s">
        <v>15</v>
      </c>
      <c r="G8" t="s">
        <v>16</v>
      </c>
    </row>
    <row r="9" spans="1:7">
      <c r="D9">
        <f>D4-D7</f>
        <v>5.0000000000238742E-4</v>
      </c>
      <c r="E9">
        <f>E7-E4</f>
        <v>0.10169999999999746</v>
      </c>
      <c r="G9">
        <f>SQRT(D9*D9+E9*E9)</f>
        <v>0.10170122909778173</v>
      </c>
    </row>
    <row r="10" spans="1:7">
      <c r="A10" t="s">
        <v>5</v>
      </c>
      <c r="D10">
        <f>D9/A8</f>
        <v>0.24731795310096083</v>
      </c>
      <c r="E10">
        <f>E9/B8</f>
        <v>50.003527725718087</v>
      </c>
    </row>
    <row r="11" spans="1:7">
      <c r="A11" t="s">
        <v>6</v>
      </c>
    </row>
    <row r="12" spans="1:7">
      <c r="A12">
        <v>45</v>
      </c>
      <c r="B12">
        <v>185</v>
      </c>
      <c r="E12" t="s">
        <v>18</v>
      </c>
    </row>
    <row r="13" spans="1:7">
      <c r="A13">
        <f>A12*A8</f>
        <v>9.0976007677543824E-2</v>
      </c>
      <c r="B13">
        <f>B12*B8</f>
        <v>0.37626345291479812</v>
      </c>
    </row>
    <row r="14" spans="1:7">
      <c r="A14">
        <f>99.3789+A13</f>
        <v>99.469876007677541</v>
      </c>
      <c r="B14">
        <f>17.5977-B13</f>
        <v>17.221436547085201</v>
      </c>
    </row>
    <row r="16" spans="1:7">
      <c r="A16" t="s">
        <v>7</v>
      </c>
    </row>
    <row r="17" spans="1:2">
      <c r="A17">
        <v>17</v>
      </c>
      <c r="B17">
        <v>67</v>
      </c>
    </row>
    <row r="18" spans="1:2">
      <c r="A18">
        <f>A17*A8</f>
        <v>3.4368714011516553E-2</v>
      </c>
      <c r="B18">
        <f>B17*B8</f>
        <v>0.1362683856502242</v>
      </c>
    </row>
    <row r="19" spans="1:2">
      <c r="A19">
        <f>98.3256-A18</f>
        <v>98.291231285988474</v>
      </c>
      <c r="B19">
        <f>18.5048+B18</f>
        <v>18.641068385650225</v>
      </c>
    </row>
    <row r="21" spans="1:2">
      <c r="A21" t="s">
        <v>8</v>
      </c>
    </row>
    <row r="22" spans="1:2">
      <c r="A22" t="s">
        <v>10</v>
      </c>
    </row>
    <row r="23" spans="1:2">
      <c r="A23">
        <v>253</v>
      </c>
      <c r="B23">
        <v>197</v>
      </c>
    </row>
    <row r="24" spans="1:2">
      <c r="A24">
        <f>A23*A$8</f>
        <v>0.5114873320537463</v>
      </c>
      <c r="B24">
        <f>B23*B$8</f>
        <v>0.40066973094170394</v>
      </c>
    </row>
    <row r="25" spans="1:2">
      <c r="A25">
        <f>99.3789-A24</f>
        <v>98.867412667946255</v>
      </c>
      <c r="B25">
        <f>17.5977+B24</f>
        <v>17.998369730941704</v>
      </c>
    </row>
    <row r="27" spans="1:2">
      <c r="A27" t="s">
        <v>9</v>
      </c>
    </row>
    <row r="28" spans="1:2">
      <c r="A28">
        <v>269</v>
      </c>
      <c r="B28">
        <v>250</v>
      </c>
    </row>
    <row r="29" spans="1:2">
      <c r="A29">
        <f>A28*A$8</f>
        <v>0.54383435700576188</v>
      </c>
      <c r="B29">
        <f>B28*B$8</f>
        <v>0.50846412556053799</v>
      </c>
    </row>
    <row r="30" spans="1:2">
      <c r="A30">
        <f>98.3256+A29</f>
        <v>98.869434357005758</v>
      </c>
      <c r="B30">
        <f>18.5048-B29</f>
        <v>17.99633587443946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Ark</dc:creator>
  <cp:lastModifiedBy>William van Ark</cp:lastModifiedBy>
  <dcterms:created xsi:type="dcterms:W3CDTF">2024-04-05T13:28:53Z</dcterms:created>
  <dcterms:modified xsi:type="dcterms:W3CDTF">2024-04-05T13:54:37Z</dcterms:modified>
</cp:coreProperties>
</file>