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6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W7" i="9"/>
  <c r="AO7"/>
  <c r="AG7"/>
  <c r="Y7"/>
  <c r="Q7"/>
  <c r="I7"/>
  <c r="A7"/>
  <c r="AT7" s="1"/>
  <c r="AZ6"/>
  <c r="AT6"/>
  <c r="AS6"/>
  <c r="AR6"/>
  <c r="AL6"/>
  <c r="AK6"/>
  <c r="AJ6"/>
  <c r="AD6"/>
  <c r="AC6"/>
  <c r="AB6"/>
  <c r="V6"/>
  <c r="U6"/>
  <c r="T6"/>
  <c r="N6"/>
  <c r="M6"/>
  <c r="L6"/>
  <c r="F6"/>
  <c r="E6"/>
  <c r="D6"/>
  <c r="A6"/>
  <c r="AW6" s="1"/>
  <c r="AY5"/>
  <c r="AW5"/>
  <c r="AV5"/>
  <c r="AU5"/>
  <c r="AS5"/>
  <c r="AQ5"/>
  <c r="AO5"/>
  <c r="AN5"/>
  <c r="AM5"/>
  <c r="AK5"/>
  <c r="AI5"/>
  <c r="AG5"/>
  <c r="AF5"/>
  <c r="AE5"/>
  <c r="AC5"/>
  <c r="AA5"/>
  <c r="Y5"/>
  <c r="X5"/>
  <c r="W5"/>
  <c r="U5"/>
  <c r="S5"/>
  <c r="Q5"/>
  <c r="P5"/>
  <c r="O5"/>
  <c r="M5"/>
  <c r="K5"/>
  <c r="I5"/>
  <c r="H5"/>
  <c r="G5"/>
  <c r="E5"/>
  <c r="C5"/>
  <c r="A5"/>
  <c r="AZ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X52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AA3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Z3"/>
  <c r="Y3"/>
  <c r="B2"/>
  <c r="H6" i="9" l="1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C7"/>
  <c r="K7"/>
  <c r="S7"/>
  <c r="AA7"/>
  <c r="AI7"/>
  <c r="AQ7"/>
  <c r="AY7"/>
  <c r="J7"/>
  <c r="R7"/>
  <c r="Z7"/>
  <c r="AH7"/>
  <c r="AP7"/>
  <c r="AX7"/>
  <c r="F5"/>
  <c r="N5"/>
  <c r="V5"/>
  <c r="AD5"/>
  <c r="AL5"/>
  <c r="AT5"/>
  <c r="C6"/>
  <c r="K6"/>
  <c r="S6"/>
  <c r="AA6"/>
  <c r="AI6"/>
  <c r="AQ6"/>
  <c r="AY6"/>
  <c r="H7"/>
  <c r="P7"/>
  <c r="X7"/>
  <c r="AF7"/>
  <c r="AN7"/>
  <c r="AV7"/>
  <c r="I19" i="13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19"/>
  <c r="K19" s="1"/>
  <c r="I35" i="6"/>
  <c r="I15"/>
  <c r="I6"/>
  <c r="I34"/>
  <c r="I13"/>
  <c r="I5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3" i="6"/>
  <c r="I12"/>
  <c r="I30"/>
  <c r="I11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K43" s="1"/>
  <c r="G43" i="1" s="1"/>
  <c r="BG43" s="1"/>
  <c r="I42" i="6"/>
  <c r="I29"/>
  <c r="K29" s="1"/>
  <c r="G29" i="1" s="1"/>
  <c r="BG29" s="1"/>
  <c r="I28" i="6"/>
  <c r="I10"/>
  <c r="I41"/>
  <c r="I25"/>
  <c r="I9"/>
  <c r="I45" i="1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0" i="6"/>
  <c r="K40" s="1"/>
  <c r="G40" i="1" s="1"/>
  <c r="BG40" s="1"/>
  <c r="I39" i="6"/>
  <c r="K39" s="1"/>
  <c r="G39" i="1" s="1"/>
  <c r="BG39" s="1"/>
  <c r="I38" i="6"/>
  <c r="K38" s="1"/>
  <c r="G38" i="1" s="1"/>
  <c r="BG38" s="1"/>
  <c r="I37" i="6"/>
  <c r="I24"/>
  <c r="K24" s="1"/>
  <c r="G24" i="1" s="1"/>
  <c r="BG24" s="1"/>
  <c r="I23" i="6"/>
  <c r="I8"/>
  <c r="I36"/>
  <c r="I19"/>
  <c r="I7"/>
  <c r="J6" i="9"/>
  <c r="R6"/>
  <c r="Z6"/>
  <c r="AH6"/>
  <c r="AP6"/>
  <c r="AX6"/>
  <c r="G7"/>
  <c r="O7"/>
  <c r="W7"/>
  <c r="AE7"/>
  <c r="AM7"/>
  <c r="AU7"/>
  <c r="D5"/>
  <c r="L5"/>
  <c r="T5"/>
  <c r="AB5"/>
  <c r="AJ5"/>
  <c r="AR5"/>
  <c r="I6"/>
  <c r="Q6"/>
  <c r="Y6"/>
  <c r="AG6"/>
  <c r="AO6"/>
  <c r="F7"/>
  <c r="N7"/>
  <c r="V7"/>
  <c r="AD7"/>
  <c r="AL7"/>
  <c r="I17" i="6"/>
  <c r="K17" s="1"/>
  <c r="G17" i="1" s="1"/>
  <c r="BG17" s="1"/>
  <c r="I21" i="8"/>
  <c r="K21" s="1"/>
  <c r="I25"/>
  <c r="K25" s="1"/>
  <c r="I29"/>
  <c r="K29" s="1"/>
  <c r="I21" i="13"/>
  <c r="K21" s="1"/>
  <c r="I25"/>
  <c r="K25" s="1"/>
  <c r="I29"/>
  <c r="K29" s="1"/>
  <c r="I33"/>
  <c r="K33" s="1"/>
  <c r="I37"/>
  <c r="K37" s="1"/>
  <c r="I41"/>
  <c r="K41" s="1"/>
  <c r="I45"/>
  <c r="K45" s="1"/>
  <c r="I46" i="15"/>
  <c r="K46" s="1"/>
  <c r="I14" i="6"/>
  <c r="K14" s="1"/>
  <c r="G14" i="1" s="1"/>
  <c r="BG14" s="1"/>
  <c r="I21" i="6"/>
  <c r="K21" s="1"/>
  <c r="G21" i="1" s="1"/>
  <c r="BG21" s="1"/>
  <c r="I31" i="6"/>
  <c r="K31" s="1"/>
  <c r="G31" i="1" s="1"/>
  <c r="BG31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18" i="6"/>
  <c r="K18" s="1"/>
  <c r="G18" i="1" s="1"/>
  <c r="BG18" s="1"/>
  <c r="I22" i="8"/>
  <c r="K22" s="1"/>
  <c r="I26"/>
  <c r="K26" s="1"/>
  <c r="I30"/>
  <c r="K30" s="1"/>
  <c r="I22" i="13"/>
  <c r="K22" s="1"/>
  <c r="I26"/>
  <c r="K26" s="1"/>
  <c r="I30"/>
  <c r="K30" s="1"/>
  <c r="I34"/>
  <c r="K34" s="1"/>
  <c r="I38"/>
  <c r="K38" s="1"/>
  <c r="I42"/>
  <c r="K42" s="1"/>
  <c r="I46"/>
  <c r="K46" s="1"/>
  <c r="I22" i="6"/>
  <c r="K22" s="1"/>
  <c r="G22" i="1" s="1"/>
  <c r="BG22" s="1"/>
  <c r="I32" i="6"/>
  <c r="K32" s="1"/>
  <c r="G32" i="1" s="1"/>
  <c r="BG32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23" i="8"/>
  <c r="K23" s="1"/>
  <c r="I27"/>
  <c r="K27" s="1"/>
  <c r="I31"/>
  <c r="K31" s="1"/>
  <c r="I23" i="13"/>
  <c r="K23" s="1"/>
  <c r="I27"/>
  <c r="K27" s="1"/>
  <c r="I31"/>
  <c r="K31" s="1"/>
  <c r="I35"/>
  <c r="K35" s="1"/>
  <c r="I39"/>
  <c r="K39" s="1"/>
  <c r="I43"/>
  <c r="K43" s="1"/>
  <c r="I26" i="6"/>
  <c r="K26" s="1"/>
  <c r="G26" i="1" s="1"/>
  <c r="BG26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16" i="6"/>
  <c r="K16" s="1"/>
  <c r="G16" i="1" s="1"/>
  <c r="BG16" s="1"/>
  <c r="I20" i="8"/>
  <c r="K20" s="1"/>
  <c r="I24"/>
  <c r="K24" s="1"/>
  <c r="I28"/>
  <c r="K28" s="1"/>
  <c r="I20" i="13"/>
  <c r="K20" s="1"/>
  <c r="I24"/>
  <c r="K24" s="1"/>
  <c r="I28"/>
  <c r="K28" s="1"/>
  <c r="I32"/>
  <c r="K32" s="1"/>
  <c r="I36"/>
  <c r="K36" s="1"/>
  <c r="I40"/>
  <c r="K40" s="1"/>
  <c r="I44"/>
  <c r="K44" s="1"/>
  <c r="I20" i="6"/>
  <c r="K20" s="1"/>
  <c r="G20" i="1" s="1"/>
  <c r="BG20" s="1"/>
  <c r="I27" i="6"/>
  <c r="K27" s="1"/>
  <c r="G27" i="1" s="1"/>
  <c r="BG27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Y8" i="9" l="1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V9" l="1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11" l="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X11" l="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U12" l="1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T13" l="1"/>
  <c r="AL13"/>
  <c r="AD13"/>
  <c r="V13"/>
  <c r="N13"/>
  <c r="F13"/>
  <c r="AV13"/>
  <c r="AN13"/>
  <c r="AF13"/>
  <c r="X13"/>
  <c r="P13"/>
  <c r="H13"/>
  <c r="AW13"/>
  <c r="AO13"/>
  <c r="AG13"/>
  <c r="Y13"/>
  <c r="Q13"/>
  <c r="AZ13"/>
  <c r="AR13"/>
  <c r="AJ13"/>
  <c r="AB13"/>
  <c r="T13"/>
  <c r="L13"/>
  <c r="AX13"/>
  <c r="AH13"/>
  <c r="R13"/>
  <c r="D13"/>
  <c r="AY13"/>
  <c r="AI13"/>
  <c r="S13"/>
  <c r="E13"/>
  <c r="A14"/>
  <c r="AK13"/>
  <c r="U13"/>
  <c r="G13"/>
  <c r="AM13"/>
  <c r="W13"/>
  <c r="I13"/>
  <c r="AP13"/>
  <c r="Z13"/>
  <c r="J13"/>
  <c r="AQ13"/>
  <c r="AA13"/>
  <c r="K13"/>
  <c r="AS13"/>
  <c r="AC13"/>
  <c r="M13"/>
  <c r="AU13"/>
  <c r="AE13"/>
  <c r="O13"/>
  <c r="C13"/>
  <c r="AY14" l="1"/>
  <c r="AQ14"/>
  <c r="AI14"/>
  <c r="AA14"/>
  <c r="S14"/>
  <c r="K14"/>
  <c r="C14"/>
  <c r="A15"/>
  <c r="AS14"/>
  <c r="AK14"/>
  <c r="AC14"/>
  <c r="U14"/>
  <c r="M14"/>
  <c r="E14"/>
  <c r="AT14"/>
  <c r="AL14"/>
  <c r="AD14"/>
  <c r="V14"/>
  <c r="N14"/>
  <c r="F14"/>
  <c r="AW14"/>
  <c r="AO14"/>
  <c r="AG14"/>
  <c r="Y14"/>
  <c r="Q14"/>
  <c r="I14"/>
  <c r="AU14"/>
  <c r="AE14"/>
  <c r="O14"/>
  <c r="AV14"/>
  <c r="AF14"/>
  <c r="P14"/>
  <c r="AX14"/>
  <c r="AH14"/>
  <c r="R14"/>
  <c r="AZ14"/>
  <c r="AJ14"/>
  <c r="T14"/>
  <c r="D14"/>
  <c r="AM14"/>
  <c r="W14"/>
  <c r="G14"/>
  <c r="AN14"/>
  <c r="X14"/>
  <c r="H14"/>
  <c r="AP14"/>
  <c r="Z14"/>
  <c r="J14"/>
  <c r="AR14"/>
  <c r="AB14"/>
  <c r="L14"/>
  <c r="AV15" l="1"/>
  <c r="AN15"/>
  <c r="AF15"/>
  <c r="X15"/>
  <c r="P15"/>
  <c r="H15"/>
  <c r="AX15"/>
  <c r="AP15"/>
  <c r="AH15"/>
  <c r="Z15"/>
  <c r="R15"/>
  <c r="J15"/>
  <c r="AY15"/>
  <c r="AQ15"/>
  <c r="AI15"/>
  <c r="AA15"/>
  <c r="S15"/>
  <c r="K15"/>
  <c r="C15"/>
  <c r="AT15"/>
  <c r="AL15"/>
  <c r="AD15"/>
  <c r="V15"/>
  <c r="N15"/>
  <c r="F15"/>
  <c r="AR15"/>
  <c r="AB15"/>
  <c r="L15"/>
  <c r="AS15"/>
  <c r="AC15"/>
  <c r="M15"/>
  <c r="AU15"/>
  <c r="AE15"/>
  <c r="O15"/>
  <c r="AW15"/>
  <c r="AG15"/>
  <c r="Q15"/>
  <c r="AZ15"/>
  <c r="AJ15"/>
  <c r="T15"/>
  <c r="D15"/>
  <c r="A16"/>
  <c r="AK15"/>
  <c r="U15"/>
  <c r="E15"/>
  <c r="AM15"/>
  <c r="W15"/>
  <c r="G15"/>
  <c r="AO15"/>
  <c r="Y15"/>
  <c r="I15"/>
  <c r="A17" l="1"/>
  <c r="AS16"/>
  <c r="AK16"/>
  <c r="AC16"/>
  <c r="U16"/>
  <c r="M16"/>
  <c r="E16"/>
  <c r="AU16"/>
  <c r="AM16"/>
  <c r="AE16"/>
  <c r="W16"/>
  <c r="O16"/>
  <c r="G16"/>
  <c r="AV16"/>
  <c r="AN16"/>
  <c r="AF16"/>
  <c r="X16"/>
  <c r="P16"/>
  <c r="H16"/>
  <c r="AY16"/>
  <c r="AQ16"/>
  <c r="AI16"/>
  <c r="AA16"/>
  <c r="S16"/>
  <c r="K16"/>
  <c r="C16"/>
  <c r="AO16"/>
  <c r="Y16"/>
  <c r="I16"/>
  <c r="AP16"/>
  <c r="Z16"/>
  <c r="J16"/>
  <c r="AR16"/>
  <c r="AB16"/>
  <c r="L16"/>
  <c r="AT16"/>
  <c r="AD16"/>
  <c r="N16"/>
  <c r="AW16"/>
  <c r="AG16"/>
  <c r="Q16"/>
  <c r="AX16"/>
  <c r="AH16"/>
  <c r="R16"/>
  <c r="AZ16"/>
  <c r="AJ16"/>
  <c r="T16"/>
  <c r="D16"/>
  <c r="AL16"/>
  <c r="V16"/>
  <c r="F16"/>
  <c r="AX17" l="1"/>
  <c r="AP17"/>
  <c r="AH17"/>
  <c r="Z17"/>
  <c r="R17"/>
  <c r="J17"/>
  <c r="AZ17"/>
  <c r="AR17"/>
  <c r="AJ17"/>
  <c r="AB17"/>
  <c r="T17"/>
  <c r="L17"/>
  <c r="D17"/>
  <c r="A18"/>
  <c r="AS17"/>
  <c r="AK17"/>
  <c r="AC17"/>
  <c r="U17"/>
  <c r="M17"/>
  <c r="E17"/>
  <c r="AV17"/>
  <c r="AN17"/>
  <c r="AF17"/>
  <c r="X17"/>
  <c r="P17"/>
  <c r="H17"/>
  <c r="AL17"/>
  <c r="V17"/>
  <c r="F17"/>
  <c r="AM17"/>
  <c r="W17"/>
  <c r="G17"/>
  <c r="AO17"/>
  <c r="Y17"/>
  <c r="I17"/>
  <c r="AQ17"/>
  <c r="AA17"/>
  <c r="K17"/>
  <c r="AT17"/>
  <c r="AD17"/>
  <c r="N17"/>
  <c r="AU17"/>
  <c r="AE17"/>
  <c r="O17"/>
  <c r="AW17"/>
  <c r="AG17"/>
  <c r="Q17"/>
  <c r="AY17"/>
  <c r="AI17"/>
  <c r="S17"/>
  <c r="C17"/>
  <c r="AU18" l="1"/>
  <c r="AM18"/>
  <c r="AE18"/>
  <c r="W18"/>
  <c r="O18"/>
  <c r="G18"/>
  <c r="AW18"/>
  <c r="AO18"/>
  <c r="AG18"/>
  <c r="Y18"/>
  <c r="Q18"/>
  <c r="I18"/>
  <c r="AX18"/>
  <c r="AP18"/>
  <c r="AH18"/>
  <c r="Z18"/>
  <c r="R18"/>
  <c r="J18"/>
  <c r="A19"/>
  <c r="AS18"/>
  <c r="AK18"/>
  <c r="AC18"/>
  <c r="U18"/>
  <c r="M18"/>
  <c r="E18"/>
  <c r="AY18"/>
  <c r="AI18"/>
  <c r="S18"/>
  <c r="C18"/>
  <c r="AZ18"/>
  <c r="AJ18"/>
  <c r="T18"/>
  <c r="D18"/>
  <c r="AL18"/>
  <c r="V18"/>
  <c r="F18"/>
  <c r="AN18"/>
  <c r="X18"/>
  <c r="H18"/>
  <c r="AQ18"/>
  <c r="AA18"/>
  <c r="K18"/>
  <c r="AR18"/>
  <c r="AB18"/>
  <c r="L18"/>
  <c r="AT18"/>
  <c r="AD18"/>
  <c r="N18"/>
  <c r="AV18"/>
  <c r="AF18"/>
  <c r="P18"/>
  <c r="AZ19" l="1"/>
  <c r="AR19"/>
  <c r="AJ19"/>
  <c r="AB19"/>
  <c r="T19"/>
  <c r="L19"/>
  <c r="D19"/>
  <c r="AT19"/>
  <c r="AL19"/>
  <c r="AD19"/>
  <c r="V19"/>
  <c r="N19"/>
  <c r="F19"/>
  <c r="AU19"/>
  <c r="AM19"/>
  <c r="AE19"/>
  <c r="W19"/>
  <c r="O19"/>
  <c r="G19"/>
  <c r="AX19"/>
  <c r="AP19"/>
  <c r="AH19"/>
  <c r="Z19"/>
  <c r="R19"/>
  <c r="J19"/>
  <c r="AV19"/>
  <c r="AF19"/>
  <c r="P19"/>
  <c r="AW19"/>
  <c r="AG19"/>
  <c r="Q19"/>
  <c r="AY19"/>
  <c r="AI19"/>
  <c r="S19"/>
  <c r="C19"/>
  <c r="A20"/>
  <c r="AK19"/>
  <c r="U19"/>
  <c r="E19"/>
  <c r="AN19"/>
  <c r="X19"/>
  <c r="H19"/>
  <c r="AO19"/>
  <c r="Y19"/>
  <c r="I19"/>
  <c r="AQ19"/>
  <c r="AA19"/>
  <c r="K19"/>
  <c r="AS19"/>
  <c r="AC19"/>
  <c r="M19"/>
  <c r="AW20" l="1"/>
  <c r="AO20"/>
  <c r="AG20"/>
  <c r="Y20"/>
  <c r="Q20"/>
  <c r="I20"/>
  <c r="AY20"/>
  <c r="AQ20"/>
  <c r="AI20"/>
  <c r="AA20"/>
  <c r="S20"/>
  <c r="K20"/>
  <c r="C20"/>
  <c r="AZ20"/>
  <c r="AR20"/>
  <c r="AJ20"/>
  <c r="AB20"/>
  <c r="T20"/>
  <c r="L20"/>
  <c r="D20"/>
  <c r="AU20"/>
  <c r="AM20"/>
  <c r="AE20"/>
  <c r="W20"/>
  <c r="O20"/>
  <c r="G20"/>
  <c r="AS20"/>
  <c r="AC20"/>
  <c r="M20"/>
  <c r="AT20"/>
  <c r="AD20"/>
  <c r="N20"/>
  <c r="AV20"/>
  <c r="AF20"/>
  <c r="P20"/>
  <c r="AX20"/>
  <c r="AH20"/>
  <c r="R20"/>
  <c r="A21"/>
  <c r="AK20"/>
  <c r="U20"/>
  <c r="E20"/>
  <c r="AL20"/>
  <c r="V20"/>
  <c r="F20"/>
  <c r="AN20"/>
  <c r="X20"/>
  <c r="H20"/>
  <c r="AP20"/>
  <c r="Z20"/>
  <c r="J20"/>
  <c r="AT21" l="1"/>
  <c r="AL21"/>
  <c r="AD21"/>
  <c r="V21"/>
  <c r="N21"/>
  <c r="F21"/>
  <c r="AV21"/>
  <c r="AN21"/>
  <c r="AF21"/>
  <c r="X21"/>
  <c r="P21"/>
  <c r="H21"/>
  <c r="AW21"/>
  <c r="AO21"/>
  <c r="AG21"/>
  <c r="Y21"/>
  <c r="Q21"/>
  <c r="I21"/>
  <c r="AZ21"/>
  <c r="AR21"/>
  <c r="AJ21"/>
  <c r="AB21"/>
  <c r="T21"/>
  <c r="L21"/>
  <c r="D21"/>
  <c r="AP21"/>
  <c r="Z21"/>
  <c r="J21"/>
  <c r="AQ21"/>
  <c r="AA21"/>
  <c r="K21"/>
  <c r="AS21"/>
  <c r="AC21"/>
  <c r="M21"/>
  <c r="AU21"/>
  <c r="AE21"/>
  <c r="O21"/>
  <c r="AX21"/>
  <c r="AH21"/>
  <c r="R21"/>
  <c r="AY21"/>
  <c r="AI21"/>
  <c r="S21"/>
  <c r="C21"/>
  <c r="A22"/>
  <c r="AK21"/>
  <c r="U21"/>
  <c r="E21"/>
  <c r="AM21"/>
  <c r="W21"/>
  <c r="G21"/>
  <c r="AY22" l="1"/>
  <c r="AQ22"/>
  <c r="AI22"/>
  <c r="AA22"/>
  <c r="S22"/>
  <c r="K22"/>
  <c r="C22"/>
  <c r="A23"/>
  <c r="AS22"/>
  <c r="AK22"/>
  <c r="AC22"/>
  <c r="U22"/>
  <c r="M22"/>
  <c r="E22"/>
  <c r="AT22"/>
  <c r="AL22"/>
  <c r="AD22"/>
  <c r="V22"/>
  <c r="N22"/>
  <c r="F22"/>
  <c r="AW22"/>
  <c r="AO22"/>
  <c r="AG22"/>
  <c r="Y22"/>
  <c r="Q22"/>
  <c r="I22"/>
  <c r="AM22"/>
  <c r="W22"/>
  <c r="G22"/>
  <c r="AN22"/>
  <c r="X22"/>
  <c r="H22"/>
  <c r="AP22"/>
  <c r="Z22"/>
  <c r="J22"/>
  <c r="AR22"/>
  <c r="AB22"/>
  <c r="L22"/>
  <c r="AU22"/>
  <c r="AE22"/>
  <c r="O22"/>
  <c r="AV22"/>
  <c r="AF22"/>
  <c r="P22"/>
  <c r="AX22"/>
  <c r="AH22"/>
  <c r="R22"/>
  <c r="AZ22"/>
  <c r="AJ22"/>
  <c r="T22"/>
  <c r="D22"/>
  <c r="AV23" l="1"/>
  <c r="AN23"/>
  <c r="AF23"/>
  <c r="X23"/>
  <c r="P23"/>
  <c r="H23"/>
  <c r="AX23"/>
  <c r="AP23"/>
  <c r="AH23"/>
  <c r="Z23"/>
  <c r="R23"/>
  <c r="J23"/>
  <c r="AY23"/>
  <c r="AQ23"/>
  <c r="AI23"/>
  <c r="AA23"/>
  <c r="S23"/>
  <c r="K23"/>
  <c r="C23"/>
  <c r="AT23"/>
  <c r="AL23"/>
  <c r="AD23"/>
  <c r="V23"/>
  <c r="N23"/>
  <c r="F23"/>
  <c r="AZ23"/>
  <c r="AJ23"/>
  <c r="T23"/>
  <c r="D23"/>
  <c r="A24"/>
  <c r="AK23"/>
  <c r="U23"/>
  <c r="E23"/>
  <c r="AM23"/>
  <c r="W23"/>
  <c r="G23"/>
  <c r="AO23"/>
  <c r="Y23"/>
  <c r="I23"/>
  <c r="AR23"/>
  <c r="AB23"/>
  <c r="L23"/>
  <c r="AS23"/>
  <c r="AC23"/>
  <c r="M23"/>
  <c r="AU23"/>
  <c r="AE23"/>
  <c r="O23"/>
  <c r="AW23"/>
  <c r="AG23"/>
  <c r="Q23"/>
  <c r="A25" l="1"/>
  <c r="AS24"/>
  <c r="AK24"/>
  <c r="AC24"/>
  <c r="U24"/>
  <c r="M24"/>
  <c r="E24"/>
  <c r="AU24"/>
  <c r="AM24"/>
  <c r="AE24"/>
  <c r="W24"/>
  <c r="O24"/>
  <c r="G24"/>
  <c r="AV24"/>
  <c r="AN24"/>
  <c r="AF24"/>
  <c r="X24"/>
  <c r="P24"/>
  <c r="H24"/>
  <c r="AY24"/>
  <c r="AQ24"/>
  <c r="AI24"/>
  <c r="AA24"/>
  <c r="S24"/>
  <c r="K24"/>
  <c r="C24"/>
  <c r="AW24"/>
  <c r="AG24"/>
  <c r="Q24"/>
  <c r="AX24"/>
  <c r="AH24"/>
  <c r="R24"/>
  <c r="AZ24"/>
  <c r="AJ24"/>
  <c r="T24"/>
  <c r="D24"/>
  <c r="AL24"/>
  <c r="V24"/>
  <c r="F24"/>
  <c r="AO24"/>
  <c r="Y24"/>
  <c r="I24"/>
  <c r="AP24"/>
  <c r="Z24"/>
  <c r="J24"/>
  <c r="AR24"/>
  <c r="AB24"/>
  <c r="L24"/>
  <c r="AT24"/>
  <c r="AD24"/>
  <c r="N24"/>
  <c r="AX25" l="1"/>
  <c r="AP25"/>
  <c r="AH25"/>
  <c r="Z25"/>
  <c r="R25"/>
  <c r="J25"/>
  <c r="AZ25"/>
  <c r="AR25"/>
  <c r="AJ25"/>
  <c r="AB25"/>
  <c r="T25"/>
  <c r="L25"/>
  <c r="D25"/>
  <c r="A26"/>
  <c r="AS25"/>
  <c r="AK25"/>
  <c r="AC25"/>
  <c r="U25"/>
  <c r="M25"/>
  <c r="E25"/>
  <c r="AV25"/>
  <c r="AN25"/>
  <c r="AF25"/>
  <c r="X25"/>
  <c r="P25"/>
  <c r="H25"/>
  <c r="AT25"/>
  <c r="AD25"/>
  <c r="N25"/>
  <c r="AU25"/>
  <c r="AE25"/>
  <c r="O25"/>
  <c r="AW25"/>
  <c r="AG25"/>
  <c r="Q25"/>
  <c r="AY25"/>
  <c r="AI25"/>
  <c r="S25"/>
  <c r="C25"/>
  <c r="AL25"/>
  <c r="V25"/>
  <c r="F25"/>
  <c r="AM25"/>
  <c r="W25"/>
  <c r="G25"/>
  <c r="AO25"/>
  <c r="Y25"/>
  <c r="I25"/>
  <c r="AQ25"/>
  <c r="AA25"/>
  <c r="K25"/>
  <c r="AU26" l="1"/>
  <c r="AM26"/>
  <c r="AE26"/>
  <c r="W26"/>
  <c r="O26"/>
  <c r="G26"/>
  <c r="AW26"/>
  <c r="AO26"/>
  <c r="AG26"/>
  <c r="Y26"/>
  <c r="Q26"/>
  <c r="I26"/>
  <c r="AX26"/>
  <c r="AP26"/>
  <c r="AH26"/>
  <c r="Z26"/>
  <c r="R26"/>
  <c r="J26"/>
  <c r="A27"/>
  <c r="AS26"/>
  <c r="AK26"/>
  <c r="AC26"/>
  <c r="U26"/>
  <c r="M26"/>
  <c r="E26"/>
  <c r="AQ26"/>
  <c r="AA26"/>
  <c r="K26"/>
  <c r="AR26"/>
  <c r="AB26"/>
  <c r="L26"/>
  <c r="AT26"/>
  <c r="AD26"/>
  <c r="N26"/>
  <c r="AV26"/>
  <c r="AF26"/>
  <c r="P26"/>
  <c r="AY26"/>
  <c r="AI26"/>
  <c r="S26"/>
  <c r="C26"/>
  <c r="AZ26"/>
  <c r="AJ26"/>
  <c r="T26"/>
  <c r="D26"/>
  <c r="AL26"/>
  <c r="V26"/>
  <c r="F26"/>
  <c r="AN26"/>
  <c r="X26"/>
  <c r="H26"/>
  <c r="AZ27" l="1"/>
  <c r="AR27"/>
  <c r="AJ27"/>
  <c r="AB27"/>
  <c r="T27"/>
  <c r="L27"/>
  <c r="D27"/>
  <c r="AT27"/>
  <c r="AL27"/>
  <c r="AD27"/>
  <c r="V27"/>
  <c r="N27"/>
  <c r="F27"/>
  <c r="AU27"/>
  <c r="AM27"/>
  <c r="AE27"/>
  <c r="W27"/>
  <c r="O27"/>
  <c r="G27"/>
  <c r="AX27"/>
  <c r="AP27"/>
  <c r="AH27"/>
  <c r="Z27"/>
  <c r="R27"/>
  <c r="J27"/>
  <c r="AN27"/>
  <c r="X27"/>
  <c r="H27"/>
  <c r="AO27"/>
  <c r="Y27"/>
  <c r="I27"/>
  <c r="AQ27"/>
  <c r="AA27"/>
  <c r="K27"/>
  <c r="AS27"/>
  <c r="AC27"/>
  <c r="M27"/>
  <c r="AV27"/>
  <c r="AF27"/>
  <c r="P27"/>
  <c r="AW27"/>
  <c r="AG27"/>
  <c r="Q27"/>
  <c r="AY27"/>
  <c r="AI27"/>
  <c r="S27"/>
  <c r="C27"/>
  <c r="A28"/>
  <c r="AK27"/>
  <c r="U27"/>
  <c r="E27"/>
  <c r="AW28" l="1"/>
  <c r="AO28"/>
  <c r="AG28"/>
  <c r="Y28"/>
  <c r="Q28"/>
  <c r="I28"/>
  <c r="AY28"/>
  <c r="AQ28"/>
  <c r="AI28"/>
  <c r="AA28"/>
  <c r="S28"/>
  <c r="K28"/>
  <c r="C28"/>
  <c r="AZ28"/>
  <c r="AR28"/>
  <c r="AJ28"/>
  <c r="AB28"/>
  <c r="T28"/>
  <c r="L28"/>
  <c r="D28"/>
  <c r="AU28"/>
  <c r="AM28"/>
  <c r="AE28"/>
  <c r="W28"/>
  <c r="O28"/>
  <c r="G28"/>
  <c r="A29"/>
  <c r="AK28"/>
  <c r="U28"/>
  <c r="E28"/>
  <c r="AL28"/>
  <c r="V28"/>
  <c r="F28"/>
  <c r="AN28"/>
  <c r="X28"/>
  <c r="H28"/>
  <c r="AP28"/>
  <c r="Z28"/>
  <c r="J28"/>
  <c r="AS28"/>
  <c r="AC28"/>
  <c r="M28"/>
  <c r="AT28"/>
  <c r="AD28"/>
  <c r="N28"/>
  <c r="AV28"/>
  <c r="AF28"/>
  <c r="P28"/>
  <c r="AX28"/>
  <c r="AH28"/>
  <c r="R28"/>
  <c r="AT29" l="1"/>
  <c r="AL29"/>
  <c r="AD29"/>
  <c r="V29"/>
  <c r="N29"/>
  <c r="F29"/>
  <c r="AV29"/>
  <c r="AN29"/>
  <c r="AF29"/>
  <c r="X29"/>
  <c r="P29"/>
  <c r="H29"/>
  <c r="AW29"/>
  <c r="AO29"/>
  <c r="AG29"/>
  <c r="Y29"/>
  <c r="Q29"/>
  <c r="I29"/>
  <c r="AZ29"/>
  <c r="AR29"/>
  <c r="AJ29"/>
  <c r="AB29"/>
  <c r="T29"/>
  <c r="L29"/>
  <c r="D29"/>
  <c r="AX29"/>
  <c r="AH29"/>
  <c r="R29"/>
  <c r="AY29"/>
  <c r="AI29"/>
  <c r="S29"/>
  <c r="C29"/>
  <c r="A30"/>
  <c r="AK29"/>
  <c r="U29"/>
  <c r="E29"/>
  <c r="AM29"/>
  <c r="W29"/>
  <c r="G29"/>
  <c r="AP29"/>
  <c r="Z29"/>
  <c r="J29"/>
  <c r="AQ29"/>
  <c r="AA29"/>
  <c r="K29"/>
  <c r="AS29"/>
  <c r="AC29"/>
  <c r="M29"/>
  <c r="AU29"/>
  <c r="AE29"/>
  <c r="O29"/>
  <c r="AY30" l="1"/>
  <c r="AQ30"/>
  <c r="AI30"/>
  <c r="AA30"/>
  <c r="S30"/>
  <c r="K30"/>
  <c r="C30"/>
  <c r="A31"/>
  <c r="AS30"/>
  <c r="AK30"/>
  <c r="AC30"/>
  <c r="U30"/>
  <c r="M30"/>
  <c r="E30"/>
  <c r="AT30"/>
  <c r="AL30"/>
  <c r="AD30"/>
  <c r="V30"/>
  <c r="N30"/>
  <c r="F30"/>
  <c r="AW30"/>
  <c r="AO30"/>
  <c r="AG30"/>
  <c r="Y30"/>
  <c r="Q30"/>
  <c r="I30"/>
  <c r="AU30"/>
  <c r="AE30"/>
  <c r="O30"/>
  <c r="AV30"/>
  <c r="AF30"/>
  <c r="P30"/>
  <c r="AX30"/>
  <c r="AH30"/>
  <c r="R30"/>
  <c r="AZ30"/>
  <c r="AJ30"/>
  <c r="T30"/>
  <c r="D30"/>
  <c r="AM30"/>
  <c r="W30"/>
  <c r="G30"/>
  <c r="AN30"/>
  <c r="X30"/>
  <c r="H30"/>
  <c r="AP30"/>
  <c r="Z30"/>
  <c r="J30"/>
  <c r="AR30"/>
  <c r="AB30"/>
  <c r="L30"/>
  <c r="AV31" l="1"/>
  <c r="AN31"/>
  <c r="AF31"/>
  <c r="X31"/>
  <c r="P31"/>
  <c r="H31"/>
  <c r="AX31"/>
  <c r="AP31"/>
  <c r="AH31"/>
  <c r="Z31"/>
  <c r="R31"/>
  <c r="J31"/>
  <c r="AY31"/>
  <c r="AQ31"/>
  <c r="AI31"/>
  <c r="AA31"/>
  <c r="S31"/>
  <c r="K31"/>
  <c r="C31"/>
  <c r="AT31"/>
  <c r="AL31"/>
  <c r="AD31"/>
  <c r="V31"/>
  <c r="N31"/>
  <c r="F31"/>
  <c r="AR31"/>
  <c r="AB31"/>
  <c r="L31"/>
  <c r="AS31"/>
  <c r="AC31"/>
  <c r="M31"/>
  <c r="AU31"/>
  <c r="AE31"/>
  <c r="O31"/>
  <c r="AW31"/>
  <c r="AG31"/>
  <c r="Q31"/>
  <c r="AZ31"/>
  <c r="AJ31"/>
  <c r="T31"/>
  <c r="D31"/>
  <c r="A32"/>
  <c r="AK31"/>
  <c r="U31"/>
  <c r="E31"/>
  <c r="AM31"/>
  <c r="W31"/>
  <c r="G31"/>
  <c r="AO31"/>
  <c r="Y31"/>
  <c r="I31"/>
  <c r="A33" l="1"/>
  <c r="AS32"/>
  <c r="AK32"/>
  <c r="AC32"/>
  <c r="U32"/>
  <c r="M32"/>
  <c r="E32"/>
  <c r="AU32"/>
  <c r="AM32"/>
  <c r="AE32"/>
  <c r="W32"/>
  <c r="O32"/>
  <c r="G32"/>
  <c r="AV32"/>
  <c r="AN32"/>
  <c r="AF32"/>
  <c r="X32"/>
  <c r="P32"/>
  <c r="H32"/>
  <c r="AY32"/>
  <c r="AQ32"/>
  <c r="AI32"/>
  <c r="AA32"/>
  <c r="S32"/>
  <c r="K32"/>
  <c r="C32"/>
  <c r="AO32"/>
  <c r="Y32"/>
  <c r="I32"/>
  <c r="AP32"/>
  <c r="Z32"/>
  <c r="J32"/>
  <c r="AR32"/>
  <c r="AB32"/>
  <c r="L32"/>
  <c r="AT32"/>
  <c r="AD32"/>
  <c r="N32"/>
  <c r="AW32"/>
  <c r="AG32"/>
  <c r="Q32"/>
  <c r="AX32"/>
  <c r="AH32"/>
  <c r="R32"/>
  <c r="AZ32"/>
  <c r="AJ32"/>
  <c r="T32"/>
  <c r="D32"/>
  <c r="AL32"/>
  <c r="V32"/>
  <c r="F32"/>
  <c r="AX33" l="1"/>
  <c r="AP33"/>
  <c r="AH33"/>
  <c r="Z33"/>
  <c r="R33"/>
  <c r="J33"/>
  <c r="AZ33"/>
  <c r="AR33"/>
  <c r="AJ33"/>
  <c r="AB33"/>
  <c r="T33"/>
  <c r="L33"/>
  <c r="D33"/>
  <c r="A34"/>
  <c r="AS33"/>
  <c r="AK33"/>
  <c r="AC33"/>
  <c r="U33"/>
  <c r="M33"/>
  <c r="E33"/>
  <c r="AV33"/>
  <c r="AN33"/>
  <c r="AF33"/>
  <c r="X33"/>
  <c r="P33"/>
  <c r="H33"/>
  <c r="AL33"/>
  <c r="V33"/>
  <c r="F33"/>
  <c r="AM33"/>
  <c r="W33"/>
  <c r="G33"/>
  <c r="AO33"/>
  <c r="Y33"/>
  <c r="I33"/>
  <c r="AQ33"/>
  <c r="AA33"/>
  <c r="K33"/>
  <c r="AT33"/>
  <c r="AD33"/>
  <c r="N33"/>
  <c r="AU33"/>
  <c r="AE33"/>
  <c r="O33"/>
  <c r="AW33"/>
  <c r="AG33"/>
  <c r="Q33"/>
  <c r="AY33"/>
  <c r="AI33"/>
  <c r="S33"/>
  <c r="C33"/>
  <c r="AU34" l="1"/>
  <c r="AM34"/>
  <c r="AE34"/>
  <c r="W34"/>
  <c r="O34"/>
  <c r="G34"/>
  <c r="AW34"/>
  <c r="AO34"/>
  <c r="AG34"/>
  <c r="Y34"/>
  <c r="Q34"/>
  <c r="I34"/>
  <c r="AX34"/>
  <c r="AP34"/>
  <c r="AH34"/>
  <c r="Z34"/>
  <c r="R34"/>
  <c r="J34"/>
  <c r="A35"/>
  <c r="AS34"/>
  <c r="AK34"/>
  <c r="AC34"/>
  <c r="U34"/>
  <c r="M34"/>
  <c r="E34"/>
  <c r="AY34"/>
  <c r="AI34"/>
  <c r="S34"/>
  <c r="C34"/>
  <c r="AZ34"/>
  <c r="AJ34"/>
  <c r="T34"/>
  <c r="D34"/>
  <c r="AL34"/>
  <c r="V34"/>
  <c r="F34"/>
  <c r="AN34"/>
  <c r="X34"/>
  <c r="H34"/>
  <c r="AQ34"/>
  <c r="AA34"/>
  <c r="K34"/>
  <c r="AR34"/>
  <c r="AB34"/>
  <c r="L34"/>
  <c r="AT34"/>
  <c r="AD34"/>
  <c r="N34"/>
  <c r="AV34"/>
  <c r="AF34"/>
  <c r="P34"/>
  <c r="AY35" l="1"/>
  <c r="AQ35"/>
  <c r="AZ35"/>
  <c r="AR35"/>
  <c r="AJ35"/>
  <c r="AB35"/>
  <c r="T35"/>
  <c r="L35"/>
  <c r="D35"/>
  <c r="A36"/>
  <c r="AS35"/>
  <c r="AT35"/>
  <c r="AL35"/>
  <c r="AD35"/>
  <c r="V35"/>
  <c r="N35"/>
  <c r="F35"/>
  <c r="AU35"/>
  <c r="AM35"/>
  <c r="AE35"/>
  <c r="W35"/>
  <c r="O35"/>
  <c r="G35"/>
  <c r="AV35"/>
  <c r="AW35"/>
  <c r="AO35"/>
  <c r="AX35"/>
  <c r="AP35"/>
  <c r="AH35"/>
  <c r="Z35"/>
  <c r="R35"/>
  <c r="J35"/>
  <c r="AF35"/>
  <c r="P35"/>
  <c r="AG35"/>
  <c r="Q35"/>
  <c r="AI35"/>
  <c r="S35"/>
  <c r="C35"/>
  <c r="AK35"/>
  <c r="U35"/>
  <c r="E35"/>
  <c r="AN35"/>
  <c r="X35"/>
  <c r="H35"/>
  <c r="Y35"/>
  <c r="I35"/>
  <c r="AA35"/>
  <c r="K35"/>
  <c r="AC35"/>
  <c r="M35"/>
  <c r="AV36" l="1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38" l="1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X38" l="1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U39" l="1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Z40" l="1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W41" l="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T42" l="1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Y43" l="1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V44" l="1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46" l="1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W46" l="1"/>
  <c r="AO46"/>
  <c r="A47"/>
  <c r="AZ46"/>
  <c r="AQ46"/>
  <c r="AH46"/>
  <c r="Z46"/>
  <c r="R46"/>
  <c r="J46"/>
  <c r="AR46"/>
  <c r="AI46"/>
  <c r="AA46"/>
  <c r="S46"/>
  <c r="K46"/>
  <c r="C46"/>
  <c r="AS46"/>
  <c r="AJ46"/>
  <c r="AB46"/>
  <c r="T46"/>
  <c r="L46"/>
  <c r="D46"/>
  <c r="AT46"/>
  <c r="AK46"/>
  <c r="AC46"/>
  <c r="U46"/>
  <c r="M46"/>
  <c r="E46"/>
  <c r="AU46"/>
  <c r="AL46"/>
  <c r="AD46"/>
  <c r="V46"/>
  <c r="N46"/>
  <c r="F46"/>
  <c r="AV46"/>
  <c r="AM46"/>
  <c r="AE46"/>
  <c r="W46"/>
  <c r="O46"/>
  <c r="G46"/>
  <c r="AX46"/>
  <c r="AN46"/>
  <c r="AF46"/>
  <c r="X46"/>
  <c r="P46"/>
  <c r="H46"/>
  <c r="AY46"/>
  <c r="AP46"/>
  <c r="AG46"/>
  <c r="Y46"/>
  <c r="Q46"/>
  <c r="I46"/>
  <c r="AT47" l="1"/>
  <c r="AL47"/>
  <c r="AD47"/>
  <c r="V47"/>
  <c r="N47"/>
  <c r="F47"/>
  <c r="AX47"/>
  <c r="AP47"/>
  <c r="AH47"/>
  <c r="Z47"/>
  <c r="R47"/>
  <c r="J47"/>
  <c r="AR47"/>
  <c r="AG47"/>
  <c r="W47"/>
  <c r="L47"/>
  <c r="AS47"/>
  <c r="AI47"/>
  <c r="X47"/>
  <c r="M47"/>
  <c r="C47"/>
  <c r="AU47"/>
  <c r="AJ47"/>
  <c r="Y47"/>
  <c r="O47"/>
  <c r="D47"/>
  <c r="AV47"/>
  <c r="AK47"/>
  <c r="AA47"/>
  <c r="P47"/>
  <c r="E47"/>
  <c r="AW47"/>
  <c r="AM47"/>
  <c r="AB47"/>
  <c r="Q47"/>
  <c r="G47"/>
  <c r="AY47"/>
  <c r="AN47"/>
  <c r="AC47"/>
  <c r="S47"/>
  <c r="H47"/>
  <c r="AZ47"/>
  <c r="AO47"/>
  <c r="AE47"/>
  <c r="T47"/>
  <c r="I47"/>
  <c r="A48"/>
  <c r="AQ47"/>
  <c r="AF47"/>
  <c r="U47"/>
  <c r="K47"/>
  <c r="AW48" l="1"/>
  <c r="AY48"/>
  <c r="AQ48"/>
  <c r="AI48"/>
  <c r="AA48"/>
  <c r="S48"/>
  <c r="K48"/>
  <c r="C48"/>
  <c r="A49"/>
  <c r="AS48"/>
  <c r="AK48"/>
  <c r="AU48"/>
  <c r="AM48"/>
  <c r="AE48"/>
  <c r="W48"/>
  <c r="O48"/>
  <c r="G48"/>
  <c r="AX48"/>
  <c r="AJ48"/>
  <c r="Y48"/>
  <c r="N48"/>
  <c r="D48"/>
  <c r="AZ48"/>
  <c r="AL48"/>
  <c r="Z48"/>
  <c r="P48"/>
  <c r="E48"/>
  <c r="AN48"/>
  <c r="AB48"/>
  <c r="Q48"/>
  <c r="F48"/>
  <c r="AO48"/>
  <c r="AC48"/>
  <c r="R48"/>
  <c r="H48"/>
  <c r="AP48"/>
  <c r="AD48"/>
  <c r="T48"/>
  <c r="I48"/>
  <c r="AR48"/>
  <c r="AF48"/>
  <c r="U48"/>
  <c r="J48"/>
  <c r="AT48"/>
  <c r="AG48"/>
  <c r="V48"/>
  <c r="L48"/>
  <c r="AV48"/>
  <c r="AH48"/>
  <c r="X48"/>
  <c r="M48"/>
  <c r="AT49" l="1"/>
  <c r="AL49"/>
  <c r="AD49"/>
  <c r="V49"/>
  <c r="N49"/>
  <c r="F49"/>
  <c r="AU49"/>
  <c r="AM49"/>
  <c r="AV49"/>
  <c r="AN49"/>
  <c r="AF49"/>
  <c r="X49"/>
  <c r="P49"/>
  <c r="H49"/>
  <c r="AX49"/>
  <c r="AP49"/>
  <c r="AH49"/>
  <c r="Z49"/>
  <c r="R49"/>
  <c r="J49"/>
  <c r="AZ49"/>
  <c r="AR49"/>
  <c r="AJ49"/>
  <c r="AB49"/>
  <c r="T49"/>
  <c r="L49"/>
  <c r="D49"/>
  <c r="AY49"/>
  <c r="AE49"/>
  <c r="O49"/>
  <c r="A50"/>
  <c r="AG49"/>
  <c r="Q49"/>
  <c r="AI49"/>
  <c r="S49"/>
  <c r="C49"/>
  <c r="AK49"/>
  <c r="U49"/>
  <c r="E49"/>
  <c r="AO49"/>
  <c r="W49"/>
  <c r="G49"/>
  <c r="AQ49"/>
  <c r="Y49"/>
  <c r="I49"/>
  <c r="AS49"/>
  <c r="AA49"/>
  <c r="K49"/>
  <c r="AW49"/>
  <c r="AC49"/>
  <c r="M49"/>
  <c r="AY50" l="1"/>
  <c r="AQ50"/>
  <c r="AI50"/>
  <c r="AA50"/>
  <c r="S50"/>
  <c r="K50"/>
  <c r="C50"/>
  <c r="AZ50"/>
  <c r="AR50"/>
  <c r="AJ50"/>
  <c r="AB50"/>
  <c r="T50"/>
  <c r="L50"/>
  <c r="D50"/>
  <c r="A51"/>
  <c r="AS50"/>
  <c r="AK50"/>
  <c r="AC50"/>
  <c r="U50"/>
  <c r="M50"/>
  <c r="E50"/>
  <c r="AT50"/>
  <c r="AL50"/>
  <c r="AD50"/>
  <c r="V50"/>
  <c r="N50"/>
  <c r="AU50"/>
  <c r="AM50"/>
  <c r="AE50"/>
  <c r="W50"/>
  <c r="O50"/>
  <c r="G50"/>
  <c r="AW50"/>
  <c r="AO50"/>
  <c r="AG50"/>
  <c r="Y50"/>
  <c r="Q50"/>
  <c r="I50"/>
  <c r="Z50"/>
  <c r="AF50"/>
  <c r="AH50"/>
  <c r="F50"/>
  <c r="AN50"/>
  <c r="H50"/>
  <c r="AP50"/>
  <c r="J50"/>
  <c r="AV50"/>
  <c r="P50"/>
  <c r="AX50"/>
  <c r="R50"/>
  <c r="X50"/>
  <c r="AV51" l="1"/>
  <c r="AN51"/>
  <c r="AF51"/>
  <c r="X51"/>
  <c r="P51"/>
  <c r="H51"/>
  <c r="AW51"/>
  <c r="AO51"/>
  <c r="AG51"/>
  <c r="Y51"/>
  <c r="Q51"/>
  <c r="I51"/>
  <c r="AX51"/>
  <c r="AP51"/>
  <c r="AH51"/>
  <c r="Z51"/>
  <c r="R51"/>
  <c r="J51"/>
  <c r="AY51"/>
  <c r="AQ51"/>
  <c r="AI51"/>
  <c r="AA51"/>
  <c r="S51"/>
  <c r="K51"/>
  <c r="C51"/>
  <c r="AZ51"/>
  <c r="AR51"/>
  <c r="AJ51"/>
  <c r="AB51"/>
  <c r="T51"/>
  <c r="L51"/>
  <c r="D51"/>
  <c r="AT51"/>
  <c r="AL51"/>
  <c r="AD51"/>
  <c r="V51"/>
  <c r="N51"/>
  <c r="F51"/>
  <c r="AM51"/>
  <c r="G51"/>
  <c r="AS51"/>
  <c r="M51"/>
  <c r="AU51"/>
  <c r="O51"/>
  <c r="A52"/>
  <c r="U51"/>
  <c r="W51"/>
  <c r="AC51"/>
  <c r="AE51"/>
  <c r="AK51"/>
  <c r="E51"/>
  <c r="A53" l="1"/>
  <c r="AS52"/>
  <c r="AK52"/>
  <c r="AC52"/>
  <c r="U52"/>
  <c r="M52"/>
  <c r="E52"/>
  <c r="AT52"/>
  <c r="AL52"/>
  <c r="AD52"/>
  <c r="V52"/>
  <c r="N52"/>
  <c r="F52"/>
  <c r="AU52"/>
  <c r="AM52"/>
  <c r="AE52"/>
  <c r="W52"/>
  <c r="O52"/>
  <c r="G52"/>
  <c r="AV52"/>
  <c r="AN52"/>
  <c r="AF52"/>
  <c r="X52"/>
  <c r="P52"/>
  <c r="H52"/>
  <c r="AW52"/>
  <c r="AO52"/>
  <c r="AG52"/>
  <c r="Y52"/>
  <c r="Q52"/>
  <c r="I52"/>
  <c r="AY52"/>
  <c r="AQ52"/>
  <c r="AI52"/>
  <c r="AA52"/>
  <c r="S52"/>
  <c r="K52"/>
  <c r="C52"/>
  <c r="AZ52"/>
  <c r="T52"/>
  <c r="Z52"/>
  <c r="AB52"/>
  <c r="AH52"/>
  <c r="AJ52"/>
  <c r="D52"/>
  <c r="AP52"/>
  <c r="J52"/>
  <c r="AR52"/>
  <c r="L52"/>
  <c r="AX52"/>
  <c r="R52"/>
  <c r="AX53" l="1"/>
  <c r="AP53"/>
  <c r="AH53"/>
  <c r="Z53"/>
  <c r="R53"/>
  <c r="J53"/>
  <c r="AY53"/>
  <c r="AQ53"/>
  <c r="AI53"/>
  <c r="AA53"/>
  <c r="S53"/>
  <c r="K53"/>
  <c r="C53"/>
  <c r="AZ53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V53"/>
  <c r="AN53"/>
  <c r="AF53"/>
  <c r="X53"/>
  <c r="P53"/>
  <c r="H53"/>
  <c r="AG53"/>
  <c r="AM53"/>
  <c r="G53"/>
  <c r="AO53"/>
  <c r="I53"/>
  <c r="AU53"/>
  <c r="O53"/>
  <c r="AW53"/>
  <c r="Q53"/>
  <c r="W53"/>
  <c r="Y53"/>
  <c r="AE53"/>
  <c r="AU54" l="1"/>
  <c r="AM54"/>
  <c r="AE54"/>
  <c r="W54"/>
  <c r="O54"/>
  <c r="G54"/>
  <c r="AV54"/>
  <c r="AN54"/>
  <c r="AF54"/>
  <c r="X54"/>
  <c r="P54"/>
  <c r="H54"/>
  <c r="AW54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55"/>
  <c r="AS54"/>
  <c r="AK54"/>
  <c r="AC54"/>
  <c r="U54"/>
  <c r="M54"/>
  <c r="E54"/>
  <c r="AT54"/>
  <c r="N54"/>
  <c r="AZ54"/>
  <c r="T54"/>
  <c r="V54"/>
  <c r="AB54"/>
  <c r="AD54"/>
  <c r="AJ54"/>
  <c r="D54"/>
  <c r="AL54"/>
  <c r="F54"/>
  <c r="AR54"/>
  <c r="L54"/>
  <c r="AZ55" l="1"/>
  <c r="AR55"/>
  <c r="AJ55"/>
  <c r="AB55"/>
  <c r="T55"/>
  <c r="L55"/>
  <c r="D55"/>
  <c r="A56"/>
  <c r="AS55"/>
  <c r="AK55"/>
  <c r="AC55"/>
  <c r="U55"/>
  <c r="M55"/>
  <c r="E55"/>
  <c r="AT55"/>
  <c r="AL55"/>
  <c r="AD55"/>
  <c r="V55"/>
  <c r="N55"/>
  <c r="F55"/>
  <c r="AU55"/>
  <c r="AM55"/>
  <c r="AE55"/>
  <c r="W55"/>
  <c r="O55"/>
  <c r="G55"/>
  <c r="AV55"/>
  <c r="AN55"/>
  <c r="AF55"/>
  <c r="X55"/>
  <c r="P55"/>
  <c r="H55"/>
  <c r="AX55"/>
  <c r="AP55"/>
  <c r="AH55"/>
  <c r="Z55"/>
  <c r="R55"/>
  <c r="J55"/>
  <c r="AA55"/>
  <c r="AG55"/>
  <c r="AI55"/>
  <c r="C55"/>
  <c r="AO55"/>
  <c r="I55"/>
  <c r="AQ55"/>
  <c r="K55"/>
  <c r="AW55"/>
  <c r="Q55"/>
  <c r="AY55"/>
  <c r="S55"/>
  <c r="Y55"/>
  <c r="AW56" l="1"/>
  <c r="AO56"/>
  <c r="AG56"/>
  <c r="Y56"/>
  <c r="Q56"/>
  <c r="I56"/>
  <c r="AX56"/>
  <c r="AP56"/>
  <c r="AH56"/>
  <c r="Z56"/>
  <c r="R56"/>
  <c r="J56"/>
  <c r="AY56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U56"/>
  <c r="AM56"/>
  <c r="AE56"/>
  <c r="W56"/>
  <c r="O56"/>
  <c r="G56"/>
  <c r="AN56"/>
  <c r="H56"/>
  <c r="AT56"/>
  <c r="N56"/>
  <c r="AV56"/>
  <c r="P56"/>
  <c r="V56"/>
  <c r="X56"/>
  <c r="AD56"/>
  <c r="AF56"/>
  <c r="AL56"/>
  <c r="F56"/>
  <c r="AT57" l="1"/>
  <c r="AL57"/>
  <c r="AD57"/>
  <c r="V57"/>
  <c r="N57"/>
  <c r="F57"/>
  <c r="AU57"/>
  <c r="AM57"/>
  <c r="AE57"/>
  <c r="W57"/>
  <c r="O57"/>
  <c r="G57"/>
  <c r="AV57"/>
  <c r="AN57"/>
  <c r="AF57"/>
  <c r="X57"/>
  <c r="P57"/>
  <c r="H57"/>
  <c r="AW57"/>
  <c r="AO57"/>
  <c r="AG57"/>
  <c r="Y57"/>
  <c r="Q57"/>
  <c r="I57"/>
  <c r="AX57"/>
  <c r="AP57"/>
  <c r="AH57"/>
  <c r="Z57"/>
  <c r="R57"/>
  <c r="J57"/>
  <c r="AZ57"/>
  <c r="AR57"/>
  <c r="AJ57"/>
  <c r="AB57"/>
  <c r="T57"/>
  <c r="L57"/>
  <c r="D57"/>
  <c r="A58"/>
  <c r="U57"/>
  <c r="AA57"/>
  <c r="AC57"/>
  <c r="AI57"/>
  <c r="C57"/>
  <c r="AK57"/>
  <c r="E57"/>
  <c r="AQ57"/>
  <c r="K57"/>
  <c r="AS57"/>
  <c r="M57"/>
  <c r="AY57"/>
  <c r="S57"/>
  <c r="AY58" l="1"/>
  <c r="AQ58"/>
  <c r="AI58"/>
  <c r="AA58"/>
  <c r="S58"/>
  <c r="K58"/>
  <c r="C58"/>
  <c r="AZ58"/>
  <c r="AR58"/>
  <c r="AJ58"/>
  <c r="AB58"/>
  <c r="T58"/>
  <c r="L58"/>
  <c r="D58"/>
  <c r="A59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W58"/>
  <c r="AO58"/>
  <c r="AG58"/>
  <c r="Y58"/>
  <c r="Q58"/>
  <c r="I58"/>
  <c r="AH58"/>
  <c r="AN58"/>
  <c r="H58"/>
  <c r="AP58"/>
  <c r="J58"/>
  <c r="AV58"/>
  <c r="P58"/>
  <c r="AX58"/>
  <c r="R58"/>
  <c r="X58"/>
  <c r="Z58"/>
  <c r="AF58"/>
  <c r="AV59" l="1"/>
  <c r="AN59"/>
  <c r="AF59"/>
  <c r="X59"/>
  <c r="P59"/>
  <c r="H59"/>
  <c r="AW59"/>
  <c r="AO59"/>
  <c r="AG59"/>
  <c r="Y59"/>
  <c r="Q59"/>
  <c r="I59"/>
  <c r="AX59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T59"/>
  <c r="AL59"/>
  <c r="AD59"/>
  <c r="V59"/>
  <c r="N59"/>
  <c r="F59"/>
  <c r="AU59"/>
  <c r="O59"/>
  <c r="A60"/>
  <c r="U59"/>
  <c r="W59"/>
  <c r="AC59"/>
  <c r="AE59"/>
  <c r="AK59"/>
  <c r="E59"/>
  <c r="AM59"/>
  <c r="G59"/>
  <c r="AS59"/>
  <c r="M59"/>
  <c r="A61" l="1"/>
  <c r="AS60"/>
  <c r="AK60"/>
  <c r="AC60"/>
  <c r="U60"/>
  <c r="M60"/>
  <c r="E60"/>
  <c r="AT60"/>
  <c r="AL60"/>
  <c r="AD60"/>
  <c r="V60"/>
  <c r="N60"/>
  <c r="F60"/>
  <c r="AU60"/>
  <c r="AM60"/>
  <c r="AE60"/>
  <c r="W60"/>
  <c r="O60"/>
  <c r="G60"/>
  <c r="AV60"/>
  <c r="AN60"/>
  <c r="AF60"/>
  <c r="X60"/>
  <c r="P60"/>
  <c r="H60"/>
  <c r="AW60"/>
  <c r="AO60"/>
  <c r="AG60"/>
  <c r="Y60"/>
  <c r="Q60"/>
  <c r="I60"/>
  <c r="AY60"/>
  <c r="AQ60"/>
  <c r="AI60"/>
  <c r="AA60"/>
  <c r="S60"/>
  <c r="K60"/>
  <c r="C60"/>
  <c r="AB60"/>
  <c r="AH60"/>
  <c r="AJ60"/>
  <c r="D60"/>
  <c r="AP60"/>
  <c r="J60"/>
  <c r="AR60"/>
  <c r="L60"/>
  <c r="AX60"/>
  <c r="R60"/>
  <c r="AZ60"/>
  <c r="T60"/>
  <c r="Z60"/>
  <c r="AX61" l="1"/>
  <c r="AP61"/>
  <c r="AH61"/>
  <c r="Z61"/>
  <c r="R61"/>
  <c r="J61"/>
  <c r="AY61"/>
  <c r="AQ61"/>
  <c r="AI61"/>
  <c r="AA61"/>
  <c r="S61"/>
  <c r="K61"/>
  <c r="C61"/>
  <c r="AZ6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V61"/>
  <c r="AN61"/>
  <c r="AF61"/>
  <c r="X61"/>
  <c r="P61"/>
  <c r="H61"/>
  <c r="AO61"/>
  <c r="I61"/>
  <c r="AU61"/>
  <c r="O61"/>
  <c r="AW61"/>
  <c r="Q61"/>
  <c r="W61"/>
  <c r="Y61"/>
  <c r="AE61"/>
  <c r="AG61"/>
  <c r="AM61"/>
  <c r="G61"/>
  <c r="AU62" l="1"/>
  <c r="AM62"/>
  <c r="AE62"/>
  <c r="W62"/>
  <c r="O62"/>
  <c r="G62"/>
  <c r="AV62"/>
  <c r="AN62"/>
  <c r="AF62"/>
  <c r="X62"/>
  <c r="P62"/>
  <c r="H62"/>
  <c r="AW62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63"/>
  <c r="AS62"/>
  <c r="AK62"/>
  <c r="AC62"/>
  <c r="U62"/>
  <c r="M62"/>
  <c r="E62"/>
  <c r="V62"/>
  <c r="AB62"/>
  <c r="AD62"/>
  <c r="AJ62"/>
  <c r="D62"/>
  <c r="AL62"/>
  <c r="F62"/>
  <c r="AR62"/>
  <c r="L62"/>
  <c r="AT62"/>
  <c r="N62"/>
  <c r="AZ62"/>
  <c r="T62"/>
  <c r="AZ63" l="1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X63"/>
  <c r="AP63"/>
  <c r="AH63"/>
  <c r="Z63"/>
  <c r="R63"/>
  <c r="J63"/>
  <c r="AI63"/>
  <c r="C63"/>
  <c r="AO63"/>
  <c r="I63"/>
  <c r="AQ63"/>
  <c r="K63"/>
  <c r="AW63"/>
  <c r="Q63"/>
  <c r="AY63"/>
  <c r="S63"/>
  <c r="Y63"/>
  <c r="AA63"/>
  <c r="AG63"/>
  <c r="AW64" l="1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U64"/>
  <c r="AM64"/>
  <c r="AE64"/>
  <c r="W64"/>
  <c r="O64"/>
  <c r="G64"/>
  <c r="AV64"/>
  <c r="P64"/>
  <c r="V64"/>
  <c r="X64"/>
  <c r="AD64"/>
  <c r="AF64"/>
  <c r="AL64"/>
  <c r="F64"/>
  <c r="AN64"/>
  <c r="H64"/>
  <c r="AT64"/>
  <c r="N64"/>
  <c r="AT65" l="1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Z65"/>
  <c r="AR65"/>
  <c r="AJ65"/>
  <c r="AB65"/>
  <c r="T65"/>
  <c r="L65"/>
  <c r="D65"/>
  <c r="AC65"/>
  <c r="AI65"/>
  <c r="C65"/>
  <c r="AK65"/>
  <c r="E65"/>
  <c r="AQ65"/>
  <c r="K65"/>
  <c r="AS65"/>
  <c r="M65"/>
  <c r="AY65"/>
  <c r="S65"/>
  <c r="A66"/>
  <c r="U65"/>
  <c r="AA65"/>
  <c r="AY66" l="1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W66"/>
  <c r="AO66"/>
  <c r="AG66"/>
  <c r="Y66"/>
  <c r="Q66"/>
  <c r="I66"/>
  <c r="AP66"/>
  <c r="J66"/>
  <c r="AV66"/>
  <c r="P66"/>
  <c r="AX66"/>
  <c r="R66"/>
  <c r="X66"/>
  <c r="Z66"/>
  <c r="AF66"/>
  <c r="AH66"/>
  <c r="AN66"/>
  <c r="H66"/>
  <c r="AU67" l="1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T67"/>
  <c r="AL67"/>
  <c r="AD67"/>
  <c r="V67"/>
  <c r="N67"/>
  <c r="F67"/>
  <c r="W67"/>
  <c r="AC67"/>
  <c r="AE67"/>
  <c r="AK67"/>
  <c r="E67"/>
  <c r="AM67"/>
  <c r="G67"/>
  <c r="M67"/>
  <c r="O67"/>
  <c r="U67"/>
  <c r="AZ68" l="1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W69" l="1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AN69"/>
  <c r="AF69"/>
  <c r="X69"/>
  <c r="P69"/>
  <c r="H69"/>
  <c r="AT70" l="1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Y71" l="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X71"/>
  <c r="AP71"/>
  <c r="AH71"/>
  <c r="Z71"/>
  <c r="R71"/>
  <c r="J71"/>
  <c r="AV72" l="1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74" l="1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X74" l="1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AO74"/>
  <c r="AG74"/>
  <c r="Y74"/>
  <c r="Q74"/>
  <c r="I74"/>
  <c r="AU75" l="1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Z76" l="1"/>
  <c r="AR76"/>
  <c r="AJ76"/>
  <c r="AB76"/>
  <c r="T76"/>
  <c r="L76"/>
  <c r="D76"/>
  <c r="A77"/>
  <c r="AS76"/>
  <c r="AK76"/>
  <c r="AC76"/>
  <c r="U76"/>
  <c r="M76"/>
  <c r="E76"/>
  <c r="AT76"/>
  <c r="AL76"/>
  <c r="AD76"/>
  <c r="V76"/>
  <c r="N76"/>
  <c r="F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W77" l="1"/>
  <c r="AO77"/>
  <c r="AG77"/>
  <c r="Y77"/>
  <c r="Q77"/>
  <c r="I77"/>
  <c r="AX77"/>
  <c r="AP77"/>
  <c r="AH77"/>
  <c r="Z77"/>
  <c r="R77"/>
  <c r="J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V77"/>
  <c r="AN77"/>
  <c r="AF77"/>
  <c r="X77"/>
  <c r="P77"/>
  <c r="H77"/>
  <c r="AZ78" l="1"/>
  <c r="AR78"/>
  <c r="AJ78"/>
  <c r="AT78"/>
  <c r="AL78"/>
  <c r="AD78"/>
  <c r="V78"/>
  <c r="N78"/>
  <c r="F78"/>
  <c r="AS78"/>
  <c r="AH78"/>
  <c r="Y78"/>
  <c r="P78"/>
  <c r="G78"/>
  <c r="AU78"/>
  <c r="AI78"/>
  <c r="Z78"/>
  <c r="Q78"/>
  <c r="H78"/>
  <c r="AV78"/>
  <c r="AK78"/>
  <c r="AA78"/>
  <c r="R78"/>
  <c r="I78"/>
  <c r="AW78"/>
  <c r="AM78"/>
  <c r="AB78"/>
  <c r="S78"/>
  <c r="J78"/>
  <c r="AX78"/>
  <c r="AN78"/>
  <c r="AC78"/>
  <c r="T78"/>
  <c r="K78"/>
  <c r="AY78"/>
  <c r="AO78"/>
  <c r="AE78"/>
  <c r="U78"/>
  <c r="L78"/>
  <c r="C78"/>
  <c r="A79"/>
  <c r="AP78"/>
  <c r="AF78"/>
  <c r="W78"/>
  <c r="M78"/>
  <c r="D78"/>
  <c r="AQ78"/>
  <c r="AG78"/>
  <c r="X78"/>
  <c r="O78"/>
  <c r="E78"/>
  <c r="AW79" l="1"/>
  <c r="AO79"/>
  <c r="AG79"/>
  <c r="Y79"/>
  <c r="Q79"/>
  <c r="I79"/>
  <c r="AY79"/>
  <c r="AQ79"/>
  <c r="AI79"/>
  <c r="AA79"/>
  <c r="S79"/>
  <c r="K79"/>
  <c r="C79"/>
  <c r="AU79"/>
  <c r="AK79"/>
  <c r="Z79"/>
  <c r="O79"/>
  <c r="E79"/>
  <c r="AV79"/>
  <c r="AL79"/>
  <c r="AB79"/>
  <c r="P79"/>
  <c r="F79"/>
  <c r="AX79"/>
  <c r="AM79"/>
  <c r="AC79"/>
  <c r="R79"/>
  <c r="G79"/>
  <c r="AZ79"/>
  <c r="AN79"/>
  <c r="AD79"/>
  <c r="T79"/>
  <c r="H79"/>
  <c r="A80"/>
  <c r="AP79"/>
  <c r="AE79"/>
  <c r="U79"/>
  <c r="J79"/>
  <c r="AR79"/>
  <c r="AF79"/>
  <c r="V79"/>
  <c r="L79"/>
  <c r="AS79"/>
  <c r="AH79"/>
  <c r="W79"/>
  <c r="M79"/>
  <c r="AT79"/>
  <c r="AJ79"/>
  <c r="X79"/>
  <c r="N79"/>
  <c r="D79"/>
  <c r="AT80" l="1"/>
  <c r="AL80"/>
  <c r="AD80"/>
  <c r="V80"/>
  <c r="N80"/>
  <c r="F80"/>
  <c r="AV80"/>
  <c r="AN80"/>
  <c r="AF80"/>
  <c r="X80"/>
  <c r="P80"/>
  <c r="H80"/>
  <c r="AX80"/>
  <c r="AM80"/>
  <c r="AB80"/>
  <c r="R80"/>
  <c r="G80"/>
  <c r="AY80"/>
  <c r="AO80"/>
  <c r="AC80"/>
  <c r="S80"/>
  <c r="I80"/>
  <c r="AZ80"/>
  <c r="AP80"/>
  <c r="AE80"/>
  <c r="T80"/>
  <c r="J80"/>
  <c r="A81"/>
  <c r="AQ80"/>
  <c r="AG80"/>
  <c r="U80"/>
  <c r="K80"/>
  <c r="AR80"/>
  <c r="AH80"/>
  <c r="W80"/>
  <c r="L80"/>
  <c r="AS80"/>
  <c r="AI80"/>
  <c r="Y80"/>
  <c r="M80"/>
  <c r="C80"/>
  <c r="AU80"/>
  <c r="AJ80"/>
  <c r="Z80"/>
  <c r="O80"/>
  <c r="D80"/>
  <c r="AW80"/>
  <c r="AK80"/>
  <c r="AA80"/>
  <c r="Q80"/>
  <c r="E80"/>
  <c r="AY81" l="1"/>
  <c r="AQ81"/>
  <c r="AI81"/>
  <c r="AA81"/>
  <c r="S81"/>
  <c r="K81"/>
  <c r="C81"/>
  <c r="A82"/>
  <c r="AS81"/>
  <c r="AK81"/>
  <c r="AC81"/>
  <c r="U81"/>
  <c r="M81"/>
  <c r="E81"/>
  <c r="AZ81"/>
  <c r="AO81"/>
  <c r="AE81"/>
  <c r="T81"/>
  <c r="I81"/>
  <c r="AP81"/>
  <c r="AF81"/>
  <c r="V81"/>
  <c r="J81"/>
  <c r="AR81"/>
  <c r="AG81"/>
  <c r="W81"/>
  <c r="L81"/>
  <c r="AT81"/>
  <c r="AH81"/>
  <c r="X81"/>
  <c r="N81"/>
  <c r="AU81"/>
  <c r="AJ81"/>
  <c r="Y81"/>
  <c r="O81"/>
  <c r="D81"/>
  <c r="AV81"/>
  <c r="AL81"/>
  <c r="Z81"/>
  <c r="P81"/>
  <c r="F81"/>
  <c r="AW81"/>
  <c r="AM81"/>
  <c r="AB81"/>
  <c r="Q81"/>
  <c r="G81"/>
  <c r="AX81"/>
  <c r="AN81"/>
  <c r="AD81"/>
  <c r="R81"/>
  <c r="H81"/>
  <c r="AV82" l="1"/>
  <c r="AN82"/>
  <c r="AF82"/>
  <c r="X82"/>
  <c r="P82"/>
  <c r="H82"/>
  <c r="AX82"/>
  <c r="AP82"/>
  <c r="AH82"/>
  <c r="Z82"/>
  <c r="R82"/>
  <c r="J82"/>
  <c r="AR82"/>
  <c r="AG82"/>
  <c r="V82"/>
  <c r="L82"/>
  <c r="AS82"/>
  <c r="AI82"/>
  <c r="W82"/>
  <c r="M82"/>
  <c r="C82"/>
  <c r="AT82"/>
  <c r="AJ82"/>
  <c r="Y82"/>
  <c r="N82"/>
  <c r="D82"/>
  <c r="AU82"/>
  <c r="AK82"/>
  <c r="AA82"/>
  <c r="O82"/>
  <c r="E82"/>
  <c r="AW82"/>
  <c r="AL82"/>
  <c r="AB82"/>
  <c r="Q82"/>
  <c r="F82"/>
  <c r="AY82"/>
  <c r="AM82"/>
  <c r="AC82"/>
  <c r="S82"/>
  <c r="G82"/>
  <c r="AZ82"/>
  <c r="AO82"/>
  <c r="AD82"/>
  <c r="T82"/>
  <c r="I82"/>
  <c r="A83"/>
  <c r="AQ82"/>
  <c r="AE82"/>
  <c r="U82"/>
  <c r="K82"/>
  <c r="A84" l="1"/>
  <c r="AS83"/>
  <c r="AK83"/>
  <c r="AC83"/>
  <c r="U83"/>
  <c r="M83"/>
  <c r="E83"/>
  <c r="AU83"/>
  <c r="AM83"/>
  <c r="AE83"/>
  <c r="W83"/>
  <c r="O83"/>
  <c r="G83"/>
  <c r="AT83"/>
  <c r="AI83"/>
  <c r="Y83"/>
  <c r="N83"/>
  <c r="C83"/>
  <c r="AV83"/>
  <c r="AJ83"/>
  <c r="Z83"/>
  <c r="P83"/>
  <c r="D83"/>
  <c r="AW83"/>
  <c r="AL83"/>
  <c r="AA83"/>
  <c r="Q83"/>
  <c r="F83"/>
  <c r="AX83"/>
  <c r="AN83"/>
  <c r="AB83"/>
  <c r="R83"/>
  <c r="H83"/>
  <c r="AY83"/>
  <c r="AO83"/>
  <c r="AD83"/>
  <c r="S83"/>
  <c r="I83"/>
  <c r="AZ83"/>
  <c r="AP83"/>
  <c r="AF83"/>
  <c r="T83"/>
  <c r="J83"/>
  <c r="AQ83"/>
  <c r="AG83"/>
  <c r="V83"/>
  <c r="K83"/>
  <c r="AR83"/>
  <c r="AH83"/>
  <c r="X83"/>
  <c r="L83"/>
  <c r="AX84" l="1"/>
  <c r="AP84"/>
  <c r="AH84"/>
  <c r="Z84"/>
  <c r="R84"/>
  <c r="J84"/>
  <c r="AZ84"/>
  <c r="AR84"/>
  <c r="AJ84"/>
  <c r="AB84"/>
  <c r="T84"/>
  <c r="L84"/>
  <c r="D84"/>
  <c r="AT84"/>
  <c r="AW84"/>
  <c r="AL84"/>
  <c r="AA84"/>
  <c r="P84"/>
  <c r="F84"/>
  <c r="AY84"/>
  <c r="AM84"/>
  <c r="AC84"/>
  <c r="Q84"/>
  <c r="G84"/>
  <c r="A85"/>
  <c r="AN84"/>
  <c r="AD84"/>
  <c r="S84"/>
  <c r="H84"/>
  <c r="AO84"/>
  <c r="AE84"/>
  <c r="U84"/>
  <c r="I84"/>
  <c r="AQ84"/>
  <c r="AF84"/>
  <c r="V84"/>
  <c r="K84"/>
  <c r="AS84"/>
  <c r="AG84"/>
  <c r="W84"/>
  <c r="M84"/>
  <c r="AU84"/>
  <c r="AI84"/>
  <c r="X84"/>
  <c r="N84"/>
  <c r="C84"/>
  <c r="AV84"/>
  <c r="AK84"/>
  <c r="Y84"/>
  <c r="O84"/>
  <c r="E84"/>
  <c r="AT85" l="1"/>
  <c r="AL85"/>
  <c r="AD85"/>
  <c r="AU85"/>
  <c r="AM85"/>
  <c r="AE85"/>
  <c r="W85"/>
  <c r="O85"/>
  <c r="G85"/>
  <c r="AW85"/>
  <c r="AO85"/>
  <c r="AG85"/>
  <c r="Y85"/>
  <c r="Q85"/>
  <c r="I85"/>
  <c r="AY85"/>
  <c r="AQ85"/>
  <c r="AI85"/>
  <c r="AA85"/>
  <c r="S85"/>
  <c r="K85"/>
  <c r="C85"/>
  <c r="AN85"/>
  <c r="X85"/>
  <c r="L85"/>
  <c r="AP85"/>
  <c r="Z85"/>
  <c r="M85"/>
  <c r="AR85"/>
  <c r="AB85"/>
  <c r="N85"/>
  <c r="AS85"/>
  <c r="AC85"/>
  <c r="P85"/>
  <c r="D85"/>
  <c r="AV85"/>
  <c r="AF85"/>
  <c r="R85"/>
  <c r="E85"/>
  <c r="AX85"/>
  <c r="AH85"/>
  <c r="T85"/>
  <c r="F85"/>
  <c r="AZ85"/>
  <c r="AJ85"/>
  <c r="U85"/>
  <c r="H85"/>
  <c r="A86"/>
  <c r="AK85"/>
  <c r="V85"/>
  <c r="J85"/>
  <c r="AY86" l="1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V86"/>
  <c r="AN86"/>
  <c r="AF86"/>
  <c r="X86"/>
  <c r="P86"/>
  <c r="H86"/>
  <c r="AX86"/>
  <c r="AP86"/>
  <c r="AH86"/>
  <c r="Z86"/>
  <c r="G86"/>
  <c r="AE86"/>
  <c r="I86"/>
  <c r="AG86"/>
  <c r="J86"/>
  <c r="AM86"/>
  <c r="O86"/>
  <c r="AO86"/>
  <c r="Q86"/>
  <c r="AU86"/>
  <c r="R86"/>
  <c r="AW86"/>
  <c r="W86"/>
  <c r="Y86"/>
  <c r="AV87" l="1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A88"/>
  <c r="AS87"/>
  <c r="AK87"/>
  <c r="AC87"/>
  <c r="U87"/>
  <c r="M87"/>
  <c r="E87"/>
  <c r="AU87"/>
  <c r="AM87"/>
  <c r="AE87"/>
  <c r="W87"/>
  <c r="O87"/>
  <c r="G87"/>
  <c r="F87"/>
  <c r="N87"/>
  <c r="V87"/>
  <c r="AD87"/>
  <c r="AL87"/>
  <c r="AT87"/>
  <c r="D87"/>
  <c r="A89" l="1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Z88"/>
  <c r="AR88"/>
  <c r="AJ88"/>
  <c r="AB88"/>
  <c r="T88"/>
  <c r="L88"/>
  <c r="D88"/>
  <c r="S88"/>
  <c r="AA88"/>
  <c r="AI88"/>
  <c r="AQ88"/>
  <c r="AY88"/>
  <c r="C88"/>
  <c r="K88"/>
  <c r="AX89" l="1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W89"/>
  <c r="AO89"/>
  <c r="AG89"/>
  <c r="Y89"/>
  <c r="Q89"/>
  <c r="I89"/>
  <c r="AF89"/>
  <c r="AN89"/>
  <c r="AV89"/>
  <c r="H89"/>
  <c r="P89"/>
  <c r="X89"/>
  <c r="AU90" l="1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T90"/>
  <c r="AL90"/>
  <c r="AD90"/>
  <c r="V90"/>
  <c r="N90"/>
  <c r="F90"/>
  <c r="AS90"/>
  <c r="A91"/>
  <c r="E90"/>
  <c r="M90"/>
  <c r="U90"/>
  <c r="AC90"/>
  <c r="AK90"/>
  <c r="AZ91" l="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Y91"/>
  <c r="AQ91"/>
  <c r="AI91"/>
  <c r="AA91"/>
  <c r="S91"/>
  <c r="K91"/>
  <c r="C91"/>
  <c r="J91"/>
  <c r="R91"/>
  <c r="Z91"/>
  <c r="AH91"/>
  <c r="AP91"/>
  <c r="AX91"/>
  <c r="AW92" l="1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V92"/>
  <c r="AN92"/>
  <c r="AF92"/>
  <c r="X92"/>
  <c r="P92"/>
  <c r="H92"/>
  <c r="G92"/>
  <c r="O92"/>
  <c r="W92"/>
  <c r="AE92"/>
  <c r="AM92"/>
  <c r="AU92"/>
  <c r="AT93" l="1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94"/>
  <c r="AS93"/>
  <c r="AK93"/>
  <c r="AC93"/>
  <c r="U93"/>
  <c r="M93"/>
  <c r="E93"/>
  <c r="T93"/>
  <c r="AB93"/>
  <c r="AJ93"/>
  <c r="AR93"/>
  <c r="AZ93"/>
  <c r="D93"/>
  <c r="L93"/>
  <c r="AY94" l="1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X94"/>
  <c r="AP94"/>
  <c r="AH94"/>
  <c r="Z94"/>
  <c r="R94"/>
  <c r="J94"/>
  <c r="AG94"/>
  <c r="AO94"/>
  <c r="AW94"/>
  <c r="I94"/>
  <c r="Q94"/>
  <c r="Y94"/>
  <c r="AV95" l="1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AU95"/>
  <c r="AM95"/>
  <c r="AE95"/>
  <c r="W95"/>
  <c r="O95"/>
  <c r="G95"/>
  <c r="F95"/>
  <c r="N95"/>
  <c r="A97" l="1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X97" l="1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U98" l="1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Z99" l="1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W100" l="1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T101" l="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Y102" l="1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V103" l="1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K7" i="6" l="1"/>
  <c r="G7" i="1" s="1"/>
  <c r="BG7" s="1"/>
  <c r="K42" i="6"/>
  <c r="G42" i="1" s="1"/>
  <c r="BG42" s="1"/>
  <c r="K6" i="6"/>
  <c r="G6" i="1" s="1"/>
  <c r="BG6" s="1"/>
  <c r="K9" i="6"/>
  <c r="G9" i="1" s="1"/>
  <c r="BG9" s="1"/>
  <c r="K19" i="6"/>
  <c r="G19" i="1" s="1"/>
  <c r="BG19" s="1"/>
  <c r="K13" i="6"/>
  <c r="G13" i="1" s="1"/>
  <c r="BG13" s="1"/>
  <c r="K34" i="6"/>
  <c r="G34" i="1" s="1"/>
  <c r="BG34" s="1"/>
  <c r="K30" i="6"/>
  <c r="G30" i="1" s="1"/>
  <c r="BG30" s="1"/>
  <c r="K15" i="6"/>
  <c r="G15" i="1" s="1"/>
  <c r="BG15" s="1"/>
  <c r="K28" i="6"/>
  <c r="G28" i="1" s="1"/>
  <c r="BG28" s="1"/>
  <c r="K35" i="6"/>
  <c r="G35" i="1" s="1"/>
  <c r="BG35" s="1"/>
  <c r="K36" i="6"/>
  <c r="G36" i="1" s="1"/>
  <c r="BG36" s="1"/>
  <c r="K37" i="6"/>
  <c r="G37" i="1" s="1"/>
  <c r="BG37" s="1"/>
  <c r="K10" i="6"/>
  <c r="G10" i="1" s="1"/>
  <c r="BG10" s="1"/>
  <c r="K25" i="6"/>
  <c r="G25" i="1" s="1"/>
  <c r="BG25" s="1"/>
  <c r="K8" i="6"/>
  <c r="G8" i="1" s="1"/>
  <c r="BG8" s="1"/>
  <c r="K33" i="6"/>
  <c r="G33" i="1" s="1"/>
  <c r="BG33" s="1"/>
  <c r="K5" i="6"/>
  <c r="G5" i="1" s="1"/>
  <c r="BG5" s="1"/>
  <c r="K11" i="6"/>
  <c r="G11" i="1" s="1"/>
  <c r="BG11" s="1"/>
  <c r="K12" i="6"/>
  <c r="G12" i="1" s="1"/>
  <c r="BG12" s="1"/>
  <c r="K41" i="6"/>
  <c r="G41" i="1" s="1"/>
  <c r="BG41" s="1"/>
  <c r="K23" i="6"/>
  <c r="G23" i="1" s="1"/>
  <c r="BG23" s="1"/>
  <c r="Z48" l="1"/>
  <c r="Z49"/>
  <c r="BH42" l="1"/>
  <c r="BH6"/>
  <c r="BH35"/>
  <c r="BH10"/>
  <c r="BH15"/>
  <c r="BH23"/>
  <c r="BH28"/>
  <c r="BH13"/>
  <c r="BH7"/>
  <c r="BH12"/>
  <c r="BH5"/>
  <c r="BH25"/>
  <c r="BH36"/>
  <c r="BH34"/>
  <c r="BH9"/>
  <c r="BH37"/>
  <c r="BH19"/>
  <c r="BH43"/>
  <c r="BH31"/>
  <c r="BH18"/>
  <c r="BH26"/>
  <c r="BH40"/>
  <c r="BH39"/>
  <c r="BH29"/>
  <c r="BH46"/>
  <c r="BH24"/>
  <c r="BH20"/>
  <c r="BH22"/>
  <c r="BH38"/>
  <c r="BH16"/>
  <c r="BH27"/>
  <c r="BH14"/>
  <c r="BH45"/>
  <c r="BH32"/>
  <c r="BH21"/>
  <c r="BH44"/>
  <c r="BH17"/>
  <c r="BH41"/>
  <c r="BH8"/>
  <c r="BH30"/>
  <c r="BH33"/>
  <c r="BH11"/>
</calcChain>
</file>

<file path=xl/sharedStrings.xml><?xml version="1.0" encoding="utf-8"?>
<sst xmlns="http://schemas.openxmlformats.org/spreadsheetml/2006/main" count="413" uniqueCount="135">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</sst>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135"/>
  <sheetViews>
    <sheetView tabSelected="1" topLeftCell="A32" zoomScaleNormal="100" workbookViewId="0">
      <selection activeCell="BI45" sqref="BI45"/>
    </sheetView>
  </sheetViews>
  <sheetFormatPr defaultColWidth="11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35" customWidth="1"/>
    <col min="8" max="8" width="5.6640625" style="35" hidden="1" customWidth="1"/>
    <col min="9" max="9" width="4.88671875" style="35" hidden="1" customWidth="1"/>
    <col min="10" max="10" width="5.44140625" style="35" hidden="1" customWidth="1"/>
    <col min="11" max="11" width="4.33203125" style="35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2" width="3.33203125" customWidth="1"/>
    <col min="33" max="58" width="3.33203125" hidden="1" customWidth="1"/>
    <col min="59" max="59" width="4.33203125" bestFit="1" customWidth="1"/>
    <col min="60" max="60" width="5.33203125" bestFit="1" customWidth="1"/>
  </cols>
  <sheetData>
    <row r="1" spans="1:243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</row>
    <row r="2" spans="1:243" ht="15" thickBot="1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>
      <c r="A3" s="140" t="s">
        <v>39</v>
      </c>
      <c r="B3" s="146" t="s">
        <v>78</v>
      </c>
      <c r="C3" s="143" t="s">
        <v>33</v>
      </c>
      <c r="D3" s="140" t="s">
        <v>30</v>
      </c>
      <c r="E3" s="145" t="s">
        <v>31</v>
      </c>
      <c r="F3" s="139" t="s">
        <v>32</v>
      </c>
      <c r="G3" s="148" t="s">
        <v>123</v>
      </c>
      <c r="H3" s="149"/>
      <c r="I3" s="149"/>
      <c r="J3" s="149"/>
      <c r="K3" s="149"/>
      <c r="L3" s="149"/>
      <c r="M3" s="150"/>
      <c r="N3" s="148" t="s">
        <v>124</v>
      </c>
      <c r="O3" s="149"/>
      <c r="P3" s="149"/>
      <c r="Q3" s="149"/>
      <c r="R3" s="149"/>
      <c r="S3" s="149"/>
      <c r="T3" s="149"/>
      <c r="U3" s="150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3.2">
      <c r="A4" s="140"/>
      <c r="B4" s="147"/>
      <c r="C4" s="144"/>
      <c r="D4" s="140"/>
      <c r="E4" s="145"/>
      <c r="F4" s="139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1.91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/>
      <c r="AF5" s="1"/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7.91</v>
      </c>
      <c r="BH5" s="11">
        <f t="shared" ref="BH5:BH25" si="3">$AF$49+(BG5-$Z$49)*($AF$48-$AF$49)/($Z$48-$Z$49)</f>
        <v>4.3737280296022201</v>
      </c>
    </row>
    <row r="6" spans="1:243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0.91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/>
      <c r="AF6" s="1"/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10.91</v>
      </c>
      <c r="BH6" s="11">
        <f t="shared" si="3"/>
        <v>6.5938945420906565</v>
      </c>
    </row>
    <row r="7" spans="1:243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/>
      <c r="AF7" s="1"/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10.379999999999999</v>
      </c>
      <c r="BH7" s="11">
        <f t="shared" si="3"/>
        <v>6.2016651248843653</v>
      </c>
    </row>
    <row r="8" spans="1:243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0.64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/>
      <c r="AF8" s="1"/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8.64</v>
      </c>
      <c r="BH8" s="11">
        <f t="shared" si="3"/>
        <v>4.9139685476410735</v>
      </c>
    </row>
    <row r="9" spans="1:243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/>
      <c r="AF9" s="1"/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11.91</v>
      </c>
      <c r="BH9" s="11">
        <f t="shared" si="3"/>
        <v>7.3339500462534684</v>
      </c>
    </row>
    <row r="10" spans="1:243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3.07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/>
      <c r="AF10" s="1"/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11.07</v>
      </c>
      <c r="BH10" s="11">
        <f t="shared" si="3"/>
        <v>6.7123034227567064</v>
      </c>
    </row>
    <row r="11" spans="1:243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0.51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/>
      <c r="AF11" s="1"/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10.51</v>
      </c>
      <c r="BH11" s="11">
        <f t="shared" si="3"/>
        <v>6.2978723404255312</v>
      </c>
    </row>
    <row r="12" spans="1:243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1.91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/>
      <c r="AF12" s="1"/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11.91</v>
      </c>
      <c r="BH12" s="11">
        <f t="shared" si="3"/>
        <v>7.3339500462534684</v>
      </c>
    </row>
    <row r="13" spans="1:243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1.91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/>
      <c r="AF13" s="1"/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10.91</v>
      </c>
      <c r="BH13" s="11">
        <f t="shared" si="3"/>
        <v>6.5938945420906565</v>
      </c>
    </row>
    <row r="14" spans="1:243">
      <c r="A14" s="18">
        <v>10</v>
      </c>
      <c r="B14" s="67">
        <v>11405115</v>
      </c>
      <c r="C14" s="69">
        <v>1</v>
      </c>
      <c r="D14" s="65" t="s">
        <v>60</v>
      </c>
      <c r="E14" s="65" t="s">
        <v>29</v>
      </c>
      <c r="F14" s="73" t="s">
        <v>27</v>
      </c>
      <c r="G14" s="61">
        <f>ROUND(Лр1!K14,2)</f>
        <v>0</v>
      </c>
      <c r="H14" s="92">
        <f>ROUND(Лр2!L14,2)</f>
        <v>0</v>
      </c>
      <c r="I14" s="92"/>
      <c r="J14" s="92"/>
      <c r="K14" s="64"/>
      <c r="L14" s="64"/>
      <c r="M14" s="93"/>
      <c r="N14" s="45"/>
      <c r="O14" s="30"/>
      <c r="P14" s="30"/>
      <c r="Q14" s="30"/>
      <c r="R14" s="30"/>
      <c r="S14" s="30"/>
      <c r="T14" s="32"/>
      <c r="U14" s="46"/>
      <c r="V14" s="56"/>
      <c r="W14" s="16">
        <v>2</v>
      </c>
      <c r="X14" s="118">
        <v>2</v>
      </c>
      <c r="Y14" s="17"/>
      <c r="Z14" s="20"/>
      <c r="AA14" s="17">
        <v>2</v>
      </c>
      <c r="AB14" s="17">
        <v>2</v>
      </c>
      <c r="AC14" s="17"/>
      <c r="AD14" s="130" t="s">
        <v>131</v>
      </c>
      <c r="AE14" s="17"/>
      <c r="AF14" s="17"/>
      <c r="AG14" s="17"/>
      <c r="AH14" s="17"/>
      <c r="AI14" s="21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27"/>
      <c r="AU14" s="28"/>
      <c r="AV14" s="29"/>
      <c r="AW14" s="29"/>
      <c r="AX14" s="2"/>
      <c r="AY14" s="31"/>
      <c r="AZ14" s="2"/>
      <c r="BA14" s="2"/>
      <c r="BB14" s="2"/>
      <c r="BC14" s="2"/>
      <c r="BD14" s="2"/>
      <c r="BE14" s="2"/>
      <c r="BF14" s="2"/>
      <c r="BG14" s="40">
        <f t="shared" si="2"/>
        <v>8</v>
      </c>
      <c r="BH14" s="11">
        <f t="shared" si="3"/>
        <v>4.4403330249768729</v>
      </c>
    </row>
    <row r="15" spans="1:243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1.88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/>
      <c r="AF15" s="17"/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11.879999999999999</v>
      </c>
      <c r="BH15" s="11">
        <f t="shared" si="3"/>
        <v>7.3117483811285835</v>
      </c>
    </row>
    <row r="16" spans="1:243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7"/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/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8</v>
      </c>
      <c r="BH17" s="11">
        <f t="shared" si="3"/>
        <v>4.4403330249768729</v>
      </c>
    </row>
    <row r="18" spans="1:60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7"/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1.4801110083256244</v>
      </c>
    </row>
    <row r="19" spans="1:60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0.89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/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10.89</v>
      </c>
      <c r="BH19" s="11">
        <f t="shared" si="3"/>
        <v>6.5790934320074008</v>
      </c>
    </row>
    <row r="20" spans="1:60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/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10</v>
      </c>
      <c r="BH20" s="11">
        <f t="shared" si="3"/>
        <v>5.9204440333024975</v>
      </c>
    </row>
    <row r="21" spans="1:60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/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6</v>
      </c>
      <c r="BH21" s="11">
        <f t="shared" si="3"/>
        <v>2.9602220166512487</v>
      </c>
    </row>
    <row r="22" spans="1:60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/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10</v>
      </c>
      <c r="BH22" s="11">
        <f t="shared" si="3"/>
        <v>5.9204440333024975</v>
      </c>
    </row>
    <row r="23" spans="1:60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/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8.370000000000001</v>
      </c>
      <c r="BH23" s="11">
        <f t="shared" si="3"/>
        <v>4.7141535615171142</v>
      </c>
    </row>
    <row r="24" spans="1:60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/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10</v>
      </c>
      <c r="BH24" s="11">
        <f t="shared" si="3"/>
        <v>5.9204440333024975</v>
      </c>
    </row>
    <row r="25" spans="1:60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1.91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/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9.91</v>
      </c>
      <c r="BH25" s="11">
        <f t="shared" si="3"/>
        <v>5.8538390379278447</v>
      </c>
    </row>
    <row r="26" spans="1:60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4.4403330249768729</v>
      </c>
    </row>
    <row r="27" spans="1:60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4.4403330249768729</v>
      </c>
    </row>
    <row r="28" spans="1:60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1.88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11.879999999999999</v>
      </c>
      <c r="BH28" s="11">
        <f t="shared" si="5"/>
        <v>7.3117483811285835</v>
      </c>
    </row>
    <row r="29" spans="1:60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8</v>
      </c>
      <c r="BH29" s="11">
        <f t="shared" si="5"/>
        <v>4.4403330249768729</v>
      </c>
    </row>
    <row r="30" spans="1:60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8.370000000000001</v>
      </c>
      <c r="BH30" s="11">
        <f t="shared" si="5"/>
        <v>4.7141535615171142</v>
      </c>
    </row>
    <row r="31" spans="1:60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0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10</v>
      </c>
      <c r="BH31" s="11">
        <f t="shared" si="5"/>
        <v>5.9204440333024975</v>
      </c>
    </row>
    <row r="32" spans="1:60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8</v>
      </c>
      <c r="BH32" s="11">
        <f t="shared" si="5"/>
        <v>4.4403330249768729</v>
      </c>
    </row>
    <row r="33" spans="1:60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1.8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11.8</v>
      </c>
      <c r="BH33" s="11">
        <f t="shared" si="5"/>
        <v>7.2525439407955599</v>
      </c>
    </row>
    <row r="34" spans="1:60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1.68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11.68</v>
      </c>
      <c r="BH34" s="11">
        <f t="shared" si="5"/>
        <v>7.1637372802960213</v>
      </c>
    </row>
    <row r="35" spans="1:60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2.81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12.81</v>
      </c>
      <c r="BH35" s="11">
        <f t="shared" si="5"/>
        <v>8</v>
      </c>
    </row>
    <row r="36" spans="1:60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0.25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>
        <v>2</v>
      </c>
      <c r="AD36" s="62">
        <v>2</v>
      </c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10.25</v>
      </c>
      <c r="BH36" s="11">
        <f t="shared" si="5"/>
        <v>6.1054579093432002</v>
      </c>
    </row>
    <row r="37" spans="1:60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1.76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>
        <v>2</v>
      </c>
      <c r="AD37" s="62">
        <v>2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11.76</v>
      </c>
      <c r="BH37" s="11">
        <f t="shared" si="5"/>
        <v>7.2229417206290467</v>
      </c>
    </row>
    <row r="38" spans="1:60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>
        <v>2</v>
      </c>
      <c r="AD38" s="62">
        <v>2</v>
      </c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10</v>
      </c>
      <c r="BH38" s="11">
        <f t="shared" si="5"/>
        <v>5.9204440333024975</v>
      </c>
    </row>
    <row r="39" spans="1:60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>
        <v>2</v>
      </c>
      <c r="AD39" s="62">
        <v>2</v>
      </c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10</v>
      </c>
      <c r="BH39" s="11">
        <f t="shared" si="5"/>
        <v>5.9204440333024975</v>
      </c>
    </row>
    <row r="40" spans="1:60">
      <c r="A40" s="24">
        <v>36</v>
      </c>
      <c r="B40" s="68">
        <v>11405215</v>
      </c>
      <c r="C40" s="72">
        <v>4</v>
      </c>
      <c r="D40" s="65" t="s">
        <v>106</v>
      </c>
      <c r="E40" s="65" t="s">
        <v>93</v>
      </c>
      <c r="F40" s="73" t="s">
        <v>26</v>
      </c>
      <c r="G40" s="61">
        <f>ROUND(Лр1!K40,2)</f>
        <v>0</v>
      </c>
      <c r="H40" s="92">
        <f>ROUND(Лр2!L40,2)</f>
        <v>0</v>
      </c>
      <c r="I40" s="92"/>
      <c r="J40" s="92"/>
      <c r="K40" s="64"/>
      <c r="L40" s="64"/>
      <c r="M40" s="93"/>
      <c r="N40" s="74"/>
      <c r="O40" s="34"/>
      <c r="P40" s="34"/>
      <c r="Q40" s="34"/>
      <c r="R40" s="34"/>
      <c r="S40" s="30"/>
      <c r="T40" s="32"/>
      <c r="U40" s="46"/>
      <c r="V40" s="56"/>
      <c r="W40" s="26">
        <v>2</v>
      </c>
      <c r="X40" s="118">
        <v>2</v>
      </c>
      <c r="Y40" s="62"/>
      <c r="Z40" s="62"/>
      <c r="AA40" s="62"/>
      <c r="AB40" s="122" t="s">
        <v>131</v>
      </c>
      <c r="AC40" s="62"/>
      <c r="AD40" s="62">
        <v>2</v>
      </c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104">
        <f t="shared" si="4"/>
        <v>6</v>
      </c>
      <c r="BH40" s="11">
        <f t="shared" si="5"/>
        <v>2.9602220166512487</v>
      </c>
    </row>
    <row r="41" spans="1:60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>
        <v>2</v>
      </c>
      <c r="AD41" s="62">
        <v>2</v>
      </c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12.81</v>
      </c>
      <c r="BH41" s="11">
        <f t="shared" si="5"/>
        <v>8</v>
      </c>
    </row>
    <row r="42" spans="1:60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1.52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>
        <v>2</v>
      </c>
      <c r="AD42" s="1">
        <v>2</v>
      </c>
      <c r="AE42" s="1"/>
      <c r="AF42" s="1"/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11.52</v>
      </c>
      <c r="BH42" s="11">
        <f>$AF$49+(BG42-$Z$49)*($AF$48-$AF$49)/($Z$48-$Z$49)</f>
        <v>7.0453283996299714</v>
      </c>
    </row>
    <row r="43" spans="1:60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>
        <v>2</v>
      </c>
      <c r="AD43" s="13">
        <v>2</v>
      </c>
      <c r="AE43" s="13"/>
      <c r="AF43" s="13"/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10</v>
      </c>
      <c r="BH43" s="11">
        <f>$AF$49+(BG43-$Z$49)*($AF$48-$AF$49)/($Z$48-$Z$49)</f>
        <v>5.9204440333024975</v>
      </c>
    </row>
    <row r="44" spans="1:60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>
        <v>2</v>
      </c>
      <c r="AD44" s="13">
        <v>2</v>
      </c>
      <c r="AE44" s="13"/>
      <c r="AF44" s="13"/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10</v>
      </c>
      <c r="BH44" s="11">
        <f>$AF$49+(BG44-$Z$49)*($AF$48-$AF$49)/($Z$48-$Z$49)</f>
        <v>5.9204440333024975</v>
      </c>
    </row>
    <row r="45" spans="1:60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>
        <v>2</v>
      </c>
      <c r="AD45" s="13">
        <v>2</v>
      </c>
      <c r="AE45" s="13"/>
      <c r="AF45" s="13"/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10</v>
      </c>
      <c r="BH45" s="11">
        <f>$AF$49+(BG45-$Z$49)*($AF$48-$AF$49)/($Z$48-$Z$49)</f>
        <v>5.9204440333024975</v>
      </c>
    </row>
    <row r="46" spans="1:60" ht="15" thickBot="1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>
        <v>2</v>
      </c>
      <c r="AD46" s="1">
        <v>2</v>
      </c>
      <c r="AE46" s="1"/>
      <c r="AF46" s="1"/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10</v>
      </c>
      <c r="BH46" s="11">
        <f>$AF$49+(BG46-$Z$49)*($AF$48-$AF$49)/($Z$48-$Z$49)</f>
        <v>5.9204440333024975</v>
      </c>
    </row>
    <row r="47" spans="1:60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17</v>
      </c>
      <c r="AD47" s="10">
        <f t="shared" si="6"/>
        <v>30</v>
      </c>
      <c r="AE47" s="10">
        <f t="shared" si="6"/>
        <v>0</v>
      </c>
      <c r="AF47" s="10">
        <f t="shared" si="6"/>
        <v>0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>
      <c r="G48"/>
      <c r="H48"/>
      <c r="I48"/>
      <c r="J48"/>
      <c r="K48"/>
      <c r="W48" t="s">
        <v>0</v>
      </c>
      <c r="Z48" s="5">
        <f>MAX(BG5:BG46)</f>
        <v>12.81</v>
      </c>
      <c r="AB48" t="s">
        <v>1</v>
      </c>
      <c r="AF48" s="6">
        <v>8</v>
      </c>
      <c r="AI48" s="10"/>
    </row>
    <row r="49" spans="1:60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" thickBot="1">
      <c r="G50"/>
      <c r="H50"/>
      <c r="I50"/>
      <c r="J50"/>
      <c r="K50"/>
      <c r="W50" t="s">
        <v>8</v>
      </c>
      <c r="Z50" s="4"/>
      <c r="AD50" s="6"/>
    </row>
    <row r="51" spans="1:60">
      <c r="A51" s="141" t="s">
        <v>9</v>
      </c>
      <c r="B51" s="146" t="s">
        <v>78</v>
      </c>
      <c r="C51" s="143" t="s">
        <v>33</v>
      </c>
      <c r="D51" s="146" t="s">
        <v>30</v>
      </c>
      <c r="E51" s="146" t="s">
        <v>31</v>
      </c>
      <c r="F51" s="142" t="s">
        <v>32</v>
      </c>
      <c r="G51" s="148" t="s">
        <v>123</v>
      </c>
      <c r="H51" s="149"/>
      <c r="I51" s="149"/>
      <c r="J51" s="149"/>
      <c r="K51" s="149"/>
      <c r="L51" s="149"/>
      <c r="M51" s="150"/>
      <c r="N51" s="148" t="s">
        <v>124</v>
      </c>
      <c r="O51" s="149"/>
      <c r="P51" s="149"/>
      <c r="Q51" s="149"/>
      <c r="R51" s="149"/>
      <c r="S51" s="149"/>
      <c r="T51" s="149"/>
      <c r="U51" s="150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3.2">
      <c r="A52" s="141"/>
      <c r="B52" s="147"/>
      <c r="C52" s="144"/>
      <c r="D52" s="147"/>
      <c r="E52" s="147"/>
      <c r="F52" s="142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>
      <c r="A53" s="18">
        <v>1</v>
      </c>
      <c r="B53" s="68">
        <v>11405215</v>
      </c>
      <c r="C53" s="72">
        <v>3</v>
      </c>
      <c r="D53" s="65" t="s">
        <v>98</v>
      </c>
      <c r="E53" s="65" t="s">
        <v>59</v>
      </c>
      <c r="F53" s="73" t="s">
        <v>24</v>
      </c>
      <c r="G53" s="61">
        <v>2.81</v>
      </c>
      <c r="H53" s="92">
        <v>0</v>
      </c>
      <c r="I53" s="97"/>
      <c r="J53" s="94"/>
      <c r="K53" s="95"/>
      <c r="L53" s="95"/>
      <c r="M53" s="96"/>
      <c r="N53" s="74"/>
      <c r="O53" s="34"/>
      <c r="P53" s="34"/>
      <c r="Q53" s="34"/>
      <c r="R53" s="34"/>
      <c r="S53" s="34"/>
      <c r="T53" s="33"/>
      <c r="U53" s="47"/>
      <c r="V53" s="56"/>
      <c r="W53" s="26">
        <v>2</v>
      </c>
      <c r="X53" s="129">
        <v>2</v>
      </c>
      <c r="Y53" s="129"/>
      <c r="Z53" s="129"/>
      <c r="AA53" s="24">
        <v>2</v>
      </c>
      <c r="AB53" s="24">
        <v>2</v>
      </c>
      <c r="AC53" s="24"/>
      <c r="AD53" s="129">
        <v>2</v>
      </c>
      <c r="AE53" s="129"/>
      <c r="AF53" s="129"/>
      <c r="AG53" s="129"/>
      <c r="AH53" s="24"/>
      <c r="AI53" s="129"/>
      <c r="AJ53" s="24"/>
      <c r="AK53" s="24"/>
      <c r="AL53" s="24"/>
      <c r="AM53" s="129"/>
      <c r="AN53" s="24"/>
      <c r="AO53" s="129"/>
      <c r="AP53" s="129"/>
      <c r="AQ53" s="129"/>
      <c r="AR53" s="129"/>
      <c r="AS53" s="24"/>
      <c r="AT53" s="24"/>
      <c r="AU53" s="24"/>
      <c r="AV53" s="24"/>
      <c r="AW53" s="24"/>
      <c r="AX53" s="137"/>
      <c r="AY53" s="24"/>
      <c r="AZ53" s="137"/>
      <c r="BA53" s="137"/>
      <c r="BB53" s="137"/>
      <c r="BC53" s="137"/>
      <c r="BD53" s="137"/>
      <c r="BE53" s="137"/>
      <c r="BF53" s="137"/>
      <c r="BG53" s="129">
        <v>12.81</v>
      </c>
      <c r="BH53" s="11">
        <v>8</v>
      </c>
    </row>
    <row r="54" spans="1:60" ht="15" customHeight="1">
      <c r="A54" s="24">
        <v>2</v>
      </c>
      <c r="B54" s="68">
        <v>11405115</v>
      </c>
      <c r="C54" s="72">
        <v>1</v>
      </c>
      <c r="D54" s="65" t="s">
        <v>49</v>
      </c>
      <c r="E54" s="65" t="s">
        <v>17</v>
      </c>
      <c r="F54" s="73" t="s">
        <v>50</v>
      </c>
      <c r="G54" s="61">
        <v>1.91</v>
      </c>
      <c r="H54" s="92">
        <v>0</v>
      </c>
      <c r="I54" s="92"/>
      <c r="J54" s="94"/>
      <c r="K54" s="95"/>
      <c r="L54" s="95"/>
      <c r="M54" s="96"/>
      <c r="N54" s="74"/>
      <c r="O54" s="34"/>
      <c r="P54" s="34"/>
      <c r="Q54" s="34"/>
      <c r="R54" s="34"/>
      <c r="S54" s="34"/>
      <c r="T54" s="33"/>
      <c r="U54" s="47"/>
      <c r="V54" s="56"/>
      <c r="W54" s="26">
        <v>2</v>
      </c>
      <c r="X54" s="129">
        <v>2</v>
      </c>
      <c r="Y54" s="129"/>
      <c r="Z54" s="129"/>
      <c r="AA54" s="24">
        <v>2</v>
      </c>
      <c r="AB54" s="24">
        <v>2</v>
      </c>
      <c r="AC54" s="24"/>
      <c r="AD54" s="129">
        <v>2</v>
      </c>
      <c r="AE54" s="129"/>
      <c r="AF54" s="129"/>
      <c r="AG54" s="129"/>
      <c r="AH54" s="24"/>
      <c r="AI54" s="129"/>
      <c r="AJ54" s="24"/>
      <c r="AK54" s="24"/>
      <c r="AL54" s="24"/>
      <c r="AM54" s="129"/>
      <c r="AN54" s="24"/>
      <c r="AO54" s="129"/>
      <c r="AP54" s="129"/>
      <c r="AQ54" s="129"/>
      <c r="AR54" s="129"/>
      <c r="AS54" s="24"/>
      <c r="AT54" s="24"/>
      <c r="AU54" s="24"/>
      <c r="AV54" s="24"/>
      <c r="AW54" s="24"/>
      <c r="AX54" s="136"/>
      <c r="AY54" s="24"/>
      <c r="AZ54" s="136"/>
      <c r="BA54" s="136"/>
      <c r="BB54" s="136"/>
      <c r="BC54" s="136"/>
      <c r="BD54" s="136"/>
      <c r="BE54" s="136"/>
      <c r="BF54" s="136"/>
      <c r="BG54" s="129">
        <v>11.91</v>
      </c>
      <c r="BH54" s="11">
        <v>7.3339500462534684</v>
      </c>
    </row>
    <row r="55" spans="1:60" ht="15" customHeight="1">
      <c r="A55" s="24">
        <v>3</v>
      </c>
      <c r="B55" s="67">
        <v>11405115</v>
      </c>
      <c r="C55" s="69">
        <v>1</v>
      </c>
      <c r="D55" s="65" t="s">
        <v>132</v>
      </c>
      <c r="E55" s="65" t="s">
        <v>57</v>
      </c>
      <c r="F55" s="73" t="s">
        <v>24</v>
      </c>
      <c r="G55" s="61">
        <v>1.91</v>
      </c>
      <c r="H55" s="92">
        <v>0</v>
      </c>
      <c r="I55" s="92"/>
      <c r="J55" s="92"/>
      <c r="K55" s="64"/>
      <c r="L55" s="64"/>
      <c r="M55" s="93"/>
      <c r="N55" s="45"/>
      <c r="O55" s="30"/>
      <c r="P55" s="30"/>
      <c r="Q55" s="30"/>
      <c r="R55" s="30"/>
      <c r="S55" s="30"/>
      <c r="T55" s="32"/>
      <c r="U55" s="46"/>
      <c r="V55" s="56"/>
      <c r="W55" s="16">
        <v>2</v>
      </c>
      <c r="X55" s="129">
        <v>2</v>
      </c>
      <c r="Y55" s="129"/>
      <c r="Z55" s="129"/>
      <c r="AA55" s="129">
        <v>2</v>
      </c>
      <c r="AB55" s="129">
        <v>2</v>
      </c>
      <c r="AC55" s="129"/>
      <c r="AD55" s="129">
        <v>2</v>
      </c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2"/>
      <c r="AY55" s="129"/>
      <c r="AZ55" s="2"/>
      <c r="BA55" s="2"/>
      <c r="BB55" s="2"/>
      <c r="BC55" s="2"/>
      <c r="BD55" s="2"/>
      <c r="BE55" s="2"/>
      <c r="BF55" s="2"/>
      <c r="BG55" s="129">
        <v>11.91</v>
      </c>
      <c r="BH55" s="11">
        <v>7.3339500462534684</v>
      </c>
    </row>
    <row r="56" spans="1:60" ht="15" customHeight="1">
      <c r="A56" s="24">
        <v>4</v>
      </c>
      <c r="B56" s="67">
        <v>11405115</v>
      </c>
      <c r="C56" s="70">
        <v>1</v>
      </c>
      <c r="D56" s="65" t="s">
        <v>61</v>
      </c>
      <c r="E56" s="65" t="s">
        <v>62</v>
      </c>
      <c r="F56" s="73" t="s">
        <v>19</v>
      </c>
      <c r="G56" s="61">
        <v>1.88</v>
      </c>
      <c r="H56" s="92">
        <v>0</v>
      </c>
      <c r="I56" s="92"/>
      <c r="J56" s="92"/>
      <c r="K56" s="64"/>
      <c r="L56" s="64"/>
      <c r="M56" s="93"/>
      <c r="N56" s="45"/>
      <c r="O56" s="30"/>
      <c r="P56" s="30"/>
      <c r="Q56" s="30"/>
      <c r="R56" s="30"/>
      <c r="S56" s="30"/>
      <c r="T56" s="32"/>
      <c r="U56" s="46"/>
      <c r="V56" s="56"/>
      <c r="W56" s="1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>
        <v>2</v>
      </c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"/>
      <c r="AY56" s="129"/>
      <c r="AZ56" s="2"/>
      <c r="BA56" s="2"/>
      <c r="BB56" s="2"/>
      <c r="BC56" s="2"/>
      <c r="BD56" s="2"/>
      <c r="BE56" s="2"/>
      <c r="BF56" s="2"/>
      <c r="BG56" s="129">
        <v>11.879999999999999</v>
      </c>
      <c r="BH56" s="11">
        <v>7.3117483811285835</v>
      </c>
    </row>
    <row r="57" spans="1:60" ht="15" customHeight="1">
      <c r="A57" s="24">
        <v>5</v>
      </c>
      <c r="B57" s="67">
        <v>11405215</v>
      </c>
      <c r="C57" s="69">
        <v>3</v>
      </c>
      <c r="D57" s="65" t="s">
        <v>84</v>
      </c>
      <c r="E57" s="65" t="s">
        <v>85</v>
      </c>
      <c r="F57" s="73" t="s">
        <v>86</v>
      </c>
      <c r="G57" s="61">
        <v>1.88</v>
      </c>
      <c r="H57" s="92">
        <v>0</v>
      </c>
      <c r="I57" s="92"/>
      <c r="J57" s="92"/>
      <c r="K57" s="64"/>
      <c r="L57" s="64"/>
      <c r="M57" s="93"/>
      <c r="N57" s="45"/>
      <c r="O57" s="30"/>
      <c r="P57" s="30"/>
      <c r="Q57" s="30"/>
      <c r="R57" s="30"/>
      <c r="S57" s="30"/>
      <c r="T57" s="32"/>
      <c r="U57" s="46"/>
      <c r="V57" s="56"/>
      <c r="W57" s="16">
        <v>2</v>
      </c>
      <c r="X57" s="129">
        <v>2</v>
      </c>
      <c r="Y57" s="129"/>
      <c r="Z57" s="129"/>
      <c r="AA57" s="137">
        <v>2</v>
      </c>
      <c r="AB57" s="137">
        <v>2</v>
      </c>
      <c r="AC57" s="137"/>
      <c r="AD57" s="129">
        <v>2</v>
      </c>
      <c r="AE57" s="129"/>
      <c r="AF57" s="129"/>
      <c r="AG57" s="129"/>
      <c r="AH57" s="137"/>
      <c r="AI57" s="129"/>
      <c r="AJ57" s="137"/>
      <c r="AK57" s="137"/>
      <c r="AL57" s="137"/>
      <c r="AM57" s="129"/>
      <c r="AN57" s="137"/>
      <c r="AO57" s="129"/>
      <c r="AP57" s="129"/>
      <c r="AQ57" s="129"/>
      <c r="AR57" s="129"/>
      <c r="AS57" s="137"/>
      <c r="AT57" s="137"/>
      <c r="AU57" s="137"/>
      <c r="AV57" s="137"/>
      <c r="AW57" s="137"/>
      <c r="AX57" s="2"/>
      <c r="AY57" s="137"/>
      <c r="AZ57" s="2"/>
      <c r="BA57" s="2"/>
      <c r="BB57" s="2"/>
      <c r="BC57" s="2"/>
      <c r="BD57" s="2"/>
      <c r="BE57" s="2"/>
      <c r="BF57" s="2"/>
      <c r="BG57" s="129">
        <v>11.879999999999999</v>
      </c>
      <c r="BH57" s="11">
        <v>7.3117483811285835</v>
      </c>
    </row>
    <row r="58" spans="1:60" ht="15" customHeight="1">
      <c r="A58" s="24">
        <v>6</v>
      </c>
      <c r="B58" s="68">
        <v>11405215</v>
      </c>
      <c r="C58" s="71">
        <v>3</v>
      </c>
      <c r="D58" s="65" t="s">
        <v>95</v>
      </c>
      <c r="E58" s="65" t="s">
        <v>28</v>
      </c>
      <c r="F58" s="73" t="s">
        <v>96</v>
      </c>
      <c r="G58" s="61">
        <v>1.8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2</v>
      </c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11.8</v>
      </c>
      <c r="BH58" s="11">
        <v>7.2525439407955599</v>
      </c>
    </row>
    <row r="59" spans="1:60" ht="15" customHeight="1">
      <c r="A59" s="24">
        <v>7</v>
      </c>
      <c r="B59" s="67">
        <v>11405215</v>
      </c>
      <c r="C59" s="70">
        <v>3</v>
      </c>
      <c r="D59" s="65" t="s">
        <v>97</v>
      </c>
      <c r="E59" s="65" t="s">
        <v>16</v>
      </c>
      <c r="F59" s="73" t="s">
        <v>25</v>
      </c>
      <c r="G59" s="61">
        <v>1.68</v>
      </c>
      <c r="H59" s="92">
        <v>0</v>
      </c>
      <c r="I59" s="92"/>
      <c r="J59" s="92"/>
      <c r="K59" s="64"/>
      <c r="L59" s="64"/>
      <c r="M59" s="93"/>
      <c r="N59" s="45"/>
      <c r="O59" s="30"/>
      <c r="P59" s="30"/>
      <c r="Q59" s="30"/>
      <c r="R59" s="30"/>
      <c r="S59" s="30"/>
      <c r="T59" s="32"/>
      <c r="U59" s="46"/>
      <c r="V59" s="56"/>
      <c r="W59" s="16">
        <v>2</v>
      </c>
      <c r="X59" s="129">
        <v>2</v>
      </c>
      <c r="Y59" s="129"/>
      <c r="Z59" s="129"/>
      <c r="AA59" s="129">
        <v>2</v>
      </c>
      <c r="AB59" s="129">
        <v>2</v>
      </c>
      <c r="AC59" s="129"/>
      <c r="AD59" s="129">
        <v>2</v>
      </c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>
        <v>11.68</v>
      </c>
      <c r="BH59" s="11">
        <v>7.1637372802960213</v>
      </c>
    </row>
    <row r="60" spans="1:60" ht="15" customHeight="1">
      <c r="A60" s="24">
        <v>8</v>
      </c>
      <c r="B60" s="68">
        <v>11405115</v>
      </c>
      <c r="C60" s="72">
        <v>1</v>
      </c>
      <c r="D60" s="65" t="s">
        <v>51</v>
      </c>
      <c r="E60" s="65" t="s">
        <v>52</v>
      </c>
      <c r="F60" s="73" t="s">
        <v>53</v>
      </c>
      <c r="G60" s="61">
        <v>3.07</v>
      </c>
      <c r="H60" s="92">
        <v>0</v>
      </c>
      <c r="I60" s="92"/>
      <c r="J60" s="92"/>
      <c r="K60" s="64"/>
      <c r="L60" s="64"/>
      <c r="M60" s="93"/>
      <c r="N60" s="74"/>
      <c r="O60" s="34"/>
      <c r="P60" s="34"/>
      <c r="Q60" s="34"/>
      <c r="R60" s="34"/>
      <c r="S60" s="30"/>
      <c r="T60" s="32"/>
      <c r="U60" s="46"/>
      <c r="V60" s="56"/>
      <c r="W60" s="2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 t="s">
        <v>131</v>
      </c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11.07</v>
      </c>
      <c r="BH60" s="11">
        <v>6.7123034227567064</v>
      </c>
    </row>
    <row r="61" spans="1:60" ht="15" customHeight="1">
      <c r="A61" s="24">
        <v>9</v>
      </c>
      <c r="B61" s="68">
        <v>11405115</v>
      </c>
      <c r="C61" s="72">
        <v>1</v>
      </c>
      <c r="D61" s="65" t="s">
        <v>43</v>
      </c>
      <c r="E61" s="65" t="s">
        <v>44</v>
      </c>
      <c r="F61" s="73" t="s">
        <v>45</v>
      </c>
      <c r="G61" s="61">
        <v>0.91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>
        <v>2</v>
      </c>
      <c r="AB61" s="129">
        <v>2</v>
      </c>
      <c r="AC61" s="129"/>
      <c r="AD61" s="129">
        <v>2</v>
      </c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7"/>
      <c r="AY61" s="129"/>
      <c r="AZ61" s="137"/>
      <c r="BA61" s="137"/>
      <c r="BB61" s="137"/>
      <c r="BC61" s="137"/>
      <c r="BD61" s="137"/>
      <c r="BE61" s="137"/>
      <c r="BF61" s="137"/>
      <c r="BG61" s="129">
        <v>10.91</v>
      </c>
      <c r="BH61" s="11">
        <v>6.5938945420906565</v>
      </c>
    </row>
    <row r="62" spans="1:60" ht="15" customHeight="1">
      <c r="A62" s="24">
        <v>10</v>
      </c>
      <c r="B62" s="67">
        <v>11405115</v>
      </c>
      <c r="C62" s="69">
        <v>1</v>
      </c>
      <c r="D62" s="65" t="s">
        <v>58</v>
      </c>
      <c r="E62" s="65" t="s">
        <v>59</v>
      </c>
      <c r="F62" s="73" t="s">
        <v>15</v>
      </c>
      <c r="G62" s="61">
        <v>1.91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>
        <v>2</v>
      </c>
      <c r="AB62" s="129">
        <v>2</v>
      </c>
      <c r="AC62" s="129"/>
      <c r="AD62" s="129">
        <v>1</v>
      </c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10.91</v>
      </c>
      <c r="BH62" s="11">
        <v>6.5938945420906565</v>
      </c>
    </row>
    <row r="63" spans="1:60" ht="15" customHeight="1">
      <c r="A63" s="24">
        <v>11</v>
      </c>
      <c r="B63" s="68">
        <v>11405115</v>
      </c>
      <c r="C63" s="72">
        <v>2</v>
      </c>
      <c r="D63" s="65" t="s">
        <v>67</v>
      </c>
      <c r="E63" s="65" t="s">
        <v>68</v>
      </c>
      <c r="F63" s="73" t="s">
        <v>69</v>
      </c>
      <c r="G63" s="61">
        <v>0.89</v>
      </c>
      <c r="H63" s="92">
        <v>0</v>
      </c>
      <c r="I63" s="97"/>
      <c r="J63" s="94"/>
      <c r="K63" s="95"/>
      <c r="L63" s="95"/>
      <c r="M63" s="96"/>
      <c r="N63" s="74"/>
      <c r="O63" s="34"/>
      <c r="P63" s="34"/>
      <c r="Q63" s="34"/>
      <c r="R63" s="34"/>
      <c r="S63" s="34"/>
      <c r="T63" s="33"/>
      <c r="U63" s="47"/>
      <c r="V63" s="56"/>
      <c r="W63" s="26">
        <v>2</v>
      </c>
      <c r="X63" s="129">
        <v>2</v>
      </c>
      <c r="Y63" s="129"/>
      <c r="Z63" s="129"/>
      <c r="AA63" s="24"/>
      <c r="AB63" s="24">
        <v>2</v>
      </c>
      <c r="AC63" s="24">
        <v>2</v>
      </c>
      <c r="AD63" s="129">
        <v>2</v>
      </c>
      <c r="AE63" s="129"/>
      <c r="AF63" s="129"/>
      <c r="AG63" s="129"/>
      <c r="AH63" s="24"/>
      <c r="AI63" s="129"/>
      <c r="AJ63" s="24"/>
      <c r="AK63" s="24"/>
      <c r="AL63" s="24"/>
      <c r="AM63" s="129"/>
      <c r="AN63" s="24"/>
      <c r="AO63" s="129"/>
      <c r="AP63" s="129"/>
      <c r="AQ63" s="129"/>
      <c r="AR63" s="129"/>
      <c r="AS63" s="24"/>
      <c r="AT63" s="24"/>
      <c r="AU63" s="129"/>
      <c r="AV63" s="129"/>
      <c r="AW63" s="129"/>
      <c r="AX63" s="137"/>
      <c r="AY63" s="129"/>
      <c r="AZ63" s="137"/>
      <c r="BA63" s="137"/>
      <c r="BB63" s="137"/>
      <c r="BC63" s="137"/>
      <c r="BD63" s="137"/>
      <c r="BE63" s="137"/>
      <c r="BF63" s="137"/>
      <c r="BG63" s="129">
        <v>10.89</v>
      </c>
      <c r="BH63" s="11">
        <v>6.5790934320074008</v>
      </c>
    </row>
    <row r="64" spans="1:60" ht="15" customHeight="1">
      <c r="A64" s="24">
        <v>12</v>
      </c>
      <c r="B64" s="67">
        <v>11405215</v>
      </c>
      <c r="C64" s="69">
        <v>4</v>
      </c>
      <c r="D64" s="65" t="s">
        <v>107</v>
      </c>
      <c r="E64" s="65" t="s">
        <v>16</v>
      </c>
      <c r="F64" s="73" t="s">
        <v>21</v>
      </c>
      <c r="G64" s="61">
        <v>2.81</v>
      </c>
      <c r="H64" s="92">
        <v>0</v>
      </c>
      <c r="I64" s="92"/>
      <c r="J64" s="92"/>
      <c r="K64" s="64"/>
      <c r="L64" s="64"/>
      <c r="M64" s="93"/>
      <c r="N64" s="45"/>
      <c r="O64" s="30"/>
      <c r="P64" s="30"/>
      <c r="Q64" s="30"/>
      <c r="R64" s="30"/>
      <c r="S64" s="30"/>
      <c r="T64" s="32"/>
      <c r="U64" s="46"/>
      <c r="V64" s="56"/>
      <c r="W64" s="16">
        <v>2</v>
      </c>
      <c r="X64" s="129">
        <v>2</v>
      </c>
      <c r="Y64" s="129"/>
      <c r="Z64" s="129"/>
      <c r="AA64" s="129"/>
      <c r="AB64" s="129">
        <v>2</v>
      </c>
      <c r="AC64" s="129"/>
      <c r="AD64" s="129">
        <v>2</v>
      </c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"/>
      <c r="AY64" s="129"/>
      <c r="AZ64" s="2"/>
      <c r="BA64" s="2"/>
      <c r="BB64" s="2"/>
      <c r="BC64" s="2"/>
      <c r="BD64" s="2"/>
      <c r="BE64" s="2"/>
      <c r="BF64" s="2"/>
      <c r="BG64" s="129">
        <v>10.81</v>
      </c>
      <c r="BH64" s="11">
        <v>6.5198889916743754</v>
      </c>
    </row>
    <row r="65" spans="1:60" ht="15" customHeight="1">
      <c r="A65" s="24">
        <v>13</v>
      </c>
      <c r="B65" s="68">
        <v>11405115</v>
      </c>
      <c r="C65" s="72">
        <v>1</v>
      </c>
      <c r="D65" s="65" t="s">
        <v>54</v>
      </c>
      <c r="E65" s="65" t="s">
        <v>55</v>
      </c>
      <c r="F65" s="73" t="s">
        <v>56</v>
      </c>
      <c r="G65" s="61">
        <v>0.51</v>
      </c>
      <c r="H65" s="92">
        <v>0</v>
      </c>
      <c r="I65" s="92"/>
      <c r="J65" s="92"/>
      <c r="K65" s="64"/>
      <c r="L65" s="64"/>
      <c r="M65" s="93"/>
      <c r="N65" s="74"/>
      <c r="O65" s="34"/>
      <c r="P65" s="34"/>
      <c r="Q65" s="34"/>
      <c r="R65" s="34"/>
      <c r="S65" s="30"/>
      <c r="T65" s="32"/>
      <c r="U65" s="46"/>
      <c r="V65" s="56"/>
      <c r="W65" s="26">
        <v>2</v>
      </c>
      <c r="X65" s="129">
        <v>2</v>
      </c>
      <c r="Y65" s="129"/>
      <c r="Z65" s="129"/>
      <c r="AA65" s="129">
        <v>2</v>
      </c>
      <c r="AB65" s="129">
        <v>2</v>
      </c>
      <c r="AC65" s="129"/>
      <c r="AD65" s="129">
        <v>2</v>
      </c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>
        <v>10.51</v>
      </c>
      <c r="BH65" s="11">
        <v>6.2978723404255312</v>
      </c>
    </row>
    <row r="66" spans="1:60" ht="15" customHeight="1">
      <c r="A66" s="24">
        <v>14</v>
      </c>
      <c r="B66" s="67">
        <v>11405115</v>
      </c>
      <c r="C66" s="69">
        <v>1</v>
      </c>
      <c r="D66" s="65" t="s">
        <v>46</v>
      </c>
      <c r="E66" s="65" t="s">
        <v>28</v>
      </c>
      <c r="F66" s="73" t="s">
        <v>11</v>
      </c>
      <c r="G66" s="61">
        <v>0.38</v>
      </c>
      <c r="H66" s="92">
        <v>0</v>
      </c>
      <c r="I66" s="92"/>
      <c r="J66" s="92"/>
      <c r="K66" s="64"/>
      <c r="L66" s="64"/>
      <c r="M66" s="93"/>
      <c r="N66" s="45"/>
      <c r="O66" s="30"/>
      <c r="P66" s="30"/>
      <c r="Q66" s="30"/>
      <c r="R66" s="30"/>
      <c r="S66" s="30"/>
      <c r="T66" s="32"/>
      <c r="U66" s="46"/>
      <c r="V66" s="56"/>
      <c r="W66" s="16">
        <v>2</v>
      </c>
      <c r="X66" s="129">
        <v>2</v>
      </c>
      <c r="Y66" s="129"/>
      <c r="Z66" s="129"/>
      <c r="AA66" s="129">
        <v>2</v>
      </c>
      <c r="AB66" s="129">
        <v>2</v>
      </c>
      <c r="AC66" s="129"/>
      <c r="AD66" s="129">
        <v>2</v>
      </c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2"/>
      <c r="AY66" s="129"/>
      <c r="AZ66" s="2"/>
      <c r="BA66" s="2"/>
      <c r="BB66" s="2"/>
      <c r="BC66" s="2"/>
      <c r="BD66" s="2"/>
      <c r="BE66" s="2"/>
      <c r="BF66" s="2"/>
      <c r="BG66" s="129">
        <v>10.379999999999999</v>
      </c>
      <c r="BH66" s="11">
        <v>6.2016651248843653</v>
      </c>
    </row>
    <row r="67" spans="1:60" ht="15" customHeight="1">
      <c r="A67" s="24">
        <v>15</v>
      </c>
      <c r="B67" s="67">
        <v>11405115</v>
      </c>
      <c r="C67" s="69">
        <v>2</v>
      </c>
      <c r="D67" s="65" t="s">
        <v>70</v>
      </c>
      <c r="E67" s="65" t="s">
        <v>10</v>
      </c>
      <c r="F67" s="73" t="s">
        <v>27</v>
      </c>
      <c r="G67" s="61">
        <v>0</v>
      </c>
      <c r="H67" s="92">
        <v>0</v>
      </c>
      <c r="I67" s="92"/>
      <c r="J67" s="92"/>
      <c r="K67" s="64"/>
      <c r="L67" s="64"/>
      <c r="M67" s="93"/>
      <c r="N67" s="45"/>
      <c r="O67" s="30"/>
      <c r="P67" s="30"/>
      <c r="Q67" s="30"/>
      <c r="R67" s="30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/>
      <c r="AB67" s="137">
        <v>2</v>
      </c>
      <c r="AC67" s="137">
        <v>2</v>
      </c>
      <c r="AD67" s="129">
        <v>2</v>
      </c>
      <c r="AE67" s="129"/>
      <c r="AF67" s="129"/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2"/>
      <c r="AY67" s="129"/>
      <c r="AZ67" s="2"/>
      <c r="BA67" s="2"/>
      <c r="BB67" s="2"/>
      <c r="BC67" s="2"/>
      <c r="BD67" s="2"/>
      <c r="BE67" s="2"/>
      <c r="BF67" s="2"/>
      <c r="BG67" s="129">
        <v>10</v>
      </c>
      <c r="BH67" s="11">
        <v>5.9204440333024975</v>
      </c>
    </row>
    <row r="68" spans="1:60" ht="15" customHeight="1">
      <c r="A68" s="24">
        <v>16</v>
      </c>
      <c r="B68" s="68">
        <v>11405115</v>
      </c>
      <c r="C68" s="71">
        <v>2</v>
      </c>
      <c r="D68" s="65" t="s">
        <v>72</v>
      </c>
      <c r="E68" s="65" t="s">
        <v>73</v>
      </c>
      <c r="F68" s="73" t="s">
        <v>19</v>
      </c>
      <c r="G68" s="61">
        <v>0</v>
      </c>
      <c r="H68" s="92">
        <v>0</v>
      </c>
      <c r="I68" s="92"/>
      <c r="J68" s="92"/>
      <c r="K68" s="64"/>
      <c r="L68" s="64"/>
      <c r="M68" s="93"/>
      <c r="N68" s="74"/>
      <c r="O68" s="34"/>
      <c r="P68" s="34"/>
      <c r="Q68" s="34"/>
      <c r="R68" s="34"/>
      <c r="S68" s="30"/>
      <c r="T68" s="32"/>
      <c r="U68" s="46"/>
      <c r="V68" s="56"/>
      <c r="W68" s="26">
        <v>2</v>
      </c>
      <c r="X68" s="129">
        <v>2</v>
      </c>
      <c r="Y68" s="129"/>
      <c r="Z68" s="129"/>
      <c r="AA68" s="129"/>
      <c r="AB68" s="129">
        <v>2</v>
      </c>
      <c r="AC68" s="129">
        <v>2</v>
      </c>
      <c r="AD68" s="129">
        <v>2</v>
      </c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37"/>
      <c r="AY68" s="129"/>
      <c r="AZ68" s="137"/>
      <c r="BA68" s="137"/>
      <c r="BB68" s="137"/>
      <c r="BC68" s="137"/>
      <c r="BD68" s="137"/>
      <c r="BE68" s="137"/>
      <c r="BF68" s="137"/>
      <c r="BG68" s="129">
        <v>10</v>
      </c>
      <c r="BH68" s="11">
        <v>5.9204440333024975</v>
      </c>
    </row>
    <row r="69" spans="1:60" ht="15" customHeight="1">
      <c r="A69" s="24">
        <v>17</v>
      </c>
      <c r="B69" s="67">
        <v>11405115</v>
      </c>
      <c r="C69" s="69">
        <v>2</v>
      </c>
      <c r="D69" s="65" t="s">
        <v>75</v>
      </c>
      <c r="E69" s="65" t="s">
        <v>16</v>
      </c>
      <c r="F69" s="73" t="s">
        <v>11</v>
      </c>
      <c r="G69" s="61">
        <v>0</v>
      </c>
      <c r="H69" s="92">
        <v>0</v>
      </c>
      <c r="I69" s="92"/>
      <c r="J69" s="92"/>
      <c r="K69" s="64"/>
      <c r="L69" s="64"/>
      <c r="M69" s="93"/>
      <c r="N69" s="45"/>
      <c r="O69" s="30"/>
      <c r="P69" s="30"/>
      <c r="Q69" s="30"/>
      <c r="R69" s="30"/>
      <c r="S69" s="30"/>
      <c r="T69" s="32"/>
      <c r="U69" s="46"/>
      <c r="V69" s="56"/>
      <c r="W69" s="1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>
        <v>2</v>
      </c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2"/>
      <c r="AY69" s="129"/>
      <c r="AZ69" s="2"/>
      <c r="BA69" s="2"/>
      <c r="BB69" s="2"/>
      <c r="BC69" s="2"/>
      <c r="BD69" s="2"/>
      <c r="BE69" s="2"/>
      <c r="BF69" s="2"/>
      <c r="BG69" s="129">
        <v>10</v>
      </c>
      <c r="BH69" s="11">
        <v>5.9204440333024975</v>
      </c>
    </row>
    <row r="70" spans="1:60" ht="15" customHeight="1">
      <c r="A70" s="24">
        <v>18</v>
      </c>
      <c r="B70" s="67">
        <v>11405215</v>
      </c>
      <c r="C70" s="70">
        <v>3</v>
      </c>
      <c r="D70" s="65" t="s">
        <v>92</v>
      </c>
      <c r="E70" s="65" t="s">
        <v>93</v>
      </c>
      <c r="F70" s="73" t="s">
        <v>22</v>
      </c>
      <c r="G70" s="61">
        <v>0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16">
        <v>2</v>
      </c>
      <c r="X70" s="129">
        <v>2</v>
      </c>
      <c r="Y70" s="129"/>
      <c r="Z70" s="129"/>
      <c r="AA70" s="136">
        <v>2</v>
      </c>
      <c r="AB70" s="136">
        <v>2</v>
      </c>
      <c r="AC70" s="136"/>
      <c r="AD70" s="129">
        <v>2</v>
      </c>
      <c r="AE70" s="129"/>
      <c r="AF70" s="129"/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10</v>
      </c>
      <c r="BH70" s="11">
        <v>5.9204440333024975</v>
      </c>
    </row>
    <row r="71" spans="1:60" ht="15" customHeight="1">
      <c r="A71" s="24">
        <v>19</v>
      </c>
      <c r="B71" s="68">
        <v>11405115</v>
      </c>
      <c r="C71" s="72">
        <v>2</v>
      </c>
      <c r="D71" s="65" t="s">
        <v>76</v>
      </c>
      <c r="E71" s="65" t="s">
        <v>77</v>
      </c>
      <c r="F71" s="73" t="s">
        <v>21</v>
      </c>
      <c r="G71" s="61">
        <v>1.91</v>
      </c>
      <c r="H71" s="92">
        <v>0</v>
      </c>
      <c r="I71" s="92"/>
      <c r="J71" s="92"/>
      <c r="K71" s="64"/>
      <c r="L71" s="64"/>
      <c r="M71" s="93"/>
      <c r="N71" s="74"/>
      <c r="O71" s="34"/>
      <c r="P71" s="34"/>
      <c r="Q71" s="34"/>
      <c r="R71" s="34"/>
      <c r="S71" s="30"/>
      <c r="T71" s="32"/>
      <c r="U71" s="46"/>
      <c r="V71" s="56"/>
      <c r="W71" s="26">
        <v>2</v>
      </c>
      <c r="X71" s="129">
        <v>2</v>
      </c>
      <c r="Y71" s="129"/>
      <c r="Z71" s="129"/>
      <c r="AA71" s="129"/>
      <c r="AB71" s="129">
        <v>2</v>
      </c>
      <c r="AC71" s="129">
        <v>2</v>
      </c>
      <c r="AD71" s="129" t="s">
        <v>131</v>
      </c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>
        <v>9.91</v>
      </c>
      <c r="BH71" s="11">
        <v>5.8538390379278447</v>
      </c>
    </row>
    <row r="72" spans="1:60" ht="15" customHeight="1">
      <c r="A72" s="24">
        <v>20</v>
      </c>
      <c r="B72" s="67">
        <v>11405215</v>
      </c>
      <c r="C72" s="70">
        <v>4</v>
      </c>
      <c r="D72" s="65" t="s">
        <v>101</v>
      </c>
      <c r="E72" s="65" t="s">
        <v>44</v>
      </c>
      <c r="F72" s="73" t="s">
        <v>24</v>
      </c>
      <c r="G72" s="61">
        <v>1.76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/>
      <c r="AD72" s="129">
        <v>2</v>
      </c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2"/>
      <c r="AY72" s="129"/>
      <c r="AZ72" s="2"/>
      <c r="BA72" s="2"/>
      <c r="BB72" s="2"/>
      <c r="BC72" s="2"/>
      <c r="BD72" s="2"/>
      <c r="BE72" s="2"/>
      <c r="BF72" s="2"/>
      <c r="BG72" s="129">
        <v>9.76</v>
      </c>
      <c r="BH72" s="11">
        <v>5.7428307123034221</v>
      </c>
    </row>
    <row r="73" spans="1:60" ht="15" customHeight="1">
      <c r="A73" s="24">
        <v>21</v>
      </c>
      <c r="B73" s="67">
        <v>11405215</v>
      </c>
      <c r="C73" s="70">
        <v>4</v>
      </c>
      <c r="D73" s="65" t="s">
        <v>108</v>
      </c>
      <c r="E73" s="65" t="s">
        <v>12</v>
      </c>
      <c r="F73" s="73" t="s">
        <v>13</v>
      </c>
      <c r="G73" s="61">
        <v>1.52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16">
        <v>2</v>
      </c>
      <c r="X73" s="129">
        <v>2</v>
      </c>
      <c r="Y73" s="129"/>
      <c r="Z73" s="129"/>
      <c r="AA73" s="129"/>
      <c r="AB73" s="129">
        <v>2</v>
      </c>
      <c r="AC73" s="129"/>
      <c r="AD73" s="129">
        <v>2</v>
      </c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>
        <v>9.52</v>
      </c>
      <c r="BH73" s="11">
        <v>5.5652173913043477</v>
      </c>
    </row>
    <row r="74" spans="1:60" ht="15" customHeight="1">
      <c r="A74" s="24">
        <v>22</v>
      </c>
      <c r="B74" s="68">
        <v>11405115</v>
      </c>
      <c r="C74" s="71">
        <v>1</v>
      </c>
      <c r="D74" s="65" t="s">
        <v>47</v>
      </c>
      <c r="E74" s="65" t="s">
        <v>48</v>
      </c>
      <c r="F74" s="73" t="s">
        <v>21</v>
      </c>
      <c r="G74" s="61">
        <v>0.64</v>
      </c>
      <c r="H74" s="92">
        <v>0</v>
      </c>
      <c r="I74" s="92"/>
      <c r="J74" s="92"/>
      <c r="K74" s="64"/>
      <c r="L74" s="64"/>
      <c r="M74" s="93"/>
      <c r="N74" s="74"/>
      <c r="O74" s="34"/>
      <c r="P74" s="34"/>
      <c r="Q74" s="34"/>
      <c r="R74" s="34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>
        <v>2</v>
      </c>
      <c r="AB74" s="129">
        <v>2</v>
      </c>
      <c r="AC74" s="129"/>
      <c r="AD74" s="129" t="s">
        <v>131</v>
      </c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>
        <v>8.64</v>
      </c>
      <c r="BH74" s="11">
        <v>4.9139685476410735</v>
      </c>
    </row>
    <row r="75" spans="1:60" ht="15" customHeight="1">
      <c r="A75" s="24">
        <v>23</v>
      </c>
      <c r="B75" s="68">
        <v>11405115</v>
      </c>
      <c r="C75" s="71">
        <v>2</v>
      </c>
      <c r="D75" s="65" t="s">
        <v>74</v>
      </c>
      <c r="E75" s="65" t="s">
        <v>20</v>
      </c>
      <c r="F75" s="73" t="s">
        <v>24</v>
      </c>
      <c r="G75" s="61">
        <v>0.37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 t="s">
        <v>131</v>
      </c>
      <c r="AC75" s="137">
        <v>2</v>
      </c>
      <c r="AD75" s="129">
        <v>2</v>
      </c>
      <c r="AE75" s="129"/>
      <c r="AF75" s="129"/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8.370000000000001</v>
      </c>
      <c r="BH75" s="11">
        <v>4.7141535615171142</v>
      </c>
    </row>
    <row r="76" spans="1:60" ht="15" customHeight="1">
      <c r="A76" s="24">
        <v>24</v>
      </c>
      <c r="B76" s="68">
        <v>11405215</v>
      </c>
      <c r="C76" s="71">
        <v>3</v>
      </c>
      <c r="D76" s="65" t="s">
        <v>89</v>
      </c>
      <c r="E76" s="65" t="s">
        <v>90</v>
      </c>
      <c r="F76" s="73" t="s">
        <v>91</v>
      </c>
      <c r="G76" s="61">
        <v>0.37</v>
      </c>
      <c r="H76" s="92">
        <v>0</v>
      </c>
      <c r="I76" s="92"/>
      <c r="J76" s="92"/>
      <c r="K76" s="64"/>
      <c r="L76" s="64"/>
      <c r="M76" s="93"/>
      <c r="N76" s="74"/>
      <c r="O76" s="34"/>
      <c r="P76" s="34"/>
      <c r="Q76" s="34"/>
      <c r="R76" s="34"/>
      <c r="S76" s="30"/>
      <c r="T76" s="32"/>
      <c r="U76" s="46"/>
      <c r="V76" s="56"/>
      <c r="W76" s="26">
        <v>2</v>
      </c>
      <c r="X76" s="129">
        <v>2</v>
      </c>
      <c r="Y76" s="129"/>
      <c r="Z76" s="129"/>
      <c r="AA76" s="129">
        <v>2</v>
      </c>
      <c r="AB76" s="129">
        <v>2</v>
      </c>
      <c r="AC76" s="129"/>
      <c r="AD76" s="129" t="s">
        <v>131</v>
      </c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8.370000000000001</v>
      </c>
      <c r="BH76" s="11">
        <v>4.7141535615171142</v>
      </c>
    </row>
    <row r="77" spans="1:60" ht="15" customHeight="1">
      <c r="A77" s="24">
        <v>25</v>
      </c>
      <c r="B77" s="67">
        <v>11405215</v>
      </c>
      <c r="C77" s="69">
        <v>4</v>
      </c>
      <c r="D77" s="65" t="s">
        <v>99</v>
      </c>
      <c r="E77" s="65" t="s">
        <v>100</v>
      </c>
      <c r="F77" s="73" t="s">
        <v>24</v>
      </c>
      <c r="G77" s="61">
        <v>0.25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26">
        <v>2</v>
      </c>
      <c r="X77" s="129">
        <v>2</v>
      </c>
      <c r="Y77" s="129"/>
      <c r="Z77" s="129"/>
      <c r="AA77" s="129"/>
      <c r="AB77" s="129">
        <v>2</v>
      </c>
      <c r="AC77" s="129"/>
      <c r="AD77" s="129">
        <v>2</v>
      </c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8.25</v>
      </c>
      <c r="BH77" s="11">
        <v>4.6253469010175765</v>
      </c>
    </row>
    <row r="78" spans="1:60" ht="15" customHeight="1">
      <c r="A78" s="24">
        <v>26</v>
      </c>
      <c r="B78" s="68">
        <v>11405115</v>
      </c>
      <c r="C78" s="71">
        <v>1</v>
      </c>
      <c r="D78" s="65" t="s">
        <v>60</v>
      </c>
      <c r="E78" s="65" t="s">
        <v>29</v>
      </c>
      <c r="F78" s="73" t="s">
        <v>27</v>
      </c>
      <c r="G78" s="61">
        <v>0</v>
      </c>
      <c r="H78" s="92">
        <v>0</v>
      </c>
      <c r="I78" s="92"/>
      <c r="J78" s="92"/>
      <c r="K78" s="64"/>
      <c r="L78" s="64"/>
      <c r="M78" s="93"/>
      <c r="N78" s="74"/>
      <c r="O78" s="34"/>
      <c r="P78" s="34"/>
      <c r="Q78" s="34"/>
      <c r="R78" s="34"/>
      <c r="S78" s="30"/>
      <c r="T78" s="32"/>
      <c r="U78" s="46"/>
      <c r="V78" s="56"/>
      <c r="W78" s="26">
        <v>2</v>
      </c>
      <c r="X78" s="129">
        <v>2</v>
      </c>
      <c r="Y78" s="129"/>
      <c r="Z78" s="129"/>
      <c r="AA78" s="129">
        <v>2</v>
      </c>
      <c r="AB78" s="129">
        <v>2</v>
      </c>
      <c r="AC78" s="129"/>
      <c r="AD78" s="129" t="s">
        <v>131</v>
      </c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30"/>
      <c r="AY78" s="129"/>
      <c r="AZ78" s="130"/>
      <c r="BA78" s="130"/>
      <c r="BB78" s="130"/>
      <c r="BC78" s="130"/>
      <c r="BD78" s="130"/>
      <c r="BE78" s="130"/>
      <c r="BF78" s="130"/>
      <c r="BG78" s="129">
        <v>8</v>
      </c>
      <c r="BH78" s="11">
        <v>4.4403330249768729</v>
      </c>
    </row>
    <row r="79" spans="1:60" ht="15" customHeight="1">
      <c r="A79" s="24">
        <v>27</v>
      </c>
      <c r="B79" s="68">
        <v>11405115</v>
      </c>
      <c r="C79" s="72">
        <v>2</v>
      </c>
      <c r="D79" s="65" t="s">
        <v>63</v>
      </c>
      <c r="E79" s="65" t="s">
        <v>64</v>
      </c>
      <c r="F79" s="73" t="s">
        <v>65</v>
      </c>
      <c r="G79" s="61">
        <v>0</v>
      </c>
      <c r="H79" s="92">
        <v>0</v>
      </c>
      <c r="I79" s="92"/>
      <c r="J79" s="92"/>
      <c r="K79" s="64"/>
      <c r="L79" s="64"/>
      <c r="M79" s="93"/>
      <c r="N79" s="74"/>
      <c r="O79" s="34"/>
      <c r="P79" s="34"/>
      <c r="Q79" s="34"/>
      <c r="R79" s="34"/>
      <c r="S79" s="30"/>
      <c r="T79" s="32"/>
      <c r="U79" s="46"/>
      <c r="V79" s="56"/>
      <c r="W79" s="26">
        <v>2</v>
      </c>
      <c r="X79" s="129">
        <v>2</v>
      </c>
      <c r="Y79" s="129"/>
      <c r="Z79" s="129"/>
      <c r="AA79" s="129"/>
      <c r="AB79" s="129" t="s">
        <v>131</v>
      </c>
      <c r="AC79" s="129">
        <v>2</v>
      </c>
      <c r="AD79" s="129">
        <v>2</v>
      </c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36"/>
      <c r="AY79" s="129"/>
      <c r="AZ79" s="136"/>
      <c r="BA79" s="136"/>
      <c r="BB79" s="136"/>
      <c r="BC79" s="136"/>
      <c r="BD79" s="136"/>
      <c r="BE79" s="136"/>
      <c r="BF79" s="136"/>
      <c r="BG79" s="129">
        <v>8</v>
      </c>
      <c r="BH79" s="11">
        <v>4.4403330249768729</v>
      </c>
    </row>
    <row r="80" spans="1:60" ht="15" customHeight="1">
      <c r="A80" s="24">
        <v>28</v>
      </c>
      <c r="B80" s="68">
        <v>11405215</v>
      </c>
      <c r="C80" s="71">
        <v>3</v>
      </c>
      <c r="D80" s="65" t="s">
        <v>79</v>
      </c>
      <c r="E80" s="65" t="s">
        <v>80</v>
      </c>
      <c r="F80" s="73" t="s">
        <v>81</v>
      </c>
      <c r="G80" s="61">
        <v>0</v>
      </c>
      <c r="H80" s="92">
        <v>0</v>
      </c>
      <c r="I80" s="92"/>
      <c r="J80" s="92"/>
      <c r="K80" s="64"/>
      <c r="L80" s="64"/>
      <c r="M80" s="93"/>
      <c r="N80" s="74"/>
      <c r="O80" s="34"/>
      <c r="P80" s="34"/>
      <c r="Q80" s="34"/>
      <c r="R80" s="34"/>
      <c r="S80" s="30"/>
      <c r="T80" s="32"/>
      <c r="U80" s="46"/>
      <c r="V80" s="56"/>
      <c r="W80" s="26">
        <v>2</v>
      </c>
      <c r="X80" s="129">
        <v>2</v>
      </c>
      <c r="Y80" s="129"/>
      <c r="Z80" s="129"/>
      <c r="AA80" s="129">
        <v>2</v>
      </c>
      <c r="AB80" s="129">
        <v>2</v>
      </c>
      <c r="AC80" s="129"/>
      <c r="AD80" s="129" t="s">
        <v>131</v>
      </c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>
        <v>8</v>
      </c>
      <c r="BH80" s="11">
        <v>4.4403330249768729</v>
      </c>
    </row>
    <row r="81" spans="1:60" ht="15" customHeight="1">
      <c r="A81" s="24">
        <v>29</v>
      </c>
      <c r="B81" s="68">
        <v>11405215</v>
      </c>
      <c r="C81" s="72">
        <v>3</v>
      </c>
      <c r="D81" s="65" t="s">
        <v>82</v>
      </c>
      <c r="E81" s="65" t="s">
        <v>83</v>
      </c>
      <c r="F81" s="73" t="s">
        <v>18</v>
      </c>
      <c r="G81" s="61">
        <v>0</v>
      </c>
      <c r="H81" s="92">
        <v>0</v>
      </c>
      <c r="I81" s="97"/>
      <c r="J81" s="94"/>
      <c r="K81" s="95"/>
      <c r="L81" s="95"/>
      <c r="M81" s="96"/>
      <c r="N81" s="45"/>
      <c r="O81" s="30"/>
      <c r="P81" s="30"/>
      <c r="Q81" s="30"/>
      <c r="R81" s="30"/>
      <c r="S81" s="30"/>
      <c r="T81" s="32"/>
      <c r="U81" s="47"/>
      <c r="V81" s="56"/>
      <c r="W81" s="26">
        <v>2</v>
      </c>
      <c r="X81" s="129">
        <v>2</v>
      </c>
      <c r="Y81" s="129"/>
      <c r="Z81" s="129"/>
      <c r="AA81" s="24">
        <v>2</v>
      </c>
      <c r="AB81" s="24">
        <v>2</v>
      </c>
      <c r="AC81" s="24"/>
      <c r="AD81" s="129" t="s">
        <v>131</v>
      </c>
      <c r="AE81" s="129"/>
      <c r="AF81" s="129"/>
      <c r="AG81" s="129"/>
      <c r="AH81" s="24"/>
      <c r="AI81" s="129"/>
      <c r="AJ81" s="24"/>
      <c r="AK81" s="24"/>
      <c r="AL81" s="24"/>
      <c r="AM81" s="129"/>
      <c r="AN81" s="24"/>
      <c r="AO81" s="129"/>
      <c r="AP81" s="129"/>
      <c r="AQ81" s="129"/>
      <c r="AR81" s="129"/>
      <c r="AS81" s="24"/>
      <c r="AT81" s="24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>
        <v>8</v>
      </c>
      <c r="BH81" s="11">
        <v>4.4403330249768729</v>
      </c>
    </row>
    <row r="82" spans="1:60" ht="15" customHeight="1">
      <c r="A82" s="24">
        <v>30</v>
      </c>
      <c r="B82" s="68">
        <v>11405215</v>
      </c>
      <c r="C82" s="71">
        <v>3</v>
      </c>
      <c r="D82" s="65" t="s">
        <v>87</v>
      </c>
      <c r="E82" s="65" t="s">
        <v>88</v>
      </c>
      <c r="F82" s="73" t="s">
        <v>27</v>
      </c>
      <c r="G82" s="61">
        <v>0</v>
      </c>
      <c r="H82" s="92">
        <v>0</v>
      </c>
      <c r="I82" s="92"/>
      <c r="J82" s="92"/>
      <c r="K82" s="64"/>
      <c r="L82" s="64"/>
      <c r="M82" s="93"/>
      <c r="N82" s="74"/>
      <c r="O82" s="34"/>
      <c r="P82" s="34"/>
      <c r="Q82" s="34"/>
      <c r="R82" s="34"/>
      <c r="S82" s="30"/>
      <c r="T82" s="32"/>
      <c r="U82" s="46"/>
      <c r="V82" s="56"/>
      <c r="W82" s="26">
        <v>2</v>
      </c>
      <c r="X82" s="129">
        <v>2</v>
      </c>
      <c r="Y82" s="129"/>
      <c r="Z82" s="129"/>
      <c r="AA82" s="129">
        <v>2</v>
      </c>
      <c r="AB82" s="129">
        <v>2</v>
      </c>
      <c r="AC82" s="129"/>
      <c r="AD82" s="129" t="s">
        <v>131</v>
      </c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>
        <v>8</v>
      </c>
      <c r="BH82" s="11">
        <v>4.4403330249768729</v>
      </c>
    </row>
    <row r="83" spans="1:60" ht="15" customHeight="1">
      <c r="A83" s="24">
        <v>31</v>
      </c>
      <c r="B83" s="68">
        <v>11405215</v>
      </c>
      <c r="C83" s="71">
        <v>3</v>
      </c>
      <c r="D83" s="65" t="s">
        <v>94</v>
      </c>
      <c r="E83" s="65" t="s">
        <v>48</v>
      </c>
      <c r="F83" s="73" t="s">
        <v>22</v>
      </c>
      <c r="G83" s="61">
        <v>0</v>
      </c>
      <c r="H83" s="92">
        <v>0</v>
      </c>
      <c r="I83" s="92"/>
      <c r="J83" s="92"/>
      <c r="K83" s="64"/>
      <c r="L83" s="64"/>
      <c r="M83" s="93"/>
      <c r="N83" s="74"/>
      <c r="O83" s="34"/>
      <c r="P83" s="34"/>
      <c r="Q83" s="34"/>
      <c r="R83" s="34"/>
      <c r="S83" s="30"/>
      <c r="T83" s="32"/>
      <c r="U83" s="46"/>
      <c r="V83" s="56"/>
      <c r="W83" s="26">
        <v>2</v>
      </c>
      <c r="X83" s="129">
        <v>2</v>
      </c>
      <c r="Y83" s="129"/>
      <c r="Z83" s="129"/>
      <c r="AA83" s="137">
        <v>2</v>
      </c>
      <c r="AB83" s="137">
        <v>2</v>
      </c>
      <c r="AC83" s="137"/>
      <c r="AD83" s="129" t="s">
        <v>131</v>
      </c>
      <c r="AE83" s="129"/>
      <c r="AF83" s="129"/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129"/>
      <c r="AY83" s="137"/>
      <c r="AZ83" s="129"/>
      <c r="BA83" s="129"/>
      <c r="BB83" s="129"/>
      <c r="BC83" s="129"/>
      <c r="BD83" s="129"/>
      <c r="BE83" s="129"/>
      <c r="BF83" s="129"/>
      <c r="BG83" s="129">
        <v>8</v>
      </c>
      <c r="BH83" s="11">
        <v>4.4403330249768729</v>
      </c>
    </row>
    <row r="84" spans="1:60" ht="15" customHeight="1">
      <c r="A84" s="24">
        <v>32</v>
      </c>
      <c r="B84" s="67">
        <v>11405215</v>
      </c>
      <c r="C84" s="70">
        <v>4</v>
      </c>
      <c r="D84" s="65" t="s">
        <v>102</v>
      </c>
      <c r="E84" s="65" t="s">
        <v>103</v>
      </c>
      <c r="F84" s="73" t="s">
        <v>104</v>
      </c>
      <c r="G84" s="61">
        <v>0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/>
      <c r="AB84" s="136">
        <v>2</v>
      </c>
      <c r="AC84" s="136"/>
      <c r="AD84" s="129">
        <v>2</v>
      </c>
      <c r="AE84" s="129"/>
      <c r="AF84" s="129"/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137"/>
      <c r="AY84" s="129"/>
      <c r="AZ84" s="137"/>
      <c r="BA84" s="137"/>
      <c r="BB84" s="137"/>
      <c r="BC84" s="137"/>
      <c r="BD84" s="137"/>
      <c r="BE84" s="137"/>
      <c r="BF84" s="137"/>
      <c r="BG84" s="129">
        <v>8</v>
      </c>
      <c r="BH84" s="11">
        <v>4.4403330249768729</v>
      </c>
    </row>
    <row r="85" spans="1:60" ht="15" customHeight="1">
      <c r="A85" s="24">
        <v>33</v>
      </c>
      <c r="B85" s="68">
        <v>11405215</v>
      </c>
      <c r="C85" s="72">
        <v>4</v>
      </c>
      <c r="D85" s="65" t="s">
        <v>105</v>
      </c>
      <c r="E85" s="65" t="s">
        <v>14</v>
      </c>
      <c r="F85" s="73" t="s">
        <v>56</v>
      </c>
      <c r="G85" s="61">
        <v>0</v>
      </c>
      <c r="H85" s="92">
        <v>0</v>
      </c>
      <c r="I85" s="97"/>
      <c r="J85" s="94"/>
      <c r="K85" s="95"/>
      <c r="L85" s="95"/>
      <c r="M85" s="96"/>
      <c r="N85" s="45"/>
      <c r="O85" s="30"/>
      <c r="P85" s="30"/>
      <c r="Q85" s="30"/>
      <c r="R85" s="30"/>
      <c r="S85" s="30"/>
      <c r="T85" s="32"/>
      <c r="U85" s="47"/>
      <c r="V85" s="56"/>
      <c r="W85" s="26">
        <v>2</v>
      </c>
      <c r="X85" s="129">
        <v>2</v>
      </c>
      <c r="Y85" s="129"/>
      <c r="Z85" s="129"/>
      <c r="AA85" s="24"/>
      <c r="AB85" s="24">
        <v>2</v>
      </c>
      <c r="AC85" s="24"/>
      <c r="AD85" s="129">
        <v>2</v>
      </c>
      <c r="AE85" s="129"/>
      <c r="AF85" s="129"/>
      <c r="AG85" s="129"/>
      <c r="AH85" s="24"/>
      <c r="AI85" s="129"/>
      <c r="AJ85" s="24"/>
      <c r="AK85" s="24"/>
      <c r="AL85" s="24"/>
      <c r="AM85" s="129"/>
      <c r="AN85" s="24"/>
      <c r="AO85" s="129"/>
      <c r="AP85" s="129"/>
      <c r="AQ85" s="129"/>
      <c r="AR85" s="129"/>
      <c r="AS85" s="24"/>
      <c r="AT85" s="24"/>
      <c r="AU85" s="24"/>
      <c r="AV85" s="24"/>
      <c r="AW85" s="24"/>
      <c r="AX85" s="137"/>
      <c r="AY85" s="24"/>
      <c r="AZ85" s="137"/>
      <c r="BA85" s="137"/>
      <c r="BB85" s="137"/>
      <c r="BC85" s="137"/>
      <c r="BD85" s="137"/>
      <c r="BE85" s="137"/>
      <c r="BF85" s="137"/>
      <c r="BG85" s="129">
        <v>8</v>
      </c>
      <c r="BH85" s="11">
        <v>4.4403330249768729</v>
      </c>
    </row>
    <row r="86" spans="1:60" ht="15" customHeight="1">
      <c r="A86" s="24">
        <v>34</v>
      </c>
      <c r="B86" s="68">
        <v>11405215</v>
      </c>
      <c r="C86" s="71">
        <v>4</v>
      </c>
      <c r="D86" s="65" t="s">
        <v>109</v>
      </c>
      <c r="E86" s="65" t="s">
        <v>44</v>
      </c>
      <c r="F86" s="73" t="s">
        <v>110</v>
      </c>
      <c r="G86" s="61">
        <v>0</v>
      </c>
      <c r="H86" s="92">
        <v>0</v>
      </c>
      <c r="I86" s="92"/>
      <c r="J86" s="92"/>
      <c r="K86" s="64"/>
      <c r="L86" s="64"/>
      <c r="M86" s="93"/>
      <c r="N86" s="74"/>
      <c r="O86" s="34"/>
      <c r="P86" s="34"/>
      <c r="Q86" s="34"/>
      <c r="R86" s="34"/>
      <c r="S86" s="30"/>
      <c r="T86" s="32"/>
      <c r="U86" s="46"/>
      <c r="V86" s="56"/>
      <c r="W86" s="26">
        <v>2</v>
      </c>
      <c r="X86" s="129">
        <v>2</v>
      </c>
      <c r="Y86" s="129"/>
      <c r="Z86" s="129"/>
      <c r="AA86" s="130"/>
      <c r="AB86" s="130">
        <v>2</v>
      </c>
      <c r="AC86" s="130"/>
      <c r="AD86" s="129">
        <v>2</v>
      </c>
      <c r="AE86" s="129"/>
      <c r="AF86" s="129"/>
      <c r="AG86" s="129"/>
      <c r="AH86" s="130"/>
      <c r="AI86" s="129"/>
      <c r="AJ86" s="130"/>
      <c r="AK86" s="130"/>
      <c r="AL86" s="130"/>
      <c r="AM86" s="129"/>
      <c r="AN86" s="130"/>
      <c r="AO86" s="129"/>
      <c r="AP86" s="129"/>
      <c r="AQ86" s="129"/>
      <c r="AR86" s="129"/>
      <c r="AS86" s="130"/>
      <c r="AT86" s="130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8</v>
      </c>
      <c r="BH86" s="11">
        <v>4.4403330249768729</v>
      </c>
    </row>
    <row r="87" spans="1:60" ht="15" customHeight="1">
      <c r="A87" s="24">
        <v>35</v>
      </c>
      <c r="B87" s="68">
        <v>11405215</v>
      </c>
      <c r="C87" s="72">
        <v>4</v>
      </c>
      <c r="D87" s="65" t="s">
        <v>111</v>
      </c>
      <c r="E87" s="65" t="s">
        <v>112</v>
      </c>
      <c r="F87" s="73" t="s">
        <v>19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/>
      <c r="AB87" s="137">
        <v>2</v>
      </c>
      <c r="AC87" s="137"/>
      <c r="AD87" s="129">
        <v>2</v>
      </c>
      <c r="AE87" s="129"/>
      <c r="AF87" s="129"/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8</v>
      </c>
      <c r="BH87" s="11">
        <v>4.4403330249768729</v>
      </c>
    </row>
    <row r="88" spans="1:60" ht="15" customHeight="1">
      <c r="A88" s="24">
        <v>36</v>
      </c>
      <c r="B88" s="67">
        <v>11405215</v>
      </c>
      <c r="C88" s="70">
        <v>4</v>
      </c>
      <c r="D88" s="65" t="s">
        <v>113</v>
      </c>
      <c r="E88" s="65" t="s">
        <v>114</v>
      </c>
      <c r="F88" s="73" t="s">
        <v>24</v>
      </c>
      <c r="G88" s="61">
        <v>0</v>
      </c>
      <c r="H88" s="92">
        <v>0</v>
      </c>
      <c r="I88" s="92"/>
      <c r="J88" s="92"/>
      <c r="K88" s="64"/>
      <c r="L88" s="64"/>
      <c r="M88" s="93"/>
      <c r="N88" s="74"/>
      <c r="O88" s="34"/>
      <c r="P88" s="34"/>
      <c r="Q88" s="34"/>
      <c r="R88" s="34"/>
      <c r="S88" s="30"/>
      <c r="T88" s="32"/>
      <c r="U88" s="46"/>
      <c r="V88" s="56"/>
      <c r="W88" s="16">
        <v>2</v>
      </c>
      <c r="X88" s="129">
        <v>2</v>
      </c>
      <c r="Y88" s="129"/>
      <c r="Z88" s="129"/>
      <c r="AA88" s="130"/>
      <c r="AB88" s="130">
        <v>2</v>
      </c>
      <c r="AC88" s="130"/>
      <c r="AD88" s="129">
        <v>2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137"/>
      <c r="AY88" s="130"/>
      <c r="AZ88" s="137"/>
      <c r="BA88" s="137"/>
      <c r="BB88" s="137"/>
      <c r="BC88" s="137"/>
      <c r="BD88" s="137"/>
      <c r="BE88" s="137"/>
      <c r="BF88" s="137"/>
      <c r="BG88" s="129">
        <v>8</v>
      </c>
      <c r="BH88" s="11">
        <v>4.4403330249768729</v>
      </c>
    </row>
    <row r="89" spans="1:60" ht="15" customHeight="1">
      <c r="A89" s="24">
        <v>37</v>
      </c>
      <c r="B89" s="67">
        <v>11405215</v>
      </c>
      <c r="C89" s="70">
        <v>4</v>
      </c>
      <c r="D89" s="65" t="s">
        <v>115</v>
      </c>
      <c r="E89" s="65" t="s">
        <v>116</v>
      </c>
      <c r="F89" s="73" t="s">
        <v>117</v>
      </c>
      <c r="G89" s="61">
        <v>0</v>
      </c>
      <c r="H89" s="92">
        <v>0</v>
      </c>
      <c r="I89" s="92"/>
      <c r="J89" s="92"/>
      <c r="K89" s="64"/>
      <c r="L89" s="64"/>
      <c r="M89" s="93"/>
      <c r="N89" s="45"/>
      <c r="O89" s="30"/>
      <c r="P89" s="30"/>
      <c r="Q89" s="30"/>
      <c r="R89" s="30"/>
      <c r="S89" s="30"/>
      <c r="T89" s="32"/>
      <c r="U89" s="46"/>
      <c r="V89" s="56"/>
      <c r="W89" s="16">
        <v>2</v>
      </c>
      <c r="X89" s="129">
        <v>2</v>
      </c>
      <c r="Y89" s="129"/>
      <c r="Z89" s="129"/>
      <c r="AA89" s="130"/>
      <c r="AB89" s="130">
        <v>2</v>
      </c>
      <c r="AC89" s="130"/>
      <c r="AD89" s="129">
        <v>2</v>
      </c>
      <c r="AE89" s="129"/>
      <c r="AF89" s="129"/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137"/>
      <c r="AY89" s="130"/>
      <c r="AZ89" s="137"/>
      <c r="BA89" s="137"/>
      <c r="BB89" s="137"/>
      <c r="BC89" s="137"/>
      <c r="BD89" s="137"/>
      <c r="BE89" s="137"/>
      <c r="BF89" s="137"/>
      <c r="BG89" s="129">
        <v>8</v>
      </c>
      <c r="BH89" s="11">
        <v>4.4403330249768729</v>
      </c>
    </row>
    <row r="90" spans="1:60" ht="15" customHeight="1">
      <c r="A90" s="24">
        <v>38</v>
      </c>
      <c r="B90" s="67">
        <v>11405115</v>
      </c>
      <c r="C90" s="69">
        <v>1</v>
      </c>
      <c r="D90" s="65" t="s">
        <v>42</v>
      </c>
      <c r="E90" s="65" t="s">
        <v>23</v>
      </c>
      <c r="F90" s="73" t="s">
        <v>24</v>
      </c>
      <c r="G90" s="61">
        <v>1.91</v>
      </c>
      <c r="H90" s="92">
        <v>0</v>
      </c>
      <c r="I90" s="92"/>
      <c r="J90" s="92"/>
      <c r="K90" s="64"/>
      <c r="L90" s="64"/>
      <c r="M90" s="93"/>
      <c r="N90" s="45"/>
      <c r="O90" s="30"/>
      <c r="P90" s="30"/>
      <c r="Q90" s="30"/>
      <c r="R90" s="30"/>
      <c r="S90" s="30"/>
      <c r="T90" s="32"/>
      <c r="U90" s="46"/>
      <c r="V90" s="56"/>
      <c r="W90" s="16" t="s">
        <v>131</v>
      </c>
      <c r="X90" s="129" t="s">
        <v>131</v>
      </c>
      <c r="Y90" s="129"/>
      <c r="Z90" s="129"/>
      <c r="AA90" s="130">
        <v>2</v>
      </c>
      <c r="AB90" s="130">
        <v>2</v>
      </c>
      <c r="AC90" s="130"/>
      <c r="AD90" s="129">
        <v>2</v>
      </c>
      <c r="AE90" s="129"/>
      <c r="AF90" s="129"/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2"/>
      <c r="AY90" s="129"/>
      <c r="AZ90" s="2"/>
      <c r="BA90" s="2"/>
      <c r="BB90" s="2"/>
      <c r="BC90" s="2"/>
      <c r="BD90" s="2"/>
      <c r="BE90" s="2"/>
      <c r="BF90" s="2"/>
      <c r="BG90" s="129">
        <v>7.91</v>
      </c>
      <c r="BH90" s="11">
        <v>4.3737280296022201</v>
      </c>
    </row>
    <row r="91" spans="1:60" ht="15" customHeight="1">
      <c r="A91" s="24">
        <v>39</v>
      </c>
      <c r="B91" s="67">
        <v>11405115</v>
      </c>
      <c r="C91" s="70">
        <v>2</v>
      </c>
      <c r="D91" s="65" t="s">
        <v>71</v>
      </c>
      <c r="E91" s="65" t="s">
        <v>23</v>
      </c>
      <c r="F91" s="73" t="s">
        <v>24</v>
      </c>
      <c r="G91" s="61">
        <v>0</v>
      </c>
      <c r="H91" s="92">
        <v>0</v>
      </c>
      <c r="I91" s="92"/>
      <c r="J91" s="92"/>
      <c r="K91" s="64"/>
      <c r="L91" s="64"/>
      <c r="M91" s="93"/>
      <c r="N91" s="45"/>
      <c r="O91" s="30"/>
      <c r="P91" s="30"/>
      <c r="Q91" s="30"/>
      <c r="R91" s="30"/>
      <c r="S91" s="30"/>
      <c r="T91" s="32"/>
      <c r="U91" s="46"/>
      <c r="V91" s="56"/>
      <c r="W91" s="16">
        <v>2</v>
      </c>
      <c r="X91" s="129">
        <v>2</v>
      </c>
      <c r="Y91" s="129"/>
      <c r="Z91" s="129"/>
      <c r="AA91" s="129"/>
      <c r="AB91" s="129">
        <v>2</v>
      </c>
      <c r="AC91" s="129" t="s">
        <v>131</v>
      </c>
      <c r="AD91" s="129" t="s">
        <v>131</v>
      </c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2"/>
      <c r="AY91" s="129"/>
      <c r="AZ91" s="2"/>
      <c r="BA91" s="2"/>
      <c r="BB91" s="2"/>
      <c r="BC91" s="2"/>
      <c r="BD91" s="2"/>
      <c r="BE91" s="2"/>
      <c r="BF91" s="2"/>
      <c r="BG91" s="129">
        <v>6</v>
      </c>
      <c r="BH91" s="11">
        <v>2.9602220166512487</v>
      </c>
    </row>
    <row r="92" spans="1:60" ht="15" customHeight="1">
      <c r="A92" s="24">
        <v>40</v>
      </c>
      <c r="B92" s="67">
        <v>11405215</v>
      </c>
      <c r="C92" s="69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45"/>
      <c r="O92" s="30"/>
      <c r="P92" s="30"/>
      <c r="Q92" s="30"/>
      <c r="R92" s="30"/>
      <c r="S92" s="30"/>
      <c r="T92" s="32"/>
      <c r="U92" s="46"/>
      <c r="V92" s="56"/>
      <c r="W92" s="1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2"/>
      <c r="AY92" s="136"/>
      <c r="AZ92" s="2"/>
      <c r="BA92" s="2"/>
      <c r="BB92" s="2"/>
      <c r="BC92" s="2"/>
      <c r="BD92" s="2"/>
      <c r="BE92" s="2"/>
      <c r="BF92" s="2"/>
      <c r="BG92" s="129">
        <v>6</v>
      </c>
      <c r="BH92" s="11">
        <v>2.9602220166512487</v>
      </c>
    </row>
    <row r="93" spans="1:60" ht="15" customHeight="1">
      <c r="A93" s="24">
        <v>41</v>
      </c>
      <c r="B93" s="67">
        <v>11405115</v>
      </c>
      <c r="C93" s="69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2"/>
      <c r="J93" s="92"/>
      <c r="K93" s="64"/>
      <c r="L93" s="64"/>
      <c r="M93" s="93"/>
      <c r="N93" s="45"/>
      <c r="O93" s="30"/>
      <c r="P93" s="30"/>
      <c r="Q93" s="30"/>
      <c r="R93" s="30"/>
      <c r="S93" s="30"/>
      <c r="T93" s="32"/>
      <c r="U93" s="46"/>
      <c r="V93" s="56"/>
      <c r="W93" s="26">
        <v>2</v>
      </c>
      <c r="X93" s="129">
        <v>2</v>
      </c>
      <c r="Y93" s="129"/>
      <c r="Z93" s="129"/>
      <c r="AA93" s="129"/>
      <c r="AB93" s="129" t="s">
        <v>131</v>
      </c>
      <c r="AC93" s="129" t="s">
        <v>131</v>
      </c>
      <c r="AD93" s="129" t="s">
        <v>131</v>
      </c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2"/>
      <c r="AY93" s="129"/>
      <c r="AZ93" s="2"/>
      <c r="BA93" s="2"/>
      <c r="BB93" s="2"/>
      <c r="BC93" s="2"/>
      <c r="BD93" s="2"/>
      <c r="BE93" s="2"/>
      <c r="BF93" s="2"/>
      <c r="BG93" s="129">
        <v>4</v>
      </c>
      <c r="BH93" s="11">
        <v>1.4801110083256244</v>
      </c>
    </row>
    <row r="94" spans="1:60" ht="15" customHeight="1" thickBot="1">
      <c r="A94" s="24">
        <v>42</v>
      </c>
      <c r="B94" s="67">
        <v>11405115</v>
      </c>
      <c r="C94" s="70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1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6"/>
      <c r="AY94" s="129"/>
      <c r="AZ94" s="136"/>
      <c r="BA94" s="136"/>
      <c r="BB94" s="136"/>
      <c r="BC94" s="136"/>
      <c r="BD94" s="136"/>
      <c r="BE94" s="136"/>
      <c r="BF94" s="136"/>
      <c r="BG94" s="129">
        <v>2</v>
      </c>
      <c r="BH94" s="11">
        <v>0</v>
      </c>
    </row>
    <row r="95" spans="1:60" ht="15" hidden="1" customHeight="1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" hidden="1" thickBot="1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7">
    <mergeCell ref="C51:C52"/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102" bestFit="1" customWidth="1"/>
    <col min="2" max="2" width="9.6640625" style="4" customWidth="1"/>
    <col min="3" max="27" width="9.109375" bestFit="1" customWidth="1"/>
    <col min="31" max="31" width="10.33203125" bestFit="1" customWidth="1"/>
    <col min="52" max="52" width="9.109375" style="63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s="66" customFormat="1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C4" workbookViewId="0">
      <selection activeCell="V23" sqref="V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66"/>
      <c r="H4" s="146"/>
      <c r="I4" s="168"/>
      <c r="J4" s="168"/>
      <c r="K4" s="165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42630</v>
      </c>
      <c r="I5" s="114">
        <f>(YEAR(H5)-YEAR('Сводная таблица'!$B$2))*53+WEEKNUM(H5)</f>
        <v>38</v>
      </c>
      <c r="J5" s="125">
        <v>16</v>
      </c>
      <c r="K5" s="116">
        <f>VLOOKUP(I5,'Формула рейтинга'!$A$3:$AZ$203,J5+2,FALSE)*10</f>
        <v>1.9137265695067045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42630</v>
      </c>
      <c r="I6" s="90">
        <f>(YEAR(H6)-YEAR('Сводная таблица'!$B$2))*53+WEEKNUM(H6)</f>
        <v>38</v>
      </c>
      <c r="J6" s="124">
        <v>8</v>
      </c>
      <c r="K6" s="127">
        <f>VLOOKUP(I6,'Формула рейтинга'!$A$3:$AZ$203,J6+2,FALSE)*10</f>
        <v>0.90856835688892523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42630</v>
      </c>
      <c r="I8" s="90">
        <f>(YEAR(H8)-YEAR('Сводная таблица'!$B$2))*53+WEEKNUM(H8)</f>
        <v>38</v>
      </c>
      <c r="J8" s="124">
        <v>6</v>
      </c>
      <c r="K8" s="127">
        <f>VLOOKUP(I8,'Формула рейтинга'!$A$3:$AZ$203,J8+2,FALSE)*10</f>
        <v>0.64028674078600512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42637</v>
      </c>
      <c r="I10" s="90">
        <f>(YEAR(H10)-YEAR('Сводная таблица'!$B$2))*53+WEEKNUM(H10)</f>
        <v>39</v>
      </c>
      <c r="J10" s="124">
        <v>28</v>
      </c>
      <c r="K10" s="127">
        <f>VLOOKUP(I10,'Формула рейтинга'!$A$3:$AZ$203,J10+2,FALSE)*10</f>
        <v>3.0742116374992556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42630</v>
      </c>
      <c r="I11" s="90">
        <f>(YEAR(H11)-YEAR('Сводная таблица'!$B$2))*53+WEEKNUM(H11)</f>
        <v>38</v>
      </c>
      <c r="J11" s="124">
        <v>5</v>
      </c>
      <c r="K11" s="127">
        <f>VLOOKUP(I11,'Формула рейтинга'!$A$3:$AZ$203,J11+2,FALSE)*10</f>
        <v>0.5070352994862084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42630</v>
      </c>
      <c r="I12" s="90">
        <f>(YEAR(H12)-YEAR('Сводная таблица'!$B$2))*53+WEEKNUM(H12)</f>
        <v>38</v>
      </c>
      <c r="J12" s="124">
        <v>16</v>
      </c>
      <c r="K12" s="127">
        <f>VLOOKUP(I12,'Формула рейтинга'!$A$3:$AZ$203,J12+2,FALSE)*10</f>
        <v>1.9137265695067045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42630</v>
      </c>
      <c r="I13" s="90">
        <f>(YEAR(H13)-YEAR('Сводная таблица'!$B$2))*53+WEEKNUM(H13)</f>
        <v>38</v>
      </c>
      <c r="J13" s="124">
        <v>16</v>
      </c>
      <c r="K13" s="127">
        <f>VLOOKUP(I13,'Формула рейтинга'!$A$3:$AZ$203,J13+2,FALSE)*10</f>
        <v>1.9137265695067045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42637</v>
      </c>
      <c r="I15" s="90">
        <f>(YEAR(H15)-YEAR('Сводная таблица'!$B$2))*53+WEEKNUM(H15)</f>
        <v>39</v>
      </c>
      <c r="J15" s="124">
        <v>16</v>
      </c>
      <c r="K15" s="127">
        <f>VLOOKUP(I15,'Формула рейтинга'!$A$3:$AZ$203,J15+2,FALSE)*10</f>
        <v>1.8771037010850324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42637</v>
      </c>
      <c r="I19" s="90">
        <f>(YEAR(H19)-YEAR('Сводная таблица'!$B$2))*53+WEEKNUM(H19)</f>
        <v>39</v>
      </c>
      <c r="J19" s="124">
        <v>8</v>
      </c>
      <c r="K19" s="127">
        <f>VLOOKUP(I19,'Формула рейтинга'!$A$3:$AZ$203,J19+2,FALSE)*10</f>
        <v>0.88862580912639277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42630</v>
      </c>
      <c r="I25" s="90">
        <f>(YEAR(H25)-YEAR('Сводная таблица'!$B$2))*53+WEEKNUM(H25)</f>
        <v>38</v>
      </c>
      <c r="J25" s="124">
        <v>16</v>
      </c>
      <c r="K25" s="127">
        <f>VLOOKUP(I25,'Формула рейтинга'!$A$3:$AZ$203,J25+2,FALSE)*10</f>
        <v>1.9137265695067045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42637</v>
      </c>
      <c r="I28" s="90">
        <f>(YEAR(H28)-YEAR('Сводная таблица'!$B$2))*53+WEEKNUM(H28)</f>
        <v>39</v>
      </c>
      <c r="J28" s="124">
        <v>16</v>
      </c>
      <c r="K28" s="127">
        <f>VLOOKUP(I28,'Формула рейтинга'!$A$3:$AZ$203,J28+2,FALSE)*10</f>
        <v>1.8771037010850324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124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42630</v>
      </c>
      <c r="I33" s="90">
        <f>(YEAR(H33)-YEAR('Сводная таблица'!$B$2))*53+WEEKNUM(H33)</f>
        <v>38</v>
      </c>
      <c r="J33" s="124">
        <v>15</v>
      </c>
      <c r="K33" s="127">
        <f>VLOOKUP(I33,'Формула рейтинга'!$A$3:$AZ$203,J33+2,FALSE)*10</f>
        <v>1.7966135362950317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42630</v>
      </c>
      <c r="I34" s="90">
        <f>(YEAR(H34)-YEAR('Сводная таблица'!$B$2))*53+WEEKNUM(H34)</f>
        <v>38</v>
      </c>
      <c r="J34" s="124">
        <v>14</v>
      </c>
      <c r="K34" s="127">
        <f>VLOOKUP(I34,'Формула рейтинга'!$A$3:$AZ$203,J34+2,FALSE)*10</f>
        <v>1.676881003582587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42637</v>
      </c>
      <c r="I35" s="90">
        <f>(YEAR(H35)-YEAR('Сводная таблица'!$B$2))*53+WEEKNUM(H35)</f>
        <v>39</v>
      </c>
      <c r="J35" s="124">
        <v>25</v>
      </c>
      <c r="K35" s="127">
        <f>VLOOKUP(I35,'Формула рейтинга'!$A$3:$AZ$203,J35+2,FALSE)*10</f>
        <v>2.8055388546896456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42637</v>
      </c>
      <c r="I36" s="90">
        <f>(YEAR(H36)-YEAR('Сводная таблица'!$B$2))*53+WEEKNUM(H36)</f>
        <v>39</v>
      </c>
      <c r="J36" s="124">
        <v>3</v>
      </c>
      <c r="K36" s="127">
        <f>VLOOKUP(I36,'Формула рейтинга'!$A$3:$AZ$203,J36+2,FALSE)*10</f>
        <v>0.24589963551172864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42637</v>
      </c>
      <c r="I37" s="90">
        <f>(YEAR(H37)-YEAR('Сводная таблица'!$B$2))*53+WEEKNUM(H37)</f>
        <v>39</v>
      </c>
      <c r="J37" s="124">
        <v>15</v>
      </c>
      <c r="K37" s="127">
        <f>VLOOKUP(I37,'Формула рейтинга'!$A$3:$AZ$203,J37+2,FALSE)*10</f>
        <v>1.7616675448211214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124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42637</v>
      </c>
      <c r="I42" s="90">
        <f>(YEAR(H42)-YEAR('Сводная таблица'!$B$2))*53+WEEKNUM(H42)</f>
        <v>39</v>
      </c>
      <c r="J42" s="124">
        <v>13</v>
      </c>
      <c r="K42" s="127">
        <f>VLOOKUP(I42,'Формула рейтинга'!$A$3:$AZ$203,J42+2,FALSE)*10</f>
        <v>1.5233011761438866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124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N18" sqref="N18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38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2016-10-01T08:12:51Z</dcterms:modified>
</cp:coreProperties>
</file>