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.woodcock\Documents\Personal\CIVL\Civl-Ripper\"/>
    </mc:Choice>
  </mc:AlternateContent>
  <xr:revisionPtr revIDLastSave="0" documentId="13_ncr:1_{20C256C8-F04C-4B21-A38B-27952A235356}" xr6:coauthVersionLast="47" xr6:coauthVersionMax="47" xr10:uidLastSave="{00000000-0000-0000-0000-000000000000}"/>
  <bookViews>
    <workbookView xWindow="-120" yWindow="-120" windowWidth="29040" windowHeight="15840" activeTab="1" xr2:uid="{DD4F1E63-7E87-4339-B031-125C2E1D83F3}"/>
  </bookViews>
  <sheets>
    <sheet name="INPUT" sheetId="1" r:id="rId1"/>
    <sheet name="OUTPUT" sheetId="2" r:id="rId2"/>
  </sheets>
  <definedNames>
    <definedName name="_xlnm._FilterDatabase" localSheetId="0" hidden="1">INPUT!$A$1:$B$176</definedName>
    <definedName name="_xlnm._FilterDatabase" localSheetId="1" hidden="1">OUTPUT!$A$1:$H$176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F68" i="1"/>
  <c r="F69" i="1"/>
  <c r="F70" i="1"/>
  <c r="F71" i="1"/>
  <c r="F72" i="1"/>
  <c r="F73" i="1"/>
  <c r="A70" i="2" s="1"/>
  <c r="F74" i="1"/>
  <c r="F75" i="1"/>
  <c r="F76" i="1"/>
  <c r="F77" i="1"/>
  <c r="F78" i="1"/>
  <c r="F79" i="1"/>
  <c r="F80" i="1"/>
  <c r="F81" i="1"/>
  <c r="F82" i="1"/>
  <c r="A34" i="2"/>
  <c r="A33" i="2"/>
  <c r="A32" i="2"/>
  <c r="A24" i="2"/>
  <c r="A26" i="2"/>
  <c r="A20" i="2"/>
  <c r="A18" i="2"/>
  <c r="A17" i="2"/>
  <c r="A16" i="2"/>
  <c r="A9" i="2"/>
  <c r="A8" i="2"/>
  <c r="A5" i="2"/>
  <c r="A6" i="2"/>
  <c r="F3" i="1"/>
  <c r="A3" i="2" s="1"/>
  <c r="F4" i="1"/>
  <c r="A4" i="2" s="1"/>
  <c r="F5" i="1"/>
  <c r="F6" i="1"/>
  <c r="F7" i="1"/>
  <c r="F8" i="1"/>
  <c r="F9" i="1"/>
  <c r="F10" i="1"/>
  <c r="A10" i="2" s="1"/>
  <c r="F11" i="1"/>
  <c r="F12" i="1"/>
  <c r="A12" i="2" s="1"/>
  <c r="F13" i="1"/>
  <c r="A13" i="2" s="1"/>
  <c r="F14" i="1"/>
  <c r="A14" i="2" s="1"/>
  <c r="F15" i="1"/>
  <c r="F16" i="1"/>
  <c r="F17" i="1"/>
  <c r="F18" i="1"/>
  <c r="F19" i="1"/>
  <c r="A19" i="2" s="1"/>
  <c r="F20" i="1"/>
  <c r="F21" i="1"/>
  <c r="A21" i="2" s="1"/>
  <c r="F22" i="1"/>
  <c r="A22" i="2" s="1"/>
  <c r="F23" i="1"/>
  <c r="A23" i="2" s="1"/>
  <c r="F24" i="1"/>
  <c r="F25" i="1"/>
  <c r="A25" i="2" s="1"/>
  <c r="F26" i="1"/>
  <c r="F27" i="1"/>
  <c r="A27" i="2" s="1"/>
  <c r="F28" i="1"/>
  <c r="A28" i="2" s="1"/>
  <c r="F29" i="1"/>
  <c r="A29" i="2" s="1"/>
  <c r="F30" i="1"/>
  <c r="A30" i="2" s="1"/>
  <c r="F31" i="1"/>
  <c r="A31" i="2" s="1"/>
  <c r="F32" i="1"/>
  <c r="F33" i="1"/>
  <c r="F34" i="1"/>
  <c r="F35" i="1"/>
  <c r="A35" i="2" s="1"/>
  <c r="F36" i="1"/>
  <c r="A36" i="2" s="1"/>
  <c r="F37" i="1"/>
  <c r="F38" i="1"/>
  <c r="A38" i="2" s="1"/>
  <c r="F39" i="1"/>
  <c r="F40" i="1"/>
  <c r="A39" i="2" s="1"/>
  <c r="F41" i="1"/>
  <c r="A40" i="2" s="1"/>
  <c r="F42" i="1"/>
  <c r="F43" i="1"/>
  <c r="F44" i="1"/>
  <c r="F45" i="1"/>
  <c r="F46" i="1"/>
  <c r="F47" i="1"/>
  <c r="F48" i="1"/>
  <c r="F49" i="1"/>
  <c r="F50" i="1"/>
  <c r="A50" i="2" s="1"/>
  <c r="F51" i="1"/>
  <c r="F52" i="1"/>
  <c r="A52" i="2" s="1"/>
  <c r="F53" i="1"/>
  <c r="A53" i="2" s="1"/>
  <c r="F54" i="1"/>
  <c r="F55" i="1"/>
  <c r="F56" i="1"/>
  <c r="A60" i="2" s="1"/>
  <c r="F57" i="1"/>
  <c r="F58" i="1"/>
  <c r="F59" i="1"/>
  <c r="F60" i="1"/>
  <c r="F61" i="1"/>
  <c r="F62" i="1"/>
  <c r="A62" i="2" s="1"/>
  <c r="F63" i="1"/>
  <c r="F64" i="1"/>
  <c r="F65" i="1"/>
  <c r="F66" i="1"/>
  <c r="F67" i="1"/>
  <c r="F2" i="1"/>
  <c r="D3" i="2"/>
  <c r="E3" i="2"/>
  <c r="D4" i="2"/>
  <c r="E4" i="2"/>
  <c r="D6" i="2"/>
  <c r="E6" i="2"/>
  <c r="D5" i="2"/>
  <c r="E5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1" i="2"/>
  <c r="E21" i="2"/>
  <c r="D23" i="2"/>
  <c r="E23" i="2"/>
  <c r="D22" i="2"/>
  <c r="E22" i="2"/>
  <c r="D25" i="2"/>
  <c r="F25" i="2" s="1"/>
  <c r="G25" i="2" s="1"/>
  <c r="H25" i="2" s="1"/>
  <c r="E25" i="2"/>
  <c r="D20" i="2"/>
  <c r="E20" i="2"/>
  <c r="D26" i="2"/>
  <c r="E26" i="2"/>
  <c r="D24" i="2"/>
  <c r="E24" i="2"/>
  <c r="D27" i="2"/>
  <c r="F27" i="2" s="1"/>
  <c r="G27" i="2" s="1"/>
  <c r="H27" i="2" s="1"/>
  <c r="E27" i="2"/>
  <c r="D29" i="2"/>
  <c r="E29" i="2"/>
  <c r="D30" i="2"/>
  <c r="E30" i="2"/>
  <c r="D28" i="2"/>
  <c r="E28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F39" i="2" s="1"/>
  <c r="G39" i="2" s="1"/>
  <c r="H39" i="2" s="1"/>
  <c r="E39" i="2"/>
  <c r="D40" i="2"/>
  <c r="E40" i="2"/>
  <c r="D41" i="2"/>
  <c r="E41" i="2"/>
  <c r="D42" i="2"/>
  <c r="E42" i="2"/>
  <c r="D43" i="2"/>
  <c r="F43" i="2" s="1"/>
  <c r="G43" i="2" s="1"/>
  <c r="H43" i="2" s="1"/>
  <c r="E43" i="2"/>
  <c r="D44" i="2"/>
  <c r="E44" i="2"/>
  <c r="D45" i="2"/>
  <c r="E45" i="2"/>
  <c r="D46" i="2"/>
  <c r="E46" i="2"/>
  <c r="D47" i="2"/>
  <c r="F47" i="2" s="1"/>
  <c r="G47" i="2" s="1"/>
  <c r="H47" i="2" s="1"/>
  <c r="E47" i="2"/>
  <c r="D48" i="2"/>
  <c r="E48" i="2"/>
  <c r="D49" i="2"/>
  <c r="E49" i="2"/>
  <c r="D50" i="2"/>
  <c r="E50" i="2"/>
  <c r="D51" i="2"/>
  <c r="F51" i="2" s="1"/>
  <c r="G51" i="2" s="1"/>
  <c r="H51" i="2" s="1"/>
  <c r="E51" i="2"/>
  <c r="D52" i="2"/>
  <c r="E52" i="2"/>
  <c r="D53" i="2"/>
  <c r="E53" i="2"/>
  <c r="D54" i="2"/>
  <c r="E54" i="2"/>
  <c r="D55" i="2"/>
  <c r="F55" i="2" s="1"/>
  <c r="G55" i="2" s="1"/>
  <c r="H55" i="2" s="1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F7" i="2"/>
  <c r="G7" i="2" s="1"/>
  <c r="H7" i="2" s="1"/>
  <c r="F11" i="2"/>
  <c r="G11" i="2" s="1"/>
  <c r="H11" i="2" s="1"/>
  <c r="F15" i="2"/>
  <c r="G15" i="2" s="1"/>
  <c r="H15" i="2" s="1"/>
  <c r="F16" i="2"/>
  <c r="G16" i="2" s="1"/>
  <c r="H16" i="2" s="1"/>
  <c r="F17" i="2"/>
  <c r="G17" i="2" s="1"/>
  <c r="H17" i="2" s="1"/>
  <c r="F18" i="2"/>
  <c r="G18" i="2" s="1"/>
  <c r="H18" i="2" s="1"/>
  <c r="F19" i="2"/>
  <c r="G19" i="2" s="1"/>
  <c r="H19" i="2" s="1"/>
  <c r="F23" i="2"/>
  <c r="G23" i="2" s="1"/>
  <c r="H23" i="2" s="1"/>
  <c r="F22" i="2"/>
  <c r="G22" i="2" s="1"/>
  <c r="H22" i="2" s="1"/>
  <c r="F3" i="2"/>
  <c r="G3" i="2" s="1"/>
  <c r="H3" i="2" s="1"/>
  <c r="F4" i="2"/>
  <c r="G4" i="2" s="1"/>
  <c r="H4" i="2" s="1"/>
  <c r="F6" i="2"/>
  <c r="G6" i="2" s="1"/>
  <c r="H6" i="2" s="1"/>
  <c r="E2" i="2"/>
  <c r="D2" i="2"/>
  <c r="F5" i="2"/>
  <c r="G5" i="2" s="1"/>
  <c r="H5" i="2" s="1"/>
  <c r="F8" i="2"/>
  <c r="G8" i="2" s="1"/>
  <c r="H8" i="2" s="1"/>
  <c r="F9" i="2"/>
  <c r="G9" i="2" s="1"/>
  <c r="H9" i="2" s="1"/>
  <c r="F10" i="2"/>
  <c r="G10" i="2" s="1"/>
  <c r="H10" i="2" s="1"/>
  <c r="F12" i="2"/>
  <c r="G12" i="2" s="1"/>
  <c r="H12" i="2" s="1"/>
  <c r="F13" i="2"/>
  <c r="G13" i="2" s="1"/>
  <c r="H13" i="2" s="1"/>
  <c r="F14" i="2"/>
  <c r="G14" i="2" s="1"/>
  <c r="H14" i="2" s="1"/>
  <c r="F21" i="2"/>
  <c r="G21" i="2" s="1"/>
  <c r="H21" i="2" s="1"/>
  <c r="F20" i="2"/>
  <c r="G20" i="2" s="1"/>
  <c r="H20" i="2" s="1"/>
  <c r="F26" i="2"/>
  <c r="G26" i="2" s="1"/>
  <c r="H26" i="2" s="1"/>
  <c r="F24" i="2"/>
  <c r="G24" i="2" s="1"/>
  <c r="H24" i="2" s="1"/>
  <c r="F28" i="2"/>
  <c r="G28" i="2" s="1"/>
  <c r="H28" i="2" s="1"/>
  <c r="F32" i="2"/>
  <c r="G32" i="2" s="1"/>
  <c r="H32" i="2" s="1"/>
  <c r="F34" i="2"/>
  <c r="G34" i="2" s="1"/>
  <c r="H34" i="2" s="1"/>
  <c r="F35" i="2"/>
  <c r="G35" i="2" s="1"/>
  <c r="H35" i="2" s="1"/>
  <c r="F36" i="2"/>
  <c r="G36" i="2" s="1"/>
  <c r="H36" i="2" s="1"/>
  <c r="F40" i="2"/>
  <c r="G40" i="2" s="1"/>
  <c r="H40" i="2" s="1"/>
  <c r="F44" i="2"/>
  <c r="G44" i="2" s="1"/>
  <c r="H44" i="2" s="1"/>
  <c r="F49" i="2"/>
  <c r="G49" i="2" s="1"/>
  <c r="H49" i="2" s="1"/>
  <c r="F52" i="2"/>
  <c r="G52" i="2" s="1"/>
  <c r="H52" i="2" s="1"/>
  <c r="F53" i="2"/>
  <c r="G53" i="2" s="1"/>
  <c r="H53" i="2" s="1"/>
  <c r="F31" i="2" l="1"/>
  <c r="G31" i="2" s="1"/>
  <c r="H31" i="2" s="1"/>
  <c r="F61" i="2"/>
  <c r="G61" i="2" s="1"/>
  <c r="H61" i="2" s="1"/>
  <c r="F57" i="2"/>
  <c r="G57" i="2" s="1"/>
  <c r="H57" i="2" s="1"/>
  <c r="F45" i="2"/>
  <c r="G45" i="2" s="1"/>
  <c r="H45" i="2" s="1"/>
  <c r="F41" i="2"/>
  <c r="G41" i="2" s="1"/>
  <c r="H41" i="2" s="1"/>
  <c r="F37" i="2"/>
  <c r="G37" i="2" s="1"/>
  <c r="H37" i="2" s="1"/>
  <c r="F33" i="2"/>
  <c r="G33" i="2" s="1"/>
  <c r="H33" i="2" s="1"/>
  <c r="F30" i="2"/>
  <c r="G30" i="2" s="1"/>
  <c r="H30" i="2" s="1"/>
  <c r="F63" i="2"/>
  <c r="G63" i="2" s="1"/>
  <c r="H63" i="2" s="1"/>
  <c r="F54" i="2"/>
  <c r="G54" i="2" s="1"/>
  <c r="H54" i="2" s="1"/>
  <c r="F50" i="2"/>
  <c r="G50" i="2" s="1"/>
  <c r="H50" i="2" s="1"/>
  <c r="F46" i="2"/>
  <c r="G46" i="2" s="1"/>
  <c r="H46" i="2" s="1"/>
  <c r="F42" i="2"/>
  <c r="G42" i="2" s="1"/>
  <c r="H42" i="2" s="1"/>
  <c r="F38" i="2"/>
  <c r="G38" i="2" s="1"/>
  <c r="H38" i="2" s="1"/>
  <c r="F62" i="2"/>
  <c r="G62" i="2" s="1"/>
  <c r="H62" i="2" s="1"/>
  <c r="F66" i="2"/>
  <c r="G66" i="2" s="1"/>
  <c r="H66" i="2" s="1"/>
  <c r="F70" i="2"/>
  <c r="G70" i="2" s="1"/>
  <c r="H70" i="2" s="1"/>
  <c r="F58" i="2"/>
  <c r="G58" i="2" s="1"/>
  <c r="H58" i="2" s="1"/>
  <c r="F59" i="2"/>
  <c r="G59" i="2" s="1"/>
  <c r="H59" i="2" s="1"/>
  <c r="F65" i="2"/>
  <c r="G65" i="2" s="1"/>
  <c r="H65" i="2" s="1"/>
  <c r="F29" i="2"/>
  <c r="G29" i="2" s="1"/>
  <c r="H29" i="2" s="1"/>
  <c r="F69" i="2"/>
  <c r="G69" i="2" s="1"/>
  <c r="H69" i="2" s="1"/>
  <c r="F64" i="2"/>
  <c r="G64" i="2" s="1"/>
  <c r="H64" i="2" s="1"/>
  <c r="F60" i="2"/>
  <c r="G60" i="2" s="1"/>
  <c r="H60" i="2" s="1"/>
  <c r="F56" i="2"/>
  <c r="G56" i="2" s="1"/>
  <c r="H56" i="2" s="1"/>
  <c r="F48" i="2"/>
  <c r="G48" i="2" s="1"/>
  <c r="H48" i="2" s="1"/>
  <c r="F68" i="2"/>
  <c r="G68" i="2" s="1"/>
  <c r="H68" i="2" s="1"/>
  <c r="F67" i="2"/>
  <c r="G67" i="2" s="1"/>
  <c r="H67" i="2" s="1"/>
  <c r="F2" i="2"/>
  <c r="F71" i="2" l="1"/>
  <c r="G2" i="2"/>
  <c r="H2" i="2" s="1"/>
  <c r="H71" i="2" s="1"/>
  <c r="G71" i="2" l="1"/>
  <c r="H72" i="2" s="1"/>
</calcChain>
</file>

<file path=xl/sharedStrings.xml><?xml version="1.0" encoding="utf-8"?>
<sst xmlns="http://schemas.openxmlformats.org/spreadsheetml/2006/main" count="552" uniqueCount="123">
  <si>
    <t>usa</t>
  </si>
  <si>
    <t>M</t>
  </si>
  <si>
    <t>ned</t>
  </si>
  <si>
    <t>ksa</t>
  </si>
  <si>
    <t>mkd</t>
  </si>
  <si>
    <t>cub</t>
  </si>
  <si>
    <t>kaz</t>
  </si>
  <si>
    <t>ukr</t>
  </si>
  <si>
    <t>ger</t>
  </si>
  <si>
    <t>rus</t>
  </si>
  <si>
    <t>gbr</t>
  </si>
  <si>
    <t>slo</t>
  </si>
  <si>
    <t>kos</t>
  </si>
  <si>
    <t>mgl</t>
  </si>
  <si>
    <t>pol</t>
  </si>
  <si>
    <t>hkg</t>
  </si>
  <si>
    <t>col</t>
  </si>
  <si>
    <t>esp</t>
  </si>
  <si>
    <t>can</t>
  </si>
  <si>
    <t>cze</t>
  </si>
  <si>
    <t>srb</t>
  </si>
  <si>
    <t>bul</t>
  </si>
  <si>
    <t>cro</t>
  </si>
  <si>
    <t>kor</t>
  </si>
  <si>
    <t>bih</t>
  </si>
  <si>
    <t>chn</t>
  </si>
  <si>
    <t>fra</t>
  </si>
  <si>
    <t>rou</t>
  </si>
  <si>
    <t>hun</t>
  </si>
  <si>
    <t>alb</t>
  </si>
  <si>
    <t>irq</t>
  </si>
  <si>
    <t>chi</t>
  </si>
  <si>
    <t>tha</t>
  </si>
  <si>
    <t>iri</t>
  </si>
  <si>
    <t>mas</t>
  </si>
  <si>
    <t>est</t>
  </si>
  <si>
    <t>ind</t>
  </si>
  <si>
    <t>jpn</t>
  </si>
  <si>
    <t>ita</t>
  </si>
  <si>
    <t>bel</t>
  </si>
  <si>
    <t>F</t>
  </si>
  <si>
    <t>nep</t>
  </si>
  <si>
    <t>tpe</t>
  </si>
  <si>
    <t>country</t>
  </si>
  <si>
    <t>Gender</t>
  </si>
  <si>
    <t>Rank</t>
  </si>
  <si>
    <t>Country</t>
  </si>
  <si>
    <t>Serbia</t>
  </si>
  <si>
    <t>Slovenia</t>
  </si>
  <si>
    <t>Czech Republic</t>
  </si>
  <si>
    <t>Kazakhstan</t>
  </si>
  <si>
    <t>Kosovo</t>
  </si>
  <si>
    <t>Turkey</t>
  </si>
  <si>
    <t>Korea, Republic of</t>
  </si>
  <si>
    <t>North Macedonia</t>
  </si>
  <si>
    <t>Thailand</t>
  </si>
  <si>
    <t>Indonesia</t>
  </si>
  <si>
    <t>China, People's Republic of</t>
  </si>
  <si>
    <t>Romania</t>
  </si>
  <si>
    <t>Bulgaria</t>
  </si>
  <si>
    <t>Saudi Arabia</t>
  </si>
  <si>
    <t>Germany</t>
  </si>
  <si>
    <t>France</t>
  </si>
  <si>
    <t>Albania</t>
  </si>
  <si>
    <t>Spain</t>
  </si>
  <si>
    <t>Iran, Islamic Republic of</t>
  </si>
  <si>
    <t>Colombia</t>
  </si>
  <si>
    <t>United Kingdom</t>
  </si>
  <si>
    <t>Estonia</t>
  </si>
  <si>
    <t>Croatia</t>
  </si>
  <si>
    <t>Poland</t>
  </si>
  <si>
    <t>Chile</t>
  </si>
  <si>
    <t>Hungary</t>
  </si>
  <si>
    <t>Japan</t>
  </si>
  <si>
    <t>Malaysia</t>
  </si>
  <si>
    <t>Mongolia</t>
  </si>
  <si>
    <t>United States</t>
  </si>
  <si>
    <t>Cuba</t>
  </si>
  <si>
    <t>India</t>
  </si>
  <si>
    <t>Nepal (Suspended)</t>
  </si>
  <si>
    <t>Russian Federation (Suspended)</t>
  </si>
  <si>
    <t>Belarus (Suspended)</t>
  </si>
  <si>
    <t>Lithuania</t>
  </si>
  <si>
    <t>Canada</t>
  </si>
  <si>
    <t>Iraq</t>
  </si>
  <si>
    <t>Netherlands</t>
  </si>
  <si>
    <t>Argentina</t>
  </si>
  <si>
    <t>Belgium</t>
  </si>
  <si>
    <t>Montenegro</t>
  </si>
  <si>
    <t>Portugal</t>
  </si>
  <si>
    <t>Greece</t>
  </si>
  <si>
    <t>Uzbekistan</t>
  </si>
  <si>
    <t>Switzerland</t>
  </si>
  <si>
    <t>Sweden</t>
  </si>
  <si>
    <t>Brazil</t>
  </si>
  <si>
    <t>Hong Kong</t>
  </si>
  <si>
    <t>Bahrain (Suspended)</t>
  </si>
  <si>
    <t>Bosnia and Herzegovina</t>
  </si>
  <si>
    <t>Ukraine</t>
  </si>
  <si>
    <t>Venezuela</t>
  </si>
  <si>
    <t>Singapore</t>
  </si>
  <si>
    <t>Finland</t>
  </si>
  <si>
    <t>United Arab Emirates</t>
  </si>
  <si>
    <t>Latvia</t>
  </si>
  <si>
    <t>Philippines</t>
  </si>
  <si>
    <t>Italy</t>
  </si>
  <si>
    <t>Tajikistan</t>
  </si>
  <si>
    <t>Kyrgyzstan</t>
  </si>
  <si>
    <t>Lebanon</t>
  </si>
  <si>
    <t>Libyan Arab Jamahiriya</t>
  </si>
  <si>
    <t>FAI</t>
  </si>
  <si>
    <t>Ecuador</t>
  </si>
  <si>
    <t>Afghanistan</t>
  </si>
  <si>
    <t>Norway</t>
  </si>
  <si>
    <t>Austria</t>
  </si>
  <si>
    <t>Rnd 1</t>
  </si>
  <si>
    <t>Rnd 2</t>
  </si>
  <si>
    <t>Rnd 3</t>
  </si>
  <si>
    <t>TPE</t>
  </si>
  <si>
    <t>Code</t>
  </si>
  <si>
    <t>Rnd Total</t>
  </si>
  <si>
    <t>Total</t>
  </si>
  <si>
    <t>Rank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</si>
</sst>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3F86B-7085-48D0-9A19-108071314EB3}">
  <dimension ref="A1:F180"/>
  <sheetViews>
    <sheetView topLeftCell="A163" workbookViewId="0">
      <selection activeCell="B184" sqref="B184"/>
    </sheetView>
  </sheetViews>
  <sheetFormatPr defaultRowHeight="15" x14ac:dyDescent="0.25"/>
  <cols>
    <col min="5" max="5" width="62" style="1" customWidth="1"/>
    <col min="6" max="6" width="11.85546875" style="3" customWidth="1"/>
  </cols>
  <sheetData>
    <row r="1" spans="1:6" x14ac:dyDescent="0.25">
      <c r="A1" t="s">
        <v>43</v>
      </c>
      <c r="B1" t="s">
        <v>44</v>
      </c>
      <c r="D1" t="s">
        <v>45</v>
      </c>
      <c r="E1" s="1" t="s">
        <v>46</v>
      </c>
      <c r="F1" s="3" t="s">
        <v>122</v>
      </c>
    </row>
    <row r="2" spans="1:6" x14ac:dyDescent="0.25">
      <c r="A2" t="s">
        <v>2</v>
      </c>
      <c r="B2" t="s">
        <v>1</v>
      </c>
      <c r="D2">
        <v>1</v>
      </c>
      <c r="E2" t="s">
        <v>47</v>
      </c>
      <c r="F2" s="3">
        <f>D2</f>
        <v>1</v>
      </c>
    </row>
    <row r="3" spans="1:6" x14ac:dyDescent="0.25">
      <c r="A3" t="s">
        <v>3</v>
      </c>
      <c r="B3" t="s">
        <v>1</v>
      </c>
      <c r="D3">
        <v>2</v>
      </c>
      <c r="E3" t="s">
        <v>48</v>
      </c>
      <c r="F3" s="3">
        <f t="shared" ref="F3:F66" si="0">D3</f>
        <v>2</v>
      </c>
    </row>
    <row r="4" spans="1:6" x14ac:dyDescent="0.25">
      <c r="A4" t="s">
        <v>3</v>
      </c>
      <c r="B4" t="s">
        <v>1</v>
      </c>
      <c r="D4">
        <v>3</v>
      </c>
      <c r="E4" t="s">
        <v>49</v>
      </c>
      <c r="F4" s="3">
        <f t="shared" si="0"/>
        <v>3</v>
      </c>
    </row>
    <row r="5" spans="1:6" x14ac:dyDescent="0.25">
      <c r="A5" t="s">
        <v>4</v>
      </c>
      <c r="B5" t="s">
        <v>1</v>
      </c>
      <c r="D5">
        <v>4</v>
      </c>
      <c r="E5" t="s">
        <v>51</v>
      </c>
      <c r="F5" s="3">
        <f t="shared" si="0"/>
        <v>4</v>
      </c>
    </row>
    <row r="6" spans="1:6" x14ac:dyDescent="0.25">
      <c r="A6" t="s">
        <v>0</v>
      </c>
      <c r="B6" t="s">
        <v>1</v>
      </c>
      <c r="D6">
        <v>5</v>
      </c>
      <c r="E6" t="s">
        <v>50</v>
      </c>
      <c r="F6" s="3">
        <f t="shared" si="0"/>
        <v>5</v>
      </c>
    </row>
    <row r="7" spans="1:6" x14ac:dyDescent="0.25">
      <c r="A7" t="s">
        <v>5</v>
      </c>
      <c r="B7" t="s">
        <v>1</v>
      </c>
      <c r="D7">
        <v>6</v>
      </c>
      <c r="E7" t="s">
        <v>52</v>
      </c>
      <c r="F7" s="3">
        <f t="shared" si="0"/>
        <v>6</v>
      </c>
    </row>
    <row r="8" spans="1:6" x14ac:dyDescent="0.25">
      <c r="A8" t="s">
        <v>5</v>
      </c>
      <c r="B8" t="s">
        <v>1</v>
      </c>
      <c r="D8">
        <v>7</v>
      </c>
      <c r="E8" t="s">
        <v>53</v>
      </c>
      <c r="F8" s="3">
        <f t="shared" si="0"/>
        <v>7</v>
      </c>
    </row>
    <row r="9" spans="1:6" x14ac:dyDescent="0.25">
      <c r="A9" t="s">
        <v>3</v>
      </c>
      <c r="B9" t="s">
        <v>1</v>
      </c>
      <c r="D9">
        <v>8</v>
      </c>
      <c r="E9" t="s">
        <v>54</v>
      </c>
      <c r="F9" s="3">
        <f t="shared" si="0"/>
        <v>8</v>
      </c>
    </row>
    <row r="10" spans="1:6" x14ac:dyDescent="0.25">
      <c r="A10" t="s">
        <v>3</v>
      </c>
      <c r="B10" t="s">
        <v>1</v>
      </c>
      <c r="D10">
        <v>9</v>
      </c>
      <c r="E10" t="s">
        <v>55</v>
      </c>
      <c r="F10" s="3">
        <f t="shared" si="0"/>
        <v>9</v>
      </c>
    </row>
    <row r="11" spans="1:6" x14ac:dyDescent="0.25">
      <c r="A11" t="s">
        <v>0</v>
      </c>
      <c r="B11" t="s">
        <v>1</v>
      </c>
      <c r="D11">
        <v>10</v>
      </c>
      <c r="E11" t="s">
        <v>56</v>
      </c>
      <c r="F11" s="3">
        <f t="shared" si="0"/>
        <v>10</v>
      </c>
    </row>
    <row r="12" spans="1:6" x14ac:dyDescent="0.25">
      <c r="A12" t="s">
        <v>6</v>
      </c>
      <c r="B12" t="s">
        <v>1</v>
      </c>
      <c r="D12">
        <v>11</v>
      </c>
      <c r="E12" t="s">
        <v>57</v>
      </c>
      <c r="F12" s="3">
        <f t="shared" si="0"/>
        <v>11</v>
      </c>
    </row>
    <row r="13" spans="1:6" x14ac:dyDescent="0.25">
      <c r="A13" t="s">
        <v>7</v>
      </c>
      <c r="B13" t="s">
        <v>1</v>
      </c>
      <c r="D13">
        <v>12</v>
      </c>
      <c r="E13" t="s">
        <v>58</v>
      </c>
      <c r="F13" s="3">
        <f t="shared" si="0"/>
        <v>12</v>
      </c>
    </row>
    <row r="14" spans="1:6" x14ac:dyDescent="0.25">
      <c r="A14" t="s">
        <v>8</v>
      </c>
      <c r="B14" t="s">
        <v>1</v>
      </c>
      <c r="D14">
        <v>13</v>
      </c>
      <c r="E14" t="s">
        <v>59</v>
      </c>
      <c r="F14" s="3">
        <f t="shared" si="0"/>
        <v>13</v>
      </c>
    </row>
    <row r="15" spans="1:6" x14ac:dyDescent="0.25">
      <c r="A15" t="s">
        <v>9</v>
      </c>
      <c r="B15" t="s">
        <v>1</v>
      </c>
      <c r="D15">
        <v>14</v>
      </c>
      <c r="E15" t="s">
        <v>60</v>
      </c>
      <c r="F15" s="3">
        <f t="shared" si="0"/>
        <v>14</v>
      </c>
    </row>
    <row r="16" spans="1:6" x14ac:dyDescent="0.25">
      <c r="A16" t="s">
        <v>10</v>
      </c>
      <c r="B16" t="s">
        <v>1</v>
      </c>
      <c r="D16">
        <v>15</v>
      </c>
      <c r="E16" t="s">
        <v>61</v>
      </c>
      <c r="F16" s="3">
        <f t="shared" si="0"/>
        <v>15</v>
      </c>
    </row>
    <row r="17" spans="1:6" x14ac:dyDescent="0.25">
      <c r="A17" t="s">
        <v>11</v>
      </c>
      <c r="B17" t="s">
        <v>1</v>
      </c>
      <c r="D17">
        <v>16</v>
      </c>
      <c r="E17" t="s">
        <v>62</v>
      </c>
      <c r="F17" s="3">
        <f t="shared" si="0"/>
        <v>16</v>
      </c>
    </row>
    <row r="18" spans="1:6" x14ac:dyDescent="0.25">
      <c r="A18" t="s">
        <v>12</v>
      </c>
      <c r="B18" t="s">
        <v>1</v>
      </c>
      <c r="D18">
        <v>17</v>
      </c>
      <c r="E18" t="s">
        <v>63</v>
      </c>
      <c r="F18" s="3">
        <f t="shared" si="0"/>
        <v>17</v>
      </c>
    </row>
    <row r="19" spans="1:6" x14ac:dyDescent="0.25">
      <c r="A19" t="s">
        <v>13</v>
      </c>
      <c r="B19" t="s">
        <v>1</v>
      </c>
      <c r="D19">
        <v>18</v>
      </c>
      <c r="E19" t="s">
        <v>64</v>
      </c>
      <c r="F19" s="3">
        <f t="shared" si="0"/>
        <v>18</v>
      </c>
    </row>
    <row r="20" spans="1:6" x14ac:dyDescent="0.25">
      <c r="A20" t="s">
        <v>10</v>
      </c>
      <c r="B20" t="s">
        <v>1</v>
      </c>
      <c r="D20">
        <v>19</v>
      </c>
      <c r="E20" t="s">
        <v>69</v>
      </c>
      <c r="F20" s="3">
        <f t="shared" si="0"/>
        <v>19</v>
      </c>
    </row>
    <row r="21" spans="1:6" x14ac:dyDescent="0.25">
      <c r="A21" t="s">
        <v>14</v>
      </c>
      <c r="B21" t="s">
        <v>1</v>
      </c>
      <c r="D21">
        <v>20</v>
      </c>
      <c r="E21" t="s">
        <v>65</v>
      </c>
      <c r="F21" s="3">
        <f t="shared" si="0"/>
        <v>20</v>
      </c>
    </row>
    <row r="22" spans="1:6" x14ac:dyDescent="0.25">
      <c r="A22" t="s">
        <v>13</v>
      </c>
      <c r="B22" t="s">
        <v>1</v>
      </c>
      <c r="D22">
        <v>21</v>
      </c>
      <c r="E22" t="s">
        <v>67</v>
      </c>
      <c r="F22" s="3">
        <f t="shared" si="0"/>
        <v>21</v>
      </c>
    </row>
    <row r="23" spans="1:6" x14ac:dyDescent="0.25">
      <c r="A23" t="s">
        <v>15</v>
      </c>
      <c r="B23" t="s">
        <v>1</v>
      </c>
      <c r="D23">
        <v>22</v>
      </c>
      <c r="E23" t="s">
        <v>66</v>
      </c>
      <c r="F23" s="3">
        <f t="shared" si="0"/>
        <v>22</v>
      </c>
    </row>
    <row r="24" spans="1:6" x14ac:dyDescent="0.25">
      <c r="A24" t="s">
        <v>16</v>
      </c>
      <c r="B24" t="s">
        <v>1</v>
      </c>
      <c r="D24">
        <v>23</v>
      </c>
      <c r="E24" t="s">
        <v>71</v>
      </c>
      <c r="F24" s="3">
        <f t="shared" si="0"/>
        <v>23</v>
      </c>
    </row>
    <row r="25" spans="1:6" x14ac:dyDescent="0.25">
      <c r="A25" t="s">
        <v>10</v>
      </c>
      <c r="B25" t="s">
        <v>1</v>
      </c>
      <c r="D25">
        <v>24</v>
      </c>
      <c r="E25" t="s">
        <v>68</v>
      </c>
      <c r="F25" s="3">
        <f t="shared" si="0"/>
        <v>24</v>
      </c>
    </row>
    <row r="26" spans="1:6" x14ac:dyDescent="0.25">
      <c r="A26" t="s">
        <v>17</v>
      </c>
      <c r="B26" t="s">
        <v>1</v>
      </c>
      <c r="D26">
        <v>25</v>
      </c>
      <c r="E26" t="s">
        <v>70</v>
      </c>
      <c r="F26" s="3">
        <f t="shared" si="0"/>
        <v>25</v>
      </c>
    </row>
    <row r="27" spans="1:6" x14ac:dyDescent="0.25">
      <c r="A27" t="s">
        <v>16</v>
      </c>
      <c r="B27" t="s">
        <v>1</v>
      </c>
      <c r="D27">
        <v>26</v>
      </c>
      <c r="E27" t="s">
        <v>72</v>
      </c>
      <c r="F27" s="3">
        <f t="shared" si="0"/>
        <v>26</v>
      </c>
    </row>
    <row r="28" spans="1:6" x14ac:dyDescent="0.25">
      <c r="A28" t="s">
        <v>18</v>
      </c>
      <c r="B28" t="s">
        <v>1</v>
      </c>
      <c r="D28">
        <v>27</v>
      </c>
      <c r="E28" t="s">
        <v>75</v>
      </c>
      <c r="F28" s="3">
        <f t="shared" si="0"/>
        <v>27</v>
      </c>
    </row>
    <row r="29" spans="1:6" x14ac:dyDescent="0.25">
      <c r="A29" t="s">
        <v>17</v>
      </c>
      <c r="B29" t="s">
        <v>1</v>
      </c>
      <c r="D29">
        <v>28</v>
      </c>
      <c r="E29" t="s">
        <v>73</v>
      </c>
      <c r="F29" s="3">
        <f t="shared" si="0"/>
        <v>28</v>
      </c>
    </row>
    <row r="30" spans="1:6" x14ac:dyDescent="0.25">
      <c r="A30" t="s">
        <v>19</v>
      </c>
      <c r="B30" t="s">
        <v>1</v>
      </c>
      <c r="D30">
        <v>29</v>
      </c>
      <c r="E30" t="s">
        <v>74</v>
      </c>
      <c r="F30" s="3">
        <f t="shared" si="0"/>
        <v>29</v>
      </c>
    </row>
    <row r="31" spans="1:6" x14ac:dyDescent="0.25">
      <c r="A31" t="s">
        <v>6</v>
      </c>
      <c r="B31" t="s">
        <v>1</v>
      </c>
      <c r="D31">
        <v>30</v>
      </c>
      <c r="E31" t="s">
        <v>76</v>
      </c>
      <c r="F31" s="3">
        <f t="shared" si="0"/>
        <v>30</v>
      </c>
    </row>
    <row r="32" spans="1:6" x14ac:dyDescent="0.25">
      <c r="A32" t="s">
        <v>20</v>
      </c>
      <c r="B32" t="s">
        <v>1</v>
      </c>
      <c r="D32">
        <v>31</v>
      </c>
      <c r="E32" t="s">
        <v>77</v>
      </c>
      <c r="F32" s="3">
        <f t="shared" si="0"/>
        <v>31</v>
      </c>
    </row>
    <row r="33" spans="1:6" x14ac:dyDescent="0.25">
      <c r="A33" t="s">
        <v>16</v>
      </c>
      <c r="B33" t="s">
        <v>1</v>
      </c>
      <c r="D33">
        <v>32</v>
      </c>
      <c r="E33" t="s">
        <v>78</v>
      </c>
      <c r="F33" s="3">
        <f t="shared" si="0"/>
        <v>32</v>
      </c>
    </row>
    <row r="34" spans="1:6" x14ac:dyDescent="0.25">
      <c r="A34" t="s">
        <v>21</v>
      </c>
      <c r="B34" t="s">
        <v>1</v>
      </c>
      <c r="D34">
        <v>33</v>
      </c>
      <c r="E34" t="s">
        <v>79</v>
      </c>
      <c r="F34" s="3">
        <f t="shared" si="0"/>
        <v>33</v>
      </c>
    </row>
    <row r="35" spans="1:6" x14ac:dyDescent="0.25">
      <c r="A35" t="s">
        <v>22</v>
      </c>
      <c r="B35" t="s">
        <v>1</v>
      </c>
      <c r="D35">
        <v>34</v>
      </c>
      <c r="E35" t="s">
        <v>80</v>
      </c>
      <c r="F35" s="3">
        <f t="shared" si="0"/>
        <v>34</v>
      </c>
    </row>
    <row r="36" spans="1:6" x14ac:dyDescent="0.25">
      <c r="A36" t="s">
        <v>11</v>
      </c>
      <c r="B36" t="s">
        <v>1</v>
      </c>
      <c r="D36">
        <v>35</v>
      </c>
      <c r="E36" t="s">
        <v>81</v>
      </c>
      <c r="F36" s="3">
        <f t="shared" si="0"/>
        <v>35</v>
      </c>
    </row>
    <row r="37" spans="1:6" x14ac:dyDescent="0.25">
      <c r="A37" t="s">
        <v>23</v>
      </c>
      <c r="B37" t="s">
        <v>1</v>
      </c>
      <c r="D37">
        <v>36</v>
      </c>
      <c r="E37" t="s">
        <v>82</v>
      </c>
      <c r="F37" s="3">
        <f t="shared" si="0"/>
        <v>36</v>
      </c>
    </row>
    <row r="38" spans="1:6" x14ac:dyDescent="0.25">
      <c r="A38" t="s">
        <v>20</v>
      </c>
      <c r="B38" t="s">
        <v>1</v>
      </c>
      <c r="D38">
        <v>37</v>
      </c>
      <c r="E38" t="s">
        <v>83</v>
      </c>
      <c r="F38" s="3">
        <f t="shared" si="0"/>
        <v>37</v>
      </c>
    </row>
    <row r="39" spans="1:6" x14ac:dyDescent="0.25">
      <c r="A39" t="s">
        <v>12</v>
      </c>
      <c r="B39" t="s">
        <v>1</v>
      </c>
      <c r="D39">
        <v>38</v>
      </c>
      <c r="E39" t="s">
        <v>87</v>
      </c>
      <c r="F39" s="3">
        <f t="shared" si="0"/>
        <v>38</v>
      </c>
    </row>
    <row r="40" spans="1:6" x14ac:dyDescent="0.25">
      <c r="A40" t="s">
        <v>16</v>
      </c>
      <c r="B40" t="s">
        <v>1</v>
      </c>
      <c r="D40">
        <v>39</v>
      </c>
      <c r="E40" t="s">
        <v>84</v>
      </c>
      <c r="F40" s="3">
        <f t="shared" si="0"/>
        <v>39</v>
      </c>
    </row>
    <row r="41" spans="1:6" x14ac:dyDescent="0.25">
      <c r="A41" t="s">
        <v>25</v>
      </c>
      <c r="B41" t="s">
        <v>1</v>
      </c>
      <c r="D41">
        <v>40</v>
      </c>
      <c r="E41" t="s">
        <v>85</v>
      </c>
      <c r="F41" s="3">
        <f t="shared" si="0"/>
        <v>40</v>
      </c>
    </row>
    <row r="42" spans="1:6" x14ac:dyDescent="0.25">
      <c r="A42" t="s">
        <v>26</v>
      </c>
      <c r="B42" t="s">
        <v>1</v>
      </c>
      <c r="D42">
        <v>41</v>
      </c>
      <c r="E42" t="s">
        <v>86</v>
      </c>
      <c r="F42" s="3">
        <f t="shared" si="0"/>
        <v>41</v>
      </c>
    </row>
    <row r="43" spans="1:6" x14ac:dyDescent="0.25">
      <c r="A43" t="s">
        <v>27</v>
      </c>
      <c r="B43" t="s">
        <v>1</v>
      </c>
      <c r="D43">
        <v>42</v>
      </c>
      <c r="E43" t="s">
        <v>88</v>
      </c>
      <c r="F43" s="3">
        <f t="shared" si="0"/>
        <v>42</v>
      </c>
    </row>
    <row r="44" spans="1:6" x14ac:dyDescent="0.25">
      <c r="A44" t="s">
        <v>27</v>
      </c>
      <c r="B44" t="s">
        <v>1</v>
      </c>
      <c r="D44">
        <v>43</v>
      </c>
      <c r="E44" t="s">
        <v>89</v>
      </c>
      <c r="F44" s="3">
        <f t="shared" si="0"/>
        <v>43</v>
      </c>
    </row>
    <row r="45" spans="1:6" x14ac:dyDescent="0.25">
      <c r="A45" t="s">
        <v>5</v>
      </c>
      <c r="B45" t="s">
        <v>1</v>
      </c>
      <c r="D45">
        <v>44</v>
      </c>
      <c r="E45" t="s">
        <v>90</v>
      </c>
      <c r="F45" s="3">
        <f t="shared" si="0"/>
        <v>44</v>
      </c>
    </row>
    <row r="46" spans="1:6" x14ac:dyDescent="0.25">
      <c r="A46" t="s">
        <v>29</v>
      </c>
      <c r="B46" t="s">
        <v>1</v>
      </c>
      <c r="D46">
        <v>45</v>
      </c>
      <c r="E46" t="s">
        <v>91</v>
      </c>
      <c r="F46" s="3">
        <f t="shared" si="0"/>
        <v>45</v>
      </c>
    </row>
    <row r="47" spans="1:6" x14ac:dyDescent="0.25">
      <c r="A47" t="s">
        <v>12</v>
      </c>
      <c r="B47" t="s">
        <v>1</v>
      </c>
      <c r="D47">
        <v>46</v>
      </c>
      <c r="E47" t="s">
        <v>92</v>
      </c>
      <c r="F47" s="3">
        <f t="shared" si="0"/>
        <v>46</v>
      </c>
    </row>
    <row r="48" spans="1:6" x14ac:dyDescent="0.25">
      <c r="A48" t="s">
        <v>20</v>
      </c>
      <c r="B48" t="s">
        <v>1</v>
      </c>
      <c r="D48">
        <v>47</v>
      </c>
      <c r="E48" t="s">
        <v>93</v>
      </c>
      <c r="F48" s="3">
        <f t="shared" si="0"/>
        <v>47</v>
      </c>
    </row>
    <row r="49" spans="1:6" x14ac:dyDescent="0.25">
      <c r="A49" t="s">
        <v>23</v>
      </c>
      <c r="B49" t="s">
        <v>1</v>
      </c>
      <c r="D49">
        <v>48</v>
      </c>
      <c r="E49" t="s">
        <v>94</v>
      </c>
      <c r="F49" s="3">
        <f t="shared" si="0"/>
        <v>48</v>
      </c>
    </row>
    <row r="50" spans="1:6" x14ac:dyDescent="0.25">
      <c r="A50" t="s">
        <v>30</v>
      </c>
      <c r="B50" t="s">
        <v>1</v>
      </c>
      <c r="D50">
        <v>49</v>
      </c>
      <c r="E50" t="s">
        <v>95</v>
      </c>
      <c r="F50" s="3">
        <f t="shared" si="0"/>
        <v>49</v>
      </c>
    </row>
    <row r="51" spans="1:6" x14ac:dyDescent="0.25">
      <c r="A51" t="s">
        <v>31</v>
      </c>
      <c r="B51" t="s">
        <v>1</v>
      </c>
      <c r="D51">
        <v>50</v>
      </c>
      <c r="E51" t="s">
        <v>96</v>
      </c>
      <c r="F51" s="3">
        <f t="shared" si="0"/>
        <v>50</v>
      </c>
    </row>
    <row r="52" spans="1:6" x14ac:dyDescent="0.25">
      <c r="A52" t="s">
        <v>23</v>
      </c>
      <c r="B52" t="s">
        <v>1</v>
      </c>
      <c r="D52">
        <v>51</v>
      </c>
      <c r="E52" t="s">
        <v>97</v>
      </c>
      <c r="F52" s="3">
        <f t="shared" si="0"/>
        <v>51</v>
      </c>
    </row>
    <row r="53" spans="1:6" x14ac:dyDescent="0.25">
      <c r="A53" t="s">
        <v>31</v>
      </c>
      <c r="B53" t="s">
        <v>1</v>
      </c>
      <c r="D53">
        <v>52</v>
      </c>
      <c r="E53" t="s">
        <v>98</v>
      </c>
      <c r="F53" s="3">
        <f t="shared" si="0"/>
        <v>52</v>
      </c>
    </row>
    <row r="54" spans="1:6" x14ac:dyDescent="0.25">
      <c r="A54" t="s">
        <v>31</v>
      </c>
      <c r="B54" t="s">
        <v>1</v>
      </c>
      <c r="D54">
        <v>53</v>
      </c>
      <c r="E54" t="s">
        <v>99</v>
      </c>
      <c r="F54" s="3">
        <f t="shared" si="0"/>
        <v>53</v>
      </c>
    </row>
    <row r="55" spans="1:6" x14ac:dyDescent="0.25">
      <c r="A55" t="s">
        <v>20</v>
      </c>
      <c r="B55" t="s">
        <v>1</v>
      </c>
      <c r="D55">
        <v>54</v>
      </c>
      <c r="E55" t="s">
        <v>100</v>
      </c>
      <c r="F55" s="3">
        <f t="shared" si="0"/>
        <v>54</v>
      </c>
    </row>
    <row r="56" spans="1:6" x14ac:dyDescent="0.25">
      <c r="A56" t="s">
        <v>21</v>
      </c>
      <c r="B56" t="s">
        <v>1</v>
      </c>
      <c r="D56">
        <v>55</v>
      </c>
      <c r="E56" t="s">
        <v>105</v>
      </c>
      <c r="F56" s="3">
        <f t="shared" si="0"/>
        <v>55</v>
      </c>
    </row>
    <row r="57" spans="1:6" x14ac:dyDescent="0.25">
      <c r="A57" t="s">
        <v>11</v>
      </c>
      <c r="B57" t="s">
        <v>1</v>
      </c>
      <c r="D57">
        <v>56</v>
      </c>
      <c r="E57" t="s">
        <v>101</v>
      </c>
      <c r="F57" s="3">
        <f t="shared" si="0"/>
        <v>56</v>
      </c>
    </row>
    <row r="58" spans="1:6" x14ac:dyDescent="0.25">
      <c r="A58" t="s">
        <v>14</v>
      </c>
      <c r="B58" t="s">
        <v>1</v>
      </c>
      <c r="D58">
        <v>57</v>
      </c>
      <c r="E58" t="s">
        <v>102</v>
      </c>
      <c r="F58" s="3">
        <f t="shared" si="0"/>
        <v>57</v>
      </c>
    </row>
    <row r="59" spans="1:6" x14ac:dyDescent="0.25">
      <c r="A59" t="s">
        <v>19</v>
      </c>
      <c r="B59" t="s">
        <v>1</v>
      </c>
      <c r="D59">
        <v>58</v>
      </c>
      <c r="E59" t="s">
        <v>103</v>
      </c>
      <c r="F59" s="3">
        <f t="shared" si="0"/>
        <v>58</v>
      </c>
    </row>
    <row r="60" spans="1:6" x14ac:dyDescent="0.25">
      <c r="A60" t="s">
        <v>31</v>
      </c>
      <c r="B60" t="s">
        <v>1</v>
      </c>
      <c r="D60">
        <v>59</v>
      </c>
      <c r="E60" t="s">
        <v>104</v>
      </c>
      <c r="F60" s="3">
        <f t="shared" si="0"/>
        <v>59</v>
      </c>
    </row>
    <row r="61" spans="1:6" x14ac:dyDescent="0.25">
      <c r="A61" t="s">
        <v>31</v>
      </c>
      <c r="B61" t="s">
        <v>1</v>
      </c>
      <c r="D61">
        <v>60</v>
      </c>
      <c r="E61" t="s">
        <v>106</v>
      </c>
      <c r="F61" s="3">
        <f t="shared" si="0"/>
        <v>60</v>
      </c>
    </row>
    <row r="62" spans="1:6" x14ac:dyDescent="0.25">
      <c r="A62" t="s">
        <v>16</v>
      </c>
      <c r="B62" t="s">
        <v>1</v>
      </c>
      <c r="D62">
        <v>61</v>
      </c>
      <c r="E62" t="s">
        <v>107</v>
      </c>
      <c r="F62" s="3">
        <f t="shared" si="0"/>
        <v>61</v>
      </c>
    </row>
    <row r="63" spans="1:6" x14ac:dyDescent="0.25">
      <c r="A63" t="s">
        <v>18</v>
      </c>
      <c r="B63" t="s">
        <v>1</v>
      </c>
      <c r="D63">
        <v>62</v>
      </c>
      <c r="E63" t="s">
        <v>108</v>
      </c>
      <c r="F63" s="3">
        <f t="shared" si="0"/>
        <v>62</v>
      </c>
    </row>
    <row r="64" spans="1:6" x14ac:dyDescent="0.25">
      <c r="A64" t="s">
        <v>32</v>
      </c>
      <c r="B64" t="s">
        <v>1</v>
      </c>
      <c r="D64">
        <v>63</v>
      </c>
      <c r="E64" t="s">
        <v>109</v>
      </c>
      <c r="F64" s="3">
        <f t="shared" si="0"/>
        <v>63</v>
      </c>
    </row>
    <row r="65" spans="1:6" x14ac:dyDescent="0.25">
      <c r="A65" t="s">
        <v>19</v>
      </c>
      <c r="B65" t="s">
        <v>1</v>
      </c>
      <c r="D65">
        <v>64</v>
      </c>
      <c r="E65" t="s">
        <v>110</v>
      </c>
      <c r="F65" s="3">
        <f t="shared" si="0"/>
        <v>64</v>
      </c>
    </row>
    <row r="66" spans="1:6" x14ac:dyDescent="0.25">
      <c r="A66" t="s">
        <v>26</v>
      </c>
      <c r="B66" t="s">
        <v>1</v>
      </c>
      <c r="D66">
        <v>65</v>
      </c>
      <c r="E66" t="s">
        <v>111</v>
      </c>
      <c r="F66" s="3">
        <f t="shared" si="0"/>
        <v>65</v>
      </c>
    </row>
    <row r="67" spans="1:6" x14ac:dyDescent="0.25">
      <c r="A67" t="s">
        <v>16</v>
      </c>
      <c r="B67" t="s">
        <v>1</v>
      </c>
      <c r="D67">
        <v>66</v>
      </c>
      <c r="E67" t="s">
        <v>112</v>
      </c>
      <c r="F67" s="3">
        <f t="shared" ref="F67:F82" si="1">D67</f>
        <v>66</v>
      </c>
    </row>
    <row r="68" spans="1:6" x14ac:dyDescent="0.25">
      <c r="A68" t="s">
        <v>31</v>
      </c>
      <c r="B68" t="s">
        <v>1</v>
      </c>
      <c r="D68">
        <v>67</v>
      </c>
      <c r="E68" t="s">
        <v>113</v>
      </c>
      <c r="F68" s="3">
        <f t="shared" si="1"/>
        <v>67</v>
      </c>
    </row>
    <row r="69" spans="1:6" x14ac:dyDescent="0.25">
      <c r="A69" t="s">
        <v>31</v>
      </c>
      <c r="B69" t="s">
        <v>1</v>
      </c>
      <c r="D69">
        <v>68</v>
      </c>
      <c r="E69" t="s">
        <v>114</v>
      </c>
      <c r="F69" s="3">
        <f t="shared" si="1"/>
        <v>68</v>
      </c>
    </row>
    <row r="70" spans="1:6" x14ac:dyDescent="0.25">
      <c r="A70" t="s">
        <v>22</v>
      </c>
      <c r="B70" t="s">
        <v>1</v>
      </c>
      <c r="F70" s="3">
        <f t="shared" si="1"/>
        <v>0</v>
      </c>
    </row>
    <row r="71" spans="1:6" x14ac:dyDescent="0.25">
      <c r="A71" t="s">
        <v>28</v>
      </c>
      <c r="B71" t="s">
        <v>1</v>
      </c>
      <c r="F71" s="3">
        <f t="shared" si="1"/>
        <v>0</v>
      </c>
    </row>
    <row r="72" spans="1:6" x14ac:dyDescent="0.25">
      <c r="A72" t="s">
        <v>14</v>
      </c>
      <c r="B72" t="s">
        <v>1</v>
      </c>
      <c r="F72" s="3">
        <f t="shared" si="1"/>
        <v>0</v>
      </c>
    </row>
    <row r="73" spans="1:6" x14ac:dyDescent="0.25">
      <c r="A73" t="s">
        <v>19</v>
      </c>
      <c r="B73" t="s">
        <v>1</v>
      </c>
      <c r="D73">
        <v>100</v>
      </c>
      <c r="E73" s="1" t="s">
        <v>118</v>
      </c>
      <c r="F73" s="3">
        <f t="shared" si="1"/>
        <v>100</v>
      </c>
    </row>
    <row r="74" spans="1:6" x14ac:dyDescent="0.25">
      <c r="A74" t="s">
        <v>28</v>
      </c>
      <c r="B74" t="s">
        <v>1</v>
      </c>
      <c r="F74" s="3">
        <f t="shared" si="1"/>
        <v>0</v>
      </c>
    </row>
    <row r="75" spans="1:6" x14ac:dyDescent="0.25">
      <c r="A75" t="s">
        <v>27</v>
      </c>
      <c r="B75" t="s">
        <v>1</v>
      </c>
      <c r="F75" s="3">
        <f t="shared" si="1"/>
        <v>0</v>
      </c>
    </row>
    <row r="76" spans="1:6" x14ac:dyDescent="0.25">
      <c r="A76" t="s">
        <v>8</v>
      </c>
      <c r="B76" t="s">
        <v>1</v>
      </c>
      <c r="F76" s="3">
        <f t="shared" si="1"/>
        <v>0</v>
      </c>
    </row>
    <row r="77" spans="1:6" x14ac:dyDescent="0.25">
      <c r="A77" t="s">
        <v>11</v>
      </c>
      <c r="B77" t="s">
        <v>1</v>
      </c>
      <c r="F77" s="3">
        <f t="shared" si="1"/>
        <v>0</v>
      </c>
    </row>
    <row r="78" spans="1:6" x14ac:dyDescent="0.25">
      <c r="A78" t="s">
        <v>22</v>
      </c>
      <c r="B78" t="s">
        <v>1</v>
      </c>
      <c r="F78" s="3">
        <f t="shared" si="1"/>
        <v>0</v>
      </c>
    </row>
    <row r="79" spans="1:6" x14ac:dyDescent="0.25">
      <c r="A79" t="s">
        <v>17</v>
      </c>
      <c r="B79" t="s">
        <v>1</v>
      </c>
      <c r="F79" s="3">
        <f t="shared" si="1"/>
        <v>0</v>
      </c>
    </row>
    <row r="80" spans="1:6" x14ac:dyDescent="0.25">
      <c r="A80" t="s">
        <v>4</v>
      </c>
      <c r="B80" t="s">
        <v>1</v>
      </c>
      <c r="F80" s="3">
        <f t="shared" si="1"/>
        <v>0</v>
      </c>
    </row>
    <row r="81" spans="1:6" x14ac:dyDescent="0.25">
      <c r="A81" t="s">
        <v>11</v>
      </c>
      <c r="B81" t="s">
        <v>1</v>
      </c>
      <c r="F81" s="3">
        <f t="shared" si="1"/>
        <v>0</v>
      </c>
    </row>
    <row r="82" spans="1:6" x14ac:dyDescent="0.25">
      <c r="A82" t="s">
        <v>11</v>
      </c>
      <c r="B82" t="s">
        <v>1</v>
      </c>
      <c r="F82" s="3">
        <f t="shared" si="1"/>
        <v>0</v>
      </c>
    </row>
    <row r="83" spans="1:6" x14ac:dyDescent="0.25">
      <c r="A83" t="s">
        <v>10</v>
      </c>
      <c r="B83" t="s">
        <v>1</v>
      </c>
    </row>
    <row r="84" spans="1:6" x14ac:dyDescent="0.25">
      <c r="A84" t="s">
        <v>14</v>
      </c>
      <c r="B84" t="s">
        <v>1</v>
      </c>
    </row>
    <row r="85" spans="1:6" x14ac:dyDescent="0.25">
      <c r="A85" t="s">
        <v>27</v>
      </c>
      <c r="B85" t="s">
        <v>1</v>
      </c>
    </row>
    <row r="86" spans="1:6" x14ac:dyDescent="0.25">
      <c r="A86" t="s">
        <v>21</v>
      </c>
      <c r="B86" t="s">
        <v>1</v>
      </c>
    </row>
    <row r="87" spans="1:6" x14ac:dyDescent="0.25">
      <c r="A87" t="s">
        <v>20</v>
      </c>
      <c r="B87" t="s">
        <v>1</v>
      </c>
    </row>
    <row r="88" spans="1:6" x14ac:dyDescent="0.25">
      <c r="A88" t="s">
        <v>33</v>
      </c>
      <c r="B88" t="s">
        <v>1</v>
      </c>
    </row>
    <row r="89" spans="1:6" x14ac:dyDescent="0.25">
      <c r="A89" t="s">
        <v>3</v>
      </c>
      <c r="B89" t="s">
        <v>1</v>
      </c>
    </row>
    <row r="90" spans="1:6" x14ac:dyDescent="0.25">
      <c r="A90" t="s">
        <v>34</v>
      </c>
      <c r="B90" t="s">
        <v>1</v>
      </c>
    </row>
    <row r="91" spans="1:6" x14ac:dyDescent="0.25">
      <c r="A91" t="s">
        <v>3</v>
      </c>
      <c r="B91" t="s">
        <v>1</v>
      </c>
    </row>
    <row r="92" spans="1:6" x14ac:dyDescent="0.25">
      <c r="A92" t="s">
        <v>33</v>
      </c>
      <c r="B92" t="s">
        <v>1</v>
      </c>
    </row>
    <row r="93" spans="1:6" x14ac:dyDescent="0.25">
      <c r="A93" t="s">
        <v>13</v>
      </c>
      <c r="B93" t="s">
        <v>1</v>
      </c>
    </row>
    <row r="94" spans="1:6" x14ac:dyDescent="0.25">
      <c r="A94" t="s">
        <v>3</v>
      </c>
      <c r="B94" t="s">
        <v>1</v>
      </c>
    </row>
    <row r="95" spans="1:6" x14ac:dyDescent="0.25">
      <c r="A95" t="s">
        <v>16</v>
      </c>
      <c r="B95" t="s">
        <v>1</v>
      </c>
    </row>
    <row r="96" spans="1:6" x14ac:dyDescent="0.25">
      <c r="A96" t="s">
        <v>35</v>
      </c>
      <c r="B96" t="s">
        <v>1</v>
      </c>
    </row>
    <row r="97" spans="1:2" x14ac:dyDescent="0.25">
      <c r="A97" t="s">
        <v>22</v>
      </c>
      <c r="B97" t="s">
        <v>1</v>
      </c>
    </row>
    <row r="98" spans="1:2" x14ac:dyDescent="0.25">
      <c r="A98" t="s">
        <v>15</v>
      </c>
      <c r="B98" t="s">
        <v>1</v>
      </c>
    </row>
    <row r="99" spans="1:2" x14ac:dyDescent="0.25">
      <c r="A99" t="s">
        <v>26</v>
      </c>
      <c r="B99" t="s">
        <v>1</v>
      </c>
    </row>
    <row r="100" spans="1:2" x14ac:dyDescent="0.25">
      <c r="A100" t="s">
        <v>36</v>
      </c>
      <c r="B100" t="s">
        <v>1</v>
      </c>
    </row>
    <row r="101" spans="1:2" x14ac:dyDescent="0.25">
      <c r="A101" t="s">
        <v>14</v>
      </c>
      <c r="B101" t="s">
        <v>1</v>
      </c>
    </row>
    <row r="102" spans="1:2" x14ac:dyDescent="0.25">
      <c r="A102" t="s">
        <v>0</v>
      </c>
      <c r="B102" t="s">
        <v>1</v>
      </c>
    </row>
    <row r="103" spans="1:2" x14ac:dyDescent="0.25">
      <c r="A103" t="s">
        <v>5</v>
      </c>
      <c r="B103" t="s">
        <v>1</v>
      </c>
    </row>
    <row r="104" spans="1:2" x14ac:dyDescent="0.25">
      <c r="A104" t="s">
        <v>19</v>
      </c>
      <c r="B104" t="s">
        <v>1</v>
      </c>
    </row>
    <row r="105" spans="1:2" x14ac:dyDescent="0.25">
      <c r="A105" t="s">
        <v>25</v>
      </c>
      <c r="B105" t="s">
        <v>1</v>
      </c>
    </row>
    <row r="106" spans="1:2" x14ac:dyDescent="0.25">
      <c r="A106" t="s">
        <v>19</v>
      </c>
      <c r="B106" t="s">
        <v>1</v>
      </c>
    </row>
    <row r="107" spans="1:2" x14ac:dyDescent="0.25">
      <c r="A107" t="s">
        <v>22</v>
      </c>
      <c r="B107" t="s">
        <v>1</v>
      </c>
    </row>
    <row r="108" spans="1:2" x14ac:dyDescent="0.25">
      <c r="A108" t="s">
        <v>31</v>
      </c>
      <c r="B108" t="s">
        <v>1</v>
      </c>
    </row>
    <row r="109" spans="1:2" x14ac:dyDescent="0.25">
      <c r="A109" t="s">
        <v>3</v>
      </c>
      <c r="B109" t="s">
        <v>1</v>
      </c>
    </row>
    <row r="110" spans="1:2" x14ac:dyDescent="0.25">
      <c r="A110" t="s">
        <v>11</v>
      </c>
      <c r="B110" t="s">
        <v>1</v>
      </c>
    </row>
    <row r="111" spans="1:2" x14ac:dyDescent="0.25">
      <c r="A111" t="s">
        <v>37</v>
      </c>
      <c r="B111" t="s">
        <v>1</v>
      </c>
    </row>
    <row r="112" spans="1:2" x14ac:dyDescent="0.25">
      <c r="A112" t="s">
        <v>31</v>
      </c>
      <c r="B112" t="s">
        <v>1</v>
      </c>
    </row>
    <row r="113" spans="1:2" x14ac:dyDescent="0.25">
      <c r="A113" t="s">
        <v>17</v>
      </c>
      <c r="B113" t="s">
        <v>1</v>
      </c>
    </row>
    <row r="114" spans="1:2" x14ac:dyDescent="0.25">
      <c r="A114" t="s">
        <v>26</v>
      </c>
      <c r="B114" t="s">
        <v>1</v>
      </c>
    </row>
    <row r="115" spans="1:2" x14ac:dyDescent="0.25">
      <c r="A115" t="s">
        <v>28</v>
      </c>
      <c r="B115" t="s">
        <v>1</v>
      </c>
    </row>
    <row r="116" spans="1:2" x14ac:dyDescent="0.25">
      <c r="A116" t="s">
        <v>32</v>
      </c>
      <c r="B116" t="s">
        <v>1</v>
      </c>
    </row>
    <row r="117" spans="1:2" x14ac:dyDescent="0.25">
      <c r="A117" t="s">
        <v>8</v>
      </c>
      <c r="B117" t="s">
        <v>1</v>
      </c>
    </row>
    <row r="118" spans="1:2" x14ac:dyDescent="0.25">
      <c r="A118" t="s">
        <v>34</v>
      </c>
      <c r="B118" t="s">
        <v>1</v>
      </c>
    </row>
    <row r="119" spans="1:2" x14ac:dyDescent="0.25">
      <c r="A119" t="s">
        <v>36</v>
      </c>
      <c r="B119" t="s">
        <v>1</v>
      </c>
    </row>
    <row r="120" spans="1:2" x14ac:dyDescent="0.25">
      <c r="A120" t="s">
        <v>32</v>
      </c>
      <c r="B120" t="s">
        <v>1</v>
      </c>
    </row>
    <row r="121" spans="1:2" x14ac:dyDescent="0.25">
      <c r="A121" t="s">
        <v>38</v>
      </c>
      <c r="B121" t="s">
        <v>1</v>
      </c>
    </row>
    <row r="122" spans="1:2" x14ac:dyDescent="0.25">
      <c r="A122" t="s">
        <v>22</v>
      </c>
      <c r="B122" t="s">
        <v>1</v>
      </c>
    </row>
    <row r="123" spans="1:2" x14ac:dyDescent="0.25">
      <c r="A123" t="s">
        <v>23</v>
      </c>
      <c r="B123" t="s">
        <v>1</v>
      </c>
    </row>
    <row r="124" spans="1:2" x14ac:dyDescent="0.25">
      <c r="A124" t="s">
        <v>39</v>
      </c>
      <c r="B124" t="s">
        <v>1</v>
      </c>
    </row>
    <row r="125" spans="1:2" x14ac:dyDescent="0.25">
      <c r="A125" t="s">
        <v>14</v>
      </c>
      <c r="B125" t="s">
        <v>1</v>
      </c>
    </row>
    <row r="126" spans="1:2" x14ac:dyDescent="0.25">
      <c r="A126" t="s">
        <v>8</v>
      </c>
      <c r="B126" t="s">
        <v>1</v>
      </c>
    </row>
    <row r="127" spans="1:2" x14ac:dyDescent="0.25">
      <c r="A127" t="s">
        <v>21</v>
      </c>
      <c r="B127" t="s">
        <v>1</v>
      </c>
    </row>
    <row r="128" spans="1:2" x14ac:dyDescent="0.25">
      <c r="A128" t="s">
        <v>12</v>
      </c>
      <c r="B128" t="s">
        <v>1</v>
      </c>
    </row>
    <row r="129" spans="1:2" x14ac:dyDescent="0.25">
      <c r="A129" t="s">
        <v>35</v>
      </c>
      <c r="B129" t="s">
        <v>1</v>
      </c>
    </row>
    <row r="130" spans="1:2" x14ac:dyDescent="0.25">
      <c r="A130" t="s">
        <v>19</v>
      </c>
      <c r="B130" t="s">
        <v>1</v>
      </c>
    </row>
    <row r="131" spans="1:2" x14ac:dyDescent="0.25">
      <c r="A131" t="s">
        <v>19</v>
      </c>
      <c r="B131" t="s">
        <v>1</v>
      </c>
    </row>
    <row r="132" spans="1:2" x14ac:dyDescent="0.25">
      <c r="A132" t="s">
        <v>17</v>
      </c>
      <c r="B132" t="s">
        <v>1</v>
      </c>
    </row>
    <row r="133" spans="1:2" x14ac:dyDescent="0.25">
      <c r="A133" t="s">
        <v>17</v>
      </c>
      <c r="B133" t="s">
        <v>1</v>
      </c>
    </row>
    <row r="134" spans="1:2" x14ac:dyDescent="0.25">
      <c r="A134" t="s">
        <v>29</v>
      </c>
      <c r="B134" t="s">
        <v>1</v>
      </c>
    </row>
    <row r="135" spans="1:2" x14ac:dyDescent="0.25">
      <c r="A135" t="s">
        <v>25</v>
      </c>
      <c r="B135" t="s">
        <v>1</v>
      </c>
    </row>
    <row r="136" spans="1:2" x14ac:dyDescent="0.25">
      <c r="A136" t="s">
        <v>21</v>
      </c>
      <c r="B136" t="s">
        <v>1</v>
      </c>
    </row>
    <row r="137" spans="1:2" x14ac:dyDescent="0.25">
      <c r="A137" t="s">
        <v>37</v>
      </c>
      <c r="B137" t="s">
        <v>1</v>
      </c>
    </row>
    <row r="138" spans="1:2" x14ac:dyDescent="0.25">
      <c r="A138" t="s">
        <v>25</v>
      </c>
      <c r="B138" t="s">
        <v>1</v>
      </c>
    </row>
    <row r="139" spans="1:2" x14ac:dyDescent="0.25">
      <c r="A139" t="s">
        <v>26</v>
      </c>
      <c r="B139" t="s">
        <v>1</v>
      </c>
    </row>
    <row r="140" spans="1:2" x14ac:dyDescent="0.25">
      <c r="A140" t="s">
        <v>35</v>
      </c>
      <c r="B140" t="s">
        <v>1</v>
      </c>
    </row>
    <row r="141" spans="1:2" x14ac:dyDescent="0.25">
      <c r="A141" t="s">
        <v>10</v>
      </c>
      <c r="B141" t="s">
        <v>1</v>
      </c>
    </row>
    <row r="142" spans="1:2" x14ac:dyDescent="0.25">
      <c r="A142" t="s">
        <v>17</v>
      </c>
      <c r="B142" t="s">
        <v>40</v>
      </c>
    </row>
    <row r="143" spans="1:2" x14ac:dyDescent="0.25">
      <c r="A143" t="s">
        <v>17</v>
      </c>
      <c r="B143" t="s">
        <v>40</v>
      </c>
    </row>
    <row r="144" spans="1:2" x14ac:dyDescent="0.25">
      <c r="A144" t="s">
        <v>13</v>
      </c>
      <c r="B144" t="s">
        <v>40</v>
      </c>
    </row>
    <row r="145" spans="1:2" x14ac:dyDescent="0.25">
      <c r="A145" t="s">
        <v>31</v>
      </c>
      <c r="B145" t="s">
        <v>40</v>
      </c>
    </row>
    <row r="146" spans="1:2" x14ac:dyDescent="0.25">
      <c r="A146" t="s">
        <v>26</v>
      </c>
      <c r="B146" t="s">
        <v>40</v>
      </c>
    </row>
    <row r="147" spans="1:2" x14ac:dyDescent="0.25">
      <c r="A147" t="s">
        <v>32</v>
      </c>
      <c r="B147" t="s">
        <v>40</v>
      </c>
    </row>
    <row r="148" spans="1:2" x14ac:dyDescent="0.25">
      <c r="A148" t="s">
        <v>23</v>
      </c>
      <c r="B148" t="s">
        <v>40</v>
      </c>
    </row>
    <row r="149" spans="1:2" x14ac:dyDescent="0.25">
      <c r="A149" t="s">
        <v>22</v>
      </c>
      <c r="B149" t="s">
        <v>40</v>
      </c>
    </row>
    <row r="150" spans="1:2" x14ac:dyDescent="0.25">
      <c r="A150" t="s">
        <v>23</v>
      </c>
      <c r="B150" t="s">
        <v>40</v>
      </c>
    </row>
    <row r="151" spans="1:2" x14ac:dyDescent="0.25">
      <c r="A151" t="s">
        <v>22</v>
      </c>
      <c r="B151" t="s">
        <v>40</v>
      </c>
    </row>
    <row r="152" spans="1:2" x14ac:dyDescent="0.25">
      <c r="A152" t="s">
        <v>22</v>
      </c>
      <c r="B152" t="s">
        <v>40</v>
      </c>
    </row>
    <row r="153" spans="1:2" x14ac:dyDescent="0.25">
      <c r="A153" t="s">
        <v>27</v>
      </c>
      <c r="B153" t="s">
        <v>40</v>
      </c>
    </row>
    <row r="154" spans="1:2" x14ac:dyDescent="0.25">
      <c r="A154" t="s">
        <v>31</v>
      </c>
      <c r="B154" t="s">
        <v>40</v>
      </c>
    </row>
    <row r="155" spans="1:2" x14ac:dyDescent="0.25">
      <c r="A155" t="s">
        <v>25</v>
      </c>
      <c r="B155" t="s">
        <v>40</v>
      </c>
    </row>
    <row r="156" spans="1:2" x14ac:dyDescent="0.25">
      <c r="A156" t="s">
        <v>28</v>
      </c>
      <c r="B156" t="s">
        <v>40</v>
      </c>
    </row>
    <row r="157" spans="1:2" x14ac:dyDescent="0.25">
      <c r="A157" t="s">
        <v>16</v>
      </c>
      <c r="B157" t="s">
        <v>40</v>
      </c>
    </row>
    <row r="158" spans="1:2" x14ac:dyDescent="0.25">
      <c r="A158" t="s">
        <v>19</v>
      </c>
      <c r="B158" t="s">
        <v>40</v>
      </c>
    </row>
    <row r="159" spans="1:2" x14ac:dyDescent="0.25">
      <c r="A159" t="s">
        <v>26</v>
      </c>
      <c r="B159" t="s">
        <v>40</v>
      </c>
    </row>
    <row r="160" spans="1:2" x14ac:dyDescent="0.25">
      <c r="A160" t="s">
        <v>25</v>
      </c>
      <c r="B160" t="s">
        <v>40</v>
      </c>
    </row>
    <row r="161" spans="1:2" x14ac:dyDescent="0.25">
      <c r="A161" t="s">
        <v>21</v>
      </c>
      <c r="B161" t="s">
        <v>40</v>
      </c>
    </row>
    <row r="162" spans="1:2" x14ac:dyDescent="0.25">
      <c r="A162" t="s">
        <v>19</v>
      </c>
      <c r="B162" t="s">
        <v>40</v>
      </c>
    </row>
    <row r="163" spans="1:2" x14ac:dyDescent="0.25">
      <c r="A163" t="s">
        <v>17</v>
      </c>
      <c r="B163" t="s">
        <v>40</v>
      </c>
    </row>
    <row r="164" spans="1:2" x14ac:dyDescent="0.25">
      <c r="A164" t="s">
        <v>19</v>
      </c>
      <c r="B164" t="s">
        <v>40</v>
      </c>
    </row>
    <row r="165" spans="1:2" x14ac:dyDescent="0.25">
      <c r="A165" t="s">
        <v>33</v>
      </c>
      <c r="B165" t="s">
        <v>40</v>
      </c>
    </row>
    <row r="166" spans="1:2" x14ac:dyDescent="0.25">
      <c r="A166" t="s">
        <v>16</v>
      </c>
      <c r="B166" t="s">
        <v>40</v>
      </c>
    </row>
    <row r="167" spans="1:2" x14ac:dyDescent="0.25">
      <c r="A167" t="s">
        <v>10</v>
      </c>
      <c r="B167" t="s">
        <v>40</v>
      </c>
    </row>
    <row r="168" spans="1:2" x14ac:dyDescent="0.25">
      <c r="A168" t="s">
        <v>33</v>
      </c>
      <c r="B168" t="s">
        <v>40</v>
      </c>
    </row>
    <row r="169" spans="1:2" x14ac:dyDescent="0.25">
      <c r="A169" t="s">
        <v>16</v>
      </c>
      <c r="B169" t="s">
        <v>40</v>
      </c>
    </row>
    <row r="170" spans="1:2" x14ac:dyDescent="0.25">
      <c r="A170" t="s">
        <v>32</v>
      </c>
      <c r="B170" t="s">
        <v>40</v>
      </c>
    </row>
    <row r="171" spans="1:2" x14ac:dyDescent="0.25">
      <c r="A171" t="s">
        <v>6</v>
      </c>
      <c r="B171" t="s">
        <v>40</v>
      </c>
    </row>
    <row r="172" spans="1:2" x14ac:dyDescent="0.25">
      <c r="A172" t="s">
        <v>17</v>
      </c>
      <c r="B172" t="s">
        <v>40</v>
      </c>
    </row>
    <row r="173" spans="1:2" x14ac:dyDescent="0.25">
      <c r="A173" t="s">
        <v>41</v>
      </c>
      <c r="B173" t="s">
        <v>40</v>
      </c>
    </row>
    <row r="174" spans="1:2" x14ac:dyDescent="0.25">
      <c r="A174" t="s">
        <v>11</v>
      </c>
      <c r="B174" t="s">
        <v>40</v>
      </c>
    </row>
    <row r="175" spans="1:2" x14ac:dyDescent="0.25">
      <c r="A175" t="s">
        <v>10</v>
      </c>
      <c r="B175" t="s">
        <v>40</v>
      </c>
    </row>
    <row r="176" spans="1:2" x14ac:dyDescent="0.25">
      <c r="A176" t="s">
        <v>21</v>
      </c>
      <c r="B176" t="s">
        <v>40</v>
      </c>
    </row>
    <row r="177" spans="1:2" x14ac:dyDescent="0.25">
      <c r="A177" t="s">
        <v>17</v>
      </c>
      <c r="B177" t="s">
        <v>40</v>
      </c>
    </row>
    <row r="178" spans="1:2" x14ac:dyDescent="0.25">
      <c r="A178" t="s">
        <v>33</v>
      </c>
      <c r="B178" t="s">
        <v>40</v>
      </c>
    </row>
    <row r="179" spans="1:2" x14ac:dyDescent="0.25">
      <c r="A179" t="s">
        <v>37</v>
      </c>
      <c r="B179" t="s">
        <v>40</v>
      </c>
    </row>
    <row r="180" spans="1:2" x14ac:dyDescent="0.25">
      <c r="A180" t="s">
        <v>42</v>
      </c>
      <c r="B180" t="s">
        <v>40</v>
      </c>
    </row>
  </sheetData>
  <autoFilter ref="A1:B176" xr:uid="{CF33F86B-7085-48D0-9A19-108071314EB3}">
    <sortState xmlns:xlrd2="http://schemas.microsoft.com/office/spreadsheetml/2017/richdata2" ref="A2:B176">
      <sortCondition ref="A1:A176"/>
    </sortState>
  </autoFilter>
  <pageMargins left="0.7" right="0.7" top="0.75" bottom="0.75" header="0.3" footer="0.3"/>
  <pageSetup paperSize="9" orientation="portrait" r:id="rId1"/>
  <headerFooter>
    <oddFooter>&amp;C_x000D_&amp;1#&amp;"Arial"&amp;9&amp;K000000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6227A-C87D-46B8-A312-0263E2A52C8B}">
  <sheetPr filterMode="1"/>
  <dimension ref="A1:H176"/>
  <sheetViews>
    <sheetView tabSelected="1" topLeftCell="A8" zoomScale="115" zoomScaleNormal="115" workbookViewId="0">
      <selection activeCell="H22" sqref="H22"/>
    </sheetView>
  </sheetViews>
  <sheetFormatPr defaultRowHeight="15" x14ac:dyDescent="0.25"/>
  <cols>
    <col min="3" max="3" width="33.7109375" style="1" customWidth="1"/>
  </cols>
  <sheetData>
    <row r="1" spans="1:8" x14ac:dyDescent="0.25">
      <c r="A1" t="s">
        <v>45</v>
      </c>
      <c r="B1" t="s">
        <v>119</v>
      </c>
      <c r="C1" s="1" t="s">
        <v>46</v>
      </c>
      <c r="D1" t="s">
        <v>1</v>
      </c>
      <c r="E1" t="s">
        <v>40</v>
      </c>
      <c r="F1" t="s">
        <v>115</v>
      </c>
      <c r="G1" t="s">
        <v>116</v>
      </c>
      <c r="H1" t="s">
        <v>117</v>
      </c>
    </row>
    <row r="2" spans="1:8" x14ac:dyDescent="0.25">
      <c r="A2">
        <f>VLOOKUP(C2,INPUT!$E$2:$F$75,2,FALSE)</f>
        <v>1</v>
      </c>
      <c r="B2" t="s">
        <v>20</v>
      </c>
      <c r="C2" s="2" t="s">
        <v>47</v>
      </c>
      <c r="D2">
        <f>COUNTIFS(INPUT!$A:$A,OUTPUT!$B2,INPUT!$B:$B,"M")</f>
        <v>5</v>
      </c>
      <c r="E2">
        <f>COUNTIFS(INPUT!$A:$A,OUTPUT!$B2,INPUT!$B:$B,"F")</f>
        <v>0</v>
      </c>
      <c r="F2">
        <f t="shared" ref="F2:F33" si="0">IF(AND(D2&lt;&gt;0, E2&lt;&gt;0),3,IF(D2+E2&gt;1,2,D2+E2))</f>
        <v>2</v>
      </c>
      <c r="G2">
        <f t="shared" ref="G2:G33" si="1">IF(F2=E2+D2,0,1)</f>
        <v>1</v>
      </c>
      <c r="H2">
        <f t="shared" ref="H2:H33" si="2">IF(G2+F2&lt;E2+D2,1,0)</f>
        <v>1</v>
      </c>
    </row>
    <row r="3" spans="1:8" x14ac:dyDescent="0.25">
      <c r="A3">
        <f>VLOOKUP(C3,INPUT!$E$2:$F$75,2,FALSE)</f>
        <v>2</v>
      </c>
      <c r="B3" t="s">
        <v>11</v>
      </c>
      <c r="C3" s="1" t="s">
        <v>48</v>
      </c>
      <c r="D3">
        <f>COUNTIFS(INPUT!$A:$A,OUTPUT!$B3,INPUT!$B:$B,"M")</f>
        <v>7</v>
      </c>
      <c r="E3">
        <f>COUNTIFS(INPUT!$A:$A,OUTPUT!$B3,INPUT!$B:$B,"F")</f>
        <v>1</v>
      </c>
      <c r="F3">
        <f t="shared" si="0"/>
        <v>3</v>
      </c>
      <c r="G3">
        <f t="shared" si="1"/>
        <v>1</v>
      </c>
      <c r="H3">
        <f t="shared" si="2"/>
        <v>1</v>
      </c>
    </row>
    <row r="4" spans="1:8" x14ac:dyDescent="0.25">
      <c r="A4">
        <f>VLOOKUP(C4,INPUT!$E$2:$F$75,2,FALSE)</f>
        <v>3</v>
      </c>
      <c r="B4" t="s">
        <v>19</v>
      </c>
      <c r="C4" s="1" t="s">
        <v>49</v>
      </c>
      <c r="D4">
        <f>COUNTIFS(INPUT!$A:$A,OUTPUT!$B4,INPUT!$B:$B,"M")</f>
        <v>8</v>
      </c>
      <c r="E4">
        <f>COUNTIFS(INPUT!$A:$A,OUTPUT!$B4,INPUT!$B:$B,"F")</f>
        <v>3</v>
      </c>
      <c r="F4">
        <f t="shared" si="0"/>
        <v>3</v>
      </c>
      <c r="G4">
        <f t="shared" si="1"/>
        <v>1</v>
      </c>
      <c r="H4">
        <f t="shared" si="2"/>
        <v>1</v>
      </c>
    </row>
    <row r="5" spans="1:8" x14ac:dyDescent="0.25">
      <c r="A5">
        <f>VLOOKUP(C5,INPUT!$E$2:$F$75,2,FALSE)</f>
        <v>4</v>
      </c>
      <c r="B5" t="s">
        <v>12</v>
      </c>
      <c r="C5" s="1" t="s">
        <v>51</v>
      </c>
      <c r="D5">
        <f>COUNTIFS(INPUT!$A:$A,OUTPUT!$B6,INPUT!$B:$B,"M")</f>
        <v>2</v>
      </c>
      <c r="E5">
        <f>COUNTIFS(INPUT!$A:$A,OUTPUT!$B6,INPUT!$B:$B,"F")</f>
        <v>1</v>
      </c>
      <c r="F5">
        <f t="shared" si="0"/>
        <v>3</v>
      </c>
      <c r="G5">
        <f t="shared" si="1"/>
        <v>0</v>
      </c>
      <c r="H5">
        <f t="shared" si="2"/>
        <v>0</v>
      </c>
    </row>
    <row r="6" spans="1:8" x14ac:dyDescent="0.25">
      <c r="A6">
        <f>VLOOKUP(C6,INPUT!$E$2:$F$75,2,FALSE)</f>
        <v>5</v>
      </c>
      <c r="B6" t="s">
        <v>6</v>
      </c>
      <c r="C6" s="1" t="s">
        <v>50</v>
      </c>
      <c r="D6">
        <f>COUNTIFS(INPUT!$A:$A,OUTPUT!$B5,INPUT!$B:$B,"M")</f>
        <v>4</v>
      </c>
      <c r="E6">
        <f>COUNTIFS(INPUT!$A:$A,OUTPUT!$B5,INPUT!$B:$B,"F")</f>
        <v>0</v>
      </c>
      <c r="F6">
        <f t="shared" si="0"/>
        <v>2</v>
      </c>
      <c r="G6">
        <f t="shared" si="1"/>
        <v>1</v>
      </c>
      <c r="H6">
        <f t="shared" si="2"/>
        <v>1</v>
      </c>
    </row>
    <row r="7" spans="1:8" hidden="1" x14ac:dyDescent="0.25">
      <c r="A7">
        <v>6</v>
      </c>
      <c r="C7" t="s">
        <v>52</v>
      </c>
      <c r="D7">
        <f>COUNTIFS(INPUT!$A:$A,OUTPUT!$B7,INPUT!$B:$B,"M")</f>
        <v>0</v>
      </c>
      <c r="E7">
        <f>COUNTIFS(INPUT!$A:$A,OUTPUT!$B7,INPUT!$B:$B,"F")</f>
        <v>0</v>
      </c>
      <c r="F7">
        <f t="shared" si="0"/>
        <v>0</v>
      </c>
      <c r="G7">
        <f t="shared" si="1"/>
        <v>0</v>
      </c>
      <c r="H7">
        <f t="shared" si="2"/>
        <v>0</v>
      </c>
    </row>
    <row r="8" spans="1:8" x14ac:dyDescent="0.25">
      <c r="A8">
        <f>VLOOKUP(C8,INPUT!$E$2:$F$75,2,FALSE)</f>
        <v>7</v>
      </c>
      <c r="B8" t="s">
        <v>23</v>
      </c>
      <c r="C8" s="1" t="s">
        <v>53</v>
      </c>
      <c r="D8">
        <f>COUNTIFS(INPUT!$A:$A,OUTPUT!$B8,INPUT!$B:$B,"M")</f>
        <v>4</v>
      </c>
      <c r="E8">
        <f>COUNTIFS(INPUT!$A:$A,OUTPUT!$B8,INPUT!$B:$B,"F")</f>
        <v>2</v>
      </c>
      <c r="F8">
        <f t="shared" si="0"/>
        <v>3</v>
      </c>
      <c r="G8">
        <f t="shared" si="1"/>
        <v>1</v>
      </c>
      <c r="H8">
        <f t="shared" si="2"/>
        <v>1</v>
      </c>
    </row>
    <row r="9" spans="1:8" x14ac:dyDescent="0.25">
      <c r="A9">
        <f>VLOOKUP(C9,INPUT!$E$2:$F$75,2,FALSE)</f>
        <v>8</v>
      </c>
      <c r="B9" t="s">
        <v>4</v>
      </c>
      <c r="C9" s="1" t="s">
        <v>54</v>
      </c>
      <c r="D9">
        <f>COUNTIFS(INPUT!$A:$A,OUTPUT!$B9,INPUT!$B:$B,"M")</f>
        <v>2</v>
      </c>
      <c r="E9">
        <f>COUNTIFS(INPUT!$A:$A,OUTPUT!$B9,INPUT!$B:$B,"F")</f>
        <v>0</v>
      </c>
      <c r="F9">
        <f t="shared" si="0"/>
        <v>2</v>
      </c>
      <c r="G9">
        <f t="shared" si="1"/>
        <v>0</v>
      </c>
      <c r="H9">
        <f t="shared" si="2"/>
        <v>0</v>
      </c>
    </row>
    <row r="10" spans="1:8" x14ac:dyDescent="0.25">
      <c r="A10">
        <f>VLOOKUP(C10,INPUT!$E$2:$F$75,2,FALSE)</f>
        <v>9</v>
      </c>
      <c r="B10" t="s">
        <v>32</v>
      </c>
      <c r="C10" s="1" t="s">
        <v>55</v>
      </c>
      <c r="D10">
        <f>COUNTIFS(INPUT!$A:$A,OUTPUT!$B10,INPUT!$B:$B,"M")</f>
        <v>3</v>
      </c>
      <c r="E10">
        <f>COUNTIFS(INPUT!$A:$A,OUTPUT!$B10,INPUT!$B:$B,"F")</f>
        <v>2</v>
      </c>
      <c r="F10">
        <f t="shared" si="0"/>
        <v>3</v>
      </c>
      <c r="G10">
        <f t="shared" si="1"/>
        <v>1</v>
      </c>
      <c r="H10">
        <f t="shared" si="2"/>
        <v>1</v>
      </c>
    </row>
    <row r="11" spans="1:8" hidden="1" x14ac:dyDescent="0.25">
      <c r="A11">
        <v>10</v>
      </c>
      <c r="C11" t="s">
        <v>56</v>
      </c>
      <c r="D11">
        <f>COUNTIFS(INPUT!$A:$A,OUTPUT!$B11,INPUT!$B:$B,"M")</f>
        <v>0</v>
      </c>
      <c r="E11">
        <f>COUNTIFS(INPUT!$A:$A,OUTPUT!$B11,INPUT!$B:$B,"F")</f>
        <v>0</v>
      </c>
      <c r="F11">
        <f t="shared" si="0"/>
        <v>0</v>
      </c>
      <c r="G11">
        <f t="shared" si="1"/>
        <v>0</v>
      </c>
      <c r="H11">
        <f t="shared" si="2"/>
        <v>0</v>
      </c>
    </row>
    <row r="12" spans="1:8" x14ac:dyDescent="0.25">
      <c r="A12">
        <f>VLOOKUP(C12,INPUT!$E$2:$F$75,2,FALSE)</f>
        <v>11</v>
      </c>
      <c r="B12" t="s">
        <v>25</v>
      </c>
      <c r="C12" s="1" t="s">
        <v>57</v>
      </c>
      <c r="D12">
        <f>COUNTIFS(INPUT!$A:$A,OUTPUT!$B12,INPUT!$B:$B,"M")</f>
        <v>4</v>
      </c>
      <c r="E12">
        <f>COUNTIFS(INPUT!$A:$A,OUTPUT!$B12,INPUT!$B:$B,"F")</f>
        <v>2</v>
      </c>
      <c r="F12">
        <f t="shared" si="0"/>
        <v>3</v>
      </c>
      <c r="G12">
        <f t="shared" si="1"/>
        <v>1</v>
      </c>
      <c r="H12">
        <f t="shared" si="2"/>
        <v>1</v>
      </c>
    </row>
    <row r="13" spans="1:8" x14ac:dyDescent="0.25">
      <c r="A13">
        <f>VLOOKUP(C13,INPUT!$E$2:$F$75,2,FALSE)</f>
        <v>12</v>
      </c>
      <c r="B13" t="s">
        <v>27</v>
      </c>
      <c r="C13" s="1" t="s">
        <v>58</v>
      </c>
      <c r="D13">
        <f>COUNTIFS(INPUT!$A:$A,OUTPUT!$B13,INPUT!$B:$B,"M")</f>
        <v>4</v>
      </c>
      <c r="E13">
        <f>COUNTIFS(INPUT!$A:$A,OUTPUT!$B13,INPUT!$B:$B,"F")</f>
        <v>1</v>
      </c>
      <c r="F13">
        <f t="shared" si="0"/>
        <v>3</v>
      </c>
      <c r="G13">
        <f t="shared" si="1"/>
        <v>1</v>
      </c>
      <c r="H13">
        <f t="shared" si="2"/>
        <v>1</v>
      </c>
    </row>
    <row r="14" spans="1:8" x14ac:dyDescent="0.25">
      <c r="A14">
        <f>VLOOKUP(C14,INPUT!$E$2:$F$75,2,FALSE)</f>
        <v>13</v>
      </c>
      <c r="B14" t="s">
        <v>21</v>
      </c>
      <c r="C14" s="1" t="s">
        <v>59</v>
      </c>
      <c r="D14">
        <f>COUNTIFS(INPUT!$A:$A,OUTPUT!$B14,INPUT!$B:$B,"M")</f>
        <v>5</v>
      </c>
      <c r="E14">
        <f>COUNTIFS(INPUT!$A:$A,OUTPUT!$B14,INPUT!$B:$B,"F")</f>
        <v>2</v>
      </c>
      <c r="F14">
        <f t="shared" si="0"/>
        <v>3</v>
      </c>
      <c r="G14">
        <f t="shared" si="1"/>
        <v>1</v>
      </c>
      <c r="H14">
        <f t="shared" si="2"/>
        <v>1</v>
      </c>
    </row>
    <row r="15" spans="1:8" hidden="1" x14ac:dyDescent="0.25">
      <c r="A15">
        <v>14</v>
      </c>
      <c r="C15" t="s">
        <v>60</v>
      </c>
      <c r="D15">
        <f>COUNTIFS(INPUT!$A:$A,OUTPUT!$B15,INPUT!$B:$B,"M")</f>
        <v>0</v>
      </c>
      <c r="E15">
        <f>COUNTIFS(INPUT!$A:$A,OUTPUT!$B15,INPUT!$B:$B,"F")</f>
        <v>0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8" x14ac:dyDescent="0.25">
      <c r="A16">
        <f>VLOOKUP(C16,INPUT!$E$2:$F$75,2,FALSE)</f>
        <v>15</v>
      </c>
      <c r="B16" t="s">
        <v>8</v>
      </c>
      <c r="C16" s="1" t="s">
        <v>61</v>
      </c>
      <c r="D16">
        <f>COUNTIFS(INPUT!$A:$A,OUTPUT!$B16,INPUT!$B:$B,"M")</f>
        <v>4</v>
      </c>
      <c r="E16">
        <f>COUNTIFS(INPUT!$A:$A,OUTPUT!$B16,INPUT!$B:$B,"F")</f>
        <v>0</v>
      </c>
      <c r="F16">
        <f t="shared" si="0"/>
        <v>2</v>
      </c>
      <c r="G16">
        <f t="shared" si="1"/>
        <v>1</v>
      </c>
      <c r="H16">
        <f t="shared" si="2"/>
        <v>1</v>
      </c>
    </row>
    <row r="17" spans="1:8" x14ac:dyDescent="0.25">
      <c r="A17">
        <f>VLOOKUP(C17,INPUT!$E$2:$F$75,2,FALSE)</f>
        <v>16</v>
      </c>
      <c r="B17" t="s">
        <v>26</v>
      </c>
      <c r="C17" s="1" t="s">
        <v>62</v>
      </c>
      <c r="D17">
        <f>COUNTIFS(INPUT!$A:$A,OUTPUT!$B17,INPUT!$B:$B,"M")</f>
        <v>5</v>
      </c>
      <c r="E17">
        <f>COUNTIFS(INPUT!$A:$A,OUTPUT!$B17,INPUT!$B:$B,"F")</f>
        <v>2</v>
      </c>
      <c r="F17">
        <f t="shared" si="0"/>
        <v>3</v>
      </c>
      <c r="G17">
        <f t="shared" si="1"/>
        <v>1</v>
      </c>
      <c r="H17">
        <f t="shared" si="2"/>
        <v>1</v>
      </c>
    </row>
    <row r="18" spans="1:8" x14ac:dyDescent="0.25">
      <c r="A18">
        <f>VLOOKUP(C18,INPUT!$E$2:$F$75,2,FALSE)</f>
        <v>17</v>
      </c>
      <c r="B18" t="s">
        <v>29</v>
      </c>
      <c r="C18" s="1" t="s">
        <v>63</v>
      </c>
      <c r="D18">
        <f>COUNTIFS(INPUT!$A:$A,OUTPUT!$B18,INPUT!$B:$B,"M")</f>
        <v>2</v>
      </c>
      <c r="E18">
        <f>COUNTIFS(INPUT!$A:$A,OUTPUT!$B18,INPUT!$B:$B,"F")</f>
        <v>0</v>
      </c>
      <c r="F18">
        <f t="shared" si="0"/>
        <v>2</v>
      </c>
      <c r="G18">
        <f t="shared" si="1"/>
        <v>0</v>
      </c>
      <c r="H18">
        <f t="shared" si="2"/>
        <v>0</v>
      </c>
    </row>
    <row r="19" spans="1:8" x14ac:dyDescent="0.25">
      <c r="A19">
        <f>VLOOKUP(C19,INPUT!$E$2:$F$75,2,FALSE)</f>
        <v>18</v>
      </c>
      <c r="B19" t="s">
        <v>17</v>
      </c>
      <c r="C19" s="1" t="s">
        <v>64</v>
      </c>
      <c r="D19">
        <f>COUNTIFS(INPUT!$A:$A,OUTPUT!$B19,INPUT!$B:$B,"M")</f>
        <v>6</v>
      </c>
      <c r="E19">
        <f>COUNTIFS(INPUT!$A:$A,OUTPUT!$B19,INPUT!$B:$B,"F")</f>
        <v>5</v>
      </c>
      <c r="F19">
        <f t="shared" si="0"/>
        <v>3</v>
      </c>
      <c r="G19">
        <f t="shared" si="1"/>
        <v>1</v>
      </c>
      <c r="H19">
        <f t="shared" si="2"/>
        <v>1</v>
      </c>
    </row>
    <row r="20" spans="1:8" x14ac:dyDescent="0.25">
      <c r="A20">
        <f>VLOOKUP(C20,INPUT!$E$2:$F$75,2,FALSE)</f>
        <v>19</v>
      </c>
      <c r="B20" t="s">
        <v>22</v>
      </c>
      <c r="C20" s="1" t="s">
        <v>69</v>
      </c>
      <c r="D20">
        <f>COUNTIFS(INPUT!$A:$A,OUTPUT!$B24,INPUT!$B:$B,"M")</f>
        <v>9</v>
      </c>
      <c r="E20">
        <f>COUNTIFS(INPUT!$A:$A,OUTPUT!$B24,INPUT!$B:$B,"F")</f>
        <v>2</v>
      </c>
      <c r="F20">
        <f t="shared" si="0"/>
        <v>3</v>
      </c>
      <c r="G20">
        <f t="shared" si="1"/>
        <v>1</v>
      </c>
      <c r="H20">
        <f t="shared" si="2"/>
        <v>1</v>
      </c>
    </row>
    <row r="21" spans="1:8" x14ac:dyDescent="0.25">
      <c r="A21">
        <f>VLOOKUP(C21,INPUT!$E$2:$F$75,2,FALSE)</f>
        <v>20</v>
      </c>
      <c r="B21" t="s">
        <v>33</v>
      </c>
      <c r="C21" s="1" t="s">
        <v>65</v>
      </c>
      <c r="D21">
        <f>COUNTIFS(INPUT!$A:$A,OUTPUT!$B20,INPUT!$B:$B,"M")</f>
        <v>6</v>
      </c>
      <c r="E21">
        <f>COUNTIFS(INPUT!$A:$A,OUTPUT!$B20,INPUT!$B:$B,"F")</f>
        <v>3</v>
      </c>
      <c r="F21">
        <f t="shared" si="0"/>
        <v>3</v>
      </c>
      <c r="G21">
        <f t="shared" si="1"/>
        <v>1</v>
      </c>
      <c r="H21">
        <f t="shared" si="2"/>
        <v>1</v>
      </c>
    </row>
    <row r="22" spans="1:8" x14ac:dyDescent="0.25">
      <c r="A22">
        <f>VLOOKUP(C22,INPUT!$E$2:$F$75,2,FALSE)</f>
        <v>21</v>
      </c>
      <c r="B22" t="s">
        <v>10</v>
      </c>
      <c r="C22" s="1" t="s">
        <v>67</v>
      </c>
      <c r="D22">
        <f>COUNTIFS(INPUT!$A:$A,OUTPUT!$B22,INPUT!$B:$B,"M")</f>
        <v>5</v>
      </c>
      <c r="E22">
        <f>COUNTIFS(INPUT!$A:$A,OUTPUT!$B22,INPUT!$B:$B,"F")</f>
        <v>2</v>
      </c>
      <c r="F22">
        <f t="shared" si="0"/>
        <v>3</v>
      </c>
      <c r="G22">
        <f t="shared" si="1"/>
        <v>1</v>
      </c>
      <c r="H22">
        <f t="shared" si="2"/>
        <v>1</v>
      </c>
    </row>
    <row r="23" spans="1:8" x14ac:dyDescent="0.25">
      <c r="A23">
        <f>VLOOKUP(C23,INPUT!$E$2:$F$75,2,FALSE)</f>
        <v>22</v>
      </c>
      <c r="B23" t="s">
        <v>16</v>
      </c>
      <c r="C23" s="1" t="s">
        <v>66</v>
      </c>
      <c r="D23">
        <f>COUNTIFS(INPUT!$A:$A,OUTPUT!$B21,INPUT!$B:$B,"M")</f>
        <v>2</v>
      </c>
      <c r="E23">
        <f>COUNTIFS(INPUT!$A:$A,OUTPUT!$B21,INPUT!$B:$B,"F")</f>
        <v>3</v>
      </c>
      <c r="F23">
        <f t="shared" si="0"/>
        <v>3</v>
      </c>
      <c r="G23">
        <f t="shared" si="1"/>
        <v>1</v>
      </c>
      <c r="H23">
        <f t="shared" si="2"/>
        <v>1</v>
      </c>
    </row>
    <row r="24" spans="1:8" x14ac:dyDescent="0.25">
      <c r="A24">
        <f>VLOOKUP(C24,INPUT!$E$2:$F$75,2,FALSE)</f>
        <v>23</v>
      </c>
      <c r="B24" t="s">
        <v>31</v>
      </c>
      <c r="C24" s="1" t="s">
        <v>71</v>
      </c>
      <c r="D24">
        <f>COUNTIFS(INPUT!$A:$A,OUTPUT!$B26,INPUT!$B:$B,"M")</f>
        <v>6</v>
      </c>
      <c r="E24">
        <f>COUNTIFS(INPUT!$A:$A,OUTPUT!$B26,INPUT!$B:$B,"F")</f>
        <v>0</v>
      </c>
      <c r="F24">
        <f t="shared" si="0"/>
        <v>2</v>
      </c>
      <c r="G24">
        <f t="shared" si="1"/>
        <v>1</v>
      </c>
      <c r="H24">
        <f t="shared" si="2"/>
        <v>1</v>
      </c>
    </row>
    <row r="25" spans="1:8" x14ac:dyDescent="0.25">
      <c r="A25">
        <f>VLOOKUP(C25,INPUT!$E$2:$F$75,2,FALSE)</f>
        <v>24</v>
      </c>
      <c r="B25" t="s">
        <v>35</v>
      </c>
      <c r="C25" s="1" t="s">
        <v>68</v>
      </c>
      <c r="D25">
        <f>COUNTIFS(INPUT!$A:$A,OUTPUT!$B23,INPUT!$B:$B,"M")</f>
        <v>7</v>
      </c>
      <c r="E25">
        <f>COUNTIFS(INPUT!$A:$A,OUTPUT!$B23,INPUT!$B:$B,"F")</f>
        <v>3</v>
      </c>
      <c r="F25">
        <f t="shared" si="0"/>
        <v>3</v>
      </c>
      <c r="G25">
        <f t="shared" si="1"/>
        <v>1</v>
      </c>
      <c r="H25">
        <f t="shared" si="2"/>
        <v>1</v>
      </c>
    </row>
    <row r="26" spans="1:8" x14ac:dyDescent="0.25">
      <c r="A26">
        <f>VLOOKUP(C26,INPUT!$E$2:$F$75,2,FALSE)</f>
        <v>25</v>
      </c>
      <c r="B26" t="s">
        <v>14</v>
      </c>
      <c r="C26" s="1" t="s">
        <v>70</v>
      </c>
      <c r="D26">
        <f>COUNTIFS(INPUT!$A:$A,OUTPUT!$B25,INPUT!$B:$B,"M")</f>
        <v>3</v>
      </c>
      <c r="E26">
        <f>COUNTIFS(INPUT!$A:$A,OUTPUT!$B25,INPUT!$B:$B,"F")</f>
        <v>0</v>
      </c>
      <c r="F26">
        <f t="shared" si="0"/>
        <v>2</v>
      </c>
      <c r="G26">
        <f t="shared" si="1"/>
        <v>1</v>
      </c>
      <c r="H26">
        <f t="shared" si="2"/>
        <v>0</v>
      </c>
    </row>
    <row r="27" spans="1:8" x14ac:dyDescent="0.25">
      <c r="A27">
        <f>VLOOKUP(C27,INPUT!$E$2:$F$75,2,FALSE)</f>
        <v>26</v>
      </c>
      <c r="B27" t="s">
        <v>28</v>
      </c>
      <c r="C27" s="1" t="s">
        <v>72</v>
      </c>
      <c r="D27">
        <f>COUNTIFS(INPUT!$A:$A,OUTPUT!$B27,INPUT!$B:$B,"M")</f>
        <v>3</v>
      </c>
      <c r="E27">
        <f>COUNTIFS(INPUT!$A:$A,OUTPUT!$B27,INPUT!$B:$B,"F")</f>
        <v>1</v>
      </c>
      <c r="F27">
        <f t="shared" si="0"/>
        <v>3</v>
      </c>
      <c r="G27">
        <f t="shared" si="1"/>
        <v>1</v>
      </c>
      <c r="H27">
        <f t="shared" si="2"/>
        <v>0</v>
      </c>
    </row>
    <row r="28" spans="1:8" x14ac:dyDescent="0.25">
      <c r="A28">
        <f>VLOOKUP(C28,INPUT!$E$2:$F$75,2,FALSE)</f>
        <v>27</v>
      </c>
      <c r="B28" t="s">
        <v>13</v>
      </c>
      <c r="C28" s="1" t="s">
        <v>75</v>
      </c>
      <c r="D28">
        <f>COUNTIFS(INPUT!$A:$A,OUTPUT!$B30,INPUT!$B:$B,"M")</f>
        <v>2</v>
      </c>
      <c r="E28">
        <f>COUNTIFS(INPUT!$A:$A,OUTPUT!$B30,INPUT!$B:$B,"F")</f>
        <v>0</v>
      </c>
      <c r="F28">
        <f t="shared" si="0"/>
        <v>2</v>
      </c>
      <c r="G28">
        <f t="shared" si="1"/>
        <v>0</v>
      </c>
      <c r="H28">
        <f t="shared" si="2"/>
        <v>0</v>
      </c>
    </row>
    <row r="29" spans="1:8" x14ac:dyDescent="0.25">
      <c r="A29">
        <f>VLOOKUP(C29,INPUT!$E$2:$F$75,2,FALSE)</f>
        <v>28</v>
      </c>
      <c r="B29" t="s">
        <v>37</v>
      </c>
      <c r="C29" s="1" t="s">
        <v>73</v>
      </c>
      <c r="D29">
        <f>COUNTIFS(INPUT!$A:$A,OUTPUT!$B28,INPUT!$B:$B,"M")</f>
        <v>3</v>
      </c>
      <c r="E29">
        <f>COUNTIFS(INPUT!$A:$A,OUTPUT!$B28,INPUT!$B:$B,"F")</f>
        <v>1</v>
      </c>
      <c r="F29">
        <f t="shared" si="0"/>
        <v>3</v>
      </c>
      <c r="G29">
        <f t="shared" si="1"/>
        <v>1</v>
      </c>
      <c r="H29">
        <f t="shared" si="2"/>
        <v>0</v>
      </c>
    </row>
    <row r="30" spans="1:8" x14ac:dyDescent="0.25">
      <c r="A30">
        <f>VLOOKUP(C30,INPUT!$E$2:$F$75,2,FALSE)</f>
        <v>29</v>
      </c>
      <c r="B30" t="s">
        <v>34</v>
      </c>
      <c r="C30" s="1" t="s">
        <v>74</v>
      </c>
      <c r="D30">
        <f>COUNTIFS(INPUT!$A:$A,OUTPUT!$B29,INPUT!$B:$B,"M")</f>
        <v>2</v>
      </c>
      <c r="E30">
        <f>COUNTIFS(INPUT!$A:$A,OUTPUT!$B29,INPUT!$B:$B,"F")</f>
        <v>1</v>
      </c>
      <c r="F30">
        <f t="shared" si="0"/>
        <v>3</v>
      </c>
      <c r="G30">
        <f t="shared" si="1"/>
        <v>0</v>
      </c>
      <c r="H30">
        <f t="shared" si="2"/>
        <v>0</v>
      </c>
    </row>
    <row r="31" spans="1:8" x14ac:dyDescent="0.25">
      <c r="A31">
        <f>VLOOKUP(C31,INPUT!$E$2:$F$75,2,FALSE)</f>
        <v>30</v>
      </c>
      <c r="B31" t="s">
        <v>0</v>
      </c>
      <c r="C31" s="1" t="s">
        <v>76</v>
      </c>
      <c r="D31">
        <f>COUNTIFS(INPUT!$A:$A,OUTPUT!$B31,INPUT!$B:$B,"M")</f>
        <v>3</v>
      </c>
      <c r="E31">
        <f>COUNTIFS(INPUT!$A:$A,OUTPUT!$B31,INPUT!$B:$B,"F")</f>
        <v>0</v>
      </c>
      <c r="F31">
        <f t="shared" si="0"/>
        <v>2</v>
      </c>
      <c r="G31">
        <f t="shared" si="1"/>
        <v>1</v>
      </c>
      <c r="H31">
        <f t="shared" si="2"/>
        <v>0</v>
      </c>
    </row>
    <row r="32" spans="1:8" x14ac:dyDescent="0.25">
      <c r="A32">
        <f>VLOOKUP(C32,INPUT!$E$2:$F$75,2,FALSE)</f>
        <v>31</v>
      </c>
      <c r="B32" t="s">
        <v>5</v>
      </c>
      <c r="C32" s="1" t="s">
        <v>77</v>
      </c>
      <c r="D32">
        <f>COUNTIFS(INPUT!$A:$A,OUTPUT!$B32,INPUT!$B:$B,"M")</f>
        <v>4</v>
      </c>
      <c r="E32">
        <f>COUNTIFS(INPUT!$A:$A,OUTPUT!$B32,INPUT!$B:$B,"F")</f>
        <v>0</v>
      </c>
      <c r="F32">
        <f t="shared" si="0"/>
        <v>2</v>
      </c>
      <c r="G32">
        <f t="shared" si="1"/>
        <v>1</v>
      </c>
      <c r="H32">
        <f t="shared" si="2"/>
        <v>1</v>
      </c>
    </row>
    <row r="33" spans="1:8" x14ac:dyDescent="0.25">
      <c r="A33">
        <f>VLOOKUP(C33,INPUT!$E$2:$F$75,2,FALSE)</f>
        <v>32</v>
      </c>
      <c r="B33" t="s">
        <v>36</v>
      </c>
      <c r="C33" s="1" t="s">
        <v>78</v>
      </c>
      <c r="D33">
        <f>COUNTIFS(INPUT!$A:$A,OUTPUT!$B33,INPUT!$B:$B,"M")</f>
        <v>2</v>
      </c>
      <c r="E33">
        <f>COUNTIFS(INPUT!$A:$A,OUTPUT!$B33,INPUT!$B:$B,"F")</f>
        <v>0</v>
      </c>
      <c r="F33">
        <f t="shared" si="0"/>
        <v>2</v>
      </c>
      <c r="G33">
        <f t="shared" si="1"/>
        <v>0</v>
      </c>
      <c r="H33">
        <f t="shared" si="2"/>
        <v>0</v>
      </c>
    </row>
    <row r="34" spans="1:8" x14ac:dyDescent="0.25">
      <c r="A34">
        <f>VLOOKUP(C34,INPUT!$E$2:$F$75,2,FALSE)</f>
        <v>33</v>
      </c>
      <c r="B34" t="s">
        <v>41</v>
      </c>
      <c r="C34" s="1" t="s">
        <v>79</v>
      </c>
      <c r="D34">
        <f>COUNTIFS(INPUT!$A:$A,OUTPUT!$B34,INPUT!$B:$B,"M")</f>
        <v>0</v>
      </c>
      <c r="E34">
        <f>COUNTIFS(INPUT!$A:$A,OUTPUT!$B34,INPUT!$B:$B,"F")</f>
        <v>1</v>
      </c>
      <c r="F34">
        <f t="shared" ref="F34:F65" si="3">IF(AND(D34&lt;&gt;0, E34&lt;&gt;0),3,IF(D34+E34&gt;1,2,D34+E34))</f>
        <v>1</v>
      </c>
      <c r="G34">
        <f t="shared" ref="G34:G65" si="4">IF(F34=E34+D34,0,1)</f>
        <v>0</v>
      </c>
      <c r="H34">
        <f t="shared" ref="H34:H65" si="5">IF(G34+F34&lt;E34+D34,1,0)</f>
        <v>0</v>
      </c>
    </row>
    <row r="35" spans="1:8" x14ac:dyDescent="0.25">
      <c r="A35">
        <f>VLOOKUP(C35,INPUT!$E$2:$F$75,2,FALSE)</f>
        <v>34</v>
      </c>
      <c r="B35" t="s">
        <v>9</v>
      </c>
      <c r="C35" s="1" t="s">
        <v>80</v>
      </c>
      <c r="D35">
        <f>COUNTIFS(INPUT!$A:$A,OUTPUT!$B35,INPUT!$B:$B,"M")</f>
        <v>1</v>
      </c>
      <c r="E35">
        <f>COUNTIFS(INPUT!$A:$A,OUTPUT!$B35,INPUT!$B:$B,"F")</f>
        <v>0</v>
      </c>
      <c r="F35">
        <f t="shared" si="3"/>
        <v>1</v>
      </c>
      <c r="G35">
        <f t="shared" si="4"/>
        <v>0</v>
      </c>
      <c r="H35">
        <f t="shared" si="5"/>
        <v>0</v>
      </c>
    </row>
    <row r="36" spans="1:8" x14ac:dyDescent="0.25">
      <c r="A36">
        <f>VLOOKUP(C36,INPUT!$E$2:$F$75,2,FALSE)</f>
        <v>35</v>
      </c>
      <c r="B36" t="s">
        <v>39</v>
      </c>
      <c r="C36" s="1" t="s">
        <v>81</v>
      </c>
      <c r="D36">
        <f>COUNTIFS(INPUT!$A:$A,OUTPUT!$B36,INPUT!$B:$B,"M")</f>
        <v>1</v>
      </c>
      <c r="E36">
        <f>COUNTIFS(INPUT!$A:$A,OUTPUT!$B36,INPUT!$B:$B,"F")</f>
        <v>0</v>
      </c>
      <c r="F36">
        <f t="shared" si="3"/>
        <v>1</v>
      </c>
      <c r="G36">
        <f t="shared" si="4"/>
        <v>0</v>
      </c>
      <c r="H36">
        <f t="shared" si="5"/>
        <v>0</v>
      </c>
    </row>
    <row r="37" spans="1:8" hidden="1" x14ac:dyDescent="0.25">
      <c r="A37">
        <v>36</v>
      </c>
      <c r="C37" t="s">
        <v>82</v>
      </c>
      <c r="D37">
        <f>COUNTIFS(INPUT!$A:$A,OUTPUT!$B37,INPUT!$B:$B,"M")</f>
        <v>0</v>
      </c>
      <c r="E37">
        <f>COUNTIFS(INPUT!$A:$A,OUTPUT!$B37,INPUT!$B:$B,"F")</f>
        <v>0</v>
      </c>
      <c r="F37">
        <f t="shared" si="3"/>
        <v>0</v>
      </c>
      <c r="G37">
        <f t="shared" si="4"/>
        <v>0</v>
      </c>
      <c r="H37">
        <f t="shared" si="5"/>
        <v>0</v>
      </c>
    </row>
    <row r="38" spans="1:8" x14ac:dyDescent="0.25">
      <c r="A38">
        <f>VLOOKUP(C38,INPUT!$E$2:$F$75,2,FALSE)</f>
        <v>37</v>
      </c>
      <c r="B38" t="s">
        <v>18</v>
      </c>
      <c r="C38" s="1" t="s">
        <v>83</v>
      </c>
      <c r="D38">
        <f>COUNTIFS(INPUT!$A:$A,OUTPUT!$B38,INPUT!$B:$B,"M")</f>
        <v>2</v>
      </c>
      <c r="E38">
        <f>COUNTIFS(INPUT!$A:$A,OUTPUT!$B38,INPUT!$B:$B,"F")</f>
        <v>0</v>
      </c>
      <c r="F38">
        <f t="shared" si="3"/>
        <v>2</v>
      </c>
      <c r="G38">
        <f t="shared" si="4"/>
        <v>0</v>
      </c>
      <c r="H38">
        <f t="shared" si="5"/>
        <v>0</v>
      </c>
    </row>
    <row r="39" spans="1:8" x14ac:dyDescent="0.25">
      <c r="A39">
        <f>VLOOKUP(C39,INPUT!$E$2:$F$75,2,FALSE)</f>
        <v>39</v>
      </c>
      <c r="B39" t="s">
        <v>30</v>
      </c>
      <c r="C39" s="1" t="s">
        <v>84</v>
      </c>
      <c r="D39">
        <f>COUNTIFS(INPUT!$A:$A,OUTPUT!$B39,INPUT!$B:$B,"M")</f>
        <v>1</v>
      </c>
      <c r="E39">
        <f>COUNTIFS(INPUT!$A:$A,OUTPUT!$B39,INPUT!$B:$B,"F")</f>
        <v>0</v>
      </c>
      <c r="F39">
        <f t="shared" si="3"/>
        <v>1</v>
      </c>
      <c r="G39">
        <f t="shared" si="4"/>
        <v>0</v>
      </c>
      <c r="H39">
        <f t="shared" si="5"/>
        <v>0</v>
      </c>
    </row>
    <row r="40" spans="1:8" x14ac:dyDescent="0.25">
      <c r="A40">
        <f>VLOOKUP(C40,INPUT!$E$2:$F$75,2,FALSE)</f>
        <v>40</v>
      </c>
      <c r="B40" t="s">
        <v>2</v>
      </c>
      <c r="C40" s="1" t="s">
        <v>85</v>
      </c>
      <c r="D40">
        <f>COUNTIFS(INPUT!$A:$A,OUTPUT!$B40,INPUT!$B:$B,"M")</f>
        <v>1</v>
      </c>
      <c r="E40">
        <f>COUNTIFS(INPUT!$A:$A,OUTPUT!$B40,INPUT!$B:$B,"F")</f>
        <v>0</v>
      </c>
      <c r="F40">
        <f t="shared" si="3"/>
        <v>1</v>
      </c>
      <c r="G40">
        <f t="shared" si="4"/>
        <v>0</v>
      </c>
      <c r="H40">
        <f t="shared" si="5"/>
        <v>0</v>
      </c>
    </row>
    <row r="41" spans="1:8" hidden="1" x14ac:dyDescent="0.25">
      <c r="A41">
        <v>40</v>
      </c>
      <c r="C41" t="s">
        <v>86</v>
      </c>
      <c r="D41">
        <f>COUNTIFS(INPUT!$A:$A,OUTPUT!$B41,INPUT!$B:$B,"M")</f>
        <v>0</v>
      </c>
      <c r="E41">
        <f>COUNTIFS(INPUT!$A:$A,OUTPUT!$B41,INPUT!$B:$B,"F")</f>
        <v>0</v>
      </c>
      <c r="F41">
        <f t="shared" si="3"/>
        <v>0</v>
      </c>
      <c r="G41">
        <f t="shared" si="4"/>
        <v>0</v>
      </c>
      <c r="H41">
        <f t="shared" si="5"/>
        <v>0</v>
      </c>
    </row>
    <row r="42" spans="1:8" hidden="1" x14ac:dyDescent="0.25">
      <c r="A42">
        <v>41</v>
      </c>
      <c r="C42" t="s">
        <v>87</v>
      </c>
      <c r="D42">
        <f>COUNTIFS(INPUT!$A:$A,OUTPUT!$B42,INPUT!$B:$B,"M")</f>
        <v>0</v>
      </c>
      <c r="E42">
        <f>COUNTIFS(INPUT!$A:$A,OUTPUT!$B42,INPUT!$B:$B,"F")</f>
        <v>0</v>
      </c>
      <c r="F42">
        <f t="shared" si="3"/>
        <v>0</v>
      </c>
      <c r="G42">
        <f t="shared" si="4"/>
        <v>0</v>
      </c>
      <c r="H42">
        <f t="shared" si="5"/>
        <v>0</v>
      </c>
    </row>
    <row r="43" spans="1:8" hidden="1" x14ac:dyDescent="0.25">
      <c r="A43">
        <v>42</v>
      </c>
      <c r="C43" t="s">
        <v>88</v>
      </c>
      <c r="D43">
        <f>COUNTIFS(INPUT!$A:$A,OUTPUT!$B43,INPUT!$B:$B,"M")</f>
        <v>0</v>
      </c>
      <c r="E43">
        <f>COUNTIFS(INPUT!$A:$A,OUTPUT!$B43,INPUT!$B:$B,"F")</f>
        <v>0</v>
      </c>
      <c r="F43">
        <f t="shared" si="3"/>
        <v>0</v>
      </c>
      <c r="G43">
        <f t="shared" si="4"/>
        <v>0</v>
      </c>
      <c r="H43">
        <f t="shared" si="5"/>
        <v>0</v>
      </c>
    </row>
    <row r="44" spans="1:8" hidden="1" x14ac:dyDescent="0.25">
      <c r="A44">
        <v>43</v>
      </c>
      <c r="C44" t="s">
        <v>89</v>
      </c>
      <c r="D44">
        <f>COUNTIFS(INPUT!$A:$A,OUTPUT!$B44,INPUT!$B:$B,"M")</f>
        <v>0</v>
      </c>
      <c r="E44">
        <f>COUNTIFS(INPUT!$A:$A,OUTPUT!$B44,INPUT!$B:$B,"F")</f>
        <v>0</v>
      </c>
      <c r="F44">
        <f t="shared" si="3"/>
        <v>0</v>
      </c>
      <c r="G44">
        <f t="shared" si="4"/>
        <v>0</v>
      </c>
      <c r="H44">
        <f t="shared" si="5"/>
        <v>0</v>
      </c>
    </row>
    <row r="45" spans="1:8" hidden="1" x14ac:dyDescent="0.25">
      <c r="A45">
        <v>44</v>
      </c>
      <c r="C45" t="s">
        <v>90</v>
      </c>
      <c r="D45">
        <f>COUNTIFS(INPUT!$A:$A,OUTPUT!$B45,INPUT!$B:$B,"M")</f>
        <v>0</v>
      </c>
      <c r="E45">
        <f>COUNTIFS(INPUT!$A:$A,OUTPUT!$B45,INPUT!$B:$B,"F")</f>
        <v>0</v>
      </c>
      <c r="F45">
        <f t="shared" si="3"/>
        <v>0</v>
      </c>
      <c r="G45">
        <f t="shared" si="4"/>
        <v>0</v>
      </c>
      <c r="H45">
        <f t="shared" si="5"/>
        <v>0</v>
      </c>
    </row>
    <row r="46" spans="1:8" hidden="1" x14ac:dyDescent="0.25">
      <c r="A46">
        <v>45</v>
      </c>
      <c r="C46" t="s">
        <v>91</v>
      </c>
      <c r="D46">
        <f>COUNTIFS(INPUT!$A:$A,OUTPUT!$B46,INPUT!$B:$B,"M")</f>
        <v>0</v>
      </c>
      <c r="E46">
        <f>COUNTIFS(INPUT!$A:$A,OUTPUT!$B46,INPUT!$B:$B,"F")</f>
        <v>0</v>
      </c>
      <c r="F46">
        <f t="shared" si="3"/>
        <v>0</v>
      </c>
      <c r="G46">
        <f t="shared" si="4"/>
        <v>0</v>
      </c>
      <c r="H46">
        <f t="shared" si="5"/>
        <v>0</v>
      </c>
    </row>
    <row r="47" spans="1:8" hidden="1" x14ac:dyDescent="0.25">
      <c r="A47">
        <v>46</v>
      </c>
      <c r="C47" t="s">
        <v>92</v>
      </c>
      <c r="D47">
        <f>COUNTIFS(INPUT!$A:$A,OUTPUT!$B47,INPUT!$B:$B,"M")</f>
        <v>0</v>
      </c>
      <c r="E47">
        <f>COUNTIFS(INPUT!$A:$A,OUTPUT!$B47,INPUT!$B:$B,"F")</f>
        <v>0</v>
      </c>
      <c r="F47">
        <f t="shared" si="3"/>
        <v>0</v>
      </c>
      <c r="G47">
        <f t="shared" si="4"/>
        <v>0</v>
      </c>
      <c r="H47">
        <f t="shared" si="5"/>
        <v>0</v>
      </c>
    </row>
    <row r="48" spans="1:8" hidden="1" x14ac:dyDescent="0.25">
      <c r="A48">
        <v>47</v>
      </c>
      <c r="C48" t="s">
        <v>93</v>
      </c>
      <c r="D48">
        <f>COUNTIFS(INPUT!$A:$A,OUTPUT!$B48,INPUT!$B:$B,"M")</f>
        <v>0</v>
      </c>
      <c r="E48">
        <f>COUNTIFS(INPUT!$A:$A,OUTPUT!$B48,INPUT!$B:$B,"F")</f>
        <v>0</v>
      </c>
      <c r="F48">
        <f t="shared" si="3"/>
        <v>0</v>
      </c>
      <c r="G48">
        <f t="shared" si="4"/>
        <v>0</v>
      </c>
      <c r="H48">
        <f t="shared" si="5"/>
        <v>0</v>
      </c>
    </row>
    <row r="49" spans="1:8" hidden="1" x14ac:dyDescent="0.25">
      <c r="A49">
        <v>48</v>
      </c>
      <c r="C49" t="s">
        <v>94</v>
      </c>
      <c r="D49">
        <f>COUNTIFS(INPUT!$A:$A,OUTPUT!$B49,INPUT!$B:$B,"M")</f>
        <v>0</v>
      </c>
      <c r="E49">
        <f>COUNTIFS(INPUT!$A:$A,OUTPUT!$B49,INPUT!$B:$B,"F")</f>
        <v>0</v>
      </c>
      <c r="F49">
        <f t="shared" si="3"/>
        <v>0</v>
      </c>
      <c r="G49">
        <f t="shared" si="4"/>
        <v>0</v>
      </c>
      <c r="H49">
        <f t="shared" si="5"/>
        <v>0</v>
      </c>
    </row>
    <row r="50" spans="1:8" x14ac:dyDescent="0.25">
      <c r="A50">
        <f>VLOOKUP(C50,INPUT!$E$2:$F$75,2,FALSE)</f>
        <v>49</v>
      </c>
      <c r="B50" t="s">
        <v>15</v>
      </c>
      <c r="C50" s="1" t="s">
        <v>95</v>
      </c>
      <c r="D50">
        <f>COUNTIFS(INPUT!$A:$A,OUTPUT!$B50,INPUT!$B:$B,"M")</f>
        <v>2</v>
      </c>
      <c r="E50">
        <f>COUNTIFS(INPUT!$A:$A,OUTPUT!$B50,INPUT!$B:$B,"F")</f>
        <v>0</v>
      </c>
      <c r="F50">
        <f t="shared" si="3"/>
        <v>2</v>
      </c>
      <c r="G50">
        <f t="shared" si="4"/>
        <v>0</v>
      </c>
      <c r="H50">
        <f t="shared" si="5"/>
        <v>0</v>
      </c>
    </row>
    <row r="51" spans="1:8" hidden="1" x14ac:dyDescent="0.25">
      <c r="A51">
        <v>50</v>
      </c>
      <c r="C51" t="s">
        <v>96</v>
      </c>
      <c r="D51">
        <f>COUNTIFS(INPUT!$A:$A,OUTPUT!$B51,INPUT!$B:$B,"M")</f>
        <v>0</v>
      </c>
      <c r="E51">
        <f>COUNTIFS(INPUT!$A:$A,OUTPUT!$B51,INPUT!$B:$B,"F")</f>
        <v>0</v>
      </c>
      <c r="F51">
        <f t="shared" si="3"/>
        <v>0</v>
      </c>
      <c r="G51">
        <f t="shared" si="4"/>
        <v>0</v>
      </c>
      <c r="H51">
        <f t="shared" si="5"/>
        <v>0</v>
      </c>
    </row>
    <row r="52" spans="1:8" x14ac:dyDescent="0.25">
      <c r="A52">
        <f>VLOOKUP(C52,INPUT!$E$2:$F$75,2,FALSE)</f>
        <v>51</v>
      </c>
      <c r="B52" t="s">
        <v>24</v>
      </c>
      <c r="C52" s="1" t="s">
        <v>97</v>
      </c>
      <c r="D52">
        <f>COUNTIFS(INPUT!$A:$A,OUTPUT!$B52,INPUT!$B:$B,"M")</f>
        <v>0</v>
      </c>
      <c r="E52">
        <f>COUNTIFS(INPUT!$A:$A,OUTPUT!$B52,INPUT!$B:$B,"F")</f>
        <v>0</v>
      </c>
      <c r="F52">
        <f t="shared" si="3"/>
        <v>0</v>
      </c>
      <c r="G52">
        <f t="shared" si="4"/>
        <v>0</v>
      </c>
      <c r="H52">
        <f t="shared" si="5"/>
        <v>0</v>
      </c>
    </row>
    <row r="53" spans="1:8" x14ac:dyDescent="0.25">
      <c r="A53">
        <f>VLOOKUP(C53,INPUT!$E$2:$F$75,2,FALSE)</f>
        <v>52</v>
      </c>
      <c r="B53" t="s">
        <v>7</v>
      </c>
      <c r="C53" s="1" t="s">
        <v>98</v>
      </c>
      <c r="D53">
        <f>COUNTIFS(INPUT!$A:$A,OUTPUT!$B53,INPUT!$B:$B,"M")</f>
        <v>1</v>
      </c>
      <c r="E53">
        <f>COUNTIFS(INPUT!$A:$A,OUTPUT!$B53,INPUT!$B:$B,"F")</f>
        <v>0</v>
      </c>
      <c r="F53">
        <f t="shared" si="3"/>
        <v>1</v>
      </c>
      <c r="G53">
        <f t="shared" si="4"/>
        <v>0</v>
      </c>
      <c r="H53">
        <f t="shared" si="5"/>
        <v>0</v>
      </c>
    </row>
    <row r="54" spans="1:8" hidden="1" x14ac:dyDescent="0.25">
      <c r="A54">
        <v>53</v>
      </c>
      <c r="C54" t="s">
        <v>99</v>
      </c>
      <c r="D54">
        <f>COUNTIFS(INPUT!$A:$A,OUTPUT!$B54,INPUT!$B:$B,"M")</f>
        <v>0</v>
      </c>
      <c r="E54">
        <f>COUNTIFS(INPUT!$A:$A,OUTPUT!$B54,INPUT!$B:$B,"F")</f>
        <v>0</v>
      </c>
      <c r="F54">
        <f t="shared" si="3"/>
        <v>0</v>
      </c>
      <c r="G54">
        <f t="shared" si="4"/>
        <v>0</v>
      </c>
      <c r="H54">
        <f t="shared" si="5"/>
        <v>0</v>
      </c>
    </row>
    <row r="55" spans="1:8" hidden="1" x14ac:dyDescent="0.25">
      <c r="A55">
        <v>54</v>
      </c>
      <c r="C55" t="s">
        <v>100</v>
      </c>
      <c r="D55">
        <f>COUNTIFS(INPUT!$A:$A,OUTPUT!$B55,INPUT!$B:$B,"M")</f>
        <v>0</v>
      </c>
      <c r="E55">
        <f>COUNTIFS(INPUT!$A:$A,OUTPUT!$B55,INPUT!$B:$B,"F")</f>
        <v>0</v>
      </c>
      <c r="F55">
        <f t="shared" si="3"/>
        <v>0</v>
      </c>
      <c r="G55">
        <f t="shared" si="4"/>
        <v>0</v>
      </c>
      <c r="H55">
        <f t="shared" si="5"/>
        <v>0</v>
      </c>
    </row>
    <row r="56" spans="1:8" hidden="1" x14ac:dyDescent="0.25">
      <c r="A56">
        <v>55</v>
      </c>
      <c r="C56" t="s">
        <v>101</v>
      </c>
      <c r="D56">
        <f>COUNTIFS(INPUT!$A:$A,OUTPUT!$B56,INPUT!$B:$B,"M")</f>
        <v>0</v>
      </c>
      <c r="E56">
        <f>COUNTIFS(INPUT!$A:$A,OUTPUT!$B56,INPUT!$B:$B,"F")</f>
        <v>0</v>
      </c>
      <c r="F56">
        <f t="shared" si="3"/>
        <v>0</v>
      </c>
      <c r="G56">
        <f t="shared" si="4"/>
        <v>0</v>
      </c>
      <c r="H56">
        <f t="shared" si="5"/>
        <v>0</v>
      </c>
    </row>
    <row r="57" spans="1:8" hidden="1" x14ac:dyDescent="0.25">
      <c r="A57">
        <v>56</v>
      </c>
      <c r="C57" t="s">
        <v>102</v>
      </c>
      <c r="D57">
        <f>COUNTIFS(INPUT!$A:$A,OUTPUT!$B57,INPUT!$B:$B,"M")</f>
        <v>0</v>
      </c>
      <c r="E57">
        <f>COUNTIFS(INPUT!$A:$A,OUTPUT!$B57,INPUT!$B:$B,"F")</f>
        <v>0</v>
      </c>
      <c r="F57">
        <f t="shared" si="3"/>
        <v>0</v>
      </c>
      <c r="G57">
        <f t="shared" si="4"/>
        <v>0</v>
      </c>
      <c r="H57">
        <f t="shared" si="5"/>
        <v>0</v>
      </c>
    </row>
    <row r="58" spans="1:8" hidden="1" x14ac:dyDescent="0.25">
      <c r="A58">
        <v>57</v>
      </c>
      <c r="C58" t="s">
        <v>103</v>
      </c>
      <c r="D58">
        <f>COUNTIFS(INPUT!$A:$A,OUTPUT!$B58,INPUT!$B:$B,"M")</f>
        <v>0</v>
      </c>
      <c r="E58">
        <f>COUNTIFS(INPUT!$A:$A,OUTPUT!$B58,INPUT!$B:$B,"F")</f>
        <v>0</v>
      </c>
      <c r="F58">
        <f t="shared" si="3"/>
        <v>0</v>
      </c>
      <c r="G58">
        <f t="shared" si="4"/>
        <v>0</v>
      </c>
      <c r="H58">
        <f t="shared" si="5"/>
        <v>0</v>
      </c>
    </row>
    <row r="59" spans="1:8" hidden="1" x14ac:dyDescent="0.25">
      <c r="A59">
        <v>58</v>
      </c>
      <c r="C59" t="s">
        <v>104</v>
      </c>
      <c r="D59">
        <f>COUNTIFS(INPUT!$A:$A,OUTPUT!$B59,INPUT!$B:$B,"M")</f>
        <v>0</v>
      </c>
      <c r="E59">
        <f>COUNTIFS(INPUT!$A:$A,OUTPUT!$B59,INPUT!$B:$B,"F")</f>
        <v>0</v>
      </c>
      <c r="F59">
        <f t="shared" si="3"/>
        <v>0</v>
      </c>
      <c r="G59">
        <f t="shared" si="4"/>
        <v>0</v>
      </c>
      <c r="H59">
        <f t="shared" si="5"/>
        <v>0</v>
      </c>
    </row>
    <row r="60" spans="1:8" x14ac:dyDescent="0.25">
      <c r="A60">
        <f>VLOOKUP(C60,INPUT!$E$2:$F$75,2,FALSE)</f>
        <v>55</v>
      </c>
      <c r="B60" t="s">
        <v>38</v>
      </c>
      <c r="C60" s="1" t="s">
        <v>105</v>
      </c>
      <c r="D60">
        <f>COUNTIFS(INPUT!$A:$A,OUTPUT!$B60,INPUT!$B:$B,"M")</f>
        <v>1</v>
      </c>
      <c r="E60">
        <f>COUNTIFS(INPUT!$A:$A,OUTPUT!$B60,INPUT!$B:$B,"F")</f>
        <v>0</v>
      </c>
      <c r="F60">
        <f t="shared" si="3"/>
        <v>1</v>
      </c>
      <c r="G60">
        <f t="shared" si="4"/>
        <v>0</v>
      </c>
      <c r="H60">
        <f t="shared" si="5"/>
        <v>0</v>
      </c>
    </row>
    <row r="61" spans="1:8" hidden="1" x14ac:dyDescent="0.25">
      <c r="A61">
        <v>60</v>
      </c>
      <c r="C61" t="s">
        <v>106</v>
      </c>
      <c r="D61">
        <f>COUNTIFS(INPUT!$A:$A,OUTPUT!$B61,INPUT!$B:$B,"M")</f>
        <v>0</v>
      </c>
      <c r="E61">
        <f>COUNTIFS(INPUT!$A:$A,OUTPUT!$B61,INPUT!$B:$B,"F")</f>
        <v>0</v>
      </c>
      <c r="F61">
        <f t="shared" si="3"/>
        <v>0</v>
      </c>
      <c r="G61">
        <f t="shared" si="4"/>
        <v>0</v>
      </c>
      <c r="H61">
        <f t="shared" si="5"/>
        <v>0</v>
      </c>
    </row>
    <row r="62" spans="1:8" x14ac:dyDescent="0.25">
      <c r="A62">
        <f>VLOOKUP(C62,INPUT!$E$2:$F$75,2,FALSE)</f>
        <v>61</v>
      </c>
      <c r="B62" t="s">
        <v>3</v>
      </c>
      <c r="C62" s="1" t="s">
        <v>107</v>
      </c>
      <c r="D62">
        <f>COUNTIFS(INPUT!$A:$A,OUTPUT!$B62,INPUT!$B:$B,"M")</f>
        <v>8</v>
      </c>
      <c r="E62">
        <f>COUNTIFS(INPUT!$A:$A,OUTPUT!$B62,INPUT!$B:$B,"F")</f>
        <v>0</v>
      </c>
      <c r="F62">
        <f t="shared" si="3"/>
        <v>2</v>
      </c>
      <c r="G62">
        <f t="shared" si="4"/>
        <v>1</v>
      </c>
      <c r="H62">
        <f t="shared" si="5"/>
        <v>1</v>
      </c>
    </row>
    <row r="63" spans="1:8" hidden="1" x14ac:dyDescent="0.25">
      <c r="A63">
        <v>62</v>
      </c>
      <c r="C63" t="s">
        <v>108</v>
      </c>
      <c r="D63">
        <f>COUNTIFS(INPUT!$A:$A,OUTPUT!$B63,INPUT!$B:$B,"M")</f>
        <v>0</v>
      </c>
      <c r="E63">
        <f>COUNTIFS(INPUT!$A:$A,OUTPUT!$B63,INPUT!$B:$B,"F")</f>
        <v>0</v>
      </c>
      <c r="F63">
        <f t="shared" si="3"/>
        <v>0</v>
      </c>
      <c r="G63">
        <f t="shared" si="4"/>
        <v>0</v>
      </c>
      <c r="H63">
        <f t="shared" si="5"/>
        <v>0</v>
      </c>
    </row>
    <row r="64" spans="1:8" hidden="1" x14ac:dyDescent="0.25">
      <c r="A64">
        <v>63</v>
      </c>
      <c r="C64" t="s">
        <v>109</v>
      </c>
      <c r="D64">
        <f>COUNTIFS(INPUT!$A:$A,OUTPUT!$B64,INPUT!$B:$B,"M")</f>
        <v>0</v>
      </c>
      <c r="E64">
        <f>COUNTIFS(INPUT!$A:$A,OUTPUT!$B64,INPUT!$B:$B,"F")</f>
        <v>0</v>
      </c>
      <c r="F64">
        <f t="shared" si="3"/>
        <v>0</v>
      </c>
      <c r="G64">
        <f t="shared" si="4"/>
        <v>0</v>
      </c>
      <c r="H64">
        <f t="shared" si="5"/>
        <v>0</v>
      </c>
    </row>
    <row r="65" spans="1:8" hidden="1" x14ac:dyDescent="0.25">
      <c r="A65">
        <v>64</v>
      </c>
      <c r="C65" t="s">
        <v>110</v>
      </c>
      <c r="D65">
        <f>COUNTIFS(INPUT!$A:$A,OUTPUT!$B65,INPUT!$B:$B,"M")</f>
        <v>0</v>
      </c>
      <c r="E65">
        <f>COUNTIFS(INPUT!$A:$A,OUTPUT!$B65,INPUT!$B:$B,"F")</f>
        <v>0</v>
      </c>
      <c r="F65">
        <f t="shared" si="3"/>
        <v>0</v>
      </c>
      <c r="G65">
        <f t="shared" si="4"/>
        <v>0</v>
      </c>
      <c r="H65">
        <f t="shared" si="5"/>
        <v>0</v>
      </c>
    </row>
    <row r="66" spans="1:8" hidden="1" x14ac:dyDescent="0.25">
      <c r="A66">
        <v>65</v>
      </c>
      <c r="C66" t="s">
        <v>111</v>
      </c>
      <c r="D66">
        <f>COUNTIFS(INPUT!$A:$A,OUTPUT!$B66,INPUT!$B:$B,"M")</f>
        <v>0</v>
      </c>
      <c r="E66">
        <f>COUNTIFS(INPUT!$A:$A,OUTPUT!$B66,INPUT!$B:$B,"F")</f>
        <v>0</v>
      </c>
      <c r="F66">
        <f t="shared" ref="F66:F97" si="6">IF(AND(D66&lt;&gt;0, E66&lt;&gt;0),3,IF(D66+E66&gt;1,2,D66+E66))</f>
        <v>0</v>
      </c>
      <c r="G66">
        <f t="shared" ref="G66:G97" si="7">IF(F66=E66+D66,0,1)</f>
        <v>0</v>
      </c>
      <c r="H66">
        <f t="shared" ref="H66:H97" si="8">IF(G66+F66&lt;E66+D66,1,0)</f>
        <v>0</v>
      </c>
    </row>
    <row r="67" spans="1:8" hidden="1" x14ac:dyDescent="0.25">
      <c r="A67">
        <v>66</v>
      </c>
      <c r="C67" t="s">
        <v>112</v>
      </c>
      <c r="D67">
        <f>COUNTIFS(INPUT!$A:$A,OUTPUT!$B67,INPUT!$B:$B,"M")</f>
        <v>0</v>
      </c>
      <c r="E67">
        <f>COUNTIFS(INPUT!$A:$A,OUTPUT!$B67,INPUT!$B:$B,"F")</f>
        <v>0</v>
      </c>
      <c r="F67">
        <f t="shared" si="6"/>
        <v>0</v>
      </c>
      <c r="G67">
        <f t="shared" si="7"/>
        <v>0</v>
      </c>
      <c r="H67">
        <f t="shared" si="8"/>
        <v>0</v>
      </c>
    </row>
    <row r="68" spans="1:8" hidden="1" x14ac:dyDescent="0.25">
      <c r="A68">
        <v>67</v>
      </c>
      <c r="C68" t="s">
        <v>113</v>
      </c>
      <c r="D68">
        <f>COUNTIFS(INPUT!$A:$A,OUTPUT!$B68,INPUT!$B:$B,"M")</f>
        <v>0</v>
      </c>
      <c r="E68">
        <f>COUNTIFS(INPUT!$A:$A,OUTPUT!$B68,INPUT!$B:$B,"F")</f>
        <v>0</v>
      </c>
      <c r="F68">
        <f t="shared" si="6"/>
        <v>0</v>
      </c>
      <c r="G68">
        <f t="shared" si="7"/>
        <v>0</v>
      </c>
      <c r="H68">
        <f t="shared" si="8"/>
        <v>0</v>
      </c>
    </row>
    <row r="69" spans="1:8" hidden="1" x14ac:dyDescent="0.25">
      <c r="A69">
        <v>68</v>
      </c>
      <c r="C69" t="s">
        <v>114</v>
      </c>
      <c r="D69">
        <f>COUNTIFS(INPUT!$A:$A,OUTPUT!$B69,INPUT!$B:$B,"M")</f>
        <v>0</v>
      </c>
      <c r="E69">
        <f>COUNTIFS(INPUT!$A:$A,OUTPUT!$B69,INPUT!$B:$B,"F")</f>
        <v>0</v>
      </c>
      <c r="F69">
        <f t="shared" si="6"/>
        <v>0</v>
      </c>
      <c r="G69">
        <f t="shared" si="7"/>
        <v>0</v>
      </c>
      <c r="H69">
        <f t="shared" si="8"/>
        <v>0</v>
      </c>
    </row>
    <row r="70" spans="1:8" x14ac:dyDescent="0.25">
      <c r="A70">
        <f>VLOOKUP(C70,INPUT!$E$2:$F$75,2,FALSE)</f>
        <v>100</v>
      </c>
      <c r="B70" t="s">
        <v>42</v>
      </c>
      <c r="C70" s="1" t="s">
        <v>118</v>
      </c>
      <c r="D70">
        <f>COUNTIFS(INPUT!$A:$A,OUTPUT!$B70,INPUT!$B:$B,"M")</f>
        <v>0</v>
      </c>
      <c r="E70">
        <f>COUNTIFS(INPUT!$A:$A,OUTPUT!$B70,INPUT!$B:$B,"F")</f>
        <v>1</v>
      </c>
      <c r="F70">
        <f t="shared" si="6"/>
        <v>1</v>
      </c>
      <c r="G70">
        <f t="shared" si="7"/>
        <v>0</v>
      </c>
      <c r="H70">
        <f t="shared" si="8"/>
        <v>0</v>
      </c>
    </row>
    <row r="71" spans="1:8" x14ac:dyDescent="0.25">
      <c r="B71" t="s">
        <v>120</v>
      </c>
      <c r="F71">
        <f>SUM(F2:F70)</f>
        <v>90</v>
      </c>
      <c r="G71">
        <f>SUM(G2:G70)</f>
        <v>24</v>
      </c>
      <c r="H71">
        <f>SUM(H2:H70)</f>
        <v>20</v>
      </c>
    </row>
    <row r="72" spans="1:8" x14ac:dyDescent="0.25">
      <c r="B72" t="s">
        <v>121</v>
      </c>
      <c r="H72">
        <f>SUM(F71:I71)</f>
        <v>134</v>
      </c>
    </row>
    <row r="73" spans="1:8" hidden="1" x14ac:dyDescent="0.25">
      <c r="C73"/>
    </row>
    <row r="74" spans="1:8" hidden="1" x14ac:dyDescent="0.25">
      <c r="C74"/>
    </row>
    <row r="75" spans="1:8" hidden="1" x14ac:dyDescent="0.25">
      <c r="C75"/>
    </row>
    <row r="76" spans="1:8" hidden="1" x14ac:dyDescent="0.25">
      <c r="C76"/>
    </row>
    <row r="77" spans="1:8" hidden="1" x14ac:dyDescent="0.25">
      <c r="C77"/>
    </row>
    <row r="78" spans="1:8" hidden="1" x14ac:dyDescent="0.25">
      <c r="C78"/>
    </row>
    <row r="79" spans="1:8" hidden="1" x14ac:dyDescent="0.25">
      <c r="C79"/>
    </row>
    <row r="80" spans="1:8" hidden="1" x14ac:dyDescent="0.25">
      <c r="C80"/>
    </row>
    <row r="81" customFormat="1" hidden="1" x14ac:dyDescent="0.25"/>
    <row r="82" customFormat="1" hidden="1" x14ac:dyDescent="0.25"/>
    <row r="83" customFormat="1" hidden="1" x14ac:dyDescent="0.25"/>
    <row r="84" customFormat="1" hidden="1" x14ac:dyDescent="0.25"/>
    <row r="85" customFormat="1" hidden="1" x14ac:dyDescent="0.25"/>
    <row r="86" customFormat="1" hidden="1" x14ac:dyDescent="0.25"/>
    <row r="87" customFormat="1" hidden="1" x14ac:dyDescent="0.25"/>
    <row r="88" customFormat="1" hidden="1" x14ac:dyDescent="0.25"/>
    <row r="89" customFormat="1" hidden="1" x14ac:dyDescent="0.25"/>
    <row r="90" customFormat="1" hidden="1" x14ac:dyDescent="0.25"/>
    <row r="91" customFormat="1" hidden="1" x14ac:dyDescent="0.25"/>
    <row r="92" customFormat="1" hidden="1" x14ac:dyDescent="0.25"/>
    <row r="93" customFormat="1" hidden="1" x14ac:dyDescent="0.25"/>
    <row r="94" customFormat="1" hidden="1" x14ac:dyDescent="0.25"/>
    <row r="95" customFormat="1" hidden="1" x14ac:dyDescent="0.25"/>
    <row r="96" customFormat="1" hidden="1" x14ac:dyDescent="0.25"/>
    <row r="97" customFormat="1" hidden="1" x14ac:dyDescent="0.25"/>
    <row r="98" customFormat="1" hidden="1" x14ac:dyDescent="0.25"/>
    <row r="99" customFormat="1" hidden="1" x14ac:dyDescent="0.25"/>
    <row r="100" customFormat="1" hidden="1" x14ac:dyDescent="0.25"/>
    <row r="101" customFormat="1" hidden="1" x14ac:dyDescent="0.25"/>
    <row r="102" customFormat="1" hidden="1" x14ac:dyDescent="0.25"/>
    <row r="103" customFormat="1" hidden="1" x14ac:dyDescent="0.25"/>
    <row r="104" customFormat="1" hidden="1" x14ac:dyDescent="0.25"/>
    <row r="105" customFormat="1" hidden="1" x14ac:dyDescent="0.25"/>
    <row r="106" customFormat="1" hidden="1" x14ac:dyDescent="0.25"/>
    <row r="107" customFormat="1" hidden="1" x14ac:dyDescent="0.25"/>
    <row r="108" customFormat="1" hidden="1" x14ac:dyDescent="0.25"/>
    <row r="109" customFormat="1" hidden="1" x14ac:dyDescent="0.25"/>
    <row r="110" customFormat="1" hidden="1" x14ac:dyDescent="0.25"/>
    <row r="111" customFormat="1" hidden="1" x14ac:dyDescent="0.25"/>
    <row r="112" customFormat="1" hidden="1" x14ac:dyDescent="0.25"/>
    <row r="113" customFormat="1" hidden="1" x14ac:dyDescent="0.25"/>
    <row r="114" customFormat="1" hidden="1" x14ac:dyDescent="0.25"/>
    <row r="115" customFormat="1" hidden="1" x14ac:dyDescent="0.25"/>
    <row r="116" customFormat="1" hidden="1" x14ac:dyDescent="0.25"/>
    <row r="117" customFormat="1" hidden="1" x14ac:dyDescent="0.25"/>
    <row r="118" customFormat="1" hidden="1" x14ac:dyDescent="0.25"/>
    <row r="119" customFormat="1" hidden="1" x14ac:dyDescent="0.25"/>
    <row r="120" customFormat="1" hidden="1" x14ac:dyDescent="0.25"/>
    <row r="121" customFormat="1" hidden="1" x14ac:dyDescent="0.25"/>
    <row r="122" customFormat="1" hidden="1" x14ac:dyDescent="0.25"/>
    <row r="123" customFormat="1" hidden="1" x14ac:dyDescent="0.25"/>
    <row r="124" customFormat="1" hidden="1" x14ac:dyDescent="0.25"/>
    <row r="125" customFormat="1" hidden="1" x14ac:dyDescent="0.25"/>
    <row r="126" customFormat="1" hidden="1" x14ac:dyDescent="0.25"/>
    <row r="127" customFormat="1" hidden="1" x14ac:dyDescent="0.25"/>
    <row r="128" customFormat="1" hidden="1" x14ac:dyDescent="0.25"/>
    <row r="129" customFormat="1" hidden="1" x14ac:dyDescent="0.25"/>
    <row r="130" customFormat="1" hidden="1" x14ac:dyDescent="0.25"/>
    <row r="131" customFormat="1" hidden="1" x14ac:dyDescent="0.25"/>
    <row r="132" customFormat="1" hidden="1" x14ac:dyDescent="0.25"/>
    <row r="133" customFormat="1" hidden="1" x14ac:dyDescent="0.25"/>
    <row r="134" customFormat="1" hidden="1" x14ac:dyDescent="0.25"/>
    <row r="135" customFormat="1" hidden="1" x14ac:dyDescent="0.25"/>
    <row r="136" customFormat="1" hidden="1" x14ac:dyDescent="0.25"/>
    <row r="137" customFormat="1" hidden="1" x14ac:dyDescent="0.25"/>
    <row r="138" customFormat="1" hidden="1" x14ac:dyDescent="0.25"/>
    <row r="139" customFormat="1" hidden="1" x14ac:dyDescent="0.25"/>
    <row r="140" customFormat="1" hidden="1" x14ac:dyDescent="0.25"/>
    <row r="141" customFormat="1" hidden="1" x14ac:dyDescent="0.25"/>
    <row r="142" customFormat="1" hidden="1" x14ac:dyDescent="0.25"/>
    <row r="143" customFormat="1" hidden="1" x14ac:dyDescent="0.25"/>
    <row r="144" customFormat="1" hidden="1" x14ac:dyDescent="0.25"/>
    <row r="145" customFormat="1" hidden="1" x14ac:dyDescent="0.25"/>
    <row r="146" customFormat="1" hidden="1" x14ac:dyDescent="0.25"/>
    <row r="147" customFormat="1" hidden="1" x14ac:dyDescent="0.25"/>
    <row r="148" customFormat="1" hidden="1" x14ac:dyDescent="0.25"/>
    <row r="149" customFormat="1" hidden="1" x14ac:dyDescent="0.25"/>
    <row r="150" customFormat="1" hidden="1" x14ac:dyDescent="0.25"/>
    <row r="151" customFormat="1" hidden="1" x14ac:dyDescent="0.25"/>
    <row r="152" customFormat="1" hidden="1" x14ac:dyDescent="0.25"/>
    <row r="153" customFormat="1" hidden="1" x14ac:dyDescent="0.25"/>
    <row r="154" customFormat="1" hidden="1" x14ac:dyDescent="0.25"/>
    <row r="155" customFormat="1" hidden="1" x14ac:dyDescent="0.25"/>
    <row r="156" customFormat="1" hidden="1" x14ac:dyDescent="0.25"/>
    <row r="157" customFormat="1" hidden="1" x14ac:dyDescent="0.25"/>
    <row r="158" customFormat="1" hidden="1" x14ac:dyDescent="0.25"/>
    <row r="159" customFormat="1" hidden="1" x14ac:dyDescent="0.25"/>
    <row r="160" customFormat="1" hidden="1" x14ac:dyDescent="0.25"/>
    <row r="161" customFormat="1" hidden="1" x14ac:dyDescent="0.25"/>
    <row r="162" customFormat="1" hidden="1" x14ac:dyDescent="0.25"/>
    <row r="163" customFormat="1" hidden="1" x14ac:dyDescent="0.25"/>
    <row r="164" customFormat="1" hidden="1" x14ac:dyDescent="0.25"/>
    <row r="165" customFormat="1" hidden="1" x14ac:dyDescent="0.25"/>
    <row r="166" customFormat="1" hidden="1" x14ac:dyDescent="0.25"/>
    <row r="167" customFormat="1" hidden="1" x14ac:dyDescent="0.25"/>
    <row r="168" customFormat="1" hidden="1" x14ac:dyDescent="0.25"/>
    <row r="169" customFormat="1" hidden="1" x14ac:dyDescent="0.25"/>
    <row r="170" customFormat="1" hidden="1" x14ac:dyDescent="0.25"/>
    <row r="171" customFormat="1" hidden="1" x14ac:dyDescent="0.25"/>
    <row r="172" customFormat="1" hidden="1" x14ac:dyDescent="0.25"/>
    <row r="173" customFormat="1" hidden="1" x14ac:dyDescent="0.25"/>
    <row r="174" customFormat="1" hidden="1" x14ac:dyDescent="0.25"/>
    <row r="175" customFormat="1" hidden="1" x14ac:dyDescent="0.25"/>
    <row r="176" customFormat="1" hidden="1" x14ac:dyDescent="0.25"/>
  </sheetData>
  <autoFilter ref="A1:H176" xr:uid="{DE86227A-C87D-46B8-A312-0263E2A52C8B}">
    <filterColumn colId="1">
      <customFilters>
        <customFilter operator="notEqual" val=" "/>
      </customFilters>
    </filterColumn>
    <sortState xmlns:xlrd2="http://schemas.microsoft.com/office/spreadsheetml/2017/richdata2" ref="A2:H72">
      <sortCondition ref="A1:A176"/>
    </sortState>
  </autoFilter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af293e6-3850-4258-b2c7-0aa0e3bfa7d9}" enabled="1" method="Privileged" siteId="{b9fec68c-c92d-461e-9a97-3d03a0f18b82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Woodcock, Ben</dc:creator>
  <cp:lastModifiedBy>Woodcock, Ben</cp:lastModifiedBy>
  <dcterms:created xsi:type="dcterms:W3CDTF">2023-06-12T13:53:41Z</dcterms:created>
  <dcterms:modified xsi:type="dcterms:W3CDTF">2023-06-20T15:51:54Z</dcterms:modified>
</cp:coreProperties>
</file>