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https://bridge4digital1-my.sharepoint.com/personal/k_villagomez_bridge4digital_com/Documents/FINANZAS/CLIENTES/SOFIA/facturas/"/>
    </mc:Choice>
  </mc:AlternateContent>
  <xr:revisionPtr revIDLastSave="2088" documentId="13_ncr:1_{0D375F56-BEAF-4EF8-8CAB-4EEA9E21E706}" xr6:coauthVersionLast="47" xr6:coauthVersionMax="47" xr10:uidLastSave="{AC922A4B-A4B2-4131-B3D2-CFF2DE185E46}"/>
  <bookViews>
    <workbookView xWindow="30150" yWindow="795" windowWidth="25395" windowHeight="14505" xr2:uid="{51E59169-00E2-4463-A863-14FB2C686980}"/>
  </bookViews>
  <sheets>
    <sheet name="ITACAMBA - 2025" sheetId="7" r:id="rId1"/>
  </sheets>
  <definedNames>
    <definedName name="_xlnm._FilterDatabase" localSheetId="0" hidden="1">'ITACAMBA - 2025'!$A$4:$Q$4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7" l="1"/>
  <c r="L6" i="7"/>
  <c r="N5" i="7"/>
  <c r="L5" i="7"/>
  <c r="D9" i="7"/>
  <c r="D8" i="7"/>
  <c r="D7" i="7"/>
  <c r="D6" i="7"/>
  <c r="D5" i="7"/>
  <c r="O9" i="7"/>
  <c r="O8" i="7"/>
  <c r="O7" i="7"/>
  <c r="O6" i="7"/>
  <c r="O5" i="7"/>
  <c r="I10" i="7"/>
  <c r="K10" i="7"/>
  <c r="M11" i="7"/>
  <c r="D10" i="7"/>
  <c r="N10" i="7"/>
  <c r="O10" i="7"/>
  <c r="L11" i="7" l="1"/>
  <c r="N11" i="7" l="1"/>
</calcChain>
</file>

<file path=xl/sharedStrings.xml><?xml version="1.0" encoding="utf-8"?>
<sst xmlns="http://schemas.openxmlformats.org/spreadsheetml/2006/main" count="27" uniqueCount="22">
  <si>
    <t>Ok</t>
  </si>
  <si>
    <t>Alerta</t>
  </si>
  <si>
    <t>Factura</t>
  </si>
  <si>
    <t>Fecha emisión</t>
  </si>
  <si>
    <t>Plazo días</t>
  </si>
  <si>
    <t>Fecha Vencimiento</t>
  </si>
  <si>
    <t>Mes servicio</t>
  </si>
  <si>
    <t>Servicio</t>
  </si>
  <si>
    <t>Cant. mensajes</t>
  </si>
  <si>
    <t>Precio U.</t>
  </si>
  <si>
    <t>Importe</t>
  </si>
  <si>
    <t>DSCTO.</t>
  </si>
  <si>
    <t>Subtotal</t>
  </si>
  <si>
    <t>Total fact</t>
  </si>
  <si>
    <t>Cobrado</t>
  </si>
  <si>
    <t>Importe pendiente</t>
  </si>
  <si>
    <t>Cancelado</t>
  </si>
  <si>
    <t>Fecha</t>
  </si>
  <si>
    <t>PRIMER PAGO SEGÚN CONTRATO</t>
  </si>
  <si>
    <t>Pagado</t>
  </si>
  <si>
    <t>SEGUNDO PAGO SEGÚN CONTRATO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</si>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</sst>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Bs-400A]* #,##0.00_-;\-[$Bs-400A]* #,##0.00_-;_-[$Bs-400A]* &quot;-&quot;??_-;_-@_-"/>
    <numFmt numFmtId="172" formatCode="dd/mm/yy;@"/>
  </numFmts>
  <fonts count="5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1" applyBorder="1" applyAlignment="1">
      <alignment horizontal="right" vertical="center"/>
    </xf>
    <xf numFmtId="0" fontId="1" fillId="3" borderId="1" xfId="2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2" fontId="0" fillId="5" borderId="1" xfId="0" applyNumberFormat="1" applyFill="1" applyBorder="1" applyAlignment="1">
      <alignment horizontal="center" vertical="center"/>
    </xf>
    <xf numFmtId="172" fontId="0" fillId="5" borderId="1" xfId="0" applyNumberFormat="1" applyFill="1" applyBorder="1" applyAlignment="1">
      <alignment vertical="center" wrapText="1"/>
    </xf>
    <xf numFmtId="164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vertical="center"/>
    </xf>
    <xf numFmtId="172" fontId="0" fillId="5" borderId="1" xfId="0" applyNumberFormat="1" applyFill="1" applyBorder="1" applyAlignment="1">
      <alignment vertical="center"/>
    </xf>
    <xf numFmtId="164" fontId="4" fillId="5" borderId="1" xfId="0" applyNumberFormat="1" applyFont="1" applyFill="1" applyBorder="1" applyAlignment="1">
      <alignment vertical="center"/>
    </xf>
    <xf numFmtId="0" fontId="0" fillId="5" borderId="1" xfId="0" applyNumberFormat="1" applyFill="1" applyBorder="1" applyAlignment="1">
      <alignment vertical="center" wrapText="1"/>
    </xf>
  </cellXfs>
  <cellStyles count="3">
    <cellStyle name="40% - Énfasis5" xfId="2" builtinId="47"/>
    <cellStyle name="Énfasis2" xfId="1" builtinId="33"/>
    <cellStyle name="Normal" xfId="0" builtinId="0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EBFFFC"/>
      <color rgb="FFFFB0C2"/>
      <color rgb="FFFF603B"/>
      <color rgb="FFFFF49E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18C5-59DB-4FFA-B4BB-ABEFE87917D9}">
  <dimension ref="A1:Q11"/>
  <sheetViews>
    <sheetView showGridLines="0" tabSelected="1" zoomScale="240" zoomScaleNormal="240" workbookViewId="0">
      <pane ySplit="4" topLeftCell="A5" activePane="bottomLeft" state="frozen"/>
      <selection pane="bottomLeft" activeCell="O20" sqref="O20"/>
    </sheetView>
  </sheetViews>
  <sheetFormatPr defaultColWidth="12.5703125" defaultRowHeight="15.75" customHeight="1"/>
  <cols>
    <col min="1" max="2" width="13" customWidth="1"/>
    <col min="3" max="3" width="9.5703125" customWidth="1"/>
    <col min="4" max="5" width="14.85546875" customWidth="1"/>
    <col min="6" max="6" width="41.85546875" customWidth="1"/>
    <col min="7" max="7" width="12.85546875" hidden="1" customWidth="1"/>
    <col min="8" max="8" width="18.28515625" hidden="1" customWidth="1"/>
    <col min="9" max="9" width="14.85546875" customWidth="1"/>
    <col min="10" max="11" width="14.85546875" hidden="1" customWidth="1"/>
    <col min="12" max="14" width="14.85546875" customWidth="1"/>
    <col min="15" max="15" width="12.85546875" customWidth="1"/>
    <col min="16" max="16" width="13" customWidth="1"/>
  </cols>
  <sheetData>
    <row r="1" spans="1:17" ht="15">
      <c r="A1" s="3" t="s">
        <v>0</v>
      </c>
      <c r="B1" s="4">
        <v>10</v>
      </c>
    </row>
    <row r="2" spans="1:17" ht="15">
      <c r="A2" s="3" t="s">
        <v>1</v>
      </c>
      <c r="B2" s="4">
        <v>3</v>
      </c>
    </row>
    <row r="3" spans="1:17" ht="6.95" customHeight="1"/>
    <row r="4" spans="1:17" ht="29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</v>
      </c>
      <c r="P4" s="2" t="s">
        <v>16</v>
      </c>
      <c r="Q4" s="2" t="s">
        <v>17</v>
      </c>
    </row>
    <row r="5" spans="1:17" s="1" customFormat="1" ht="15">
      <c r="A5" s="5">
        <v>300</v>
      </c>
      <c r="B5" s="6">
        <v>45814</v>
      </c>
      <c r="C5" s="5">
        <v>30</v>
      </c>
      <c r="D5" s="6">
        <f t="shared" ref="D5:D9" si="0">B5+C5</f>
        <v>45844</v>
      </c>
      <c r="E5" s="5"/>
      <c r="F5" s="13" t="s">
        <v>18</v>
      </c>
      <c r="G5" s="9"/>
      <c r="H5" s="8">
        <v>41186.43</v>
      </c>
      <c r="I5" s="8">
        <v>41186.43</v>
      </c>
      <c r="J5" s="8"/>
      <c r="K5" s="8"/>
      <c r="L5" s="8">
        <f>+I5</f>
        <v>41186.43</v>
      </c>
      <c r="M5" s="8">
        <v>41186.43</v>
      </c>
      <c r="N5" s="8">
        <f>+L5-M5</f>
        <v>0</v>
      </c>
      <c r="O5" s="10">
        <f t="shared" ref="O5:O10" ca="1" si="1">$B5+$C5-TODAY()</f>
        <v>20</v>
      </c>
      <c r="P5" s="5" t="s">
        <v>19</v>
      </c>
      <c r="Q5" s="11">
        <v>45821</v>
      </c>
    </row>
    <row r="6" spans="1:17" s="1" customFormat="1" ht="15">
      <c r="A6" s="5">
        <v>301</v>
      </c>
      <c r="B6" s="6">
        <v>45814</v>
      </c>
      <c r="C6" s="5">
        <v>30</v>
      </c>
      <c r="D6" s="6">
        <f t="shared" si="0"/>
        <v>45844</v>
      </c>
      <c r="E6" s="5"/>
      <c r="F6" s="13" t="s">
        <v>20</v>
      </c>
      <c r="G6" s="9"/>
      <c r="H6" s="8"/>
      <c r="I6" s="8">
        <v>25243.29</v>
      </c>
      <c r="J6" s="8"/>
      <c r="K6" s="8"/>
      <c r="L6" s="8">
        <f>+I6</f>
        <v>25243.29</v>
      </c>
      <c r="M6" s="8"/>
      <c r="N6" s="8">
        <f>+L6-M6</f>
        <v>25243.29</v>
      </c>
      <c r="O6" s="10">
        <f t="shared" ca="1" si="1"/>
        <v>20</v>
      </c>
      <c r="P6" s="5" t="s">
        <v>21</v>
      </c>
      <c r="Q6" s="11"/>
    </row>
    <row r="7" spans="1:17" s="1" customFormat="1" ht="15">
      <c r="A7" s="5"/>
      <c r="B7" s="6">
        <v>0</v>
      </c>
      <c r="C7" s="5">
        <v>30</v>
      </c>
      <c r="D7" s="6">
        <f t="shared" si="0"/>
        <v>30</v>
      </c>
      <c r="E7" s="5"/>
      <c r="F7" s="13"/>
      <c r="G7" s="9"/>
      <c r="H7" s="8"/>
      <c r="I7" s="8"/>
      <c r="J7" s="8"/>
      <c r="K7" s="8"/>
      <c r="L7" s="8"/>
      <c r="M7" s="8"/>
      <c r="N7" s="8"/>
      <c r="O7" s="10">
        <f t="shared" ca="1" si="1"/>
        <v>-45794</v>
      </c>
      <c r="P7" s="5" t="s">
        <v>21</v>
      </c>
      <c r="Q7" s="11"/>
    </row>
    <row r="8" spans="1:17" s="1" customFormat="1" ht="15">
      <c r="A8" s="5"/>
      <c r="B8" s="6">
        <v>0</v>
      </c>
      <c r="C8" s="5">
        <v>30</v>
      </c>
      <c r="D8" s="6">
        <f t="shared" si="0"/>
        <v>30</v>
      </c>
      <c r="E8" s="5"/>
      <c r="F8" s="13"/>
      <c r="G8" s="9"/>
      <c r="H8" s="8"/>
      <c r="I8" s="8"/>
      <c r="J8" s="8"/>
      <c r="K8" s="8"/>
      <c r="L8" s="8"/>
      <c r="M8" s="8"/>
      <c r="N8" s="8"/>
      <c r="O8" s="10">
        <f t="shared" ca="1" si="1"/>
        <v>-45794</v>
      </c>
      <c r="P8" s="5" t="s">
        <v>21</v>
      </c>
      <c r="Q8" s="11"/>
    </row>
    <row r="9" spans="1:17" s="1" customFormat="1" ht="15">
      <c r="A9" s="5"/>
      <c r="B9" s="6">
        <v>0</v>
      </c>
      <c r="C9" s="5">
        <v>30</v>
      </c>
      <c r="D9" s="6">
        <f t="shared" si="0"/>
        <v>30</v>
      </c>
      <c r="E9" s="5"/>
      <c r="F9" s="13"/>
      <c r="G9" s="9"/>
      <c r="H9" s="8"/>
      <c r="I9" s="8"/>
      <c r="J9" s="8"/>
      <c r="K9" s="8"/>
      <c r="L9" s="8"/>
      <c r="M9" s="8"/>
      <c r="N9" s="8"/>
      <c r="O9" s="10">
        <f t="shared" ca="1" si="1"/>
        <v>-45794</v>
      </c>
      <c r="P9" s="5" t="s">
        <v>21</v>
      </c>
      <c r="Q9" s="11"/>
    </row>
    <row r="10" spans="1:17" s="1" customFormat="1" ht="15">
      <c r="A10" s="5"/>
      <c r="B10" s="6">
        <v>0</v>
      </c>
      <c r="C10" s="5">
        <v>30</v>
      </c>
      <c r="D10" s="6">
        <f t="shared" ref="D10" si="2">B10+C10</f>
        <v>30</v>
      </c>
      <c r="E10" s="5"/>
      <c r="F10" s="7"/>
      <c r="G10" s="9"/>
      <c r="H10" s="8"/>
      <c r="I10" s="8">
        <f t="shared" ref="I10" si="3">+G10*H10</f>
        <v>0</v>
      </c>
      <c r="J10" s="8"/>
      <c r="K10" s="8">
        <f t="shared" ref="K10" si="4">+I10-J10</f>
        <v>0</v>
      </c>
      <c r="L10" s="8"/>
      <c r="M10" s="8"/>
      <c r="N10" s="8">
        <f t="shared" ref="N10" si="5">+$L10-$M10</f>
        <v>0</v>
      </c>
      <c r="O10" s="10">
        <f t="shared" ca="1" si="1"/>
        <v>-45794</v>
      </c>
      <c r="P10" s="5" t="s">
        <v>21</v>
      </c>
      <c r="Q10" s="11"/>
    </row>
    <row r="11" spans="1:17" ht="15.75" customHeight="1">
      <c r="L11" s="12">
        <f>SUM(L5:L10)</f>
        <v>66429.72</v>
      </c>
      <c r="M11" s="12">
        <f>SUM(M5:M10)</f>
        <v>41186.43</v>
      </c>
      <c r="N11" s="12">
        <f>SUM(N5:N10)</f>
        <v>25243.29</v>
      </c>
    </row>
  </sheetData>
  <autoFilter ref="A4:Q4" xr:uid="{8F2318C5-59DB-4FFA-B4BB-ABEFE87917D9}"/>
  <conditionalFormatting sqref="O5:O10">
    <cfRule type="expression" dxfId="0" priority="3" stopIfTrue="1">
      <formula>$P5="Pagado"</formula>
    </cfRule>
    <cfRule type="iconSet" priority="4">
      <iconSet>
        <cfvo type="percent" val="0"/>
        <cfvo type="num" val="$B$2" gte="0"/>
        <cfvo type="num" val="$B$1"/>
      </iconSet>
    </cfRule>
  </conditionalFormatting>
  <dataValidations count="1">
    <dataValidation type="list" allowBlank="1" showInputMessage="1" showErrorMessage="1" sqref="P5:P10" xr:uid="{DD839505-DE07-429B-A85A-C4A67A1F7EC6}">
      <formula1>"Pagado,Pendiente"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Mery Villagomez Melgar</dc:creator>
  <cp:keywords/>
  <dc:description/>
  <cp:lastModifiedBy>Kelly Mery Villagomez</cp:lastModifiedBy>
  <cp:revision/>
  <dcterms:created xsi:type="dcterms:W3CDTF">2024-05-10T22:07:15Z</dcterms:created>
  <dcterms:modified xsi:type="dcterms:W3CDTF">2025-06-16T13:50:42Z</dcterms:modified>
  <cp:category/>
  <cp:contentStatus/>
</cp:coreProperties>
</file>