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pbi_executive_dashboard\docs\"/>
    </mc:Choice>
  </mc:AlternateContent>
  <xr:revisionPtr revIDLastSave="0" documentId="13_ncr:1_{EF71ADBB-1F76-4AE2-8B55-D45C2EC190F3}" xr6:coauthVersionLast="47" xr6:coauthVersionMax="47" xr10:uidLastSave="{00000000-0000-0000-0000-000000000000}"/>
  <bookViews>
    <workbookView xWindow="-120" yWindow="-120" windowWidth="29040" windowHeight="15840" xr2:uid="{20067428-DAEF-43AE-A236-7C84E3772D3B}"/>
  </bookViews>
  <sheets>
    <sheet name="Hoja1" sheetId="1" r:id="rId1"/>
    <sheet name="ExportData" sheetId="5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L15" i="1"/>
  <c r="J15" i="1"/>
  <c r="H15" i="1" s="1"/>
  <c r="J9" i="1"/>
  <c r="H9" i="1" s="1"/>
  <c r="K9" i="1"/>
  <c r="L9" i="1"/>
  <c r="J10" i="1"/>
  <c r="H10" i="1" s="1"/>
  <c r="K10" i="1"/>
  <c r="L10" i="1"/>
  <c r="J11" i="1"/>
  <c r="H11" i="1" s="1"/>
  <c r="K11" i="1"/>
  <c r="L11" i="1"/>
  <c r="J12" i="1"/>
  <c r="H12" i="1" s="1"/>
  <c r="K12" i="1"/>
  <c r="L12" i="1"/>
  <c r="J13" i="1"/>
  <c r="H13" i="1" s="1"/>
  <c r="K13" i="1"/>
  <c r="L13" i="1"/>
  <c r="K15" i="1"/>
  <c r="J16" i="1"/>
  <c r="H16" i="1" s="1"/>
  <c r="K16" i="1"/>
  <c r="L16" i="1"/>
  <c r="J17" i="1"/>
  <c r="H17" i="1" s="1"/>
  <c r="K17" i="1"/>
  <c r="L17" i="1"/>
  <c r="J18" i="1"/>
  <c r="H18" i="1" s="1"/>
  <c r="K18" i="1"/>
  <c r="L18" i="1"/>
  <c r="J19" i="1"/>
  <c r="H19" i="1" s="1"/>
  <c r="K19" i="1"/>
  <c r="L19" i="1"/>
  <c r="J20" i="1"/>
  <c r="H20" i="1" s="1"/>
  <c r="K20" i="1"/>
  <c r="L20" i="1"/>
  <c r="J21" i="1"/>
  <c r="H21" i="1" s="1"/>
  <c r="K21" i="1"/>
  <c r="L21" i="1"/>
  <c r="J22" i="1"/>
  <c r="H22" i="1" s="1"/>
  <c r="K22" i="1"/>
  <c r="L22" i="1"/>
  <c r="J23" i="1"/>
  <c r="H23" i="1" s="1"/>
  <c r="K23" i="1"/>
  <c r="L23" i="1"/>
  <c r="J24" i="1"/>
  <c r="H24" i="1" s="1"/>
  <c r="K24" i="1"/>
  <c r="L24" i="1"/>
  <c r="J25" i="1"/>
  <c r="H25" i="1" s="1"/>
  <c r="K25" i="1"/>
  <c r="L25" i="1"/>
  <c r="J26" i="1"/>
  <c r="H26" i="1" s="1"/>
  <c r="K26" i="1"/>
  <c r="L26" i="1"/>
  <c r="J27" i="1"/>
  <c r="H27" i="1" s="1"/>
  <c r="K27" i="1"/>
  <c r="L27" i="1"/>
  <c r="J28" i="1"/>
  <c r="H28" i="1" s="1"/>
  <c r="K28" i="1"/>
  <c r="L28" i="1"/>
  <c r="J29" i="1"/>
  <c r="H29" i="1" s="1"/>
  <c r="K29" i="1"/>
  <c r="L29" i="1"/>
  <c r="J30" i="1"/>
  <c r="H30" i="1" s="1"/>
  <c r="K30" i="1"/>
  <c r="L30" i="1"/>
  <c r="J31" i="1"/>
  <c r="H31" i="1" s="1"/>
  <c r="K31" i="1"/>
  <c r="L31" i="1"/>
  <c r="J32" i="1"/>
  <c r="H32" i="1" s="1"/>
  <c r="K32" i="1"/>
  <c r="L32" i="1"/>
  <c r="J33" i="1"/>
  <c r="K33" i="1"/>
  <c r="L33" i="1"/>
  <c r="J34" i="1"/>
  <c r="H34" i="1" s="1"/>
  <c r="K34" i="1"/>
  <c r="L34" i="1"/>
  <c r="J35" i="1"/>
  <c r="H35" i="1" s="1"/>
  <c r="K35" i="1"/>
  <c r="L35" i="1"/>
  <c r="J36" i="1"/>
  <c r="H36" i="1" s="1"/>
  <c r="K36" i="1"/>
  <c r="L36" i="1"/>
  <c r="J37" i="1"/>
  <c r="H37" i="1" s="1"/>
  <c r="K37" i="1"/>
  <c r="L37" i="1"/>
  <c r="J38" i="1"/>
  <c r="H38" i="1" s="1"/>
  <c r="K38" i="1"/>
  <c r="L38" i="1"/>
  <c r="J39" i="1"/>
  <c r="H39" i="1" s="1"/>
  <c r="K39" i="1"/>
  <c r="L39" i="1"/>
  <c r="J40" i="1"/>
  <c r="H40" i="1" s="1"/>
  <c r="K40" i="1"/>
  <c r="L40" i="1"/>
  <c r="J41" i="1"/>
  <c r="H41" i="1" s="1"/>
  <c r="K41" i="1"/>
  <c r="L41" i="1"/>
  <c r="J42" i="1"/>
  <c r="H42" i="1" s="1"/>
  <c r="K42" i="1"/>
  <c r="L42" i="1"/>
  <c r="J43" i="1"/>
  <c r="H43" i="1" s="1"/>
  <c r="K43" i="1"/>
  <c r="L43" i="1"/>
  <c r="J44" i="1"/>
  <c r="H44" i="1" s="1"/>
  <c r="K44" i="1"/>
  <c r="L44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9" i="1"/>
  <c r="H45" i="1" l="1"/>
  <c r="L7" i="1"/>
  <c r="L6" i="1"/>
  <c r="L5" i="1"/>
  <c r="K7" i="1"/>
  <c r="K6" i="1"/>
  <c r="K5" i="1"/>
  <c r="I7" i="1"/>
  <c r="I6" i="1"/>
  <c r="I5" i="1"/>
  <c r="J7" i="1"/>
  <c r="H7" i="1" s="1"/>
  <c r="J6" i="1"/>
  <c r="H6" i="1" s="1"/>
  <c r="J5" i="1"/>
  <c r="H5" i="1" l="1"/>
  <c r="H8" i="1" s="1"/>
</calcChain>
</file>

<file path=xl/sharedStrings.xml><?xml version="1.0" encoding="utf-8"?>
<sst xmlns="http://schemas.openxmlformats.org/spreadsheetml/2006/main" count="1229" uniqueCount="70">
  <si>
    <t>CODIGO</t>
  </si>
  <si>
    <t>CLIENTE</t>
  </si>
  <si>
    <t>EJECUTIVO</t>
  </si>
  <si>
    <t>SERVICIO</t>
  </si>
  <si>
    <t>TIPO DE VENTA</t>
  </si>
  <si>
    <t>ENERO</t>
  </si>
  <si>
    <t>FEBRERO</t>
  </si>
  <si>
    <t>PAIS</t>
  </si>
  <si>
    <t>El Salvador</t>
  </si>
  <si>
    <t>VENTA</t>
  </si>
  <si>
    <t>OBJETIVO</t>
  </si>
  <si>
    <t>B4D</t>
  </si>
  <si>
    <t>PASADA</t>
  </si>
  <si>
    <t>NUEVA</t>
  </si>
  <si>
    <t>MRC</t>
  </si>
  <si>
    <t>TIGO CAMPAÑAS</t>
  </si>
  <si>
    <t>MINSAL</t>
  </si>
  <si>
    <t>TIGO BUSINESS</t>
  </si>
  <si>
    <t>NUEVOS</t>
  </si>
  <si>
    <t>AIDISA - BOLIVIA S.A.</t>
  </si>
  <si>
    <t>ARRENDAMIENTOS BELEN S.A.</t>
  </si>
  <si>
    <t>CERVEYA S.R.L.</t>
  </si>
  <si>
    <t>GRANJA AVICOLA INTEGRAL SOFIA LTDA</t>
  </si>
  <si>
    <t>HAKATECHNOLOGIES S.A.</t>
  </si>
  <si>
    <t>KETAL S.A.</t>
  </si>
  <si>
    <t>LA PROMOTORA ENTIDAD FINANCIERA DE VIVIENDA</t>
  </si>
  <si>
    <t>PIL ANDINA S.A.</t>
  </si>
  <si>
    <t>TELEFONICA CELULAR DE BOLIVIA S.A.</t>
  </si>
  <si>
    <t>TERMINAL DE BUSES COCHABAMBA S.A.</t>
  </si>
  <si>
    <t>TRIPLEX LTDA.</t>
  </si>
  <si>
    <t>TERBOL S.A.</t>
  </si>
  <si>
    <t xml:space="preserve">EMPRESA DE TRANSPORTE DE VALORES ETV                   </t>
  </si>
  <si>
    <t>Bolivia</t>
  </si>
  <si>
    <t>LS</t>
  </si>
  <si>
    <t>SMART WIFI  CLOUD4WI</t>
  </si>
  <si>
    <t>BRIDGE360 OMNICANALIDAD</t>
  </si>
  <si>
    <t>BRIDGE</t>
  </si>
  <si>
    <t>BRIDGE 360 ADVANCE OMNICANALIDAD S1</t>
  </si>
  <si>
    <t>CASOS GESTIONADOS</t>
  </si>
  <si>
    <t>META</t>
  </si>
  <si>
    <t>CARRITO</t>
  </si>
  <si>
    <t>CAMARA 4K</t>
  </si>
  <si>
    <t>BRIDGE SECURITY 8 CANALES DIGIFORT</t>
  </si>
  <si>
    <t>SERVICIO MANZANA 4A</t>
  </si>
  <si>
    <t>SMARTWIFI</t>
  </si>
  <si>
    <t>BRIDGE SECURITY</t>
  </si>
  <si>
    <t>CAMPAÑAS KOKO</t>
  </si>
  <si>
    <t>SAC TIGO SMART WIFI - WEBFILTERING</t>
  </si>
  <si>
    <t>SAC TIGO SERVICIO QR</t>
  </si>
  <si>
    <t>MARKETING TIGO</t>
  </si>
  <si>
    <t>TIGO BUSINESS SERVICIO SMART WIFI</t>
  </si>
  <si>
    <t>SOCIAL WIFI LICENCIA TANA</t>
  </si>
  <si>
    <t>LICENCIA S1 AGENTE HUMANO</t>
  </si>
  <si>
    <t xml:space="preserve">IMPLEMENTACION CANAL CONVERSASIONAL BOT S1                                              </t>
  </si>
  <si>
    <t>MRC BRIDGE OMNICANALIDAD LICENCIA S1 CANAL</t>
  </si>
  <si>
    <t xml:space="preserve">MRC INGRESO BRIDGE LOGISTICS                                                                        </t>
  </si>
  <si>
    <t>BRIDGE WS - FIJO-53503</t>
  </si>
  <si>
    <t>BRIDGE WS - VARIABLE-53505</t>
  </si>
  <si>
    <t>OTC</t>
  </si>
  <si>
    <t>MRC CG</t>
  </si>
  <si>
    <t>TRX META</t>
  </si>
  <si>
    <t>MRC CARRITO</t>
  </si>
  <si>
    <t>TRX CAMPAÑAS</t>
  </si>
  <si>
    <t>CASOS GESTIONADOS EXTRA</t>
  </si>
  <si>
    <t>TRX CG</t>
  </si>
  <si>
    <t>ALL</t>
  </si>
  <si>
    <t>FECHA</t>
  </si>
  <si>
    <t>AÑO</t>
  </si>
  <si>
    <t>MES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</si>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</sst>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1" applyFont="1" applyAlignment="1">
      <alignment horizontal="center"/>
    </xf>
    <xf numFmtId="4" fontId="0" fillId="0" borderId="0" xfId="0" applyNumberFormat="1"/>
    <xf numFmtId="164" fontId="0" fillId="0" borderId="0" xfId="0" applyNumberFormat="1"/>
  </cellXfs>
  <cellStyles count="2">
    <cellStyle name="Millares" xfId="1" builtinId="3"/>
    <cellStyle name="Normal" xfId="0" builtinId="0"/>
  </cellStyles>
  <dxfs count="3">
    <dxf>
      <numFmt numFmtId="4" formatCode="#,##0.00"/>
    </dxf>
    <dxf>
      <numFmt numFmtId="164" formatCode="yyyy\-mm\-dd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752475</xdr:colOff>
          <xdr:row>0</xdr:row>
          <xdr:rowOff>180975</xdr:rowOff>
        </xdr:from>
        <xdr:to>
          <xdr:col>2</xdr:col>
          <xdr:colOff>0</xdr:colOff>
          <xdr:row>2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Transformar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dge4digital1.sharepoint.com/sites/Contafinanzas/Documentos%20compartidos/B4D/DIRECTORIO%202025/FEBRERO%20ESV/EERR%20ESV%20H-MARZO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dge4digital1.sharepoint.com/sites/Contafinanzas/Documentos%20compartidos/B4D/DIRECTORIO%202025/FEBRERO%20BO/INGRESOS%20FEB%20MARZO%20PREL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4">
          <cell r="B4">
            <v>780.55</v>
          </cell>
          <cell r="C4">
            <v>689.56</v>
          </cell>
          <cell r="D4">
            <v>0</v>
          </cell>
          <cell r="E4">
            <v>0</v>
          </cell>
        </row>
        <row r="5">
          <cell r="B5">
            <v>13170.42</v>
          </cell>
          <cell r="C5">
            <v>13170.42</v>
          </cell>
          <cell r="D5" t="str">
            <v xml:space="preserve">-   </v>
          </cell>
          <cell r="E5">
            <v>18340.84</v>
          </cell>
        </row>
        <row r="6">
          <cell r="B6">
            <v>9855.19</v>
          </cell>
          <cell r="C6">
            <v>10888.36</v>
          </cell>
          <cell r="D6">
            <v>9042.9</v>
          </cell>
          <cell r="E6">
            <v>9042.9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ERR"/>
    </sheetNames>
    <sheetDataSet>
      <sheetData sheetId="0">
        <row r="5">
          <cell r="G5">
            <v>3480</v>
          </cell>
          <cell r="H5">
            <v>4122.0600000000004</v>
          </cell>
          <cell r="I5">
            <v>3480</v>
          </cell>
          <cell r="J5">
            <v>4122.0600000000004</v>
          </cell>
        </row>
        <row r="6">
          <cell r="G6">
            <v>1577.14</v>
          </cell>
          <cell r="H6">
            <v>0</v>
          </cell>
          <cell r="I6">
            <v>1577.14</v>
          </cell>
          <cell r="J6">
            <v>0</v>
          </cell>
        </row>
        <row r="7">
          <cell r="G7">
            <v>1827</v>
          </cell>
          <cell r="H7">
            <v>2001</v>
          </cell>
          <cell r="I7">
            <v>1827</v>
          </cell>
          <cell r="J7">
            <v>2001</v>
          </cell>
        </row>
        <row r="8"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G9">
            <v>7919.21</v>
          </cell>
          <cell r="H9">
            <v>17140.810000000001</v>
          </cell>
          <cell r="I9">
            <v>0</v>
          </cell>
          <cell r="J9">
            <v>17035.189999999999</v>
          </cell>
        </row>
        <row r="10">
          <cell r="G10">
            <v>0</v>
          </cell>
          <cell r="H10">
            <v>43827.9</v>
          </cell>
          <cell r="I10">
            <v>0</v>
          </cell>
          <cell r="J10">
            <v>41489.78</v>
          </cell>
        </row>
        <row r="11">
          <cell r="G11">
            <v>0</v>
          </cell>
          <cell r="H11">
            <v>16978.38</v>
          </cell>
          <cell r="I11">
            <v>0</v>
          </cell>
          <cell r="J11">
            <v>16024.03</v>
          </cell>
        </row>
        <row r="12">
          <cell r="G12">
            <v>0</v>
          </cell>
          <cell r="H12">
            <v>1479</v>
          </cell>
          <cell r="I12">
            <v>0</v>
          </cell>
          <cell r="J12">
            <v>1479</v>
          </cell>
        </row>
        <row r="13">
          <cell r="G13">
            <v>0</v>
          </cell>
          <cell r="H13">
            <v>461.1</v>
          </cell>
          <cell r="I13">
            <v>0</v>
          </cell>
          <cell r="J13">
            <v>0</v>
          </cell>
        </row>
        <row r="14">
          <cell r="G14">
            <v>10731.74</v>
          </cell>
          <cell r="H14">
            <v>0</v>
          </cell>
          <cell r="I14">
            <v>10731.74</v>
          </cell>
          <cell r="J14">
            <v>0</v>
          </cell>
        </row>
        <row r="15">
          <cell r="G15">
            <v>0</v>
          </cell>
          <cell r="H15">
            <v>5652.98</v>
          </cell>
          <cell r="I15">
            <v>0</v>
          </cell>
          <cell r="J15">
            <v>0</v>
          </cell>
        </row>
        <row r="16">
          <cell r="G16">
            <v>0</v>
          </cell>
          <cell r="H16">
            <v>2414.25</v>
          </cell>
          <cell r="I16">
            <v>0</v>
          </cell>
          <cell r="J16">
            <v>0</v>
          </cell>
        </row>
        <row r="17">
          <cell r="G17">
            <v>3785.69</v>
          </cell>
          <cell r="H17">
            <v>0</v>
          </cell>
          <cell r="I17">
            <v>3785.69</v>
          </cell>
          <cell r="J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G19">
            <v>3952.84</v>
          </cell>
          <cell r="H19">
            <v>3896.04</v>
          </cell>
          <cell r="I19">
            <v>3952.84</v>
          </cell>
          <cell r="J19">
            <v>3896.04</v>
          </cell>
        </row>
        <row r="20">
          <cell r="G20">
            <v>53760.84</v>
          </cell>
          <cell r="H20">
            <v>4533.2700000000004</v>
          </cell>
          <cell r="I20">
            <v>0</v>
          </cell>
          <cell r="J20">
            <v>0</v>
          </cell>
        </row>
        <row r="21">
          <cell r="G21">
            <v>9387.83</v>
          </cell>
          <cell r="H21">
            <v>5517.17</v>
          </cell>
          <cell r="I21">
            <v>0</v>
          </cell>
          <cell r="J21">
            <v>0</v>
          </cell>
        </row>
        <row r="22">
          <cell r="G22">
            <v>9293.9500000000007</v>
          </cell>
          <cell r="H22">
            <v>1053.9100000000001</v>
          </cell>
          <cell r="I22">
            <v>0</v>
          </cell>
          <cell r="J22">
            <v>0</v>
          </cell>
        </row>
        <row r="23">
          <cell r="G23">
            <v>791.7</v>
          </cell>
          <cell r="H23">
            <v>1479</v>
          </cell>
          <cell r="I23">
            <v>0</v>
          </cell>
          <cell r="J23">
            <v>0</v>
          </cell>
        </row>
        <row r="24">
          <cell r="G24">
            <v>23532.3</v>
          </cell>
          <cell r="H24">
            <v>0</v>
          </cell>
          <cell r="I24">
            <v>7954.11</v>
          </cell>
          <cell r="J24">
            <v>0</v>
          </cell>
        </row>
        <row r="25">
          <cell r="G25">
            <v>7501.14</v>
          </cell>
          <cell r="H25">
            <v>6805.14</v>
          </cell>
          <cell r="I25">
            <v>7501.14</v>
          </cell>
          <cell r="J25">
            <v>6805.14</v>
          </cell>
        </row>
        <row r="26">
          <cell r="G26">
            <v>4872</v>
          </cell>
          <cell r="H26">
            <v>0</v>
          </cell>
          <cell r="I26">
            <v>4872</v>
          </cell>
          <cell r="J26">
            <v>0</v>
          </cell>
        </row>
        <row r="27">
          <cell r="G27">
            <v>6525</v>
          </cell>
          <cell r="H27">
            <v>36727.86</v>
          </cell>
          <cell r="I27">
            <v>6525</v>
          </cell>
          <cell r="J27">
            <v>2214.585</v>
          </cell>
        </row>
        <row r="28">
          <cell r="G28">
            <v>2201.61</v>
          </cell>
          <cell r="H28">
            <v>342617.21</v>
          </cell>
          <cell r="I28">
            <v>89380.82</v>
          </cell>
          <cell r="J28">
            <v>112739.44590000001</v>
          </cell>
        </row>
        <row r="29">
          <cell r="G29">
            <v>11417.01</v>
          </cell>
          <cell r="H29">
            <v>12243.51</v>
          </cell>
          <cell r="I29">
            <v>11417.01</v>
          </cell>
          <cell r="J29">
            <v>12243.51</v>
          </cell>
        </row>
        <row r="30">
          <cell r="G30">
            <v>90603.91</v>
          </cell>
          <cell r="H30">
            <v>59273.1</v>
          </cell>
          <cell r="I30">
            <v>87882.15</v>
          </cell>
          <cell r="J30">
            <v>59273.1</v>
          </cell>
        </row>
        <row r="31">
          <cell r="G31">
            <v>665.55</v>
          </cell>
          <cell r="H31">
            <v>665.55</v>
          </cell>
          <cell r="I31">
            <v>665.55</v>
          </cell>
          <cell r="J31">
            <v>665.55</v>
          </cell>
        </row>
        <row r="32">
          <cell r="G32">
            <v>1351.28</v>
          </cell>
          <cell r="H32">
            <v>1228.44</v>
          </cell>
          <cell r="I32">
            <v>1351.28</v>
          </cell>
          <cell r="J32">
            <v>1228.44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G35">
            <v>0</v>
          </cell>
          <cell r="H35">
            <v>4382</v>
          </cell>
          <cell r="I35">
            <v>0</v>
          </cell>
          <cell r="J35">
            <v>4436.13</v>
          </cell>
        </row>
        <row r="36">
          <cell r="G36">
            <v>0</v>
          </cell>
          <cell r="H36">
            <v>5464.3</v>
          </cell>
          <cell r="I36">
            <v>0</v>
          </cell>
          <cell r="J36">
            <v>5532.0515999999998</v>
          </cell>
        </row>
        <row r="37">
          <cell r="G37">
            <v>0</v>
          </cell>
          <cell r="H37">
            <v>301.95999999999998</v>
          </cell>
          <cell r="I37">
            <v>0</v>
          </cell>
          <cell r="J37">
            <v>465.26729999999998</v>
          </cell>
        </row>
        <row r="38">
          <cell r="G38">
            <v>0</v>
          </cell>
          <cell r="H38">
            <v>1479</v>
          </cell>
          <cell r="I38">
            <v>0</v>
          </cell>
          <cell r="J38">
            <v>1479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4089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CC560A-E08D-4108-9F65-8DE9D877F66C}" name="TablaDatosPeriodos" displayName="TablaDatosPeriodos" ref="A1:L165" totalsRowShown="0">
  <autoFilter ref="A1:L165" xr:uid="{E8CC560A-E08D-4108-9F65-8DE9D877F66C}"/>
  <tableColumns count="12">
    <tableColumn id="1" xr3:uid="{8102B4EB-2AAE-4BEB-9679-8CC733E40068}" name="CODIGO"/>
    <tableColumn id="2" xr3:uid="{C04F7EEE-419D-465F-B565-2157468EAC7C}" name="CLIENTE"/>
    <tableColumn id="3" xr3:uid="{5AC90B94-7385-420E-88E7-7E8831F731DA}" name="PAIS"/>
    <tableColumn id="4" xr3:uid="{024FAB66-5FA0-4CA1-93B8-9750CE82EC83}" name="EJECUTIVO"/>
    <tableColumn id="5" xr3:uid="{31E23CB6-7A78-4034-8360-C67CA3C945F9}" name="VENTA"/>
    <tableColumn id="6" xr3:uid="{67BA5D84-1A1B-4D60-81D9-6610A6733493}" name="SERVICIO"/>
    <tableColumn id="7" xr3:uid="{1F68A4E2-1C1A-4771-9481-13AC2346AC8B}" name="TIPO DE VENTA"/>
    <tableColumn id="8" xr3:uid="{63851817-E2FF-41FF-B219-921DCB7B5412}" name="OBJETIVO" dataDxfId="2"/>
    <tableColumn id="9" xr3:uid="{EE9B9F03-6B8B-49B9-82F4-B933BF20EED7}" name="FECHA" dataDxfId="1"/>
    <tableColumn id="10" xr3:uid="{3F6B6779-A60B-4C5E-BDFF-63FEF9FCA7D1}" name="AÑO"/>
    <tableColumn id="11" xr3:uid="{66B4AA17-6C0A-4309-9250-08F019CF6FEA}" name="MES"/>
    <tableColumn id="12" xr3:uid="{DA3DE475-B507-4ECB-921A-BAD348687993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2FD6-1FF5-4A95-9B38-925368E2E406}">
  <sheetPr codeName="Hoja1"/>
  <dimension ref="A3:L47"/>
  <sheetViews>
    <sheetView tabSelected="1" zoomScaleNormal="100" workbookViewId="0">
      <selection activeCell="N13" sqref="N13"/>
    </sheetView>
  </sheetViews>
  <sheetFormatPr baseColWidth="10" defaultRowHeight="15" x14ac:dyDescent="0.25"/>
  <cols>
    <col min="2" max="2" width="48" bestFit="1" customWidth="1"/>
    <col min="6" max="6" width="38.7109375" customWidth="1"/>
    <col min="7" max="7" width="15" bestFit="1" customWidth="1"/>
    <col min="8" max="9" width="15.85546875" bestFit="1" customWidth="1"/>
    <col min="10" max="10" width="16.85546875" bestFit="1" customWidth="1"/>
    <col min="11" max="12" width="15.85546875" bestFit="1" customWidth="1"/>
    <col min="14" max="14" width="11.85546875" bestFit="1" customWidth="1"/>
  </cols>
  <sheetData>
    <row r="3" spans="1:12" x14ac:dyDescent="0.25">
      <c r="I3">
        <v>2024</v>
      </c>
      <c r="J3">
        <v>2025</v>
      </c>
      <c r="K3">
        <v>2024</v>
      </c>
      <c r="L3">
        <v>2025</v>
      </c>
    </row>
    <row r="4" spans="1:12" x14ac:dyDescent="0.25">
      <c r="A4" t="s">
        <v>0</v>
      </c>
      <c r="B4" t="s">
        <v>1</v>
      </c>
      <c r="C4" t="s">
        <v>7</v>
      </c>
      <c r="D4" t="s">
        <v>2</v>
      </c>
      <c r="E4" t="s">
        <v>9</v>
      </c>
      <c r="F4" t="s">
        <v>3</v>
      </c>
      <c r="G4" t="s">
        <v>4</v>
      </c>
      <c r="H4" t="s">
        <v>10</v>
      </c>
      <c r="I4" t="s">
        <v>5</v>
      </c>
      <c r="J4" t="s">
        <v>5</v>
      </c>
      <c r="K4" t="s">
        <v>6</v>
      </c>
      <c r="L4" t="s">
        <v>6</v>
      </c>
    </row>
    <row r="5" spans="1:12" x14ac:dyDescent="0.25">
      <c r="A5">
        <v>1</v>
      </c>
      <c r="B5" t="s">
        <v>15</v>
      </c>
      <c r="C5" t="s">
        <v>8</v>
      </c>
      <c r="D5" t="s">
        <v>11</v>
      </c>
      <c r="E5" t="s">
        <v>12</v>
      </c>
      <c r="G5" t="s">
        <v>14</v>
      </c>
      <c r="H5" s="1">
        <f>J5</f>
        <v>780.55</v>
      </c>
      <c r="I5" s="2">
        <f>[1]Hoja1!D4</f>
        <v>0</v>
      </c>
      <c r="J5" s="2">
        <f>[1]Hoja1!B4</f>
        <v>780.55</v>
      </c>
      <c r="K5" s="1">
        <f>[1]Hoja1!E4</f>
        <v>0</v>
      </c>
      <c r="L5" s="1">
        <f>[1]Hoja1!C4</f>
        <v>689.56</v>
      </c>
    </row>
    <row r="6" spans="1:12" x14ac:dyDescent="0.25">
      <c r="A6">
        <v>2</v>
      </c>
      <c r="B6" t="s">
        <v>16</v>
      </c>
      <c r="C6" t="s">
        <v>8</v>
      </c>
      <c r="D6" t="s">
        <v>11</v>
      </c>
      <c r="E6" t="s">
        <v>12</v>
      </c>
      <c r="G6" t="s">
        <v>14</v>
      </c>
      <c r="H6" s="1">
        <f>J6</f>
        <v>13170.42</v>
      </c>
      <c r="I6" s="2" t="str">
        <f>[1]Hoja1!D5</f>
        <v xml:space="preserve">-   </v>
      </c>
      <c r="J6" s="2">
        <f>[1]Hoja1!B5</f>
        <v>13170.42</v>
      </c>
      <c r="K6" s="1">
        <f>[1]Hoja1!E5</f>
        <v>18340.84</v>
      </c>
      <c r="L6" s="1">
        <f>[1]Hoja1!C5</f>
        <v>13170.42</v>
      </c>
    </row>
    <row r="7" spans="1:12" x14ac:dyDescent="0.25">
      <c r="A7">
        <v>3</v>
      </c>
      <c r="B7" t="s">
        <v>17</v>
      </c>
      <c r="C7" t="s">
        <v>8</v>
      </c>
      <c r="D7" t="s">
        <v>11</v>
      </c>
      <c r="E7" t="s">
        <v>12</v>
      </c>
      <c r="G7" t="s">
        <v>14</v>
      </c>
      <c r="H7" s="1">
        <f>J7</f>
        <v>9855.19</v>
      </c>
      <c r="I7" s="2">
        <f>[1]Hoja1!D6</f>
        <v>9042.9</v>
      </c>
      <c r="J7" s="2">
        <f>[1]Hoja1!B6</f>
        <v>9855.19</v>
      </c>
      <c r="K7" s="1">
        <f>[1]Hoja1!E6</f>
        <v>9042.9</v>
      </c>
      <c r="L7" s="1">
        <f>[1]Hoja1!C6</f>
        <v>10888.36</v>
      </c>
    </row>
    <row r="8" spans="1:12" x14ac:dyDescent="0.25">
      <c r="A8">
        <v>4</v>
      </c>
      <c r="B8" t="s">
        <v>18</v>
      </c>
      <c r="C8" t="s">
        <v>8</v>
      </c>
      <c r="D8" t="s">
        <v>11</v>
      </c>
      <c r="E8" t="s">
        <v>13</v>
      </c>
      <c r="G8" t="s">
        <v>14</v>
      </c>
      <c r="H8" s="1">
        <f>24383.0182183908-SUM(H5:H7)</f>
        <v>576.85821839080018</v>
      </c>
      <c r="I8" s="2">
        <v>0</v>
      </c>
      <c r="J8" s="2">
        <v>0</v>
      </c>
      <c r="K8" s="1">
        <v>0</v>
      </c>
      <c r="L8" s="1">
        <v>0</v>
      </c>
    </row>
    <row r="9" spans="1:12" x14ac:dyDescent="0.25">
      <c r="A9">
        <v>5</v>
      </c>
      <c r="B9" t="s">
        <v>19</v>
      </c>
      <c r="C9" t="s">
        <v>32</v>
      </c>
      <c r="D9" t="s">
        <v>33</v>
      </c>
      <c r="E9" t="s">
        <v>12</v>
      </c>
      <c r="F9" t="s">
        <v>34</v>
      </c>
      <c r="G9" t="s">
        <v>14</v>
      </c>
      <c r="H9" s="1">
        <f>J9</f>
        <v>592.25000000000011</v>
      </c>
      <c r="I9" s="1">
        <f>[2]EERR!G5/6.96</f>
        <v>500</v>
      </c>
      <c r="J9" s="1">
        <f>[2]EERR!H5/6.96</f>
        <v>592.25000000000011</v>
      </c>
      <c r="K9" s="1">
        <f>[2]EERR!I5/6.96</f>
        <v>500</v>
      </c>
      <c r="L9" s="1">
        <f>[2]EERR!J5/6.96</f>
        <v>592.25000000000011</v>
      </c>
    </row>
    <row r="10" spans="1:12" x14ac:dyDescent="0.25">
      <c r="A10">
        <v>6</v>
      </c>
      <c r="B10" t="s">
        <v>20</v>
      </c>
      <c r="C10" t="s">
        <v>32</v>
      </c>
      <c r="D10" t="s">
        <v>33</v>
      </c>
      <c r="E10" t="s">
        <v>12</v>
      </c>
      <c r="F10" t="s">
        <v>34</v>
      </c>
      <c r="G10" t="s">
        <v>14</v>
      </c>
      <c r="H10" s="1">
        <f t="shared" ref="H10:H44" si="0">J10</f>
        <v>0</v>
      </c>
      <c r="I10" s="1">
        <f>[2]EERR!G6/6.96</f>
        <v>226.60057471264369</v>
      </c>
      <c r="J10" s="1">
        <f>[2]EERR!H6/6.96</f>
        <v>0</v>
      </c>
      <c r="K10" s="1">
        <f>[2]EERR!I6/6.96</f>
        <v>226.60057471264369</v>
      </c>
      <c r="L10" s="1">
        <f>[2]EERR!J6/6.96</f>
        <v>0</v>
      </c>
    </row>
    <row r="11" spans="1:12" x14ac:dyDescent="0.25">
      <c r="A11">
        <v>7</v>
      </c>
      <c r="B11" t="s">
        <v>21</v>
      </c>
      <c r="C11" t="s">
        <v>32</v>
      </c>
      <c r="D11" t="s">
        <v>33</v>
      </c>
      <c r="E11" t="s">
        <v>12</v>
      </c>
      <c r="F11" t="s">
        <v>35</v>
      </c>
      <c r="G11" t="s">
        <v>14</v>
      </c>
      <c r="H11" s="1">
        <f t="shared" si="0"/>
        <v>287.5</v>
      </c>
      <c r="I11" s="1">
        <f>[2]EERR!G7/6.96</f>
        <v>262.5</v>
      </c>
      <c r="J11" s="1">
        <f>[2]EERR!H7/6.96</f>
        <v>287.5</v>
      </c>
      <c r="K11" s="1">
        <f>[2]EERR!I7/6.96</f>
        <v>262.5</v>
      </c>
      <c r="L11" s="1">
        <f>[2]EERR!J7/6.96</f>
        <v>287.5</v>
      </c>
    </row>
    <row r="12" spans="1:12" x14ac:dyDescent="0.25">
      <c r="A12">
        <v>8</v>
      </c>
      <c r="B12" t="s">
        <v>22</v>
      </c>
      <c r="C12" t="s">
        <v>32</v>
      </c>
      <c r="D12" t="s">
        <v>33</v>
      </c>
      <c r="E12" t="s">
        <v>12</v>
      </c>
      <c r="F12" t="s">
        <v>36</v>
      </c>
      <c r="G12" t="s">
        <v>58</v>
      </c>
      <c r="H12" s="1">
        <f t="shared" si="0"/>
        <v>0</v>
      </c>
      <c r="I12" s="1">
        <f>[2]EERR!G8/6.96</f>
        <v>0</v>
      </c>
      <c r="J12" s="1">
        <f>[2]EERR!H8/6.96</f>
        <v>0</v>
      </c>
      <c r="K12" s="1">
        <f>[2]EERR!I8/6.96</f>
        <v>0</v>
      </c>
      <c r="L12" s="1">
        <f>[2]EERR!J8/6.96</f>
        <v>0</v>
      </c>
    </row>
    <row r="13" spans="1:12" x14ac:dyDescent="0.25">
      <c r="A13">
        <v>9</v>
      </c>
      <c r="B13" t="s">
        <v>22</v>
      </c>
      <c r="C13" t="s">
        <v>32</v>
      </c>
      <c r="D13" t="s">
        <v>33</v>
      </c>
      <c r="E13" t="s">
        <v>12</v>
      </c>
      <c r="F13" t="s">
        <v>37</v>
      </c>
      <c r="G13" t="s">
        <v>14</v>
      </c>
      <c r="H13" s="1">
        <f t="shared" si="0"/>
        <v>2462.7600574712646</v>
      </c>
      <c r="I13" s="1">
        <f>[2]EERR!G9/6.96</f>
        <v>1137.8175287356321</v>
      </c>
      <c r="J13" s="1">
        <f>[2]EERR!H9/6.96</f>
        <v>2462.7600574712646</v>
      </c>
      <c r="K13" s="1">
        <f>[2]EERR!I9/6.96</f>
        <v>0</v>
      </c>
      <c r="L13" s="1">
        <f>[2]EERR!J9/6.96</f>
        <v>2447.5847701149423</v>
      </c>
    </row>
    <row r="14" spans="1:12" x14ac:dyDescent="0.25">
      <c r="A14">
        <v>10</v>
      </c>
      <c r="B14" t="s">
        <v>22</v>
      </c>
      <c r="C14" t="s">
        <v>32</v>
      </c>
      <c r="D14" t="s">
        <v>33</v>
      </c>
      <c r="E14" t="s">
        <v>12</v>
      </c>
      <c r="F14" t="s">
        <v>38</v>
      </c>
      <c r="G14" t="s">
        <v>59</v>
      </c>
      <c r="H14" s="1">
        <f>J14</f>
        <v>3968.56</v>
      </c>
      <c r="I14" s="1">
        <v>0</v>
      </c>
      <c r="J14" s="1">
        <v>3968.56</v>
      </c>
      <c r="K14" s="1">
        <v>0</v>
      </c>
      <c r="L14" s="1">
        <v>3968.56</v>
      </c>
    </row>
    <row r="15" spans="1:12" x14ac:dyDescent="0.25">
      <c r="A15">
        <v>11</v>
      </c>
      <c r="B15" t="s">
        <v>22</v>
      </c>
      <c r="C15" t="s">
        <v>32</v>
      </c>
      <c r="D15" t="s">
        <v>33</v>
      </c>
      <c r="E15" t="s">
        <v>12</v>
      </c>
      <c r="F15" t="s">
        <v>63</v>
      </c>
      <c r="G15" t="s">
        <v>64</v>
      </c>
      <c r="H15" s="1">
        <f>J15</f>
        <v>2328.5520689655173</v>
      </c>
      <c r="I15" s="1">
        <f>[2]EERR!G10/6.96</f>
        <v>0</v>
      </c>
      <c r="J15" s="1">
        <f>[2]EERR!H10/6.96-J14</f>
        <v>2328.5520689655173</v>
      </c>
      <c r="K15" s="1">
        <f>[2]EERR!I10/6.96</f>
        <v>0</v>
      </c>
      <c r="L15" s="1">
        <f>[2]EERR!J10/6.96-L14</f>
        <v>1992.6152873563219</v>
      </c>
    </row>
    <row r="16" spans="1:12" x14ac:dyDescent="0.25">
      <c r="A16">
        <v>12</v>
      </c>
      <c r="B16" t="s">
        <v>22</v>
      </c>
      <c r="C16" t="s">
        <v>32</v>
      </c>
      <c r="D16" t="s">
        <v>33</v>
      </c>
      <c r="E16" t="s">
        <v>12</v>
      </c>
      <c r="F16" t="s">
        <v>39</v>
      </c>
      <c r="G16" t="s">
        <v>60</v>
      </c>
      <c r="H16" s="1">
        <f t="shared" si="0"/>
        <v>2439.4224137931037</v>
      </c>
      <c r="I16" s="1">
        <f>[2]EERR!G11/6.96</f>
        <v>0</v>
      </c>
      <c r="J16" s="1">
        <f>[2]EERR!H11/6.96</f>
        <v>2439.4224137931037</v>
      </c>
      <c r="K16" s="1">
        <f>[2]EERR!I11/6.96</f>
        <v>0</v>
      </c>
      <c r="L16" s="1">
        <f>[2]EERR!J11/6.96</f>
        <v>2302.3031609195405</v>
      </c>
    </row>
    <row r="17" spans="1:12" x14ac:dyDescent="0.25">
      <c r="A17">
        <v>13</v>
      </c>
      <c r="B17" t="s">
        <v>22</v>
      </c>
      <c r="C17" t="s">
        <v>32</v>
      </c>
      <c r="D17" t="s">
        <v>33</v>
      </c>
      <c r="E17" t="s">
        <v>12</v>
      </c>
      <c r="F17" t="s">
        <v>40</v>
      </c>
      <c r="G17" t="s">
        <v>61</v>
      </c>
      <c r="H17" s="1">
        <f t="shared" si="0"/>
        <v>212.5</v>
      </c>
      <c r="I17" s="1">
        <f>[2]EERR!G12/6.96</f>
        <v>0</v>
      </c>
      <c r="J17" s="1">
        <f>[2]EERR!H12/6.96</f>
        <v>212.5</v>
      </c>
      <c r="K17" s="1">
        <f>[2]EERR!I12/6.96</f>
        <v>0</v>
      </c>
      <c r="L17" s="1">
        <f>[2]EERR!J12/6.96</f>
        <v>212.5</v>
      </c>
    </row>
    <row r="18" spans="1:12" x14ac:dyDescent="0.25">
      <c r="A18">
        <v>14</v>
      </c>
      <c r="B18" t="s">
        <v>23</v>
      </c>
      <c r="C18" t="s">
        <v>32</v>
      </c>
      <c r="D18" t="s">
        <v>33</v>
      </c>
      <c r="E18" t="s">
        <v>12</v>
      </c>
      <c r="F18" t="s">
        <v>41</v>
      </c>
      <c r="G18" t="s">
        <v>14</v>
      </c>
      <c r="H18" s="1">
        <f t="shared" si="0"/>
        <v>66.25</v>
      </c>
      <c r="I18" s="1">
        <f>[2]EERR!G13/6.96</f>
        <v>0</v>
      </c>
      <c r="J18" s="1">
        <f>[2]EERR!H13/6.96</f>
        <v>66.25</v>
      </c>
      <c r="K18" s="1">
        <f>[2]EERR!I13/6.96</f>
        <v>0</v>
      </c>
      <c r="L18" s="1">
        <f>[2]EERR!J13/6.96</f>
        <v>0</v>
      </c>
    </row>
    <row r="19" spans="1:12" x14ac:dyDescent="0.25">
      <c r="A19">
        <v>15</v>
      </c>
      <c r="B19" t="s">
        <v>23</v>
      </c>
      <c r="C19" t="s">
        <v>32</v>
      </c>
      <c r="D19" t="s">
        <v>33</v>
      </c>
      <c r="E19" t="s">
        <v>12</v>
      </c>
      <c r="F19" t="s">
        <v>42</v>
      </c>
      <c r="G19" t="s">
        <v>14</v>
      </c>
      <c r="H19" s="1">
        <f t="shared" si="0"/>
        <v>0</v>
      </c>
      <c r="I19" s="1">
        <f>[2]EERR!G14/6.96</f>
        <v>1541.9166666666667</v>
      </c>
      <c r="J19" s="1">
        <f>[2]EERR!H14/6.96</f>
        <v>0</v>
      </c>
      <c r="K19" s="1">
        <f>[2]EERR!I14/6.96</f>
        <v>1541.9166666666667</v>
      </c>
      <c r="L19" s="1">
        <f>[2]EERR!J14/6.96</f>
        <v>0</v>
      </c>
    </row>
    <row r="20" spans="1:12" x14ac:dyDescent="0.25">
      <c r="A20">
        <v>16</v>
      </c>
      <c r="B20" t="s">
        <v>23</v>
      </c>
      <c r="C20" t="s">
        <v>32</v>
      </c>
      <c r="D20" t="s">
        <v>33</v>
      </c>
      <c r="E20" t="s">
        <v>12</v>
      </c>
      <c r="F20" t="s">
        <v>43</v>
      </c>
      <c r="G20" t="s">
        <v>14</v>
      </c>
      <c r="H20" s="1">
        <f t="shared" si="0"/>
        <v>812.20977011494244</v>
      </c>
      <c r="I20" s="1">
        <f>[2]EERR!G15/6.96</f>
        <v>0</v>
      </c>
      <c r="J20" s="1">
        <f>[2]EERR!H15/6.96</f>
        <v>812.20977011494244</v>
      </c>
      <c r="K20" s="1">
        <f>[2]EERR!I15/6.96</f>
        <v>0</v>
      </c>
      <c r="L20" s="1">
        <f>[2]EERR!J15/6.96</f>
        <v>0</v>
      </c>
    </row>
    <row r="21" spans="1:12" x14ac:dyDescent="0.25">
      <c r="A21">
        <v>17</v>
      </c>
      <c r="B21" t="s">
        <v>23</v>
      </c>
      <c r="C21" t="s">
        <v>32</v>
      </c>
      <c r="D21" t="s">
        <v>33</v>
      </c>
      <c r="E21" t="s">
        <v>12</v>
      </c>
      <c r="F21" t="s">
        <v>44</v>
      </c>
      <c r="G21" t="s">
        <v>14</v>
      </c>
      <c r="H21" s="1">
        <f t="shared" si="0"/>
        <v>346.875</v>
      </c>
      <c r="I21" s="1">
        <f>[2]EERR!G16/6.96</f>
        <v>0</v>
      </c>
      <c r="J21" s="1">
        <f>[2]EERR!H16/6.96</f>
        <v>346.875</v>
      </c>
      <c r="K21" s="1">
        <f>[2]EERR!I16/6.96</f>
        <v>0</v>
      </c>
      <c r="L21" s="1">
        <f>[2]EERR!J16/6.96</f>
        <v>0</v>
      </c>
    </row>
    <row r="22" spans="1:12" x14ac:dyDescent="0.25">
      <c r="A22">
        <v>18</v>
      </c>
      <c r="B22" t="s">
        <v>24</v>
      </c>
      <c r="C22" t="s">
        <v>32</v>
      </c>
      <c r="D22" t="s">
        <v>11</v>
      </c>
      <c r="E22" t="s">
        <v>12</v>
      </c>
      <c r="F22" t="s">
        <v>42</v>
      </c>
      <c r="G22" t="s">
        <v>14</v>
      </c>
      <c r="H22" s="1">
        <f t="shared" si="0"/>
        <v>0</v>
      </c>
      <c r="I22" s="1">
        <f>[2]EERR!G17/6.96</f>
        <v>543.9209770114943</v>
      </c>
      <c r="J22" s="1">
        <f>[2]EERR!H17/6.96</f>
        <v>0</v>
      </c>
      <c r="K22" s="1">
        <f>[2]EERR!I17/6.96</f>
        <v>543.9209770114943</v>
      </c>
      <c r="L22" s="1">
        <f>[2]EERR!J17/6.96</f>
        <v>0</v>
      </c>
    </row>
    <row r="23" spans="1:12" x14ac:dyDescent="0.25">
      <c r="A23">
        <v>19</v>
      </c>
      <c r="B23" t="s">
        <v>24</v>
      </c>
      <c r="C23" t="s">
        <v>32</v>
      </c>
      <c r="D23" t="s">
        <v>11</v>
      </c>
      <c r="E23" t="s">
        <v>12</v>
      </c>
      <c r="F23" t="s">
        <v>45</v>
      </c>
      <c r="G23" t="s">
        <v>58</v>
      </c>
      <c r="H23" s="1">
        <f t="shared" si="0"/>
        <v>0</v>
      </c>
      <c r="I23" s="1">
        <f>[2]EERR!G18/6.96</f>
        <v>0</v>
      </c>
      <c r="J23" s="1">
        <f>[2]EERR!H18/6.96</f>
        <v>0</v>
      </c>
      <c r="K23" s="1">
        <f>[2]EERR!I18/6.96</f>
        <v>0</v>
      </c>
      <c r="L23" s="1">
        <f>[2]EERR!J18/6.96</f>
        <v>0</v>
      </c>
    </row>
    <row r="24" spans="1:12" x14ac:dyDescent="0.25">
      <c r="A24">
        <v>20</v>
      </c>
      <c r="B24" t="s">
        <v>25</v>
      </c>
      <c r="C24" t="s">
        <v>32</v>
      </c>
      <c r="D24" t="s">
        <v>33</v>
      </c>
      <c r="E24" t="s">
        <v>12</v>
      </c>
      <c r="F24" t="s">
        <v>37</v>
      </c>
      <c r="G24" t="s">
        <v>14</v>
      </c>
      <c r="H24" s="1">
        <f t="shared" si="0"/>
        <v>559.77586206896547</v>
      </c>
      <c r="I24" s="1">
        <f>[2]EERR!G19/6.96</f>
        <v>567.93678160919546</v>
      </c>
      <c r="J24" s="1">
        <f>[2]EERR!H19/6.96</f>
        <v>559.77586206896547</v>
      </c>
      <c r="K24" s="1">
        <f>[2]EERR!I19/6.96</f>
        <v>567.93678160919546</v>
      </c>
      <c r="L24" s="1">
        <f>[2]EERR!J19/6.96</f>
        <v>559.77586206896547</v>
      </c>
    </row>
    <row r="25" spans="1:12" x14ac:dyDescent="0.25">
      <c r="A25">
        <v>21</v>
      </c>
      <c r="B25" t="s">
        <v>26</v>
      </c>
      <c r="C25" t="s">
        <v>32</v>
      </c>
      <c r="D25" t="s">
        <v>11</v>
      </c>
      <c r="E25" t="s">
        <v>12</v>
      </c>
      <c r="F25" t="s">
        <v>37</v>
      </c>
      <c r="G25" t="s">
        <v>14</v>
      </c>
      <c r="H25" s="1">
        <f t="shared" si="0"/>
        <v>651.33189655172418</v>
      </c>
      <c r="I25" s="1">
        <f>[2]EERR!G20/6.96</f>
        <v>7724.2586206896549</v>
      </c>
      <c r="J25" s="1">
        <f>[2]EERR!H20/6.96</f>
        <v>651.33189655172418</v>
      </c>
      <c r="K25" s="1">
        <f>[2]EERR!I20/6.96</f>
        <v>0</v>
      </c>
      <c r="L25" s="1">
        <f>[2]EERR!J20/6.96</f>
        <v>0</v>
      </c>
    </row>
    <row r="26" spans="1:12" x14ac:dyDescent="0.25">
      <c r="A26">
        <v>22</v>
      </c>
      <c r="B26" t="s">
        <v>26</v>
      </c>
      <c r="C26" t="s">
        <v>32</v>
      </c>
      <c r="D26" t="s">
        <v>11</v>
      </c>
      <c r="E26" t="s">
        <v>12</v>
      </c>
      <c r="F26" t="s">
        <v>38</v>
      </c>
      <c r="G26" t="s">
        <v>59</v>
      </c>
      <c r="H26" s="1">
        <f t="shared" si="0"/>
        <v>792.69683908045977</v>
      </c>
      <c r="I26" s="1">
        <f>[2]EERR!G21/6.96</f>
        <v>1348.8261494252874</v>
      </c>
      <c r="J26" s="1">
        <f>[2]EERR!H21/6.96</f>
        <v>792.69683908045977</v>
      </c>
      <c r="K26" s="1">
        <f>[2]EERR!I21/6.96</f>
        <v>0</v>
      </c>
      <c r="L26" s="1">
        <f>[2]EERR!J21/6.96</f>
        <v>0</v>
      </c>
    </row>
    <row r="27" spans="1:12" x14ac:dyDescent="0.25">
      <c r="A27">
        <v>23</v>
      </c>
      <c r="B27" t="s">
        <v>26</v>
      </c>
      <c r="C27" t="s">
        <v>32</v>
      </c>
      <c r="D27" t="s">
        <v>11</v>
      </c>
      <c r="E27" t="s">
        <v>12</v>
      </c>
      <c r="F27" t="s">
        <v>39</v>
      </c>
      <c r="G27" t="s">
        <v>60</v>
      </c>
      <c r="H27" s="1">
        <f t="shared" si="0"/>
        <v>151.42385057471265</v>
      </c>
      <c r="I27" s="1">
        <f>[2]EERR!G22/6.96</f>
        <v>1335.3376436781609</v>
      </c>
      <c r="J27" s="1">
        <f>[2]EERR!H22/6.96</f>
        <v>151.42385057471265</v>
      </c>
      <c r="K27" s="1">
        <f>[2]EERR!I22/6.96</f>
        <v>0</v>
      </c>
      <c r="L27" s="1">
        <f>[2]EERR!J22/6.96</f>
        <v>0</v>
      </c>
    </row>
    <row r="28" spans="1:12" x14ac:dyDescent="0.25">
      <c r="A28">
        <v>24</v>
      </c>
      <c r="B28" t="s">
        <v>26</v>
      </c>
      <c r="C28" t="s">
        <v>32</v>
      </c>
      <c r="D28" t="s">
        <v>11</v>
      </c>
      <c r="E28" t="s">
        <v>12</v>
      </c>
      <c r="F28" t="s">
        <v>40</v>
      </c>
      <c r="G28" t="s">
        <v>61</v>
      </c>
      <c r="H28" s="1">
        <f t="shared" si="0"/>
        <v>212.5</v>
      </c>
      <c r="I28" s="1">
        <f>[2]EERR!G23/6.96</f>
        <v>113.75000000000001</v>
      </c>
      <c r="J28" s="1">
        <f>[2]EERR!H23/6.96</f>
        <v>212.5</v>
      </c>
      <c r="K28" s="1">
        <f>[2]EERR!I23/6.96</f>
        <v>0</v>
      </c>
      <c r="L28" s="1">
        <f>[2]EERR!J23/6.96</f>
        <v>0</v>
      </c>
    </row>
    <row r="29" spans="1:12" x14ac:dyDescent="0.25">
      <c r="A29">
        <v>25</v>
      </c>
      <c r="B29" t="s">
        <v>26</v>
      </c>
      <c r="C29" t="s">
        <v>32</v>
      </c>
      <c r="D29" t="s">
        <v>11</v>
      </c>
      <c r="E29" t="s">
        <v>12</v>
      </c>
      <c r="F29" t="s">
        <v>46</v>
      </c>
      <c r="G29" t="s">
        <v>62</v>
      </c>
      <c r="H29" s="1">
        <f t="shared" si="0"/>
        <v>0</v>
      </c>
      <c r="I29" s="1">
        <f>[2]EERR!G24/6.96</f>
        <v>3381.0775862068963</v>
      </c>
      <c r="J29" s="1">
        <f>[2]EERR!H24/6.96</f>
        <v>0</v>
      </c>
      <c r="K29" s="1">
        <f>[2]EERR!I24/6.96</f>
        <v>1142.8318965517242</v>
      </c>
      <c r="L29" s="1">
        <f>[2]EERR!J24/6.96</f>
        <v>0</v>
      </c>
    </row>
    <row r="30" spans="1:12" x14ac:dyDescent="0.25">
      <c r="A30">
        <v>26</v>
      </c>
      <c r="B30" t="s">
        <v>27</v>
      </c>
      <c r="C30" t="s">
        <v>32</v>
      </c>
      <c r="D30" t="s">
        <v>33</v>
      </c>
      <c r="E30" t="s">
        <v>12</v>
      </c>
      <c r="F30" t="s">
        <v>47</v>
      </c>
      <c r="G30" t="s">
        <v>14</v>
      </c>
      <c r="H30" s="1">
        <f t="shared" si="0"/>
        <v>977.75</v>
      </c>
      <c r="I30" s="1">
        <f>[2]EERR!G25/6.96</f>
        <v>1077.75</v>
      </c>
      <c r="J30" s="1">
        <f>[2]EERR!H25/6.96</f>
        <v>977.75</v>
      </c>
      <c r="K30" s="1">
        <f>[2]EERR!I25/6.96</f>
        <v>1077.75</v>
      </c>
      <c r="L30" s="1">
        <f>[2]EERR!J25/6.96</f>
        <v>977.75</v>
      </c>
    </row>
    <row r="31" spans="1:12" x14ac:dyDescent="0.25">
      <c r="A31">
        <v>27</v>
      </c>
      <c r="B31" t="s">
        <v>27</v>
      </c>
      <c r="C31" t="s">
        <v>32</v>
      </c>
      <c r="D31" t="s">
        <v>33</v>
      </c>
      <c r="E31" t="s">
        <v>12</v>
      </c>
      <c r="F31" t="s">
        <v>48</v>
      </c>
      <c r="G31" t="s">
        <v>14</v>
      </c>
      <c r="H31" s="1">
        <f t="shared" si="0"/>
        <v>0</v>
      </c>
      <c r="I31" s="1">
        <f>[2]EERR!G26/6.96</f>
        <v>700</v>
      </c>
      <c r="J31" s="1">
        <f>[2]EERR!H26/6.96</f>
        <v>0</v>
      </c>
      <c r="K31" s="1">
        <f>[2]EERR!I26/6.96</f>
        <v>700</v>
      </c>
      <c r="L31" s="1">
        <f>[2]EERR!J26/6.96</f>
        <v>0</v>
      </c>
    </row>
    <row r="32" spans="1:12" x14ac:dyDescent="0.25">
      <c r="A32">
        <v>28</v>
      </c>
      <c r="B32" t="s">
        <v>27</v>
      </c>
      <c r="C32" t="s">
        <v>32</v>
      </c>
      <c r="D32" t="s">
        <v>33</v>
      </c>
      <c r="E32" t="s">
        <v>12</v>
      </c>
      <c r="F32" t="s">
        <v>56</v>
      </c>
      <c r="G32" t="s">
        <v>14</v>
      </c>
      <c r="H32" s="1">
        <f t="shared" si="0"/>
        <v>5276.9913793103451</v>
      </c>
      <c r="I32" s="1">
        <f>[2]EERR!G27/6.96</f>
        <v>937.5</v>
      </c>
      <c r="J32" s="1">
        <f>[2]EERR!H27/6.96</f>
        <v>5276.9913793103451</v>
      </c>
      <c r="K32" s="1">
        <f>[2]EERR!I27/6.96</f>
        <v>937.5</v>
      </c>
      <c r="L32" s="1">
        <f>[2]EERR!J27/6.96</f>
        <v>318.1875</v>
      </c>
    </row>
    <row r="33" spans="1:12" x14ac:dyDescent="0.25">
      <c r="A33">
        <v>29</v>
      </c>
      <c r="B33" t="s">
        <v>27</v>
      </c>
      <c r="C33" t="s">
        <v>32</v>
      </c>
      <c r="D33" t="s">
        <v>33</v>
      </c>
      <c r="E33" t="s">
        <v>12</v>
      </c>
      <c r="F33" t="s">
        <v>57</v>
      </c>
      <c r="G33" t="s">
        <v>60</v>
      </c>
      <c r="H33" s="1">
        <v>0</v>
      </c>
      <c r="I33" s="1">
        <f>[2]EERR!G28/6.96</f>
        <v>316.32327586206901</v>
      </c>
      <c r="J33" s="1">
        <f>[2]EERR!H28/6.96</f>
        <v>49226.610632183911</v>
      </c>
      <c r="K33" s="1">
        <f>[2]EERR!I28/6.96</f>
        <v>12842.071839080461</v>
      </c>
      <c r="L33" s="1">
        <f>[2]EERR!J28/6.96</f>
        <v>16198.196250000001</v>
      </c>
    </row>
    <row r="34" spans="1:12" x14ac:dyDescent="0.25">
      <c r="A34">
        <v>30</v>
      </c>
      <c r="B34" t="s">
        <v>27</v>
      </c>
      <c r="C34" t="s">
        <v>32</v>
      </c>
      <c r="D34" t="s">
        <v>33</v>
      </c>
      <c r="E34" t="s">
        <v>12</v>
      </c>
      <c r="F34" t="s">
        <v>49</v>
      </c>
      <c r="G34" t="s">
        <v>14</v>
      </c>
      <c r="H34" s="1">
        <f t="shared" si="0"/>
        <v>1759.125</v>
      </c>
      <c r="I34" s="1">
        <f>[2]EERR!G29/6.96</f>
        <v>1640.375</v>
      </c>
      <c r="J34" s="1">
        <f>[2]EERR!H29/6.96</f>
        <v>1759.125</v>
      </c>
      <c r="K34" s="1">
        <f>[2]EERR!I29/6.96</f>
        <v>1640.375</v>
      </c>
      <c r="L34" s="1">
        <f>[2]EERR!J29/6.96</f>
        <v>1759.125</v>
      </c>
    </row>
    <row r="35" spans="1:12" x14ac:dyDescent="0.25">
      <c r="A35">
        <v>31</v>
      </c>
      <c r="B35" t="s">
        <v>27</v>
      </c>
      <c r="C35" t="s">
        <v>32</v>
      </c>
      <c r="D35" t="s">
        <v>33</v>
      </c>
      <c r="E35" t="s">
        <v>12</v>
      </c>
      <c r="F35" t="s">
        <v>50</v>
      </c>
      <c r="G35" t="s">
        <v>14</v>
      </c>
      <c r="H35" s="1">
        <f t="shared" si="0"/>
        <v>8516.25</v>
      </c>
      <c r="I35" s="1">
        <f>[2]EERR!G30/6.96</f>
        <v>13017.80316091954</v>
      </c>
      <c r="J35" s="1">
        <f>[2]EERR!H30/6.96</f>
        <v>8516.25</v>
      </c>
      <c r="K35" s="1">
        <f>[2]EERR!I30/6.96</f>
        <v>12626.745689655172</v>
      </c>
      <c r="L35" s="1">
        <f>[2]EERR!J30/6.96</f>
        <v>8516.25</v>
      </c>
    </row>
    <row r="36" spans="1:12" x14ac:dyDescent="0.25">
      <c r="A36">
        <v>32</v>
      </c>
      <c r="B36" t="s">
        <v>28</v>
      </c>
      <c r="C36" t="s">
        <v>32</v>
      </c>
      <c r="D36" t="s">
        <v>11</v>
      </c>
      <c r="E36" t="s">
        <v>12</v>
      </c>
      <c r="F36" t="s">
        <v>34</v>
      </c>
      <c r="G36" t="s">
        <v>14</v>
      </c>
      <c r="H36" s="1">
        <f t="shared" si="0"/>
        <v>95.625</v>
      </c>
      <c r="I36" s="1">
        <f>[2]EERR!G31/6.96</f>
        <v>95.625</v>
      </c>
      <c r="J36" s="1">
        <f>[2]EERR!H31/6.96</f>
        <v>95.625</v>
      </c>
      <c r="K36" s="1">
        <f>[2]EERR!I31/6.96</f>
        <v>95.625</v>
      </c>
      <c r="L36" s="1">
        <f>[2]EERR!J31/6.96</f>
        <v>95.625</v>
      </c>
    </row>
    <row r="37" spans="1:12" x14ac:dyDescent="0.25">
      <c r="A37">
        <v>33</v>
      </c>
      <c r="B37" t="s">
        <v>29</v>
      </c>
      <c r="C37" t="s">
        <v>32</v>
      </c>
      <c r="D37" t="s">
        <v>33</v>
      </c>
      <c r="E37" t="s">
        <v>12</v>
      </c>
      <c r="F37" t="s">
        <v>51</v>
      </c>
      <c r="G37" t="s">
        <v>14</v>
      </c>
      <c r="H37" s="1">
        <f t="shared" si="0"/>
        <v>176.5</v>
      </c>
      <c r="I37" s="1">
        <f>[2]EERR!G32/6.96</f>
        <v>194.14942528735631</v>
      </c>
      <c r="J37" s="1">
        <f>[2]EERR!H32/6.96</f>
        <v>176.5</v>
      </c>
      <c r="K37" s="1">
        <f>[2]EERR!I32/6.96</f>
        <v>194.14942528735631</v>
      </c>
      <c r="L37" s="1">
        <f>[2]EERR!J32/6.96</f>
        <v>176.5</v>
      </c>
    </row>
    <row r="38" spans="1:12" x14ac:dyDescent="0.25">
      <c r="A38">
        <v>34</v>
      </c>
      <c r="B38" t="s">
        <v>30</v>
      </c>
      <c r="C38" t="s">
        <v>32</v>
      </c>
      <c r="D38" t="s">
        <v>33</v>
      </c>
      <c r="E38" t="s">
        <v>12</v>
      </c>
      <c r="F38" t="s">
        <v>52</v>
      </c>
      <c r="G38" t="s">
        <v>14</v>
      </c>
      <c r="H38" s="1">
        <f t="shared" si="0"/>
        <v>0</v>
      </c>
      <c r="I38" s="1">
        <f>[2]EERR!G33/6.96</f>
        <v>0</v>
      </c>
      <c r="J38" s="1">
        <f>[2]EERR!H33/6.96</f>
        <v>0</v>
      </c>
      <c r="K38" s="1">
        <f>[2]EERR!I33/6.96</f>
        <v>0</v>
      </c>
      <c r="L38" s="1">
        <f>[2]EERR!J33/6.96</f>
        <v>0</v>
      </c>
    </row>
    <row r="39" spans="1:12" x14ac:dyDescent="0.25">
      <c r="A39">
        <v>35</v>
      </c>
      <c r="B39" t="s">
        <v>30</v>
      </c>
      <c r="C39" t="s">
        <v>32</v>
      </c>
      <c r="D39" t="s">
        <v>33</v>
      </c>
      <c r="E39" t="s">
        <v>12</v>
      </c>
      <c r="F39" t="s">
        <v>53</v>
      </c>
      <c r="G39" t="s">
        <v>58</v>
      </c>
      <c r="H39" s="1">
        <f t="shared" si="0"/>
        <v>0</v>
      </c>
      <c r="I39" s="1">
        <f>[2]EERR!G34/6.96</f>
        <v>0</v>
      </c>
      <c r="J39" s="1">
        <f>[2]EERR!H34/6.96</f>
        <v>0</v>
      </c>
      <c r="K39" s="1">
        <f>[2]EERR!I34/6.96</f>
        <v>0</v>
      </c>
      <c r="L39" s="1">
        <f>[2]EERR!J34/6.96</f>
        <v>0</v>
      </c>
    </row>
    <row r="40" spans="1:12" x14ac:dyDescent="0.25">
      <c r="A40">
        <v>36</v>
      </c>
      <c r="B40" t="s">
        <v>30</v>
      </c>
      <c r="C40" t="s">
        <v>32</v>
      </c>
      <c r="D40" t="s">
        <v>33</v>
      </c>
      <c r="E40" t="s">
        <v>12</v>
      </c>
      <c r="F40" t="s">
        <v>54</v>
      </c>
      <c r="G40" t="s">
        <v>14</v>
      </c>
      <c r="H40" s="1">
        <f t="shared" si="0"/>
        <v>629.59770114942523</v>
      </c>
      <c r="I40" s="1">
        <f>[2]EERR!G35/6.96</f>
        <v>0</v>
      </c>
      <c r="J40" s="1">
        <f>[2]EERR!H35/6.96</f>
        <v>629.59770114942523</v>
      </c>
      <c r="K40" s="1">
        <f>[2]EERR!I35/6.96</f>
        <v>0</v>
      </c>
      <c r="L40" s="1">
        <f>[2]EERR!J35/6.96</f>
        <v>637.375</v>
      </c>
    </row>
    <row r="41" spans="1:12" x14ac:dyDescent="0.25">
      <c r="A41">
        <v>37</v>
      </c>
      <c r="B41" t="s">
        <v>30</v>
      </c>
      <c r="C41" t="s">
        <v>32</v>
      </c>
      <c r="D41" t="s">
        <v>33</v>
      </c>
      <c r="E41" t="s">
        <v>12</v>
      </c>
      <c r="F41" t="s">
        <v>38</v>
      </c>
      <c r="G41" t="s">
        <v>14</v>
      </c>
      <c r="H41" s="1">
        <f t="shared" si="0"/>
        <v>785.10057471264372</v>
      </c>
      <c r="I41" s="1">
        <f>[2]EERR!G36/6.96</f>
        <v>0</v>
      </c>
      <c r="J41" s="1">
        <f>[2]EERR!H36/6.96</f>
        <v>785.10057471264372</v>
      </c>
      <c r="K41" s="1">
        <f>[2]EERR!I36/6.96</f>
        <v>0</v>
      </c>
      <c r="L41" s="1">
        <f>[2]EERR!J36/6.96</f>
        <v>794.83499999999992</v>
      </c>
    </row>
    <row r="42" spans="1:12" x14ac:dyDescent="0.25">
      <c r="A42">
        <v>38</v>
      </c>
      <c r="B42" t="s">
        <v>30</v>
      </c>
      <c r="C42" t="s">
        <v>32</v>
      </c>
      <c r="D42" t="s">
        <v>33</v>
      </c>
      <c r="E42" t="s">
        <v>12</v>
      </c>
      <c r="F42" t="s">
        <v>39</v>
      </c>
      <c r="G42" t="s">
        <v>14</v>
      </c>
      <c r="H42" s="1">
        <f t="shared" si="0"/>
        <v>43.385057471264368</v>
      </c>
      <c r="I42" s="1">
        <f>[2]EERR!G37/6.96</f>
        <v>0</v>
      </c>
      <c r="J42" s="1">
        <f>[2]EERR!H37/6.96</f>
        <v>43.385057471264368</v>
      </c>
      <c r="K42" s="1">
        <f>[2]EERR!I37/6.96</f>
        <v>0</v>
      </c>
      <c r="L42" s="1">
        <f>[2]EERR!J37/6.96</f>
        <v>66.848749999999995</v>
      </c>
    </row>
    <row r="43" spans="1:12" x14ac:dyDescent="0.25">
      <c r="A43">
        <v>39</v>
      </c>
      <c r="B43" t="s">
        <v>30</v>
      </c>
      <c r="C43" t="s">
        <v>32</v>
      </c>
      <c r="D43" t="s">
        <v>33</v>
      </c>
      <c r="E43" t="s">
        <v>12</v>
      </c>
      <c r="F43" t="s">
        <v>40</v>
      </c>
      <c r="G43" t="s">
        <v>14</v>
      </c>
      <c r="H43" s="1">
        <f t="shared" si="0"/>
        <v>212.5</v>
      </c>
      <c r="I43" s="1">
        <f>[2]EERR!G38/6.96</f>
        <v>0</v>
      </c>
      <c r="J43" s="1">
        <f>[2]EERR!H38/6.96</f>
        <v>212.5</v>
      </c>
      <c r="K43" s="1">
        <f>[2]EERR!I38/6.96</f>
        <v>0</v>
      </c>
      <c r="L43" s="1">
        <f>[2]EERR!J38/6.96</f>
        <v>212.5</v>
      </c>
    </row>
    <row r="44" spans="1:12" x14ac:dyDescent="0.25">
      <c r="A44">
        <v>40</v>
      </c>
      <c r="B44" t="s">
        <v>31</v>
      </c>
      <c r="C44" t="s">
        <v>32</v>
      </c>
      <c r="D44" t="s">
        <v>11</v>
      </c>
      <c r="E44" t="s">
        <v>12</v>
      </c>
      <c r="F44" t="s">
        <v>55</v>
      </c>
      <c r="G44" t="s">
        <v>14</v>
      </c>
      <c r="H44" s="1">
        <f t="shared" si="0"/>
        <v>0</v>
      </c>
      <c r="I44" s="1">
        <f>[2]EERR!G39/6.96</f>
        <v>0</v>
      </c>
      <c r="J44" s="1">
        <f>[2]EERR!H39/6.96</f>
        <v>0</v>
      </c>
      <c r="K44" s="1">
        <f>[2]EERR!I39/6.96</f>
        <v>0</v>
      </c>
      <c r="L44" s="1">
        <f>[2]EERR!J39/6.96</f>
        <v>587.5</v>
      </c>
    </row>
    <row r="45" spans="1:12" x14ac:dyDescent="0.25">
      <c r="A45">
        <v>41</v>
      </c>
      <c r="B45" t="s">
        <v>18</v>
      </c>
      <c r="C45" t="s">
        <v>32</v>
      </c>
      <c r="D45" t="s">
        <v>11</v>
      </c>
      <c r="E45" t="s">
        <v>13</v>
      </c>
      <c r="G45" t="s">
        <v>65</v>
      </c>
      <c r="H45" s="1">
        <f>SUM(58526.9524664751-SUM(H9:H44))</f>
        <v>24169.519995210736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H46" s="3"/>
      <c r="I46" s="1"/>
      <c r="J46" s="1"/>
      <c r="K46" s="1"/>
      <c r="L46" s="1"/>
    </row>
    <row r="47" spans="1:12" x14ac:dyDescent="0.25">
      <c r="I47" s="1"/>
      <c r="J47" s="1"/>
      <c r="K47" s="1"/>
      <c r="L47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Transformar">
                <anchor moveWithCells="1" sizeWithCells="1">
                  <from>
                    <xdr:col>0</xdr:col>
                    <xdr:colOff>752475</xdr:colOff>
                    <xdr:row>0</xdr:row>
                    <xdr:rowOff>180975</xdr:rowOff>
                  </from>
                  <to>
                    <xdr:col>2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6D1B-302B-4A5D-A6B2-2799917863E4}">
  <dimension ref="A1:L165"/>
  <sheetViews>
    <sheetView workbookViewId="0">
      <selection activeCell="B6" sqref="B6"/>
    </sheetView>
  </sheetViews>
  <sheetFormatPr baseColWidth="10" defaultRowHeight="15" x14ac:dyDescent="0.25"/>
  <cols>
    <col min="1" max="1" width="10.5703125" bestFit="1" customWidth="1"/>
    <col min="2" max="2" width="48" bestFit="1" customWidth="1"/>
    <col min="3" max="3" width="10.5703125" bestFit="1" customWidth="1"/>
    <col min="4" max="4" width="12.85546875" bestFit="1" customWidth="1"/>
    <col min="5" max="5" width="9.28515625" bestFit="1" customWidth="1"/>
    <col min="6" max="6" width="68.140625" bestFit="1" customWidth="1"/>
    <col min="7" max="7" width="16.5703125" bestFit="1" customWidth="1"/>
    <col min="8" max="8" width="11.85546875" style="3" bestFit="1" customWidth="1"/>
    <col min="9" max="9" width="10.42578125" style="4" bestFit="1" customWidth="1"/>
    <col min="10" max="10" width="7.42578125" bestFit="1" customWidth="1"/>
    <col min="11" max="11" width="7.140625" bestFit="1" customWidth="1"/>
    <col min="12" max="12" width="9.28515625" style="3" bestFit="1" customWidth="1"/>
  </cols>
  <sheetData>
    <row r="1" spans="1:12" x14ac:dyDescent="0.25">
      <c r="A1" t="s">
        <v>0</v>
      </c>
      <c r="B1" t="s">
        <v>1</v>
      </c>
      <c r="C1" t="s">
        <v>7</v>
      </c>
      <c r="D1" t="s">
        <v>2</v>
      </c>
      <c r="E1" t="s">
        <v>9</v>
      </c>
      <c r="F1" t="s">
        <v>3</v>
      </c>
      <c r="G1" t="s">
        <v>4</v>
      </c>
      <c r="H1" s="3" t="s">
        <v>10</v>
      </c>
      <c r="I1" s="4" t="s">
        <v>66</v>
      </c>
      <c r="J1" t="s">
        <v>67</v>
      </c>
      <c r="K1" t="s">
        <v>68</v>
      </c>
      <c r="L1" s="3" t="s">
        <v>69</v>
      </c>
    </row>
    <row r="2" spans="1:12" x14ac:dyDescent="0.25">
      <c r="A2">
        <v>1</v>
      </c>
      <c r="B2" t="s">
        <v>15</v>
      </c>
      <c r="C2" t="s">
        <v>8</v>
      </c>
      <c r="D2" t="s">
        <v>11</v>
      </c>
      <c r="E2" t="s">
        <v>12</v>
      </c>
      <c r="G2" t="s">
        <v>14</v>
      </c>
      <c r="H2" s="3">
        <v>780.55</v>
      </c>
      <c r="I2" s="4">
        <v>45292</v>
      </c>
      <c r="J2">
        <v>2024</v>
      </c>
      <c r="K2">
        <v>1</v>
      </c>
      <c r="L2" s="3">
        <v>0</v>
      </c>
    </row>
    <row r="3" spans="1:12" x14ac:dyDescent="0.25">
      <c r="A3">
        <v>1</v>
      </c>
      <c r="B3" t="s">
        <v>15</v>
      </c>
      <c r="C3" t="s">
        <v>8</v>
      </c>
      <c r="D3" t="s">
        <v>11</v>
      </c>
      <c r="E3" t="s">
        <v>12</v>
      </c>
      <c r="G3" t="s">
        <v>14</v>
      </c>
      <c r="H3" s="3">
        <v>780.55</v>
      </c>
      <c r="I3" s="4">
        <v>45658</v>
      </c>
      <c r="J3">
        <v>2025</v>
      </c>
      <c r="K3">
        <v>1</v>
      </c>
      <c r="L3" s="3">
        <v>780.55</v>
      </c>
    </row>
    <row r="4" spans="1:12" x14ac:dyDescent="0.25">
      <c r="A4">
        <v>1</v>
      </c>
      <c r="B4" t="s">
        <v>15</v>
      </c>
      <c r="C4" t="s">
        <v>8</v>
      </c>
      <c r="D4" t="s">
        <v>11</v>
      </c>
      <c r="E4" t="s">
        <v>12</v>
      </c>
      <c r="G4" t="s">
        <v>14</v>
      </c>
      <c r="H4" s="3">
        <v>780.55</v>
      </c>
      <c r="I4" s="4">
        <v>45323</v>
      </c>
      <c r="J4">
        <v>2024</v>
      </c>
      <c r="K4">
        <v>2</v>
      </c>
      <c r="L4" s="3">
        <v>0</v>
      </c>
    </row>
    <row r="5" spans="1:12" x14ac:dyDescent="0.25">
      <c r="A5">
        <v>1</v>
      </c>
      <c r="B5" t="s">
        <v>15</v>
      </c>
      <c r="C5" t="s">
        <v>8</v>
      </c>
      <c r="D5" t="s">
        <v>11</v>
      </c>
      <c r="E5" t="s">
        <v>12</v>
      </c>
      <c r="G5" t="s">
        <v>14</v>
      </c>
      <c r="H5" s="3">
        <v>780.55</v>
      </c>
      <c r="I5" s="4">
        <v>45689</v>
      </c>
      <c r="J5">
        <v>2025</v>
      </c>
      <c r="K5">
        <v>2</v>
      </c>
      <c r="L5" s="3">
        <v>689.56</v>
      </c>
    </row>
    <row r="6" spans="1:12" x14ac:dyDescent="0.25">
      <c r="A6">
        <v>2</v>
      </c>
      <c r="B6" t="s">
        <v>16</v>
      </c>
      <c r="C6" t="s">
        <v>8</v>
      </c>
      <c r="D6" t="s">
        <v>11</v>
      </c>
      <c r="E6" t="s">
        <v>12</v>
      </c>
      <c r="G6" t="s">
        <v>14</v>
      </c>
      <c r="H6" s="3">
        <v>13170.42</v>
      </c>
      <c r="I6" s="4">
        <v>45292</v>
      </c>
      <c r="J6">
        <v>2024</v>
      </c>
      <c r="K6">
        <v>1</v>
      </c>
      <c r="L6" s="3">
        <v>0</v>
      </c>
    </row>
    <row r="7" spans="1:12" x14ac:dyDescent="0.25">
      <c r="A7">
        <v>2</v>
      </c>
      <c r="B7" t="s">
        <v>16</v>
      </c>
      <c r="C7" t="s">
        <v>8</v>
      </c>
      <c r="D7" t="s">
        <v>11</v>
      </c>
      <c r="E7" t="s">
        <v>12</v>
      </c>
      <c r="G7" t="s">
        <v>14</v>
      </c>
      <c r="H7" s="3">
        <v>13170.42</v>
      </c>
      <c r="I7" s="4">
        <v>45658</v>
      </c>
      <c r="J7">
        <v>2025</v>
      </c>
      <c r="K7">
        <v>1</v>
      </c>
      <c r="L7" s="3">
        <v>13170.42</v>
      </c>
    </row>
    <row r="8" spans="1:12" x14ac:dyDescent="0.25">
      <c r="A8">
        <v>2</v>
      </c>
      <c r="B8" t="s">
        <v>16</v>
      </c>
      <c r="C8" t="s">
        <v>8</v>
      </c>
      <c r="D8" t="s">
        <v>11</v>
      </c>
      <c r="E8" t="s">
        <v>12</v>
      </c>
      <c r="G8" t="s">
        <v>14</v>
      </c>
      <c r="H8" s="3">
        <v>13170.42</v>
      </c>
      <c r="I8" s="4">
        <v>45323</v>
      </c>
      <c r="J8">
        <v>2024</v>
      </c>
      <c r="K8">
        <v>2</v>
      </c>
      <c r="L8" s="3">
        <v>18340.84</v>
      </c>
    </row>
    <row r="9" spans="1:12" x14ac:dyDescent="0.25">
      <c r="A9">
        <v>2</v>
      </c>
      <c r="B9" t="s">
        <v>16</v>
      </c>
      <c r="C9" t="s">
        <v>8</v>
      </c>
      <c r="D9" t="s">
        <v>11</v>
      </c>
      <c r="E9" t="s">
        <v>12</v>
      </c>
      <c r="G9" t="s">
        <v>14</v>
      </c>
      <c r="H9" s="3">
        <v>13170.42</v>
      </c>
      <c r="I9" s="4">
        <v>45689</v>
      </c>
      <c r="J9">
        <v>2025</v>
      </c>
      <c r="K9">
        <v>2</v>
      </c>
      <c r="L9" s="3">
        <v>13170.42</v>
      </c>
    </row>
    <row r="10" spans="1:12" x14ac:dyDescent="0.25">
      <c r="A10">
        <v>3</v>
      </c>
      <c r="B10" t="s">
        <v>17</v>
      </c>
      <c r="C10" t="s">
        <v>8</v>
      </c>
      <c r="D10" t="s">
        <v>11</v>
      </c>
      <c r="E10" t="s">
        <v>12</v>
      </c>
      <c r="G10" t="s">
        <v>14</v>
      </c>
      <c r="H10" s="3">
        <v>9855.19</v>
      </c>
      <c r="I10" s="4">
        <v>45292</v>
      </c>
      <c r="J10">
        <v>2024</v>
      </c>
      <c r="K10">
        <v>1</v>
      </c>
      <c r="L10" s="3">
        <v>9042.9</v>
      </c>
    </row>
    <row r="11" spans="1:12" x14ac:dyDescent="0.25">
      <c r="A11">
        <v>3</v>
      </c>
      <c r="B11" t="s">
        <v>17</v>
      </c>
      <c r="C11" t="s">
        <v>8</v>
      </c>
      <c r="D11" t="s">
        <v>11</v>
      </c>
      <c r="E11" t="s">
        <v>12</v>
      </c>
      <c r="G11" t="s">
        <v>14</v>
      </c>
      <c r="H11" s="3">
        <v>9855.19</v>
      </c>
      <c r="I11" s="4">
        <v>45658</v>
      </c>
      <c r="J11">
        <v>2025</v>
      </c>
      <c r="K11">
        <v>1</v>
      </c>
      <c r="L11" s="3">
        <v>9855.19</v>
      </c>
    </row>
    <row r="12" spans="1:12" x14ac:dyDescent="0.25">
      <c r="A12">
        <v>3</v>
      </c>
      <c r="B12" t="s">
        <v>17</v>
      </c>
      <c r="C12" t="s">
        <v>8</v>
      </c>
      <c r="D12" t="s">
        <v>11</v>
      </c>
      <c r="E12" t="s">
        <v>12</v>
      </c>
      <c r="G12" t="s">
        <v>14</v>
      </c>
      <c r="H12" s="3">
        <v>9855.19</v>
      </c>
      <c r="I12" s="4">
        <v>45323</v>
      </c>
      <c r="J12">
        <v>2024</v>
      </c>
      <c r="K12">
        <v>2</v>
      </c>
      <c r="L12" s="3">
        <v>9042.9</v>
      </c>
    </row>
    <row r="13" spans="1:12" x14ac:dyDescent="0.25">
      <c r="A13">
        <v>3</v>
      </c>
      <c r="B13" t="s">
        <v>17</v>
      </c>
      <c r="C13" t="s">
        <v>8</v>
      </c>
      <c r="D13" t="s">
        <v>11</v>
      </c>
      <c r="E13" t="s">
        <v>12</v>
      </c>
      <c r="G13" t="s">
        <v>14</v>
      </c>
      <c r="H13" s="3">
        <v>9855.19</v>
      </c>
      <c r="I13" s="4">
        <v>45689</v>
      </c>
      <c r="J13">
        <v>2025</v>
      </c>
      <c r="K13">
        <v>2</v>
      </c>
      <c r="L13" s="3">
        <v>10888.36</v>
      </c>
    </row>
    <row r="14" spans="1:12" x14ac:dyDescent="0.25">
      <c r="A14">
        <v>4</v>
      </c>
      <c r="B14" t="s">
        <v>18</v>
      </c>
      <c r="C14" t="s">
        <v>8</v>
      </c>
      <c r="D14" t="s">
        <v>11</v>
      </c>
      <c r="E14" t="s">
        <v>13</v>
      </c>
      <c r="G14" t="s">
        <v>14</v>
      </c>
      <c r="H14" s="3">
        <v>576.85821839080018</v>
      </c>
      <c r="I14" s="4">
        <v>45292</v>
      </c>
      <c r="J14">
        <v>2024</v>
      </c>
      <c r="K14">
        <v>1</v>
      </c>
      <c r="L14" s="3">
        <v>0</v>
      </c>
    </row>
    <row r="15" spans="1:12" x14ac:dyDescent="0.25">
      <c r="A15">
        <v>4</v>
      </c>
      <c r="B15" t="s">
        <v>18</v>
      </c>
      <c r="C15" t="s">
        <v>8</v>
      </c>
      <c r="D15" t="s">
        <v>11</v>
      </c>
      <c r="E15" t="s">
        <v>13</v>
      </c>
      <c r="G15" t="s">
        <v>14</v>
      </c>
      <c r="H15" s="3">
        <v>576.85821839080018</v>
      </c>
      <c r="I15" s="4">
        <v>45658</v>
      </c>
      <c r="J15">
        <v>2025</v>
      </c>
      <c r="K15">
        <v>1</v>
      </c>
      <c r="L15" s="3">
        <v>0</v>
      </c>
    </row>
    <row r="16" spans="1:12" x14ac:dyDescent="0.25">
      <c r="A16">
        <v>4</v>
      </c>
      <c r="B16" t="s">
        <v>18</v>
      </c>
      <c r="C16" t="s">
        <v>8</v>
      </c>
      <c r="D16" t="s">
        <v>11</v>
      </c>
      <c r="E16" t="s">
        <v>13</v>
      </c>
      <c r="G16" t="s">
        <v>14</v>
      </c>
      <c r="H16" s="3">
        <v>576.85821839080018</v>
      </c>
      <c r="I16" s="4">
        <v>45323</v>
      </c>
      <c r="J16">
        <v>2024</v>
      </c>
      <c r="K16">
        <v>2</v>
      </c>
      <c r="L16" s="3">
        <v>0</v>
      </c>
    </row>
    <row r="17" spans="1:12" x14ac:dyDescent="0.25">
      <c r="A17">
        <v>4</v>
      </c>
      <c r="B17" t="s">
        <v>18</v>
      </c>
      <c r="C17" t="s">
        <v>8</v>
      </c>
      <c r="D17" t="s">
        <v>11</v>
      </c>
      <c r="E17" t="s">
        <v>13</v>
      </c>
      <c r="G17" t="s">
        <v>14</v>
      </c>
      <c r="H17" s="3">
        <v>576.85821839080018</v>
      </c>
      <c r="I17" s="4">
        <v>45689</v>
      </c>
      <c r="J17">
        <v>2025</v>
      </c>
      <c r="K17">
        <v>2</v>
      </c>
      <c r="L17" s="3">
        <v>0</v>
      </c>
    </row>
    <row r="18" spans="1:12" x14ac:dyDescent="0.25">
      <c r="A18">
        <v>5</v>
      </c>
      <c r="B18" t="s">
        <v>19</v>
      </c>
      <c r="C18" t="s">
        <v>32</v>
      </c>
      <c r="D18" t="s">
        <v>33</v>
      </c>
      <c r="E18" t="s">
        <v>12</v>
      </c>
      <c r="F18" t="s">
        <v>34</v>
      </c>
      <c r="G18" t="s">
        <v>14</v>
      </c>
      <c r="H18" s="3">
        <v>592.25000000000011</v>
      </c>
      <c r="I18" s="4">
        <v>45292</v>
      </c>
      <c r="J18">
        <v>2024</v>
      </c>
      <c r="K18">
        <v>1</v>
      </c>
      <c r="L18" s="3">
        <v>500</v>
      </c>
    </row>
    <row r="19" spans="1:12" x14ac:dyDescent="0.25">
      <c r="A19">
        <v>5</v>
      </c>
      <c r="B19" t="s">
        <v>19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  <c r="H19" s="3">
        <v>592.25000000000011</v>
      </c>
      <c r="I19" s="4">
        <v>45658</v>
      </c>
      <c r="J19">
        <v>2025</v>
      </c>
      <c r="K19">
        <v>1</v>
      </c>
      <c r="L19" s="3">
        <v>592.25000000000011</v>
      </c>
    </row>
    <row r="20" spans="1:12" x14ac:dyDescent="0.25">
      <c r="A20">
        <v>5</v>
      </c>
      <c r="B20" t="s">
        <v>19</v>
      </c>
      <c r="C20" t="s">
        <v>32</v>
      </c>
      <c r="D20" t="s">
        <v>33</v>
      </c>
      <c r="E20" t="s">
        <v>12</v>
      </c>
      <c r="F20" t="s">
        <v>34</v>
      </c>
      <c r="G20" t="s">
        <v>14</v>
      </c>
      <c r="H20" s="3">
        <v>592.25000000000011</v>
      </c>
      <c r="I20" s="4">
        <v>45323</v>
      </c>
      <c r="J20">
        <v>2024</v>
      </c>
      <c r="K20">
        <v>2</v>
      </c>
      <c r="L20" s="3">
        <v>500</v>
      </c>
    </row>
    <row r="21" spans="1:12" x14ac:dyDescent="0.25">
      <c r="A21">
        <v>5</v>
      </c>
      <c r="B21" t="s">
        <v>19</v>
      </c>
      <c r="C21" t="s">
        <v>32</v>
      </c>
      <c r="D21" t="s">
        <v>33</v>
      </c>
      <c r="E21" t="s">
        <v>12</v>
      </c>
      <c r="F21" t="s">
        <v>34</v>
      </c>
      <c r="G21" t="s">
        <v>14</v>
      </c>
      <c r="H21" s="3">
        <v>592.25000000000011</v>
      </c>
      <c r="I21" s="4">
        <v>45689</v>
      </c>
      <c r="J21">
        <v>2025</v>
      </c>
      <c r="K21">
        <v>2</v>
      </c>
      <c r="L21" s="3">
        <v>592.25000000000011</v>
      </c>
    </row>
    <row r="22" spans="1:12" x14ac:dyDescent="0.25">
      <c r="A22">
        <v>6</v>
      </c>
      <c r="B22" t="s">
        <v>20</v>
      </c>
      <c r="C22" t="s">
        <v>32</v>
      </c>
      <c r="D22" t="s">
        <v>33</v>
      </c>
      <c r="E22" t="s">
        <v>12</v>
      </c>
      <c r="F22" t="s">
        <v>34</v>
      </c>
      <c r="G22" t="s">
        <v>14</v>
      </c>
      <c r="H22" s="3">
        <v>0</v>
      </c>
      <c r="I22" s="4">
        <v>45292</v>
      </c>
      <c r="J22">
        <v>2024</v>
      </c>
      <c r="K22">
        <v>1</v>
      </c>
      <c r="L22" s="3">
        <v>226.60057471264369</v>
      </c>
    </row>
    <row r="23" spans="1:12" x14ac:dyDescent="0.25">
      <c r="A23">
        <v>6</v>
      </c>
      <c r="B23" t="s">
        <v>20</v>
      </c>
      <c r="C23" t="s">
        <v>32</v>
      </c>
      <c r="D23" t="s">
        <v>33</v>
      </c>
      <c r="E23" t="s">
        <v>12</v>
      </c>
      <c r="F23" t="s">
        <v>34</v>
      </c>
      <c r="G23" t="s">
        <v>14</v>
      </c>
      <c r="H23" s="3">
        <v>0</v>
      </c>
      <c r="I23" s="4">
        <v>45658</v>
      </c>
      <c r="J23">
        <v>2025</v>
      </c>
      <c r="K23">
        <v>1</v>
      </c>
      <c r="L23" s="3">
        <v>0</v>
      </c>
    </row>
    <row r="24" spans="1:12" x14ac:dyDescent="0.25">
      <c r="A24">
        <v>6</v>
      </c>
      <c r="B24" t="s">
        <v>20</v>
      </c>
      <c r="C24" t="s">
        <v>32</v>
      </c>
      <c r="D24" t="s">
        <v>33</v>
      </c>
      <c r="E24" t="s">
        <v>12</v>
      </c>
      <c r="F24" t="s">
        <v>34</v>
      </c>
      <c r="G24" t="s">
        <v>14</v>
      </c>
      <c r="H24" s="3">
        <v>0</v>
      </c>
      <c r="I24" s="4">
        <v>45323</v>
      </c>
      <c r="J24">
        <v>2024</v>
      </c>
      <c r="K24">
        <v>2</v>
      </c>
      <c r="L24" s="3">
        <v>226.60057471264369</v>
      </c>
    </row>
    <row r="25" spans="1:12" x14ac:dyDescent="0.25">
      <c r="A25">
        <v>6</v>
      </c>
      <c r="B25" t="s">
        <v>20</v>
      </c>
      <c r="C25" t="s">
        <v>32</v>
      </c>
      <c r="D25" t="s">
        <v>33</v>
      </c>
      <c r="E25" t="s">
        <v>12</v>
      </c>
      <c r="F25" t="s">
        <v>34</v>
      </c>
      <c r="G25" t="s">
        <v>14</v>
      </c>
      <c r="H25" s="3">
        <v>0</v>
      </c>
      <c r="I25" s="4">
        <v>45689</v>
      </c>
      <c r="J25">
        <v>2025</v>
      </c>
      <c r="K25">
        <v>2</v>
      </c>
      <c r="L25" s="3">
        <v>0</v>
      </c>
    </row>
    <row r="26" spans="1:12" x14ac:dyDescent="0.25">
      <c r="A26">
        <v>7</v>
      </c>
      <c r="B26" t="s">
        <v>21</v>
      </c>
      <c r="C26" t="s">
        <v>32</v>
      </c>
      <c r="D26" t="s">
        <v>33</v>
      </c>
      <c r="E26" t="s">
        <v>12</v>
      </c>
      <c r="F26" t="s">
        <v>35</v>
      </c>
      <c r="G26" t="s">
        <v>14</v>
      </c>
      <c r="H26" s="3">
        <v>287.5</v>
      </c>
      <c r="I26" s="4">
        <v>45292</v>
      </c>
      <c r="J26">
        <v>2024</v>
      </c>
      <c r="K26">
        <v>1</v>
      </c>
      <c r="L26" s="3">
        <v>262.5</v>
      </c>
    </row>
    <row r="27" spans="1:12" x14ac:dyDescent="0.25">
      <c r="A27">
        <v>7</v>
      </c>
      <c r="B27" t="s">
        <v>21</v>
      </c>
      <c r="C27" t="s">
        <v>32</v>
      </c>
      <c r="D27" t="s">
        <v>33</v>
      </c>
      <c r="E27" t="s">
        <v>12</v>
      </c>
      <c r="F27" t="s">
        <v>35</v>
      </c>
      <c r="G27" t="s">
        <v>14</v>
      </c>
      <c r="H27" s="3">
        <v>287.5</v>
      </c>
      <c r="I27" s="4">
        <v>45658</v>
      </c>
      <c r="J27">
        <v>2025</v>
      </c>
      <c r="K27">
        <v>1</v>
      </c>
      <c r="L27" s="3">
        <v>287.5</v>
      </c>
    </row>
    <row r="28" spans="1:12" x14ac:dyDescent="0.25">
      <c r="A28">
        <v>7</v>
      </c>
      <c r="B28" t="s">
        <v>21</v>
      </c>
      <c r="C28" t="s">
        <v>32</v>
      </c>
      <c r="D28" t="s">
        <v>33</v>
      </c>
      <c r="E28" t="s">
        <v>12</v>
      </c>
      <c r="F28" t="s">
        <v>35</v>
      </c>
      <c r="G28" t="s">
        <v>14</v>
      </c>
      <c r="H28" s="3">
        <v>287.5</v>
      </c>
      <c r="I28" s="4">
        <v>45323</v>
      </c>
      <c r="J28">
        <v>2024</v>
      </c>
      <c r="K28">
        <v>2</v>
      </c>
      <c r="L28" s="3">
        <v>262.5</v>
      </c>
    </row>
    <row r="29" spans="1:12" x14ac:dyDescent="0.25">
      <c r="A29">
        <v>7</v>
      </c>
      <c r="B29" t="s">
        <v>21</v>
      </c>
      <c r="C29" t="s">
        <v>32</v>
      </c>
      <c r="D29" t="s">
        <v>33</v>
      </c>
      <c r="E29" t="s">
        <v>12</v>
      </c>
      <c r="F29" t="s">
        <v>35</v>
      </c>
      <c r="G29" t="s">
        <v>14</v>
      </c>
      <c r="H29" s="3">
        <v>287.5</v>
      </c>
      <c r="I29" s="4">
        <v>45689</v>
      </c>
      <c r="J29">
        <v>2025</v>
      </c>
      <c r="K29">
        <v>2</v>
      </c>
      <c r="L29" s="3">
        <v>287.5</v>
      </c>
    </row>
    <row r="30" spans="1:12" x14ac:dyDescent="0.25">
      <c r="A30">
        <v>8</v>
      </c>
      <c r="B30" t="s">
        <v>22</v>
      </c>
      <c r="C30" t="s">
        <v>32</v>
      </c>
      <c r="D30" t="s">
        <v>33</v>
      </c>
      <c r="E30" t="s">
        <v>12</v>
      </c>
      <c r="F30" t="s">
        <v>36</v>
      </c>
      <c r="G30" t="s">
        <v>58</v>
      </c>
      <c r="H30" s="3">
        <v>0</v>
      </c>
      <c r="I30" s="4">
        <v>45292</v>
      </c>
      <c r="J30">
        <v>2024</v>
      </c>
      <c r="K30">
        <v>1</v>
      </c>
      <c r="L30" s="3">
        <v>0</v>
      </c>
    </row>
    <row r="31" spans="1:12" x14ac:dyDescent="0.25">
      <c r="A31">
        <v>8</v>
      </c>
      <c r="B31" t="s">
        <v>22</v>
      </c>
      <c r="C31" t="s">
        <v>32</v>
      </c>
      <c r="D31" t="s">
        <v>33</v>
      </c>
      <c r="E31" t="s">
        <v>12</v>
      </c>
      <c r="F31" t="s">
        <v>36</v>
      </c>
      <c r="G31" t="s">
        <v>58</v>
      </c>
      <c r="H31" s="3">
        <v>0</v>
      </c>
      <c r="I31" s="4">
        <v>45658</v>
      </c>
      <c r="J31">
        <v>2025</v>
      </c>
      <c r="K31">
        <v>1</v>
      </c>
      <c r="L31" s="3">
        <v>0</v>
      </c>
    </row>
    <row r="32" spans="1:12" x14ac:dyDescent="0.25">
      <c r="A32">
        <v>8</v>
      </c>
      <c r="B32" t="s">
        <v>22</v>
      </c>
      <c r="C32" t="s">
        <v>32</v>
      </c>
      <c r="D32" t="s">
        <v>33</v>
      </c>
      <c r="E32" t="s">
        <v>12</v>
      </c>
      <c r="F32" t="s">
        <v>36</v>
      </c>
      <c r="G32" t="s">
        <v>58</v>
      </c>
      <c r="H32" s="3">
        <v>0</v>
      </c>
      <c r="I32" s="4">
        <v>45323</v>
      </c>
      <c r="J32">
        <v>2024</v>
      </c>
      <c r="K32">
        <v>2</v>
      </c>
      <c r="L32" s="3">
        <v>0</v>
      </c>
    </row>
    <row r="33" spans="1:12" x14ac:dyDescent="0.25">
      <c r="A33">
        <v>8</v>
      </c>
      <c r="B33" t="s">
        <v>22</v>
      </c>
      <c r="C33" t="s">
        <v>32</v>
      </c>
      <c r="D33" t="s">
        <v>33</v>
      </c>
      <c r="E33" t="s">
        <v>12</v>
      </c>
      <c r="F33" t="s">
        <v>36</v>
      </c>
      <c r="G33" t="s">
        <v>58</v>
      </c>
      <c r="H33" s="3">
        <v>0</v>
      </c>
      <c r="I33" s="4">
        <v>45689</v>
      </c>
      <c r="J33">
        <v>2025</v>
      </c>
      <c r="K33">
        <v>2</v>
      </c>
      <c r="L33" s="3">
        <v>0</v>
      </c>
    </row>
    <row r="34" spans="1:12" x14ac:dyDescent="0.25">
      <c r="A34">
        <v>9</v>
      </c>
      <c r="B34" t="s">
        <v>22</v>
      </c>
      <c r="C34" t="s">
        <v>32</v>
      </c>
      <c r="D34" t="s">
        <v>33</v>
      </c>
      <c r="E34" t="s">
        <v>12</v>
      </c>
      <c r="F34" t="s">
        <v>37</v>
      </c>
      <c r="G34" t="s">
        <v>14</v>
      </c>
      <c r="H34" s="3">
        <v>2462.7600574712646</v>
      </c>
      <c r="I34" s="4">
        <v>45292</v>
      </c>
      <c r="J34">
        <v>2024</v>
      </c>
      <c r="K34">
        <v>1</v>
      </c>
      <c r="L34" s="3">
        <v>1137.8175287356321</v>
      </c>
    </row>
    <row r="35" spans="1:12" x14ac:dyDescent="0.25">
      <c r="A35">
        <v>9</v>
      </c>
      <c r="B35" t="s">
        <v>22</v>
      </c>
      <c r="C35" t="s">
        <v>32</v>
      </c>
      <c r="D35" t="s">
        <v>33</v>
      </c>
      <c r="E35" t="s">
        <v>12</v>
      </c>
      <c r="F35" t="s">
        <v>37</v>
      </c>
      <c r="G35" t="s">
        <v>14</v>
      </c>
      <c r="H35" s="3">
        <v>2462.7600574712646</v>
      </c>
      <c r="I35" s="4">
        <v>45658</v>
      </c>
      <c r="J35">
        <v>2025</v>
      </c>
      <c r="K35">
        <v>1</v>
      </c>
      <c r="L35" s="3">
        <v>2462.7600574712646</v>
      </c>
    </row>
    <row r="36" spans="1:12" x14ac:dyDescent="0.25">
      <c r="A36">
        <v>9</v>
      </c>
      <c r="B36" t="s">
        <v>22</v>
      </c>
      <c r="C36" t="s">
        <v>32</v>
      </c>
      <c r="D36" t="s">
        <v>33</v>
      </c>
      <c r="E36" t="s">
        <v>12</v>
      </c>
      <c r="F36" t="s">
        <v>37</v>
      </c>
      <c r="G36" t="s">
        <v>14</v>
      </c>
      <c r="H36" s="3">
        <v>2462.7600574712646</v>
      </c>
      <c r="I36" s="4">
        <v>45323</v>
      </c>
      <c r="J36">
        <v>2024</v>
      </c>
      <c r="K36">
        <v>2</v>
      </c>
      <c r="L36" s="3">
        <v>0</v>
      </c>
    </row>
    <row r="37" spans="1:12" x14ac:dyDescent="0.25">
      <c r="A37">
        <v>9</v>
      </c>
      <c r="B37" t="s">
        <v>22</v>
      </c>
      <c r="C37" t="s">
        <v>32</v>
      </c>
      <c r="D37" t="s">
        <v>33</v>
      </c>
      <c r="E37" t="s">
        <v>12</v>
      </c>
      <c r="F37" t="s">
        <v>37</v>
      </c>
      <c r="G37" t="s">
        <v>14</v>
      </c>
      <c r="H37" s="3">
        <v>2462.7600574712646</v>
      </c>
      <c r="I37" s="4">
        <v>45689</v>
      </c>
      <c r="J37">
        <v>2025</v>
      </c>
      <c r="K37">
        <v>2</v>
      </c>
      <c r="L37" s="3">
        <v>2447.5847701149423</v>
      </c>
    </row>
    <row r="38" spans="1:12" x14ac:dyDescent="0.25">
      <c r="A38">
        <v>10</v>
      </c>
      <c r="B38" t="s">
        <v>22</v>
      </c>
      <c r="C38" t="s">
        <v>32</v>
      </c>
      <c r="D38" t="s">
        <v>33</v>
      </c>
      <c r="E38" t="s">
        <v>12</v>
      </c>
      <c r="F38" t="s">
        <v>38</v>
      </c>
      <c r="G38" t="s">
        <v>59</v>
      </c>
      <c r="H38" s="3">
        <v>3968.56</v>
      </c>
      <c r="I38" s="4">
        <v>45292</v>
      </c>
      <c r="J38">
        <v>2024</v>
      </c>
      <c r="K38">
        <v>1</v>
      </c>
      <c r="L38" s="3">
        <v>0</v>
      </c>
    </row>
    <row r="39" spans="1:12" x14ac:dyDescent="0.25">
      <c r="A39">
        <v>10</v>
      </c>
      <c r="B39" t="s">
        <v>22</v>
      </c>
      <c r="C39" t="s">
        <v>32</v>
      </c>
      <c r="D39" t="s">
        <v>33</v>
      </c>
      <c r="E39" t="s">
        <v>12</v>
      </c>
      <c r="F39" t="s">
        <v>38</v>
      </c>
      <c r="G39" t="s">
        <v>59</v>
      </c>
      <c r="H39" s="3">
        <v>3968.56</v>
      </c>
      <c r="I39" s="4">
        <v>45658</v>
      </c>
      <c r="J39">
        <v>2025</v>
      </c>
      <c r="K39">
        <v>1</v>
      </c>
      <c r="L39" s="3">
        <v>3968.56</v>
      </c>
    </row>
    <row r="40" spans="1:12" x14ac:dyDescent="0.25">
      <c r="A40">
        <v>10</v>
      </c>
      <c r="B40" t="s">
        <v>22</v>
      </c>
      <c r="C40" t="s">
        <v>32</v>
      </c>
      <c r="D40" t="s">
        <v>33</v>
      </c>
      <c r="E40" t="s">
        <v>12</v>
      </c>
      <c r="F40" t="s">
        <v>38</v>
      </c>
      <c r="G40" t="s">
        <v>59</v>
      </c>
      <c r="H40" s="3">
        <v>3968.56</v>
      </c>
      <c r="I40" s="4">
        <v>45323</v>
      </c>
      <c r="J40">
        <v>2024</v>
      </c>
      <c r="K40">
        <v>2</v>
      </c>
      <c r="L40" s="3">
        <v>0</v>
      </c>
    </row>
    <row r="41" spans="1:12" x14ac:dyDescent="0.25">
      <c r="A41">
        <v>10</v>
      </c>
      <c r="B41" t="s">
        <v>22</v>
      </c>
      <c r="C41" t="s">
        <v>32</v>
      </c>
      <c r="D41" t="s">
        <v>33</v>
      </c>
      <c r="E41" t="s">
        <v>12</v>
      </c>
      <c r="F41" t="s">
        <v>38</v>
      </c>
      <c r="G41" t="s">
        <v>59</v>
      </c>
      <c r="H41" s="3">
        <v>3968.56</v>
      </c>
      <c r="I41" s="4">
        <v>45689</v>
      </c>
      <c r="J41">
        <v>2025</v>
      </c>
      <c r="K41">
        <v>2</v>
      </c>
      <c r="L41" s="3">
        <v>3968.56</v>
      </c>
    </row>
    <row r="42" spans="1:12" x14ac:dyDescent="0.25">
      <c r="A42">
        <v>11</v>
      </c>
      <c r="B42" t="s">
        <v>22</v>
      </c>
      <c r="C42" t="s">
        <v>32</v>
      </c>
      <c r="D42" t="s">
        <v>33</v>
      </c>
      <c r="E42" t="s">
        <v>12</v>
      </c>
      <c r="F42" t="s">
        <v>63</v>
      </c>
      <c r="G42" t="s">
        <v>64</v>
      </c>
      <c r="H42" s="3">
        <v>2328.5520689655173</v>
      </c>
      <c r="I42" s="4">
        <v>45292</v>
      </c>
      <c r="J42">
        <v>2024</v>
      </c>
      <c r="K42">
        <v>1</v>
      </c>
      <c r="L42" s="3">
        <v>0</v>
      </c>
    </row>
    <row r="43" spans="1:12" x14ac:dyDescent="0.25">
      <c r="A43">
        <v>11</v>
      </c>
      <c r="B43" t="s">
        <v>22</v>
      </c>
      <c r="C43" t="s">
        <v>32</v>
      </c>
      <c r="D43" t="s">
        <v>33</v>
      </c>
      <c r="E43" t="s">
        <v>12</v>
      </c>
      <c r="F43" t="s">
        <v>63</v>
      </c>
      <c r="G43" t="s">
        <v>64</v>
      </c>
      <c r="H43" s="3">
        <v>2328.5520689655173</v>
      </c>
      <c r="I43" s="4">
        <v>45658</v>
      </c>
      <c r="J43">
        <v>2025</v>
      </c>
      <c r="K43">
        <v>1</v>
      </c>
      <c r="L43" s="3">
        <v>2328.5520689655173</v>
      </c>
    </row>
    <row r="44" spans="1:12" x14ac:dyDescent="0.25">
      <c r="A44">
        <v>11</v>
      </c>
      <c r="B44" t="s">
        <v>22</v>
      </c>
      <c r="C44" t="s">
        <v>32</v>
      </c>
      <c r="D44" t="s">
        <v>33</v>
      </c>
      <c r="E44" t="s">
        <v>12</v>
      </c>
      <c r="F44" t="s">
        <v>63</v>
      </c>
      <c r="G44" t="s">
        <v>64</v>
      </c>
      <c r="H44" s="3">
        <v>2328.5520689655173</v>
      </c>
      <c r="I44" s="4">
        <v>45323</v>
      </c>
      <c r="J44">
        <v>2024</v>
      </c>
      <c r="K44">
        <v>2</v>
      </c>
      <c r="L44" s="3">
        <v>0</v>
      </c>
    </row>
    <row r="45" spans="1:12" x14ac:dyDescent="0.25">
      <c r="A45">
        <v>11</v>
      </c>
      <c r="B45" t="s">
        <v>22</v>
      </c>
      <c r="C45" t="s">
        <v>32</v>
      </c>
      <c r="D45" t="s">
        <v>33</v>
      </c>
      <c r="E45" t="s">
        <v>12</v>
      </c>
      <c r="F45" t="s">
        <v>63</v>
      </c>
      <c r="G45" t="s">
        <v>64</v>
      </c>
      <c r="H45" s="3">
        <v>2328.5520689655173</v>
      </c>
      <c r="I45" s="4">
        <v>45689</v>
      </c>
      <c r="J45">
        <v>2025</v>
      </c>
      <c r="K45">
        <v>2</v>
      </c>
      <c r="L45" s="3">
        <v>1992.6152873563219</v>
      </c>
    </row>
    <row r="46" spans="1:12" x14ac:dyDescent="0.25">
      <c r="A46">
        <v>12</v>
      </c>
      <c r="B46" t="s">
        <v>22</v>
      </c>
      <c r="C46" t="s">
        <v>32</v>
      </c>
      <c r="D46" t="s">
        <v>33</v>
      </c>
      <c r="E46" t="s">
        <v>12</v>
      </c>
      <c r="F46" t="s">
        <v>39</v>
      </c>
      <c r="G46" t="s">
        <v>60</v>
      </c>
      <c r="H46" s="3">
        <v>2439.4224137931037</v>
      </c>
      <c r="I46" s="4">
        <v>45292</v>
      </c>
      <c r="J46">
        <v>2024</v>
      </c>
      <c r="K46">
        <v>1</v>
      </c>
      <c r="L46" s="3">
        <v>0</v>
      </c>
    </row>
    <row r="47" spans="1:12" x14ac:dyDescent="0.25">
      <c r="A47">
        <v>12</v>
      </c>
      <c r="B47" t="s">
        <v>22</v>
      </c>
      <c r="C47" t="s">
        <v>32</v>
      </c>
      <c r="D47" t="s">
        <v>33</v>
      </c>
      <c r="E47" t="s">
        <v>12</v>
      </c>
      <c r="F47" t="s">
        <v>39</v>
      </c>
      <c r="G47" t="s">
        <v>60</v>
      </c>
      <c r="H47" s="3">
        <v>2439.4224137931037</v>
      </c>
      <c r="I47" s="4">
        <v>45658</v>
      </c>
      <c r="J47">
        <v>2025</v>
      </c>
      <c r="K47">
        <v>1</v>
      </c>
      <c r="L47" s="3">
        <v>2439.4224137931037</v>
      </c>
    </row>
    <row r="48" spans="1:12" x14ac:dyDescent="0.25">
      <c r="A48">
        <v>12</v>
      </c>
      <c r="B48" t="s">
        <v>22</v>
      </c>
      <c r="C48" t="s">
        <v>32</v>
      </c>
      <c r="D48" t="s">
        <v>33</v>
      </c>
      <c r="E48" t="s">
        <v>12</v>
      </c>
      <c r="F48" t="s">
        <v>39</v>
      </c>
      <c r="G48" t="s">
        <v>60</v>
      </c>
      <c r="H48" s="3">
        <v>2439.4224137931037</v>
      </c>
      <c r="I48" s="4">
        <v>45323</v>
      </c>
      <c r="J48">
        <v>2024</v>
      </c>
      <c r="K48">
        <v>2</v>
      </c>
      <c r="L48" s="3">
        <v>0</v>
      </c>
    </row>
    <row r="49" spans="1:12" x14ac:dyDescent="0.25">
      <c r="A49">
        <v>12</v>
      </c>
      <c r="B49" t="s">
        <v>22</v>
      </c>
      <c r="C49" t="s">
        <v>32</v>
      </c>
      <c r="D49" t="s">
        <v>33</v>
      </c>
      <c r="E49" t="s">
        <v>12</v>
      </c>
      <c r="F49" t="s">
        <v>39</v>
      </c>
      <c r="G49" t="s">
        <v>60</v>
      </c>
      <c r="H49" s="3">
        <v>2439.4224137931037</v>
      </c>
      <c r="I49" s="4">
        <v>45689</v>
      </c>
      <c r="J49">
        <v>2025</v>
      </c>
      <c r="K49">
        <v>2</v>
      </c>
      <c r="L49" s="3">
        <v>2302.3031609195405</v>
      </c>
    </row>
    <row r="50" spans="1:12" x14ac:dyDescent="0.25">
      <c r="A50">
        <v>13</v>
      </c>
      <c r="B50" t="s">
        <v>22</v>
      </c>
      <c r="C50" t="s">
        <v>32</v>
      </c>
      <c r="D50" t="s">
        <v>33</v>
      </c>
      <c r="E50" t="s">
        <v>12</v>
      </c>
      <c r="F50" t="s">
        <v>40</v>
      </c>
      <c r="G50" t="s">
        <v>61</v>
      </c>
      <c r="H50" s="3">
        <v>212.5</v>
      </c>
      <c r="I50" s="4">
        <v>45292</v>
      </c>
      <c r="J50">
        <v>2024</v>
      </c>
      <c r="K50">
        <v>1</v>
      </c>
      <c r="L50" s="3">
        <v>0</v>
      </c>
    </row>
    <row r="51" spans="1:12" x14ac:dyDescent="0.25">
      <c r="A51">
        <v>13</v>
      </c>
      <c r="B51" t="s">
        <v>22</v>
      </c>
      <c r="C51" t="s">
        <v>32</v>
      </c>
      <c r="D51" t="s">
        <v>33</v>
      </c>
      <c r="E51" t="s">
        <v>12</v>
      </c>
      <c r="F51" t="s">
        <v>40</v>
      </c>
      <c r="G51" t="s">
        <v>61</v>
      </c>
      <c r="H51" s="3">
        <v>212.5</v>
      </c>
      <c r="I51" s="4">
        <v>45658</v>
      </c>
      <c r="J51">
        <v>2025</v>
      </c>
      <c r="K51">
        <v>1</v>
      </c>
      <c r="L51" s="3">
        <v>212.5</v>
      </c>
    </row>
    <row r="52" spans="1:12" x14ac:dyDescent="0.25">
      <c r="A52">
        <v>13</v>
      </c>
      <c r="B52" t="s">
        <v>22</v>
      </c>
      <c r="C52" t="s">
        <v>32</v>
      </c>
      <c r="D52" t="s">
        <v>33</v>
      </c>
      <c r="E52" t="s">
        <v>12</v>
      </c>
      <c r="F52" t="s">
        <v>40</v>
      </c>
      <c r="G52" t="s">
        <v>61</v>
      </c>
      <c r="H52" s="3">
        <v>212.5</v>
      </c>
      <c r="I52" s="4">
        <v>45323</v>
      </c>
      <c r="J52">
        <v>2024</v>
      </c>
      <c r="K52">
        <v>2</v>
      </c>
      <c r="L52" s="3">
        <v>0</v>
      </c>
    </row>
    <row r="53" spans="1:12" x14ac:dyDescent="0.25">
      <c r="A53">
        <v>13</v>
      </c>
      <c r="B53" t="s">
        <v>22</v>
      </c>
      <c r="C53" t="s">
        <v>32</v>
      </c>
      <c r="D53" t="s">
        <v>33</v>
      </c>
      <c r="E53" t="s">
        <v>12</v>
      </c>
      <c r="F53" t="s">
        <v>40</v>
      </c>
      <c r="G53" t="s">
        <v>61</v>
      </c>
      <c r="H53" s="3">
        <v>212.5</v>
      </c>
      <c r="I53" s="4">
        <v>45689</v>
      </c>
      <c r="J53">
        <v>2025</v>
      </c>
      <c r="K53">
        <v>2</v>
      </c>
      <c r="L53" s="3">
        <v>212.5</v>
      </c>
    </row>
    <row r="54" spans="1:12" x14ac:dyDescent="0.25">
      <c r="A54">
        <v>14</v>
      </c>
      <c r="B54" t="s">
        <v>23</v>
      </c>
      <c r="C54" t="s">
        <v>32</v>
      </c>
      <c r="D54" t="s">
        <v>33</v>
      </c>
      <c r="E54" t="s">
        <v>12</v>
      </c>
      <c r="F54" t="s">
        <v>41</v>
      </c>
      <c r="G54" t="s">
        <v>14</v>
      </c>
      <c r="H54" s="3">
        <v>66.25</v>
      </c>
      <c r="I54" s="4">
        <v>45292</v>
      </c>
      <c r="J54">
        <v>2024</v>
      </c>
      <c r="K54">
        <v>1</v>
      </c>
      <c r="L54" s="3">
        <v>0</v>
      </c>
    </row>
    <row r="55" spans="1:12" x14ac:dyDescent="0.25">
      <c r="A55">
        <v>14</v>
      </c>
      <c r="B55" t="s">
        <v>23</v>
      </c>
      <c r="C55" t="s">
        <v>32</v>
      </c>
      <c r="D55" t="s">
        <v>33</v>
      </c>
      <c r="E55" t="s">
        <v>12</v>
      </c>
      <c r="F55" t="s">
        <v>41</v>
      </c>
      <c r="G55" t="s">
        <v>14</v>
      </c>
      <c r="H55" s="3">
        <v>66.25</v>
      </c>
      <c r="I55" s="4">
        <v>45658</v>
      </c>
      <c r="J55">
        <v>2025</v>
      </c>
      <c r="K55">
        <v>1</v>
      </c>
      <c r="L55" s="3">
        <v>66.25</v>
      </c>
    </row>
    <row r="56" spans="1:12" x14ac:dyDescent="0.25">
      <c r="A56">
        <v>14</v>
      </c>
      <c r="B56" t="s">
        <v>23</v>
      </c>
      <c r="C56" t="s">
        <v>32</v>
      </c>
      <c r="D56" t="s">
        <v>33</v>
      </c>
      <c r="E56" t="s">
        <v>12</v>
      </c>
      <c r="F56" t="s">
        <v>41</v>
      </c>
      <c r="G56" t="s">
        <v>14</v>
      </c>
      <c r="H56" s="3">
        <v>66.25</v>
      </c>
      <c r="I56" s="4">
        <v>45323</v>
      </c>
      <c r="J56">
        <v>2024</v>
      </c>
      <c r="K56">
        <v>2</v>
      </c>
      <c r="L56" s="3">
        <v>0</v>
      </c>
    </row>
    <row r="57" spans="1:12" x14ac:dyDescent="0.25">
      <c r="A57">
        <v>14</v>
      </c>
      <c r="B57" t="s">
        <v>23</v>
      </c>
      <c r="C57" t="s">
        <v>32</v>
      </c>
      <c r="D57" t="s">
        <v>33</v>
      </c>
      <c r="E57" t="s">
        <v>12</v>
      </c>
      <c r="F57" t="s">
        <v>41</v>
      </c>
      <c r="G57" t="s">
        <v>14</v>
      </c>
      <c r="H57" s="3">
        <v>66.25</v>
      </c>
      <c r="I57" s="4">
        <v>45689</v>
      </c>
      <c r="J57">
        <v>2025</v>
      </c>
      <c r="K57">
        <v>2</v>
      </c>
      <c r="L57" s="3">
        <v>0</v>
      </c>
    </row>
    <row r="58" spans="1:12" x14ac:dyDescent="0.25">
      <c r="A58">
        <v>15</v>
      </c>
      <c r="B58" t="s">
        <v>23</v>
      </c>
      <c r="C58" t="s">
        <v>32</v>
      </c>
      <c r="D58" t="s">
        <v>33</v>
      </c>
      <c r="E58" t="s">
        <v>12</v>
      </c>
      <c r="F58" t="s">
        <v>42</v>
      </c>
      <c r="G58" t="s">
        <v>14</v>
      </c>
      <c r="H58" s="3">
        <v>0</v>
      </c>
      <c r="I58" s="4">
        <v>45292</v>
      </c>
      <c r="J58">
        <v>2024</v>
      </c>
      <c r="K58">
        <v>1</v>
      </c>
      <c r="L58" s="3">
        <v>1541.9166666666667</v>
      </c>
    </row>
    <row r="59" spans="1:12" x14ac:dyDescent="0.25">
      <c r="A59">
        <v>15</v>
      </c>
      <c r="B59" t="s">
        <v>23</v>
      </c>
      <c r="C59" t="s">
        <v>32</v>
      </c>
      <c r="D59" t="s">
        <v>33</v>
      </c>
      <c r="E59" t="s">
        <v>12</v>
      </c>
      <c r="F59" t="s">
        <v>42</v>
      </c>
      <c r="G59" t="s">
        <v>14</v>
      </c>
      <c r="H59" s="3">
        <v>0</v>
      </c>
      <c r="I59" s="4">
        <v>45658</v>
      </c>
      <c r="J59">
        <v>2025</v>
      </c>
      <c r="K59">
        <v>1</v>
      </c>
      <c r="L59" s="3">
        <v>0</v>
      </c>
    </row>
    <row r="60" spans="1:12" x14ac:dyDescent="0.25">
      <c r="A60">
        <v>15</v>
      </c>
      <c r="B60" t="s">
        <v>23</v>
      </c>
      <c r="C60" t="s">
        <v>32</v>
      </c>
      <c r="D60" t="s">
        <v>33</v>
      </c>
      <c r="E60" t="s">
        <v>12</v>
      </c>
      <c r="F60" t="s">
        <v>42</v>
      </c>
      <c r="G60" t="s">
        <v>14</v>
      </c>
      <c r="H60" s="3">
        <v>0</v>
      </c>
      <c r="I60" s="4">
        <v>45323</v>
      </c>
      <c r="J60">
        <v>2024</v>
      </c>
      <c r="K60">
        <v>2</v>
      </c>
      <c r="L60" s="3">
        <v>1541.9166666666667</v>
      </c>
    </row>
    <row r="61" spans="1:12" x14ac:dyDescent="0.25">
      <c r="A61">
        <v>15</v>
      </c>
      <c r="B61" t="s">
        <v>23</v>
      </c>
      <c r="C61" t="s">
        <v>32</v>
      </c>
      <c r="D61" t="s">
        <v>33</v>
      </c>
      <c r="E61" t="s">
        <v>12</v>
      </c>
      <c r="F61" t="s">
        <v>42</v>
      </c>
      <c r="G61" t="s">
        <v>14</v>
      </c>
      <c r="H61" s="3">
        <v>0</v>
      </c>
      <c r="I61" s="4">
        <v>45689</v>
      </c>
      <c r="J61">
        <v>2025</v>
      </c>
      <c r="K61">
        <v>2</v>
      </c>
      <c r="L61" s="3">
        <v>0</v>
      </c>
    </row>
    <row r="62" spans="1:12" x14ac:dyDescent="0.25">
      <c r="A62">
        <v>16</v>
      </c>
      <c r="B62" t="s">
        <v>23</v>
      </c>
      <c r="C62" t="s">
        <v>32</v>
      </c>
      <c r="D62" t="s">
        <v>33</v>
      </c>
      <c r="E62" t="s">
        <v>12</v>
      </c>
      <c r="F62" t="s">
        <v>43</v>
      </c>
      <c r="G62" t="s">
        <v>14</v>
      </c>
      <c r="H62" s="3">
        <v>812.20977011494244</v>
      </c>
      <c r="I62" s="4">
        <v>45292</v>
      </c>
      <c r="J62">
        <v>2024</v>
      </c>
      <c r="K62">
        <v>1</v>
      </c>
      <c r="L62" s="3">
        <v>0</v>
      </c>
    </row>
    <row r="63" spans="1:12" x14ac:dyDescent="0.25">
      <c r="A63">
        <v>16</v>
      </c>
      <c r="B63" t="s">
        <v>23</v>
      </c>
      <c r="C63" t="s">
        <v>32</v>
      </c>
      <c r="D63" t="s">
        <v>33</v>
      </c>
      <c r="E63" t="s">
        <v>12</v>
      </c>
      <c r="F63" t="s">
        <v>43</v>
      </c>
      <c r="G63" t="s">
        <v>14</v>
      </c>
      <c r="H63" s="3">
        <v>812.20977011494244</v>
      </c>
      <c r="I63" s="4">
        <v>45658</v>
      </c>
      <c r="J63">
        <v>2025</v>
      </c>
      <c r="K63">
        <v>1</v>
      </c>
      <c r="L63" s="3">
        <v>812.20977011494244</v>
      </c>
    </row>
    <row r="64" spans="1:12" x14ac:dyDescent="0.25">
      <c r="A64">
        <v>16</v>
      </c>
      <c r="B64" t="s">
        <v>23</v>
      </c>
      <c r="C64" t="s">
        <v>32</v>
      </c>
      <c r="D64" t="s">
        <v>33</v>
      </c>
      <c r="E64" t="s">
        <v>12</v>
      </c>
      <c r="F64" t="s">
        <v>43</v>
      </c>
      <c r="G64" t="s">
        <v>14</v>
      </c>
      <c r="H64" s="3">
        <v>812.20977011494244</v>
      </c>
      <c r="I64" s="4">
        <v>45323</v>
      </c>
      <c r="J64">
        <v>2024</v>
      </c>
      <c r="K64">
        <v>2</v>
      </c>
      <c r="L64" s="3">
        <v>0</v>
      </c>
    </row>
    <row r="65" spans="1:12" x14ac:dyDescent="0.25">
      <c r="A65">
        <v>16</v>
      </c>
      <c r="B65" t="s">
        <v>23</v>
      </c>
      <c r="C65" t="s">
        <v>32</v>
      </c>
      <c r="D65" t="s">
        <v>33</v>
      </c>
      <c r="E65" t="s">
        <v>12</v>
      </c>
      <c r="F65" t="s">
        <v>43</v>
      </c>
      <c r="G65" t="s">
        <v>14</v>
      </c>
      <c r="H65" s="3">
        <v>812.20977011494244</v>
      </c>
      <c r="I65" s="4">
        <v>45689</v>
      </c>
      <c r="J65">
        <v>2025</v>
      </c>
      <c r="K65">
        <v>2</v>
      </c>
      <c r="L65" s="3">
        <v>0</v>
      </c>
    </row>
    <row r="66" spans="1:12" x14ac:dyDescent="0.25">
      <c r="A66">
        <v>17</v>
      </c>
      <c r="B66" t="s">
        <v>23</v>
      </c>
      <c r="C66" t="s">
        <v>32</v>
      </c>
      <c r="D66" t="s">
        <v>33</v>
      </c>
      <c r="E66" t="s">
        <v>12</v>
      </c>
      <c r="F66" t="s">
        <v>44</v>
      </c>
      <c r="G66" t="s">
        <v>14</v>
      </c>
      <c r="H66" s="3">
        <v>346.875</v>
      </c>
      <c r="I66" s="4">
        <v>45292</v>
      </c>
      <c r="J66">
        <v>2024</v>
      </c>
      <c r="K66">
        <v>1</v>
      </c>
      <c r="L66" s="3">
        <v>0</v>
      </c>
    </row>
    <row r="67" spans="1:12" x14ac:dyDescent="0.25">
      <c r="A67">
        <v>17</v>
      </c>
      <c r="B67" t="s">
        <v>23</v>
      </c>
      <c r="C67" t="s">
        <v>32</v>
      </c>
      <c r="D67" t="s">
        <v>33</v>
      </c>
      <c r="E67" t="s">
        <v>12</v>
      </c>
      <c r="F67" t="s">
        <v>44</v>
      </c>
      <c r="G67" t="s">
        <v>14</v>
      </c>
      <c r="H67" s="3">
        <v>346.875</v>
      </c>
      <c r="I67" s="4">
        <v>45658</v>
      </c>
      <c r="J67">
        <v>2025</v>
      </c>
      <c r="K67">
        <v>1</v>
      </c>
      <c r="L67" s="3">
        <v>346.875</v>
      </c>
    </row>
    <row r="68" spans="1:12" x14ac:dyDescent="0.25">
      <c r="A68">
        <v>17</v>
      </c>
      <c r="B68" t="s">
        <v>23</v>
      </c>
      <c r="C68" t="s">
        <v>32</v>
      </c>
      <c r="D68" t="s">
        <v>33</v>
      </c>
      <c r="E68" t="s">
        <v>12</v>
      </c>
      <c r="F68" t="s">
        <v>44</v>
      </c>
      <c r="G68" t="s">
        <v>14</v>
      </c>
      <c r="H68" s="3">
        <v>346.875</v>
      </c>
      <c r="I68" s="4">
        <v>45323</v>
      </c>
      <c r="J68">
        <v>2024</v>
      </c>
      <c r="K68">
        <v>2</v>
      </c>
      <c r="L68" s="3">
        <v>0</v>
      </c>
    </row>
    <row r="69" spans="1:12" x14ac:dyDescent="0.25">
      <c r="A69">
        <v>17</v>
      </c>
      <c r="B69" t="s">
        <v>23</v>
      </c>
      <c r="C69" t="s">
        <v>32</v>
      </c>
      <c r="D69" t="s">
        <v>33</v>
      </c>
      <c r="E69" t="s">
        <v>12</v>
      </c>
      <c r="F69" t="s">
        <v>44</v>
      </c>
      <c r="G69" t="s">
        <v>14</v>
      </c>
      <c r="H69" s="3">
        <v>346.875</v>
      </c>
      <c r="I69" s="4">
        <v>45689</v>
      </c>
      <c r="J69">
        <v>2025</v>
      </c>
      <c r="K69">
        <v>2</v>
      </c>
      <c r="L69" s="3">
        <v>0</v>
      </c>
    </row>
    <row r="70" spans="1:12" x14ac:dyDescent="0.25">
      <c r="A70">
        <v>18</v>
      </c>
      <c r="B70" t="s">
        <v>24</v>
      </c>
      <c r="C70" t="s">
        <v>32</v>
      </c>
      <c r="D70" t="s">
        <v>11</v>
      </c>
      <c r="E70" t="s">
        <v>12</v>
      </c>
      <c r="F70" t="s">
        <v>42</v>
      </c>
      <c r="G70" t="s">
        <v>14</v>
      </c>
      <c r="H70" s="3">
        <v>0</v>
      </c>
      <c r="I70" s="4">
        <v>45292</v>
      </c>
      <c r="J70">
        <v>2024</v>
      </c>
      <c r="K70">
        <v>1</v>
      </c>
      <c r="L70" s="3">
        <v>543.9209770114943</v>
      </c>
    </row>
    <row r="71" spans="1:12" x14ac:dyDescent="0.25">
      <c r="A71">
        <v>18</v>
      </c>
      <c r="B71" t="s">
        <v>24</v>
      </c>
      <c r="C71" t="s">
        <v>32</v>
      </c>
      <c r="D71" t="s">
        <v>11</v>
      </c>
      <c r="E71" t="s">
        <v>12</v>
      </c>
      <c r="F71" t="s">
        <v>42</v>
      </c>
      <c r="G71" t="s">
        <v>14</v>
      </c>
      <c r="H71" s="3">
        <v>0</v>
      </c>
      <c r="I71" s="4">
        <v>45658</v>
      </c>
      <c r="J71">
        <v>2025</v>
      </c>
      <c r="K71">
        <v>1</v>
      </c>
      <c r="L71" s="3">
        <v>0</v>
      </c>
    </row>
    <row r="72" spans="1:12" x14ac:dyDescent="0.25">
      <c r="A72">
        <v>18</v>
      </c>
      <c r="B72" t="s">
        <v>24</v>
      </c>
      <c r="C72" t="s">
        <v>32</v>
      </c>
      <c r="D72" t="s">
        <v>11</v>
      </c>
      <c r="E72" t="s">
        <v>12</v>
      </c>
      <c r="F72" t="s">
        <v>42</v>
      </c>
      <c r="G72" t="s">
        <v>14</v>
      </c>
      <c r="H72" s="3">
        <v>0</v>
      </c>
      <c r="I72" s="4">
        <v>45323</v>
      </c>
      <c r="J72">
        <v>2024</v>
      </c>
      <c r="K72">
        <v>2</v>
      </c>
      <c r="L72" s="3">
        <v>543.9209770114943</v>
      </c>
    </row>
    <row r="73" spans="1:12" x14ac:dyDescent="0.25">
      <c r="A73">
        <v>18</v>
      </c>
      <c r="B73" t="s">
        <v>24</v>
      </c>
      <c r="C73" t="s">
        <v>32</v>
      </c>
      <c r="D73" t="s">
        <v>11</v>
      </c>
      <c r="E73" t="s">
        <v>12</v>
      </c>
      <c r="F73" t="s">
        <v>42</v>
      </c>
      <c r="G73" t="s">
        <v>14</v>
      </c>
      <c r="H73" s="3">
        <v>0</v>
      </c>
      <c r="I73" s="4">
        <v>45689</v>
      </c>
      <c r="J73">
        <v>2025</v>
      </c>
      <c r="K73">
        <v>2</v>
      </c>
      <c r="L73" s="3">
        <v>0</v>
      </c>
    </row>
    <row r="74" spans="1:12" x14ac:dyDescent="0.25">
      <c r="A74">
        <v>19</v>
      </c>
      <c r="B74" t="s">
        <v>24</v>
      </c>
      <c r="C74" t="s">
        <v>32</v>
      </c>
      <c r="D74" t="s">
        <v>11</v>
      </c>
      <c r="E74" t="s">
        <v>12</v>
      </c>
      <c r="F74" t="s">
        <v>45</v>
      </c>
      <c r="G74" t="s">
        <v>58</v>
      </c>
      <c r="H74" s="3">
        <v>0</v>
      </c>
      <c r="I74" s="4">
        <v>45292</v>
      </c>
      <c r="J74">
        <v>2024</v>
      </c>
      <c r="K74">
        <v>1</v>
      </c>
      <c r="L74" s="3">
        <v>0</v>
      </c>
    </row>
    <row r="75" spans="1:12" x14ac:dyDescent="0.25">
      <c r="A75">
        <v>19</v>
      </c>
      <c r="B75" t="s">
        <v>24</v>
      </c>
      <c r="C75" t="s">
        <v>32</v>
      </c>
      <c r="D75" t="s">
        <v>11</v>
      </c>
      <c r="E75" t="s">
        <v>12</v>
      </c>
      <c r="F75" t="s">
        <v>45</v>
      </c>
      <c r="G75" t="s">
        <v>58</v>
      </c>
      <c r="H75" s="3">
        <v>0</v>
      </c>
      <c r="I75" s="4">
        <v>45658</v>
      </c>
      <c r="J75">
        <v>2025</v>
      </c>
      <c r="K75">
        <v>1</v>
      </c>
      <c r="L75" s="3">
        <v>0</v>
      </c>
    </row>
    <row r="76" spans="1:12" x14ac:dyDescent="0.25">
      <c r="A76">
        <v>19</v>
      </c>
      <c r="B76" t="s">
        <v>24</v>
      </c>
      <c r="C76" t="s">
        <v>32</v>
      </c>
      <c r="D76" t="s">
        <v>11</v>
      </c>
      <c r="E76" t="s">
        <v>12</v>
      </c>
      <c r="F76" t="s">
        <v>45</v>
      </c>
      <c r="G76" t="s">
        <v>58</v>
      </c>
      <c r="H76" s="3">
        <v>0</v>
      </c>
      <c r="I76" s="4">
        <v>45323</v>
      </c>
      <c r="J76">
        <v>2024</v>
      </c>
      <c r="K76">
        <v>2</v>
      </c>
      <c r="L76" s="3">
        <v>0</v>
      </c>
    </row>
    <row r="77" spans="1:12" x14ac:dyDescent="0.25">
      <c r="A77">
        <v>19</v>
      </c>
      <c r="B77" t="s">
        <v>24</v>
      </c>
      <c r="C77" t="s">
        <v>32</v>
      </c>
      <c r="D77" t="s">
        <v>11</v>
      </c>
      <c r="E77" t="s">
        <v>12</v>
      </c>
      <c r="F77" t="s">
        <v>45</v>
      </c>
      <c r="G77" t="s">
        <v>58</v>
      </c>
      <c r="H77" s="3">
        <v>0</v>
      </c>
      <c r="I77" s="4">
        <v>45689</v>
      </c>
      <c r="J77">
        <v>2025</v>
      </c>
      <c r="K77">
        <v>2</v>
      </c>
      <c r="L77" s="3">
        <v>0</v>
      </c>
    </row>
    <row r="78" spans="1:12" x14ac:dyDescent="0.25">
      <c r="A78">
        <v>20</v>
      </c>
      <c r="B78" t="s">
        <v>25</v>
      </c>
      <c r="C78" t="s">
        <v>32</v>
      </c>
      <c r="D78" t="s">
        <v>33</v>
      </c>
      <c r="E78" t="s">
        <v>12</v>
      </c>
      <c r="F78" t="s">
        <v>37</v>
      </c>
      <c r="G78" t="s">
        <v>14</v>
      </c>
      <c r="H78" s="3">
        <v>559.77586206896547</v>
      </c>
      <c r="I78" s="4">
        <v>45292</v>
      </c>
      <c r="J78">
        <v>2024</v>
      </c>
      <c r="K78">
        <v>1</v>
      </c>
      <c r="L78" s="3">
        <v>567.93678160919546</v>
      </c>
    </row>
    <row r="79" spans="1:12" x14ac:dyDescent="0.25">
      <c r="A79">
        <v>20</v>
      </c>
      <c r="B79" t="s">
        <v>25</v>
      </c>
      <c r="C79" t="s">
        <v>32</v>
      </c>
      <c r="D79" t="s">
        <v>33</v>
      </c>
      <c r="E79" t="s">
        <v>12</v>
      </c>
      <c r="F79" t="s">
        <v>37</v>
      </c>
      <c r="G79" t="s">
        <v>14</v>
      </c>
      <c r="H79" s="3">
        <v>559.77586206896547</v>
      </c>
      <c r="I79" s="4">
        <v>45658</v>
      </c>
      <c r="J79">
        <v>2025</v>
      </c>
      <c r="K79">
        <v>1</v>
      </c>
      <c r="L79" s="3">
        <v>559.77586206896547</v>
      </c>
    </row>
    <row r="80" spans="1:12" x14ac:dyDescent="0.25">
      <c r="A80">
        <v>20</v>
      </c>
      <c r="B80" t="s">
        <v>25</v>
      </c>
      <c r="C80" t="s">
        <v>32</v>
      </c>
      <c r="D80" t="s">
        <v>33</v>
      </c>
      <c r="E80" t="s">
        <v>12</v>
      </c>
      <c r="F80" t="s">
        <v>37</v>
      </c>
      <c r="G80" t="s">
        <v>14</v>
      </c>
      <c r="H80" s="3">
        <v>559.77586206896547</v>
      </c>
      <c r="I80" s="4">
        <v>45323</v>
      </c>
      <c r="J80">
        <v>2024</v>
      </c>
      <c r="K80">
        <v>2</v>
      </c>
      <c r="L80" s="3">
        <v>567.93678160919546</v>
      </c>
    </row>
    <row r="81" spans="1:12" x14ac:dyDescent="0.25">
      <c r="A81">
        <v>20</v>
      </c>
      <c r="B81" t="s">
        <v>25</v>
      </c>
      <c r="C81" t="s">
        <v>32</v>
      </c>
      <c r="D81" t="s">
        <v>33</v>
      </c>
      <c r="E81" t="s">
        <v>12</v>
      </c>
      <c r="F81" t="s">
        <v>37</v>
      </c>
      <c r="G81" t="s">
        <v>14</v>
      </c>
      <c r="H81" s="3">
        <v>559.77586206896547</v>
      </c>
      <c r="I81" s="4">
        <v>45689</v>
      </c>
      <c r="J81">
        <v>2025</v>
      </c>
      <c r="K81">
        <v>2</v>
      </c>
      <c r="L81" s="3">
        <v>559.77586206896547</v>
      </c>
    </row>
    <row r="82" spans="1:12" x14ac:dyDescent="0.25">
      <c r="A82">
        <v>21</v>
      </c>
      <c r="B82" t="s">
        <v>26</v>
      </c>
      <c r="C82" t="s">
        <v>32</v>
      </c>
      <c r="D82" t="s">
        <v>11</v>
      </c>
      <c r="E82" t="s">
        <v>12</v>
      </c>
      <c r="F82" t="s">
        <v>37</v>
      </c>
      <c r="G82" t="s">
        <v>14</v>
      </c>
      <c r="H82" s="3">
        <v>651.33189655172418</v>
      </c>
      <c r="I82" s="4">
        <v>45292</v>
      </c>
      <c r="J82">
        <v>2024</v>
      </c>
      <c r="K82">
        <v>1</v>
      </c>
      <c r="L82" s="3">
        <v>7724.2586206896549</v>
      </c>
    </row>
    <row r="83" spans="1:12" x14ac:dyDescent="0.25">
      <c r="A83">
        <v>21</v>
      </c>
      <c r="B83" t="s">
        <v>26</v>
      </c>
      <c r="C83" t="s">
        <v>32</v>
      </c>
      <c r="D83" t="s">
        <v>11</v>
      </c>
      <c r="E83" t="s">
        <v>12</v>
      </c>
      <c r="F83" t="s">
        <v>37</v>
      </c>
      <c r="G83" t="s">
        <v>14</v>
      </c>
      <c r="H83" s="3">
        <v>651.33189655172418</v>
      </c>
      <c r="I83" s="4">
        <v>45658</v>
      </c>
      <c r="J83">
        <v>2025</v>
      </c>
      <c r="K83">
        <v>1</v>
      </c>
      <c r="L83" s="3">
        <v>651.33189655172418</v>
      </c>
    </row>
    <row r="84" spans="1:12" x14ac:dyDescent="0.25">
      <c r="A84">
        <v>21</v>
      </c>
      <c r="B84" t="s">
        <v>26</v>
      </c>
      <c r="C84" t="s">
        <v>32</v>
      </c>
      <c r="D84" t="s">
        <v>11</v>
      </c>
      <c r="E84" t="s">
        <v>12</v>
      </c>
      <c r="F84" t="s">
        <v>37</v>
      </c>
      <c r="G84" t="s">
        <v>14</v>
      </c>
      <c r="H84" s="3">
        <v>651.33189655172418</v>
      </c>
      <c r="I84" s="4">
        <v>45323</v>
      </c>
      <c r="J84">
        <v>2024</v>
      </c>
      <c r="K84">
        <v>2</v>
      </c>
      <c r="L84" s="3">
        <v>0</v>
      </c>
    </row>
    <row r="85" spans="1:12" x14ac:dyDescent="0.25">
      <c r="A85">
        <v>21</v>
      </c>
      <c r="B85" t="s">
        <v>26</v>
      </c>
      <c r="C85" t="s">
        <v>32</v>
      </c>
      <c r="D85" t="s">
        <v>11</v>
      </c>
      <c r="E85" t="s">
        <v>12</v>
      </c>
      <c r="F85" t="s">
        <v>37</v>
      </c>
      <c r="G85" t="s">
        <v>14</v>
      </c>
      <c r="H85" s="3">
        <v>651.33189655172418</v>
      </c>
      <c r="I85" s="4">
        <v>45689</v>
      </c>
      <c r="J85">
        <v>2025</v>
      </c>
      <c r="K85">
        <v>2</v>
      </c>
      <c r="L85" s="3">
        <v>0</v>
      </c>
    </row>
    <row r="86" spans="1:12" x14ac:dyDescent="0.25">
      <c r="A86">
        <v>22</v>
      </c>
      <c r="B86" t="s">
        <v>26</v>
      </c>
      <c r="C86" t="s">
        <v>32</v>
      </c>
      <c r="D86" t="s">
        <v>11</v>
      </c>
      <c r="E86" t="s">
        <v>12</v>
      </c>
      <c r="F86" t="s">
        <v>38</v>
      </c>
      <c r="G86" t="s">
        <v>59</v>
      </c>
      <c r="H86" s="3">
        <v>792.69683908045977</v>
      </c>
      <c r="I86" s="4">
        <v>45292</v>
      </c>
      <c r="J86">
        <v>2024</v>
      </c>
      <c r="K86">
        <v>1</v>
      </c>
      <c r="L86" s="3">
        <v>1348.8261494252874</v>
      </c>
    </row>
    <row r="87" spans="1:12" x14ac:dyDescent="0.25">
      <c r="A87">
        <v>22</v>
      </c>
      <c r="B87" t="s">
        <v>26</v>
      </c>
      <c r="C87" t="s">
        <v>32</v>
      </c>
      <c r="D87" t="s">
        <v>11</v>
      </c>
      <c r="E87" t="s">
        <v>12</v>
      </c>
      <c r="F87" t="s">
        <v>38</v>
      </c>
      <c r="G87" t="s">
        <v>59</v>
      </c>
      <c r="H87" s="3">
        <v>792.69683908045977</v>
      </c>
      <c r="I87" s="4">
        <v>45658</v>
      </c>
      <c r="J87">
        <v>2025</v>
      </c>
      <c r="K87">
        <v>1</v>
      </c>
      <c r="L87" s="3">
        <v>792.69683908045977</v>
      </c>
    </row>
    <row r="88" spans="1:12" x14ac:dyDescent="0.25">
      <c r="A88">
        <v>22</v>
      </c>
      <c r="B88" t="s">
        <v>26</v>
      </c>
      <c r="C88" t="s">
        <v>32</v>
      </c>
      <c r="D88" t="s">
        <v>11</v>
      </c>
      <c r="E88" t="s">
        <v>12</v>
      </c>
      <c r="F88" t="s">
        <v>38</v>
      </c>
      <c r="G88" t="s">
        <v>59</v>
      </c>
      <c r="H88" s="3">
        <v>792.69683908045977</v>
      </c>
      <c r="I88" s="4">
        <v>45323</v>
      </c>
      <c r="J88">
        <v>2024</v>
      </c>
      <c r="K88">
        <v>2</v>
      </c>
      <c r="L88" s="3">
        <v>0</v>
      </c>
    </row>
    <row r="89" spans="1:12" x14ac:dyDescent="0.25">
      <c r="A89">
        <v>22</v>
      </c>
      <c r="B89" t="s">
        <v>26</v>
      </c>
      <c r="C89" t="s">
        <v>32</v>
      </c>
      <c r="D89" t="s">
        <v>11</v>
      </c>
      <c r="E89" t="s">
        <v>12</v>
      </c>
      <c r="F89" t="s">
        <v>38</v>
      </c>
      <c r="G89" t="s">
        <v>59</v>
      </c>
      <c r="H89" s="3">
        <v>792.69683908045977</v>
      </c>
      <c r="I89" s="4">
        <v>45689</v>
      </c>
      <c r="J89">
        <v>2025</v>
      </c>
      <c r="K89">
        <v>2</v>
      </c>
      <c r="L89" s="3">
        <v>0</v>
      </c>
    </row>
    <row r="90" spans="1:12" x14ac:dyDescent="0.25">
      <c r="A90">
        <v>23</v>
      </c>
      <c r="B90" t="s">
        <v>26</v>
      </c>
      <c r="C90" t="s">
        <v>32</v>
      </c>
      <c r="D90" t="s">
        <v>11</v>
      </c>
      <c r="E90" t="s">
        <v>12</v>
      </c>
      <c r="F90" t="s">
        <v>39</v>
      </c>
      <c r="G90" t="s">
        <v>60</v>
      </c>
      <c r="H90" s="3">
        <v>151.42385057471265</v>
      </c>
      <c r="I90" s="4">
        <v>45292</v>
      </c>
      <c r="J90">
        <v>2024</v>
      </c>
      <c r="K90">
        <v>1</v>
      </c>
      <c r="L90" s="3">
        <v>1335.3376436781609</v>
      </c>
    </row>
    <row r="91" spans="1:12" x14ac:dyDescent="0.25">
      <c r="A91">
        <v>23</v>
      </c>
      <c r="B91" t="s">
        <v>26</v>
      </c>
      <c r="C91" t="s">
        <v>32</v>
      </c>
      <c r="D91" t="s">
        <v>11</v>
      </c>
      <c r="E91" t="s">
        <v>12</v>
      </c>
      <c r="F91" t="s">
        <v>39</v>
      </c>
      <c r="G91" t="s">
        <v>60</v>
      </c>
      <c r="H91" s="3">
        <v>151.42385057471265</v>
      </c>
      <c r="I91" s="4">
        <v>45658</v>
      </c>
      <c r="J91">
        <v>2025</v>
      </c>
      <c r="K91">
        <v>1</v>
      </c>
      <c r="L91" s="3">
        <v>151.42385057471265</v>
      </c>
    </row>
    <row r="92" spans="1:12" x14ac:dyDescent="0.25">
      <c r="A92">
        <v>23</v>
      </c>
      <c r="B92" t="s">
        <v>26</v>
      </c>
      <c r="C92" t="s">
        <v>32</v>
      </c>
      <c r="D92" t="s">
        <v>11</v>
      </c>
      <c r="E92" t="s">
        <v>12</v>
      </c>
      <c r="F92" t="s">
        <v>39</v>
      </c>
      <c r="G92" t="s">
        <v>60</v>
      </c>
      <c r="H92" s="3">
        <v>151.42385057471265</v>
      </c>
      <c r="I92" s="4">
        <v>45323</v>
      </c>
      <c r="J92">
        <v>2024</v>
      </c>
      <c r="K92">
        <v>2</v>
      </c>
      <c r="L92" s="3">
        <v>0</v>
      </c>
    </row>
    <row r="93" spans="1:12" x14ac:dyDescent="0.25">
      <c r="A93">
        <v>23</v>
      </c>
      <c r="B93" t="s">
        <v>26</v>
      </c>
      <c r="C93" t="s">
        <v>32</v>
      </c>
      <c r="D93" t="s">
        <v>11</v>
      </c>
      <c r="E93" t="s">
        <v>12</v>
      </c>
      <c r="F93" t="s">
        <v>39</v>
      </c>
      <c r="G93" t="s">
        <v>60</v>
      </c>
      <c r="H93" s="3">
        <v>151.42385057471265</v>
      </c>
      <c r="I93" s="4">
        <v>45689</v>
      </c>
      <c r="J93">
        <v>2025</v>
      </c>
      <c r="K93">
        <v>2</v>
      </c>
      <c r="L93" s="3">
        <v>0</v>
      </c>
    </row>
    <row r="94" spans="1:12" x14ac:dyDescent="0.25">
      <c r="A94">
        <v>24</v>
      </c>
      <c r="B94" t="s">
        <v>26</v>
      </c>
      <c r="C94" t="s">
        <v>32</v>
      </c>
      <c r="D94" t="s">
        <v>11</v>
      </c>
      <c r="E94" t="s">
        <v>12</v>
      </c>
      <c r="F94" t="s">
        <v>40</v>
      </c>
      <c r="G94" t="s">
        <v>61</v>
      </c>
      <c r="H94" s="3">
        <v>212.5</v>
      </c>
      <c r="I94" s="4">
        <v>45292</v>
      </c>
      <c r="J94">
        <v>2024</v>
      </c>
      <c r="K94">
        <v>1</v>
      </c>
      <c r="L94" s="3">
        <v>113.75000000000001</v>
      </c>
    </row>
    <row r="95" spans="1:12" x14ac:dyDescent="0.25">
      <c r="A95">
        <v>24</v>
      </c>
      <c r="B95" t="s">
        <v>26</v>
      </c>
      <c r="C95" t="s">
        <v>32</v>
      </c>
      <c r="D95" t="s">
        <v>11</v>
      </c>
      <c r="E95" t="s">
        <v>12</v>
      </c>
      <c r="F95" t="s">
        <v>40</v>
      </c>
      <c r="G95" t="s">
        <v>61</v>
      </c>
      <c r="H95" s="3">
        <v>212.5</v>
      </c>
      <c r="I95" s="4">
        <v>45658</v>
      </c>
      <c r="J95">
        <v>2025</v>
      </c>
      <c r="K95">
        <v>1</v>
      </c>
      <c r="L95" s="3">
        <v>212.5</v>
      </c>
    </row>
    <row r="96" spans="1:12" x14ac:dyDescent="0.25">
      <c r="A96">
        <v>24</v>
      </c>
      <c r="B96" t="s">
        <v>26</v>
      </c>
      <c r="C96" t="s">
        <v>32</v>
      </c>
      <c r="D96" t="s">
        <v>11</v>
      </c>
      <c r="E96" t="s">
        <v>12</v>
      </c>
      <c r="F96" t="s">
        <v>40</v>
      </c>
      <c r="G96" t="s">
        <v>61</v>
      </c>
      <c r="H96" s="3">
        <v>212.5</v>
      </c>
      <c r="I96" s="4">
        <v>45323</v>
      </c>
      <c r="J96">
        <v>2024</v>
      </c>
      <c r="K96">
        <v>2</v>
      </c>
      <c r="L96" s="3">
        <v>0</v>
      </c>
    </row>
    <row r="97" spans="1:12" x14ac:dyDescent="0.25">
      <c r="A97">
        <v>24</v>
      </c>
      <c r="B97" t="s">
        <v>26</v>
      </c>
      <c r="C97" t="s">
        <v>32</v>
      </c>
      <c r="D97" t="s">
        <v>11</v>
      </c>
      <c r="E97" t="s">
        <v>12</v>
      </c>
      <c r="F97" t="s">
        <v>40</v>
      </c>
      <c r="G97" t="s">
        <v>61</v>
      </c>
      <c r="H97" s="3">
        <v>212.5</v>
      </c>
      <c r="I97" s="4">
        <v>45689</v>
      </c>
      <c r="J97">
        <v>2025</v>
      </c>
      <c r="K97">
        <v>2</v>
      </c>
      <c r="L97" s="3">
        <v>0</v>
      </c>
    </row>
    <row r="98" spans="1:12" x14ac:dyDescent="0.25">
      <c r="A98">
        <v>25</v>
      </c>
      <c r="B98" t="s">
        <v>26</v>
      </c>
      <c r="C98" t="s">
        <v>32</v>
      </c>
      <c r="D98" t="s">
        <v>11</v>
      </c>
      <c r="E98" t="s">
        <v>12</v>
      </c>
      <c r="F98" t="s">
        <v>46</v>
      </c>
      <c r="G98" t="s">
        <v>62</v>
      </c>
      <c r="H98" s="3">
        <v>0</v>
      </c>
      <c r="I98" s="4">
        <v>45292</v>
      </c>
      <c r="J98">
        <v>2024</v>
      </c>
      <c r="K98">
        <v>1</v>
      </c>
      <c r="L98" s="3">
        <v>3381.0775862068963</v>
      </c>
    </row>
    <row r="99" spans="1:12" x14ac:dyDescent="0.25">
      <c r="A99">
        <v>25</v>
      </c>
      <c r="B99" t="s">
        <v>26</v>
      </c>
      <c r="C99" t="s">
        <v>32</v>
      </c>
      <c r="D99" t="s">
        <v>11</v>
      </c>
      <c r="E99" t="s">
        <v>12</v>
      </c>
      <c r="F99" t="s">
        <v>46</v>
      </c>
      <c r="G99" t="s">
        <v>62</v>
      </c>
      <c r="H99" s="3">
        <v>0</v>
      </c>
      <c r="I99" s="4">
        <v>45658</v>
      </c>
      <c r="J99">
        <v>2025</v>
      </c>
      <c r="K99">
        <v>1</v>
      </c>
      <c r="L99" s="3">
        <v>0</v>
      </c>
    </row>
    <row r="100" spans="1:12" x14ac:dyDescent="0.25">
      <c r="A100">
        <v>25</v>
      </c>
      <c r="B100" t="s">
        <v>26</v>
      </c>
      <c r="C100" t="s">
        <v>32</v>
      </c>
      <c r="D100" t="s">
        <v>11</v>
      </c>
      <c r="E100" t="s">
        <v>12</v>
      </c>
      <c r="F100" t="s">
        <v>46</v>
      </c>
      <c r="G100" t="s">
        <v>62</v>
      </c>
      <c r="H100" s="3">
        <v>0</v>
      </c>
      <c r="I100" s="4">
        <v>45323</v>
      </c>
      <c r="J100">
        <v>2024</v>
      </c>
      <c r="K100">
        <v>2</v>
      </c>
      <c r="L100" s="3">
        <v>1142.8318965517242</v>
      </c>
    </row>
    <row r="101" spans="1:12" x14ac:dyDescent="0.25">
      <c r="A101">
        <v>25</v>
      </c>
      <c r="B101" t="s">
        <v>26</v>
      </c>
      <c r="C101" t="s">
        <v>32</v>
      </c>
      <c r="D101" t="s">
        <v>11</v>
      </c>
      <c r="E101" t="s">
        <v>12</v>
      </c>
      <c r="F101" t="s">
        <v>46</v>
      </c>
      <c r="G101" t="s">
        <v>62</v>
      </c>
      <c r="H101" s="3">
        <v>0</v>
      </c>
      <c r="I101" s="4">
        <v>45689</v>
      </c>
      <c r="J101">
        <v>2025</v>
      </c>
      <c r="K101">
        <v>2</v>
      </c>
      <c r="L101" s="3">
        <v>0</v>
      </c>
    </row>
    <row r="102" spans="1:12" x14ac:dyDescent="0.25">
      <c r="A102">
        <v>26</v>
      </c>
      <c r="B102" t="s">
        <v>27</v>
      </c>
      <c r="C102" t="s">
        <v>32</v>
      </c>
      <c r="D102" t="s">
        <v>33</v>
      </c>
      <c r="E102" t="s">
        <v>12</v>
      </c>
      <c r="F102" t="s">
        <v>47</v>
      </c>
      <c r="G102" t="s">
        <v>14</v>
      </c>
      <c r="H102" s="3">
        <v>977.75</v>
      </c>
      <c r="I102" s="4">
        <v>45292</v>
      </c>
      <c r="J102">
        <v>2024</v>
      </c>
      <c r="K102">
        <v>1</v>
      </c>
      <c r="L102" s="3">
        <v>1077.75</v>
      </c>
    </row>
    <row r="103" spans="1:12" x14ac:dyDescent="0.25">
      <c r="A103">
        <v>26</v>
      </c>
      <c r="B103" t="s">
        <v>27</v>
      </c>
      <c r="C103" t="s">
        <v>32</v>
      </c>
      <c r="D103" t="s">
        <v>33</v>
      </c>
      <c r="E103" t="s">
        <v>12</v>
      </c>
      <c r="F103" t="s">
        <v>47</v>
      </c>
      <c r="G103" t="s">
        <v>14</v>
      </c>
      <c r="H103" s="3">
        <v>977.75</v>
      </c>
      <c r="I103" s="4">
        <v>45658</v>
      </c>
      <c r="J103">
        <v>2025</v>
      </c>
      <c r="K103">
        <v>1</v>
      </c>
      <c r="L103" s="3">
        <v>977.75</v>
      </c>
    </row>
    <row r="104" spans="1:12" x14ac:dyDescent="0.25">
      <c r="A104">
        <v>26</v>
      </c>
      <c r="B104" t="s">
        <v>27</v>
      </c>
      <c r="C104" t="s">
        <v>32</v>
      </c>
      <c r="D104" t="s">
        <v>33</v>
      </c>
      <c r="E104" t="s">
        <v>12</v>
      </c>
      <c r="F104" t="s">
        <v>47</v>
      </c>
      <c r="G104" t="s">
        <v>14</v>
      </c>
      <c r="H104" s="3">
        <v>977.75</v>
      </c>
      <c r="I104" s="4">
        <v>45323</v>
      </c>
      <c r="J104">
        <v>2024</v>
      </c>
      <c r="K104">
        <v>2</v>
      </c>
      <c r="L104" s="3">
        <v>1077.75</v>
      </c>
    </row>
    <row r="105" spans="1:12" x14ac:dyDescent="0.25">
      <c r="A105">
        <v>26</v>
      </c>
      <c r="B105" t="s">
        <v>27</v>
      </c>
      <c r="C105" t="s">
        <v>32</v>
      </c>
      <c r="D105" t="s">
        <v>33</v>
      </c>
      <c r="E105" t="s">
        <v>12</v>
      </c>
      <c r="F105" t="s">
        <v>47</v>
      </c>
      <c r="G105" t="s">
        <v>14</v>
      </c>
      <c r="H105" s="3">
        <v>977.75</v>
      </c>
      <c r="I105" s="4">
        <v>45689</v>
      </c>
      <c r="J105">
        <v>2025</v>
      </c>
      <c r="K105">
        <v>2</v>
      </c>
      <c r="L105" s="3">
        <v>977.75</v>
      </c>
    </row>
    <row r="106" spans="1:12" x14ac:dyDescent="0.25">
      <c r="A106">
        <v>27</v>
      </c>
      <c r="B106" t="s">
        <v>27</v>
      </c>
      <c r="C106" t="s">
        <v>32</v>
      </c>
      <c r="D106" t="s">
        <v>33</v>
      </c>
      <c r="E106" t="s">
        <v>12</v>
      </c>
      <c r="F106" t="s">
        <v>48</v>
      </c>
      <c r="G106" t="s">
        <v>14</v>
      </c>
      <c r="H106" s="3">
        <v>0</v>
      </c>
      <c r="I106" s="4">
        <v>45292</v>
      </c>
      <c r="J106">
        <v>2024</v>
      </c>
      <c r="K106">
        <v>1</v>
      </c>
      <c r="L106" s="3">
        <v>700</v>
      </c>
    </row>
    <row r="107" spans="1:12" x14ac:dyDescent="0.25">
      <c r="A107">
        <v>27</v>
      </c>
      <c r="B107" t="s">
        <v>27</v>
      </c>
      <c r="C107" t="s">
        <v>32</v>
      </c>
      <c r="D107" t="s">
        <v>33</v>
      </c>
      <c r="E107" t="s">
        <v>12</v>
      </c>
      <c r="F107" t="s">
        <v>48</v>
      </c>
      <c r="G107" t="s">
        <v>14</v>
      </c>
      <c r="H107" s="3">
        <v>0</v>
      </c>
      <c r="I107" s="4">
        <v>45658</v>
      </c>
      <c r="J107">
        <v>2025</v>
      </c>
      <c r="K107">
        <v>1</v>
      </c>
      <c r="L107" s="3">
        <v>0</v>
      </c>
    </row>
    <row r="108" spans="1:12" x14ac:dyDescent="0.25">
      <c r="A108">
        <v>27</v>
      </c>
      <c r="B108" t="s">
        <v>27</v>
      </c>
      <c r="C108" t="s">
        <v>32</v>
      </c>
      <c r="D108" t="s">
        <v>33</v>
      </c>
      <c r="E108" t="s">
        <v>12</v>
      </c>
      <c r="F108" t="s">
        <v>48</v>
      </c>
      <c r="G108" t="s">
        <v>14</v>
      </c>
      <c r="H108" s="3">
        <v>0</v>
      </c>
      <c r="I108" s="4">
        <v>45323</v>
      </c>
      <c r="J108">
        <v>2024</v>
      </c>
      <c r="K108">
        <v>2</v>
      </c>
      <c r="L108" s="3">
        <v>700</v>
      </c>
    </row>
    <row r="109" spans="1:12" x14ac:dyDescent="0.25">
      <c r="A109">
        <v>27</v>
      </c>
      <c r="B109" t="s">
        <v>27</v>
      </c>
      <c r="C109" t="s">
        <v>32</v>
      </c>
      <c r="D109" t="s">
        <v>33</v>
      </c>
      <c r="E109" t="s">
        <v>12</v>
      </c>
      <c r="F109" t="s">
        <v>48</v>
      </c>
      <c r="G109" t="s">
        <v>14</v>
      </c>
      <c r="H109" s="3">
        <v>0</v>
      </c>
      <c r="I109" s="4">
        <v>45689</v>
      </c>
      <c r="J109">
        <v>2025</v>
      </c>
      <c r="K109">
        <v>2</v>
      </c>
      <c r="L109" s="3">
        <v>0</v>
      </c>
    </row>
    <row r="110" spans="1:12" x14ac:dyDescent="0.25">
      <c r="A110">
        <v>28</v>
      </c>
      <c r="B110" t="s">
        <v>27</v>
      </c>
      <c r="C110" t="s">
        <v>32</v>
      </c>
      <c r="D110" t="s">
        <v>33</v>
      </c>
      <c r="E110" t="s">
        <v>12</v>
      </c>
      <c r="F110" t="s">
        <v>56</v>
      </c>
      <c r="G110" t="s">
        <v>14</v>
      </c>
      <c r="H110" s="3">
        <v>5276.9913793103451</v>
      </c>
      <c r="I110" s="4">
        <v>45292</v>
      </c>
      <c r="J110">
        <v>2024</v>
      </c>
      <c r="K110">
        <v>1</v>
      </c>
      <c r="L110" s="3">
        <v>937.5</v>
      </c>
    </row>
    <row r="111" spans="1:12" x14ac:dyDescent="0.25">
      <c r="A111">
        <v>28</v>
      </c>
      <c r="B111" t="s">
        <v>27</v>
      </c>
      <c r="C111" t="s">
        <v>32</v>
      </c>
      <c r="D111" t="s">
        <v>33</v>
      </c>
      <c r="E111" t="s">
        <v>12</v>
      </c>
      <c r="F111" t="s">
        <v>56</v>
      </c>
      <c r="G111" t="s">
        <v>14</v>
      </c>
      <c r="H111" s="3">
        <v>5276.9913793103451</v>
      </c>
      <c r="I111" s="4">
        <v>45658</v>
      </c>
      <c r="J111">
        <v>2025</v>
      </c>
      <c r="K111">
        <v>1</v>
      </c>
      <c r="L111" s="3">
        <v>5276.9913793103451</v>
      </c>
    </row>
    <row r="112" spans="1:12" x14ac:dyDescent="0.25">
      <c r="A112">
        <v>28</v>
      </c>
      <c r="B112" t="s">
        <v>27</v>
      </c>
      <c r="C112" t="s">
        <v>32</v>
      </c>
      <c r="D112" t="s">
        <v>33</v>
      </c>
      <c r="E112" t="s">
        <v>12</v>
      </c>
      <c r="F112" t="s">
        <v>56</v>
      </c>
      <c r="G112" t="s">
        <v>14</v>
      </c>
      <c r="H112" s="3">
        <v>5276.9913793103451</v>
      </c>
      <c r="I112" s="4">
        <v>45323</v>
      </c>
      <c r="J112">
        <v>2024</v>
      </c>
      <c r="K112">
        <v>2</v>
      </c>
      <c r="L112" s="3">
        <v>937.5</v>
      </c>
    </row>
    <row r="113" spans="1:12" x14ac:dyDescent="0.25">
      <c r="A113">
        <v>28</v>
      </c>
      <c r="B113" t="s">
        <v>27</v>
      </c>
      <c r="C113" t="s">
        <v>32</v>
      </c>
      <c r="D113" t="s">
        <v>33</v>
      </c>
      <c r="E113" t="s">
        <v>12</v>
      </c>
      <c r="F113" t="s">
        <v>56</v>
      </c>
      <c r="G113" t="s">
        <v>14</v>
      </c>
      <c r="H113" s="3">
        <v>5276.9913793103451</v>
      </c>
      <c r="I113" s="4">
        <v>45689</v>
      </c>
      <c r="J113">
        <v>2025</v>
      </c>
      <c r="K113">
        <v>2</v>
      </c>
      <c r="L113" s="3">
        <v>318.1875</v>
      </c>
    </row>
    <row r="114" spans="1:12" x14ac:dyDescent="0.25">
      <c r="A114">
        <v>29</v>
      </c>
      <c r="B114" t="s">
        <v>27</v>
      </c>
      <c r="C114" t="s">
        <v>32</v>
      </c>
      <c r="D114" t="s">
        <v>33</v>
      </c>
      <c r="E114" t="s">
        <v>12</v>
      </c>
      <c r="F114" t="s">
        <v>57</v>
      </c>
      <c r="G114" t="s">
        <v>60</v>
      </c>
      <c r="H114" s="3">
        <v>0</v>
      </c>
      <c r="I114" s="4">
        <v>45292</v>
      </c>
      <c r="J114">
        <v>2024</v>
      </c>
      <c r="K114">
        <v>1</v>
      </c>
      <c r="L114" s="3">
        <v>316.32327586206901</v>
      </c>
    </row>
    <row r="115" spans="1:12" x14ac:dyDescent="0.25">
      <c r="A115">
        <v>29</v>
      </c>
      <c r="B115" t="s">
        <v>27</v>
      </c>
      <c r="C115" t="s">
        <v>32</v>
      </c>
      <c r="D115" t="s">
        <v>33</v>
      </c>
      <c r="E115" t="s">
        <v>12</v>
      </c>
      <c r="F115" t="s">
        <v>57</v>
      </c>
      <c r="G115" t="s">
        <v>60</v>
      </c>
      <c r="H115" s="3">
        <v>0</v>
      </c>
      <c r="I115" s="4">
        <v>45658</v>
      </c>
      <c r="J115">
        <v>2025</v>
      </c>
      <c r="K115">
        <v>1</v>
      </c>
      <c r="L115" s="3">
        <v>49226.610632183911</v>
      </c>
    </row>
    <row r="116" spans="1:12" x14ac:dyDescent="0.25">
      <c r="A116">
        <v>29</v>
      </c>
      <c r="B116" t="s">
        <v>27</v>
      </c>
      <c r="C116" t="s">
        <v>32</v>
      </c>
      <c r="D116" t="s">
        <v>33</v>
      </c>
      <c r="E116" t="s">
        <v>12</v>
      </c>
      <c r="F116" t="s">
        <v>57</v>
      </c>
      <c r="G116" t="s">
        <v>60</v>
      </c>
      <c r="H116" s="3">
        <v>0</v>
      </c>
      <c r="I116" s="4">
        <v>45323</v>
      </c>
      <c r="J116">
        <v>2024</v>
      </c>
      <c r="K116">
        <v>2</v>
      </c>
      <c r="L116" s="3">
        <v>12842.071839080461</v>
      </c>
    </row>
    <row r="117" spans="1:12" x14ac:dyDescent="0.25">
      <c r="A117">
        <v>29</v>
      </c>
      <c r="B117" t="s">
        <v>27</v>
      </c>
      <c r="C117" t="s">
        <v>32</v>
      </c>
      <c r="D117" t="s">
        <v>33</v>
      </c>
      <c r="E117" t="s">
        <v>12</v>
      </c>
      <c r="F117" t="s">
        <v>57</v>
      </c>
      <c r="G117" t="s">
        <v>60</v>
      </c>
      <c r="H117" s="3">
        <v>0</v>
      </c>
      <c r="I117" s="4">
        <v>45689</v>
      </c>
      <c r="J117">
        <v>2025</v>
      </c>
      <c r="K117">
        <v>2</v>
      </c>
      <c r="L117" s="3">
        <v>16198.196250000001</v>
      </c>
    </row>
    <row r="118" spans="1:12" x14ac:dyDescent="0.25">
      <c r="A118">
        <v>30</v>
      </c>
      <c r="B118" t="s">
        <v>27</v>
      </c>
      <c r="C118" t="s">
        <v>32</v>
      </c>
      <c r="D118" t="s">
        <v>33</v>
      </c>
      <c r="E118" t="s">
        <v>12</v>
      </c>
      <c r="F118" t="s">
        <v>49</v>
      </c>
      <c r="G118" t="s">
        <v>14</v>
      </c>
      <c r="H118" s="3">
        <v>1759.125</v>
      </c>
      <c r="I118" s="4">
        <v>45292</v>
      </c>
      <c r="J118">
        <v>2024</v>
      </c>
      <c r="K118">
        <v>1</v>
      </c>
      <c r="L118" s="3">
        <v>1640.375</v>
      </c>
    </row>
    <row r="119" spans="1:12" x14ac:dyDescent="0.25">
      <c r="A119">
        <v>30</v>
      </c>
      <c r="B119" t="s">
        <v>27</v>
      </c>
      <c r="C119" t="s">
        <v>32</v>
      </c>
      <c r="D119" t="s">
        <v>33</v>
      </c>
      <c r="E119" t="s">
        <v>12</v>
      </c>
      <c r="F119" t="s">
        <v>49</v>
      </c>
      <c r="G119" t="s">
        <v>14</v>
      </c>
      <c r="H119" s="3">
        <v>1759.125</v>
      </c>
      <c r="I119" s="4">
        <v>45658</v>
      </c>
      <c r="J119">
        <v>2025</v>
      </c>
      <c r="K119">
        <v>1</v>
      </c>
      <c r="L119" s="3">
        <v>1759.125</v>
      </c>
    </row>
    <row r="120" spans="1:12" x14ac:dyDescent="0.25">
      <c r="A120">
        <v>30</v>
      </c>
      <c r="B120" t="s">
        <v>27</v>
      </c>
      <c r="C120" t="s">
        <v>32</v>
      </c>
      <c r="D120" t="s">
        <v>33</v>
      </c>
      <c r="E120" t="s">
        <v>12</v>
      </c>
      <c r="F120" t="s">
        <v>49</v>
      </c>
      <c r="G120" t="s">
        <v>14</v>
      </c>
      <c r="H120" s="3">
        <v>1759.125</v>
      </c>
      <c r="I120" s="4">
        <v>45323</v>
      </c>
      <c r="J120">
        <v>2024</v>
      </c>
      <c r="K120">
        <v>2</v>
      </c>
      <c r="L120" s="3">
        <v>1640.375</v>
      </c>
    </row>
    <row r="121" spans="1:12" x14ac:dyDescent="0.25">
      <c r="A121">
        <v>30</v>
      </c>
      <c r="B121" t="s">
        <v>27</v>
      </c>
      <c r="C121" t="s">
        <v>32</v>
      </c>
      <c r="D121" t="s">
        <v>33</v>
      </c>
      <c r="E121" t="s">
        <v>12</v>
      </c>
      <c r="F121" t="s">
        <v>49</v>
      </c>
      <c r="G121" t="s">
        <v>14</v>
      </c>
      <c r="H121" s="3">
        <v>1759.125</v>
      </c>
      <c r="I121" s="4">
        <v>45689</v>
      </c>
      <c r="J121">
        <v>2025</v>
      </c>
      <c r="K121">
        <v>2</v>
      </c>
      <c r="L121" s="3">
        <v>1759.125</v>
      </c>
    </row>
    <row r="122" spans="1:12" x14ac:dyDescent="0.25">
      <c r="A122">
        <v>31</v>
      </c>
      <c r="B122" t="s">
        <v>27</v>
      </c>
      <c r="C122" t="s">
        <v>32</v>
      </c>
      <c r="D122" t="s">
        <v>33</v>
      </c>
      <c r="E122" t="s">
        <v>12</v>
      </c>
      <c r="F122" t="s">
        <v>50</v>
      </c>
      <c r="G122" t="s">
        <v>14</v>
      </c>
      <c r="H122" s="3">
        <v>8516.25</v>
      </c>
      <c r="I122" s="4">
        <v>45292</v>
      </c>
      <c r="J122">
        <v>2024</v>
      </c>
      <c r="K122">
        <v>1</v>
      </c>
      <c r="L122" s="3">
        <v>13017.80316091954</v>
      </c>
    </row>
    <row r="123" spans="1:12" x14ac:dyDescent="0.25">
      <c r="A123">
        <v>31</v>
      </c>
      <c r="B123" t="s">
        <v>27</v>
      </c>
      <c r="C123" t="s">
        <v>32</v>
      </c>
      <c r="D123" t="s">
        <v>33</v>
      </c>
      <c r="E123" t="s">
        <v>12</v>
      </c>
      <c r="F123" t="s">
        <v>50</v>
      </c>
      <c r="G123" t="s">
        <v>14</v>
      </c>
      <c r="H123" s="3">
        <v>8516.25</v>
      </c>
      <c r="I123" s="4">
        <v>45658</v>
      </c>
      <c r="J123">
        <v>2025</v>
      </c>
      <c r="K123">
        <v>1</v>
      </c>
      <c r="L123" s="3">
        <v>8516.25</v>
      </c>
    </row>
    <row r="124" spans="1:12" x14ac:dyDescent="0.25">
      <c r="A124">
        <v>31</v>
      </c>
      <c r="B124" t="s">
        <v>27</v>
      </c>
      <c r="C124" t="s">
        <v>32</v>
      </c>
      <c r="D124" t="s">
        <v>33</v>
      </c>
      <c r="E124" t="s">
        <v>12</v>
      </c>
      <c r="F124" t="s">
        <v>50</v>
      </c>
      <c r="G124" t="s">
        <v>14</v>
      </c>
      <c r="H124" s="3">
        <v>8516.25</v>
      </c>
      <c r="I124" s="4">
        <v>45323</v>
      </c>
      <c r="J124">
        <v>2024</v>
      </c>
      <c r="K124">
        <v>2</v>
      </c>
      <c r="L124" s="3">
        <v>12626.745689655172</v>
      </c>
    </row>
    <row r="125" spans="1:12" x14ac:dyDescent="0.25">
      <c r="A125">
        <v>31</v>
      </c>
      <c r="B125" t="s">
        <v>27</v>
      </c>
      <c r="C125" t="s">
        <v>32</v>
      </c>
      <c r="D125" t="s">
        <v>33</v>
      </c>
      <c r="E125" t="s">
        <v>12</v>
      </c>
      <c r="F125" t="s">
        <v>50</v>
      </c>
      <c r="G125" t="s">
        <v>14</v>
      </c>
      <c r="H125" s="3">
        <v>8516.25</v>
      </c>
      <c r="I125" s="4">
        <v>45689</v>
      </c>
      <c r="J125">
        <v>2025</v>
      </c>
      <c r="K125">
        <v>2</v>
      </c>
      <c r="L125" s="3">
        <v>8516.25</v>
      </c>
    </row>
    <row r="126" spans="1:12" x14ac:dyDescent="0.25">
      <c r="A126">
        <v>32</v>
      </c>
      <c r="B126" t="s">
        <v>28</v>
      </c>
      <c r="C126" t="s">
        <v>32</v>
      </c>
      <c r="D126" t="s">
        <v>11</v>
      </c>
      <c r="E126" t="s">
        <v>12</v>
      </c>
      <c r="F126" t="s">
        <v>34</v>
      </c>
      <c r="G126" t="s">
        <v>14</v>
      </c>
      <c r="H126" s="3">
        <v>95.625</v>
      </c>
      <c r="I126" s="4">
        <v>45292</v>
      </c>
      <c r="J126">
        <v>2024</v>
      </c>
      <c r="K126">
        <v>1</v>
      </c>
      <c r="L126" s="3">
        <v>95.625</v>
      </c>
    </row>
    <row r="127" spans="1:12" x14ac:dyDescent="0.25">
      <c r="A127">
        <v>32</v>
      </c>
      <c r="B127" t="s">
        <v>28</v>
      </c>
      <c r="C127" t="s">
        <v>32</v>
      </c>
      <c r="D127" t="s">
        <v>11</v>
      </c>
      <c r="E127" t="s">
        <v>12</v>
      </c>
      <c r="F127" t="s">
        <v>34</v>
      </c>
      <c r="G127" t="s">
        <v>14</v>
      </c>
      <c r="H127" s="3">
        <v>95.625</v>
      </c>
      <c r="I127" s="4">
        <v>45658</v>
      </c>
      <c r="J127">
        <v>2025</v>
      </c>
      <c r="K127">
        <v>1</v>
      </c>
      <c r="L127" s="3">
        <v>95.625</v>
      </c>
    </row>
    <row r="128" spans="1:12" x14ac:dyDescent="0.25">
      <c r="A128">
        <v>32</v>
      </c>
      <c r="B128" t="s">
        <v>28</v>
      </c>
      <c r="C128" t="s">
        <v>32</v>
      </c>
      <c r="D128" t="s">
        <v>11</v>
      </c>
      <c r="E128" t="s">
        <v>12</v>
      </c>
      <c r="F128" t="s">
        <v>34</v>
      </c>
      <c r="G128" t="s">
        <v>14</v>
      </c>
      <c r="H128" s="3">
        <v>95.625</v>
      </c>
      <c r="I128" s="4">
        <v>45323</v>
      </c>
      <c r="J128">
        <v>2024</v>
      </c>
      <c r="K128">
        <v>2</v>
      </c>
      <c r="L128" s="3">
        <v>95.625</v>
      </c>
    </row>
    <row r="129" spans="1:12" x14ac:dyDescent="0.25">
      <c r="A129">
        <v>32</v>
      </c>
      <c r="B129" t="s">
        <v>28</v>
      </c>
      <c r="C129" t="s">
        <v>32</v>
      </c>
      <c r="D129" t="s">
        <v>11</v>
      </c>
      <c r="E129" t="s">
        <v>12</v>
      </c>
      <c r="F129" t="s">
        <v>34</v>
      </c>
      <c r="G129" t="s">
        <v>14</v>
      </c>
      <c r="H129" s="3">
        <v>95.625</v>
      </c>
      <c r="I129" s="4">
        <v>45689</v>
      </c>
      <c r="J129">
        <v>2025</v>
      </c>
      <c r="K129">
        <v>2</v>
      </c>
      <c r="L129" s="3">
        <v>95.625</v>
      </c>
    </row>
    <row r="130" spans="1:12" x14ac:dyDescent="0.25">
      <c r="A130">
        <v>33</v>
      </c>
      <c r="B130" t="s">
        <v>29</v>
      </c>
      <c r="C130" t="s">
        <v>32</v>
      </c>
      <c r="D130" t="s">
        <v>33</v>
      </c>
      <c r="E130" t="s">
        <v>12</v>
      </c>
      <c r="F130" t="s">
        <v>51</v>
      </c>
      <c r="G130" t="s">
        <v>14</v>
      </c>
      <c r="H130" s="3">
        <v>176.5</v>
      </c>
      <c r="I130" s="4">
        <v>45292</v>
      </c>
      <c r="J130">
        <v>2024</v>
      </c>
      <c r="K130">
        <v>1</v>
      </c>
      <c r="L130" s="3">
        <v>194.14942528735631</v>
      </c>
    </row>
    <row r="131" spans="1:12" x14ac:dyDescent="0.25">
      <c r="A131">
        <v>33</v>
      </c>
      <c r="B131" t="s">
        <v>29</v>
      </c>
      <c r="C131" t="s">
        <v>32</v>
      </c>
      <c r="D131" t="s">
        <v>33</v>
      </c>
      <c r="E131" t="s">
        <v>12</v>
      </c>
      <c r="F131" t="s">
        <v>51</v>
      </c>
      <c r="G131" t="s">
        <v>14</v>
      </c>
      <c r="H131" s="3">
        <v>176.5</v>
      </c>
      <c r="I131" s="4">
        <v>45658</v>
      </c>
      <c r="J131">
        <v>2025</v>
      </c>
      <c r="K131">
        <v>1</v>
      </c>
      <c r="L131" s="3">
        <v>176.5</v>
      </c>
    </row>
    <row r="132" spans="1:12" x14ac:dyDescent="0.25">
      <c r="A132">
        <v>33</v>
      </c>
      <c r="B132" t="s">
        <v>29</v>
      </c>
      <c r="C132" t="s">
        <v>32</v>
      </c>
      <c r="D132" t="s">
        <v>33</v>
      </c>
      <c r="E132" t="s">
        <v>12</v>
      </c>
      <c r="F132" t="s">
        <v>51</v>
      </c>
      <c r="G132" t="s">
        <v>14</v>
      </c>
      <c r="H132" s="3">
        <v>176.5</v>
      </c>
      <c r="I132" s="4">
        <v>45323</v>
      </c>
      <c r="J132">
        <v>2024</v>
      </c>
      <c r="K132">
        <v>2</v>
      </c>
      <c r="L132" s="3">
        <v>194.14942528735631</v>
      </c>
    </row>
    <row r="133" spans="1:12" x14ac:dyDescent="0.25">
      <c r="A133">
        <v>33</v>
      </c>
      <c r="B133" t="s">
        <v>29</v>
      </c>
      <c r="C133" t="s">
        <v>32</v>
      </c>
      <c r="D133" t="s">
        <v>33</v>
      </c>
      <c r="E133" t="s">
        <v>12</v>
      </c>
      <c r="F133" t="s">
        <v>51</v>
      </c>
      <c r="G133" t="s">
        <v>14</v>
      </c>
      <c r="H133" s="3">
        <v>176.5</v>
      </c>
      <c r="I133" s="4">
        <v>45689</v>
      </c>
      <c r="J133">
        <v>2025</v>
      </c>
      <c r="K133">
        <v>2</v>
      </c>
      <c r="L133" s="3">
        <v>176.5</v>
      </c>
    </row>
    <row r="134" spans="1:12" x14ac:dyDescent="0.25">
      <c r="A134">
        <v>34</v>
      </c>
      <c r="B134" t="s">
        <v>30</v>
      </c>
      <c r="C134" t="s">
        <v>32</v>
      </c>
      <c r="D134" t="s">
        <v>33</v>
      </c>
      <c r="E134" t="s">
        <v>12</v>
      </c>
      <c r="F134" t="s">
        <v>52</v>
      </c>
      <c r="G134" t="s">
        <v>14</v>
      </c>
      <c r="H134" s="3">
        <v>0</v>
      </c>
      <c r="I134" s="4">
        <v>45292</v>
      </c>
      <c r="J134">
        <v>2024</v>
      </c>
      <c r="K134">
        <v>1</v>
      </c>
      <c r="L134" s="3">
        <v>0</v>
      </c>
    </row>
    <row r="135" spans="1:12" x14ac:dyDescent="0.25">
      <c r="A135">
        <v>34</v>
      </c>
      <c r="B135" t="s">
        <v>30</v>
      </c>
      <c r="C135" t="s">
        <v>32</v>
      </c>
      <c r="D135" t="s">
        <v>33</v>
      </c>
      <c r="E135" t="s">
        <v>12</v>
      </c>
      <c r="F135" t="s">
        <v>52</v>
      </c>
      <c r="G135" t="s">
        <v>14</v>
      </c>
      <c r="H135" s="3">
        <v>0</v>
      </c>
      <c r="I135" s="4">
        <v>45658</v>
      </c>
      <c r="J135">
        <v>2025</v>
      </c>
      <c r="K135">
        <v>1</v>
      </c>
      <c r="L135" s="3">
        <v>0</v>
      </c>
    </row>
    <row r="136" spans="1:12" x14ac:dyDescent="0.25">
      <c r="A136">
        <v>34</v>
      </c>
      <c r="B136" t="s">
        <v>30</v>
      </c>
      <c r="C136" t="s">
        <v>32</v>
      </c>
      <c r="D136" t="s">
        <v>33</v>
      </c>
      <c r="E136" t="s">
        <v>12</v>
      </c>
      <c r="F136" t="s">
        <v>52</v>
      </c>
      <c r="G136" t="s">
        <v>14</v>
      </c>
      <c r="H136" s="3">
        <v>0</v>
      </c>
      <c r="I136" s="4">
        <v>45323</v>
      </c>
      <c r="J136">
        <v>2024</v>
      </c>
      <c r="K136">
        <v>2</v>
      </c>
      <c r="L136" s="3">
        <v>0</v>
      </c>
    </row>
    <row r="137" spans="1:12" x14ac:dyDescent="0.25">
      <c r="A137">
        <v>34</v>
      </c>
      <c r="B137" t="s">
        <v>30</v>
      </c>
      <c r="C137" t="s">
        <v>32</v>
      </c>
      <c r="D137" t="s">
        <v>33</v>
      </c>
      <c r="E137" t="s">
        <v>12</v>
      </c>
      <c r="F137" t="s">
        <v>52</v>
      </c>
      <c r="G137" t="s">
        <v>14</v>
      </c>
      <c r="H137" s="3">
        <v>0</v>
      </c>
      <c r="I137" s="4">
        <v>45689</v>
      </c>
      <c r="J137">
        <v>2025</v>
      </c>
      <c r="K137">
        <v>2</v>
      </c>
      <c r="L137" s="3">
        <v>0</v>
      </c>
    </row>
    <row r="138" spans="1:12" x14ac:dyDescent="0.25">
      <c r="A138">
        <v>35</v>
      </c>
      <c r="B138" t="s">
        <v>30</v>
      </c>
      <c r="C138" t="s">
        <v>32</v>
      </c>
      <c r="D138" t="s">
        <v>33</v>
      </c>
      <c r="E138" t="s">
        <v>12</v>
      </c>
      <c r="F138" t="s">
        <v>53</v>
      </c>
      <c r="G138" t="s">
        <v>58</v>
      </c>
      <c r="H138" s="3">
        <v>0</v>
      </c>
      <c r="I138" s="4">
        <v>45292</v>
      </c>
      <c r="J138">
        <v>2024</v>
      </c>
      <c r="K138">
        <v>1</v>
      </c>
      <c r="L138" s="3">
        <v>0</v>
      </c>
    </row>
    <row r="139" spans="1:12" x14ac:dyDescent="0.25">
      <c r="A139">
        <v>35</v>
      </c>
      <c r="B139" t="s">
        <v>30</v>
      </c>
      <c r="C139" t="s">
        <v>32</v>
      </c>
      <c r="D139" t="s">
        <v>33</v>
      </c>
      <c r="E139" t="s">
        <v>12</v>
      </c>
      <c r="F139" t="s">
        <v>53</v>
      </c>
      <c r="G139" t="s">
        <v>58</v>
      </c>
      <c r="H139" s="3">
        <v>0</v>
      </c>
      <c r="I139" s="4">
        <v>45658</v>
      </c>
      <c r="J139">
        <v>2025</v>
      </c>
      <c r="K139">
        <v>1</v>
      </c>
      <c r="L139" s="3">
        <v>0</v>
      </c>
    </row>
    <row r="140" spans="1:12" x14ac:dyDescent="0.25">
      <c r="A140">
        <v>35</v>
      </c>
      <c r="B140" t="s">
        <v>30</v>
      </c>
      <c r="C140" t="s">
        <v>32</v>
      </c>
      <c r="D140" t="s">
        <v>33</v>
      </c>
      <c r="E140" t="s">
        <v>12</v>
      </c>
      <c r="F140" t="s">
        <v>53</v>
      </c>
      <c r="G140" t="s">
        <v>58</v>
      </c>
      <c r="H140" s="3">
        <v>0</v>
      </c>
      <c r="I140" s="4">
        <v>45323</v>
      </c>
      <c r="J140">
        <v>2024</v>
      </c>
      <c r="K140">
        <v>2</v>
      </c>
      <c r="L140" s="3">
        <v>0</v>
      </c>
    </row>
    <row r="141" spans="1:12" x14ac:dyDescent="0.25">
      <c r="A141">
        <v>35</v>
      </c>
      <c r="B141" t="s">
        <v>30</v>
      </c>
      <c r="C141" t="s">
        <v>32</v>
      </c>
      <c r="D141" t="s">
        <v>33</v>
      </c>
      <c r="E141" t="s">
        <v>12</v>
      </c>
      <c r="F141" t="s">
        <v>53</v>
      </c>
      <c r="G141" t="s">
        <v>58</v>
      </c>
      <c r="H141" s="3">
        <v>0</v>
      </c>
      <c r="I141" s="4">
        <v>45689</v>
      </c>
      <c r="J141">
        <v>2025</v>
      </c>
      <c r="K141">
        <v>2</v>
      </c>
      <c r="L141" s="3">
        <v>0</v>
      </c>
    </row>
    <row r="142" spans="1:12" x14ac:dyDescent="0.25">
      <c r="A142">
        <v>36</v>
      </c>
      <c r="B142" t="s">
        <v>30</v>
      </c>
      <c r="C142" t="s">
        <v>32</v>
      </c>
      <c r="D142" t="s">
        <v>33</v>
      </c>
      <c r="E142" t="s">
        <v>12</v>
      </c>
      <c r="F142" t="s">
        <v>54</v>
      </c>
      <c r="G142" t="s">
        <v>14</v>
      </c>
      <c r="H142" s="3">
        <v>629.59770114942523</v>
      </c>
      <c r="I142" s="4">
        <v>45292</v>
      </c>
      <c r="J142">
        <v>2024</v>
      </c>
      <c r="K142">
        <v>1</v>
      </c>
      <c r="L142" s="3">
        <v>0</v>
      </c>
    </row>
    <row r="143" spans="1:12" x14ac:dyDescent="0.25">
      <c r="A143">
        <v>36</v>
      </c>
      <c r="B143" t="s">
        <v>30</v>
      </c>
      <c r="C143" t="s">
        <v>32</v>
      </c>
      <c r="D143" t="s">
        <v>33</v>
      </c>
      <c r="E143" t="s">
        <v>12</v>
      </c>
      <c r="F143" t="s">
        <v>54</v>
      </c>
      <c r="G143" t="s">
        <v>14</v>
      </c>
      <c r="H143" s="3">
        <v>629.59770114942523</v>
      </c>
      <c r="I143" s="4">
        <v>45658</v>
      </c>
      <c r="J143">
        <v>2025</v>
      </c>
      <c r="K143">
        <v>1</v>
      </c>
      <c r="L143" s="3">
        <v>629.59770114942523</v>
      </c>
    </row>
    <row r="144" spans="1:12" x14ac:dyDescent="0.25">
      <c r="A144">
        <v>36</v>
      </c>
      <c r="B144" t="s">
        <v>30</v>
      </c>
      <c r="C144" t="s">
        <v>32</v>
      </c>
      <c r="D144" t="s">
        <v>33</v>
      </c>
      <c r="E144" t="s">
        <v>12</v>
      </c>
      <c r="F144" t="s">
        <v>54</v>
      </c>
      <c r="G144" t="s">
        <v>14</v>
      </c>
      <c r="H144" s="3">
        <v>629.59770114942523</v>
      </c>
      <c r="I144" s="4">
        <v>45323</v>
      </c>
      <c r="J144">
        <v>2024</v>
      </c>
      <c r="K144">
        <v>2</v>
      </c>
      <c r="L144" s="3">
        <v>0</v>
      </c>
    </row>
    <row r="145" spans="1:12" x14ac:dyDescent="0.25">
      <c r="A145">
        <v>36</v>
      </c>
      <c r="B145" t="s">
        <v>30</v>
      </c>
      <c r="C145" t="s">
        <v>32</v>
      </c>
      <c r="D145" t="s">
        <v>33</v>
      </c>
      <c r="E145" t="s">
        <v>12</v>
      </c>
      <c r="F145" t="s">
        <v>54</v>
      </c>
      <c r="G145" t="s">
        <v>14</v>
      </c>
      <c r="H145" s="3">
        <v>629.59770114942523</v>
      </c>
      <c r="I145" s="4">
        <v>45689</v>
      </c>
      <c r="J145">
        <v>2025</v>
      </c>
      <c r="K145">
        <v>2</v>
      </c>
      <c r="L145" s="3">
        <v>637.375</v>
      </c>
    </row>
    <row r="146" spans="1:12" x14ac:dyDescent="0.25">
      <c r="A146">
        <v>37</v>
      </c>
      <c r="B146" t="s">
        <v>30</v>
      </c>
      <c r="C146" t="s">
        <v>32</v>
      </c>
      <c r="D146" t="s">
        <v>33</v>
      </c>
      <c r="E146" t="s">
        <v>12</v>
      </c>
      <c r="F146" t="s">
        <v>38</v>
      </c>
      <c r="G146" t="s">
        <v>14</v>
      </c>
      <c r="H146" s="3">
        <v>785.10057471264372</v>
      </c>
      <c r="I146" s="4">
        <v>45292</v>
      </c>
      <c r="J146">
        <v>2024</v>
      </c>
      <c r="K146">
        <v>1</v>
      </c>
      <c r="L146" s="3">
        <v>0</v>
      </c>
    </row>
    <row r="147" spans="1:12" x14ac:dyDescent="0.25">
      <c r="A147">
        <v>37</v>
      </c>
      <c r="B147" t="s">
        <v>30</v>
      </c>
      <c r="C147" t="s">
        <v>32</v>
      </c>
      <c r="D147" t="s">
        <v>33</v>
      </c>
      <c r="E147" t="s">
        <v>12</v>
      </c>
      <c r="F147" t="s">
        <v>38</v>
      </c>
      <c r="G147" t="s">
        <v>14</v>
      </c>
      <c r="H147" s="3">
        <v>785.10057471264372</v>
      </c>
      <c r="I147" s="4">
        <v>45658</v>
      </c>
      <c r="J147">
        <v>2025</v>
      </c>
      <c r="K147">
        <v>1</v>
      </c>
      <c r="L147" s="3">
        <v>785.10057471264372</v>
      </c>
    </row>
    <row r="148" spans="1:12" x14ac:dyDescent="0.25">
      <c r="A148">
        <v>37</v>
      </c>
      <c r="B148" t="s">
        <v>30</v>
      </c>
      <c r="C148" t="s">
        <v>32</v>
      </c>
      <c r="D148" t="s">
        <v>33</v>
      </c>
      <c r="E148" t="s">
        <v>12</v>
      </c>
      <c r="F148" t="s">
        <v>38</v>
      </c>
      <c r="G148" t="s">
        <v>14</v>
      </c>
      <c r="H148" s="3">
        <v>785.10057471264372</v>
      </c>
      <c r="I148" s="4">
        <v>45323</v>
      </c>
      <c r="J148">
        <v>2024</v>
      </c>
      <c r="K148">
        <v>2</v>
      </c>
      <c r="L148" s="3">
        <v>0</v>
      </c>
    </row>
    <row r="149" spans="1:12" x14ac:dyDescent="0.25">
      <c r="A149">
        <v>37</v>
      </c>
      <c r="B149" t="s">
        <v>30</v>
      </c>
      <c r="C149" t="s">
        <v>32</v>
      </c>
      <c r="D149" t="s">
        <v>33</v>
      </c>
      <c r="E149" t="s">
        <v>12</v>
      </c>
      <c r="F149" t="s">
        <v>38</v>
      </c>
      <c r="G149" t="s">
        <v>14</v>
      </c>
      <c r="H149" s="3">
        <v>785.10057471264372</v>
      </c>
      <c r="I149" s="4">
        <v>45689</v>
      </c>
      <c r="J149">
        <v>2025</v>
      </c>
      <c r="K149">
        <v>2</v>
      </c>
      <c r="L149" s="3">
        <v>794.83499999999992</v>
      </c>
    </row>
    <row r="150" spans="1:12" x14ac:dyDescent="0.25">
      <c r="A150">
        <v>38</v>
      </c>
      <c r="B150" t="s">
        <v>30</v>
      </c>
      <c r="C150" t="s">
        <v>32</v>
      </c>
      <c r="D150" t="s">
        <v>33</v>
      </c>
      <c r="E150" t="s">
        <v>12</v>
      </c>
      <c r="F150" t="s">
        <v>39</v>
      </c>
      <c r="G150" t="s">
        <v>14</v>
      </c>
      <c r="H150" s="3">
        <v>43.385057471264368</v>
      </c>
      <c r="I150" s="4">
        <v>45292</v>
      </c>
      <c r="J150">
        <v>2024</v>
      </c>
      <c r="K150">
        <v>1</v>
      </c>
      <c r="L150" s="3">
        <v>0</v>
      </c>
    </row>
    <row r="151" spans="1:12" x14ac:dyDescent="0.25">
      <c r="A151">
        <v>38</v>
      </c>
      <c r="B151" t="s">
        <v>30</v>
      </c>
      <c r="C151" t="s">
        <v>32</v>
      </c>
      <c r="D151" t="s">
        <v>33</v>
      </c>
      <c r="E151" t="s">
        <v>12</v>
      </c>
      <c r="F151" t="s">
        <v>39</v>
      </c>
      <c r="G151" t="s">
        <v>14</v>
      </c>
      <c r="H151" s="3">
        <v>43.385057471264368</v>
      </c>
      <c r="I151" s="4">
        <v>45658</v>
      </c>
      <c r="J151">
        <v>2025</v>
      </c>
      <c r="K151">
        <v>1</v>
      </c>
      <c r="L151" s="3">
        <v>43.385057471264368</v>
      </c>
    </row>
    <row r="152" spans="1:12" x14ac:dyDescent="0.25">
      <c r="A152">
        <v>38</v>
      </c>
      <c r="B152" t="s">
        <v>30</v>
      </c>
      <c r="C152" t="s">
        <v>32</v>
      </c>
      <c r="D152" t="s">
        <v>33</v>
      </c>
      <c r="E152" t="s">
        <v>12</v>
      </c>
      <c r="F152" t="s">
        <v>39</v>
      </c>
      <c r="G152" t="s">
        <v>14</v>
      </c>
      <c r="H152" s="3">
        <v>43.385057471264368</v>
      </c>
      <c r="I152" s="4">
        <v>45323</v>
      </c>
      <c r="J152">
        <v>2024</v>
      </c>
      <c r="K152">
        <v>2</v>
      </c>
      <c r="L152" s="3">
        <v>0</v>
      </c>
    </row>
    <row r="153" spans="1:12" x14ac:dyDescent="0.25">
      <c r="A153">
        <v>38</v>
      </c>
      <c r="B153" t="s">
        <v>30</v>
      </c>
      <c r="C153" t="s">
        <v>32</v>
      </c>
      <c r="D153" t="s">
        <v>33</v>
      </c>
      <c r="E153" t="s">
        <v>12</v>
      </c>
      <c r="F153" t="s">
        <v>39</v>
      </c>
      <c r="G153" t="s">
        <v>14</v>
      </c>
      <c r="H153" s="3">
        <v>43.385057471264368</v>
      </c>
      <c r="I153" s="4">
        <v>45689</v>
      </c>
      <c r="J153">
        <v>2025</v>
      </c>
      <c r="K153">
        <v>2</v>
      </c>
      <c r="L153" s="3">
        <v>66.848749999999995</v>
      </c>
    </row>
    <row r="154" spans="1:12" x14ac:dyDescent="0.25">
      <c r="A154">
        <v>39</v>
      </c>
      <c r="B154" t="s">
        <v>30</v>
      </c>
      <c r="C154" t="s">
        <v>32</v>
      </c>
      <c r="D154" t="s">
        <v>33</v>
      </c>
      <c r="E154" t="s">
        <v>12</v>
      </c>
      <c r="F154" t="s">
        <v>40</v>
      </c>
      <c r="G154" t="s">
        <v>14</v>
      </c>
      <c r="H154" s="3">
        <v>212.5</v>
      </c>
      <c r="I154" s="4">
        <v>45292</v>
      </c>
      <c r="J154">
        <v>2024</v>
      </c>
      <c r="K154">
        <v>1</v>
      </c>
      <c r="L154" s="3">
        <v>0</v>
      </c>
    </row>
    <row r="155" spans="1:12" x14ac:dyDescent="0.25">
      <c r="A155">
        <v>39</v>
      </c>
      <c r="B155" t="s">
        <v>30</v>
      </c>
      <c r="C155" t="s">
        <v>32</v>
      </c>
      <c r="D155" t="s">
        <v>33</v>
      </c>
      <c r="E155" t="s">
        <v>12</v>
      </c>
      <c r="F155" t="s">
        <v>40</v>
      </c>
      <c r="G155" t="s">
        <v>14</v>
      </c>
      <c r="H155" s="3">
        <v>212.5</v>
      </c>
      <c r="I155" s="4">
        <v>45658</v>
      </c>
      <c r="J155">
        <v>2025</v>
      </c>
      <c r="K155">
        <v>1</v>
      </c>
      <c r="L155" s="3">
        <v>212.5</v>
      </c>
    </row>
    <row r="156" spans="1:12" x14ac:dyDescent="0.25">
      <c r="A156">
        <v>39</v>
      </c>
      <c r="B156" t="s">
        <v>30</v>
      </c>
      <c r="C156" t="s">
        <v>32</v>
      </c>
      <c r="D156" t="s">
        <v>33</v>
      </c>
      <c r="E156" t="s">
        <v>12</v>
      </c>
      <c r="F156" t="s">
        <v>40</v>
      </c>
      <c r="G156" t="s">
        <v>14</v>
      </c>
      <c r="H156" s="3">
        <v>212.5</v>
      </c>
      <c r="I156" s="4">
        <v>45323</v>
      </c>
      <c r="J156">
        <v>2024</v>
      </c>
      <c r="K156">
        <v>2</v>
      </c>
      <c r="L156" s="3">
        <v>0</v>
      </c>
    </row>
    <row r="157" spans="1:12" x14ac:dyDescent="0.25">
      <c r="A157">
        <v>39</v>
      </c>
      <c r="B157" t="s">
        <v>30</v>
      </c>
      <c r="C157" t="s">
        <v>32</v>
      </c>
      <c r="D157" t="s">
        <v>33</v>
      </c>
      <c r="E157" t="s">
        <v>12</v>
      </c>
      <c r="F157" t="s">
        <v>40</v>
      </c>
      <c r="G157" t="s">
        <v>14</v>
      </c>
      <c r="H157" s="3">
        <v>212.5</v>
      </c>
      <c r="I157" s="4">
        <v>45689</v>
      </c>
      <c r="J157">
        <v>2025</v>
      </c>
      <c r="K157">
        <v>2</v>
      </c>
      <c r="L157" s="3">
        <v>212.5</v>
      </c>
    </row>
    <row r="158" spans="1:12" x14ac:dyDescent="0.25">
      <c r="A158">
        <v>40</v>
      </c>
      <c r="B158" t="s">
        <v>31</v>
      </c>
      <c r="C158" t="s">
        <v>32</v>
      </c>
      <c r="D158" t="s">
        <v>11</v>
      </c>
      <c r="E158" t="s">
        <v>12</v>
      </c>
      <c r="F158" t="s">
        <v>55</v>
      </c>
      <c r="G158" t="s">
        <v>14</v>
      </c>
      <c r="H158" s="3">
        <v>0</v>
      </c>
      <c r="I158" s="4">
        <v>45292</v>
      </c>
      <c r="J158">
        <v>2024</v>
      </c>
      <c r="K158">
        <v>1</v>
      </c>
      <c r="L158" s="3">
        <v>0</v>
      </c>
    </row>
    <row r="159" spans="1:12" x14ac:dyDescent="0.25">
      <c r="A159">
        <v>40</v>
      </c>
      <c r="B159" t="s">
        <v>31</v>
      </c>
      <c r="C159" t="s">
        <v>32</v>
      </c>
      <c r="D159" t="s">
        <v>11</v>
      </c>
      <c r="E159" t="s">
        <v>12</v>
      </c>
      <c r="F159" t="s">
        <v>55</v>
      </c>
      <c r="G159" t="s">
        <v>14</v>
      </c>
      <c r="H159" s="3">
        <v>0</v>
      </c>
      <c r="I159" s="4">
        <v>45658</v>
      </c>
      <c r="J159">
        <v>2025</v>
      </c>
      <c r="K159">
        <v>1</v>
      </c>
      <c r="L159" s="3">
        <v>0</v>
      </c>
    </row>
    <row r="160" spans="1:12" x14ac:dyDescent="0.25">
      <c r="A160">
        <v>40</v>
      </c>
      <c r="B160" t="s">
        <v>31</v>
      </c>
      <c r="C160" t="s">
        <v>32</v>
      </c>
      <c r="D160" t="s">
        <v>11</v>
      </c>
      <c r="E160" t="s">
        <v>12</v>
      </c>
      <c r="F160" t="s">
        <v>55</v>
      </c>
      <c r="G160" t="s">
        <v>14</v>
      </c>
      <c r="H160" s="3">
        <v>0</v>
      </c>
      <c r="I160" s="4">
        <v>45323</v>
      </c>
      <c r="J160">
        <v>2024</v>
      </c>
      <c r="K160">
        <v>2</v>
      </c>
      <c r="L160" s="3">
        <v>0</v>
      </c>
    </row>
    <row r="161" spans="1:12" x14ac:dyDescent="0.25">
      <c r="A161">
        <v>40</v>
      </c>
      <c r="B161" t="s">
        <v>31</v>
      </c>
      <c r="C161" t="s">
        <v>32</v>
      </c>
      <c r="D161" t="s">
        <v>11</v>
      </c>
      <c r="E161" t="s">
        <v>12</v>
      </c>
      <c r="F161" t="s">
        <v>55</v>
      </c>
      <c r="G161" t="s">
        <v>14</v>
      </c>
      <c r="H161" s="3">
        <v>0</v>
      </c>
      <c r="I161" s="4">
        <v>45689</v>
      </c>
      <c r="J161">
        <v>2025</v>
      </c>
      <c r="K161">
        <v>2</v>
      </c>
      <c r="L161" s="3">
        <v>587.5</v>
      </c>
    </row>
    <row r="162" spans="1:12" x14ac:dyDescent="0.25">
      <c r="A162">
        <v>41</v>
      </c>
      <c r="B162" t="s">
        <v>18</v>
      </c>
      <c r="C162" t="s">
        <v>32</v>
      </c>
      <c r="D162" t="s">
        <v>11</v>
      </c>
      <c r="E162" t="s">
        <v>13</v>
      </c>
      <c r="G162" t="s">
        <v>65</v>
      </c>
      <c r="H162" s="3">
        <v>24169.519995210736</v>
      </c>
      <c r="I162" s="4">
        <v>45292</v>
      </c>
      <c r="J162">
        <v>2024</v>
      </c>
      <c r="K162">
        <v>1</v>
      </c>
      <c r="L162" s="3">
        <v>0</v>
      </c>
    </row>
    <row r="163" spans="1:12" x14ac:dyDescent="0.25">
      <c r="A163">
        <v>41</v>
      </c>
      <c r="B163" t="s">
        <v>18</v>
      </c>
      <c r="C163" t="s">
        <v>32</v>
      </c>
      <c r="D163" t="s">
        <v>11</v>
      </c>
      <c r="E163" t="s">
        <v>13</v>
      </c>
      <c r="G163" t="s">
        <v>65</v>
      </c>
      <c r="H163" s="3">
        <v>24169.519995210736</v>
      </c>
      <c r="I163" s="4">
        <v>45658</v>
      </c>
      <c r="J163">
        <v>2025</v>
      </c>
      <c r="K163">
        <v>1</v>
      </c>
      <c r="L163" s="3">
        <v>0</v>
      </c>
    </row>
    <row r="164" spans="1:12" x14ac:dyDescent="0.25">
      <c r="A164">
        <v>41</v>
      </c>
      <c r="B164" t="s">
        <v>18</v>
      </c>
      <c r="C164" t="s">
        <v>32</v>
      </c>
      <c r="D164" t="s">
        <v>11</v>
      </c>
      <c r="E164" t="s">
        <v>13</v>
      </c>
      <c r="G164" t="s">
        <v>65</v>
      </c>
      <c r="H164" s="3">
        <v>24169.519995210736</v>
      </c>
      <c r="I164" s="4">
        <v>45323</v>
      </c>
      <c r="J164">
        <v>2024</v>
      </c>
      <c r="K164">
        <v>2</v>
      </c>
      <c r="L164" s="3">
        <v>0</v>
      </c>
    </row>
    <row r="165" spans="1:12" x14ac:dyDescent="0.25">
      <c r="A165">
        <v>41</v>
      </c>
      <c r="B165" t="s">
        <v>18</v>
      </c>
      <c r="C165" t="s">
        <v>32</v>
      </c>
      <c r="D165" t="s">
        <v>11</v>
      </c>
      <c r="E165" t="s">
        <v>13</v>
      </c>
      <c r="G165" t="s">
        <v>65</v>
      </c>
      <c r="H165" s="3">
        <v>24169.519995210736</v>
      </c>
      <c r="I165" s="4">
        <v>45689</v>
      </c>
      <c r="J165">
        <v>2025</v>
      </c>
      <c r="K165">
        <v>2</v>
      </c>
      <c r="L165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ExportData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JulioCondori</dc:creator>
  <cp:lastModifiedBy>Usuario</cp:lastModifiedBy>
  <dcterms:created xsi:type="dcterms:W3CDTF">2025-03-28T14:10:38Z</dcterms:created>
  <dcterms:modified xsi:type="dcterms:W3CDTF">2025-03-28T16:43:49Z</dcterms:modified>
</cp:coreProperties>
</file>