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1a4fdcfee177c1/Documents/GitHub/Data-Science-Projects/"/>
    </mc:Choice>
  </mc:AlternateContent>
  <xr:revisionPtr revIDLastSave="68" documentId="8_{5BCD488E-B6E0-470E-BC32-C3825E28CBC5}" xr6:coauthVersionLast="47" xr6:coauthVersionMax="47" xr10:uidLastSave="{2F8D0EF4-CDF3-462D-9952-18C4F8FB1E2B}"/>
  <bookViews>
    <workbookView xWindow="-120" yWindow="-120" windowWidth="29040" windowHeight="15720" xr2:uid="{048C7D29-2EB8-4628-8A4F-5DFA2B74C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" i="1" l="1"/>
  <c r="L11" i="1"/>
  <c r="Q7" i="1"/>
  <c r="K7" i="1"/>
  <c r="L7" i="1"/>
  <c r="M7" i="1"/>
  <c r="N7" i="1"/>
  <c r="O7" i="1"/>
  <c r="P7" i="1"/>
  <c r="J7" i="1"/>
  <c r="Q8" i="1"/>
  <c r="L13" i="1"/>
  <c r="K4" i="1"/>
  <c r="L4" i="1"/>
  <c r="L5" i="1" s="1"/>
  <c r="M4" i="1"/>
  <c r="N4" i="1"/>
  <c r="O4" i="1"/>
  <c r="O5" i="1" s="1"/>
  <c r="P4" i="1"/>
  <c r="P5" i="1" s="1"/>
  <c r="J4" i="1"/>
  <c r="J5" i="1" s="1"/>
  <c r="K5" i="1"/>
  <c r="M5" i="1"/>
  <c r="N5" i="1"/>
</calcChain>
</file>

<file path=xl/sharedStrings.xml><?xml version="1.0" encoding="utf-8"?>
<sst xmlns="http://schemas.openxmlformats.org/spreadsheetml/2006/main" count="23" uniqueCount="23">
  <si>
    <t>p</t>
  </si>
  <si>
    <t>ν</t>
  </si>
  <si>
    <t>Expected</t>
  </si>
  <si>
    <t>Mon</t>
  </si>
  <si>
    <t>Tues</t>
  </si>
  <si>
    <t>Weds</t>
  </si>
  <si>
    <t>Thurs</t>
  </si>
  <si>
    <t>Fri</t>
  </si>
  <si>
    <t>Sat</t>
  </si>
  <si>
    <t>Sun</t>
  </si>
  <si>
    <t>Observed</t>
  </si>
  <si>
    <t>variance</t>
  </si>
  <si>
    <t>v sq</t>
  </si>
  <si>
    <t>alpha</t>
  </si>
  <si>
    <t>critical value</t>
  </si>
  <si>
    <t>Temps</t>
  </si>
  <si>
    <t xml:space="preserve">degrees of freedom (n-1) = </t>
  </si>
  <si>
    <t>v sq/O</t>
  </si>
  <si>
    <t>Chi Test per excel:</t>
  </si>
  <si>
    <t>Chi Square is less than critical value,</t>
  </si>
  <si>
    <t>so not big enough to reject null hypothesis</t>
  </si>
  <si>
    <t>forecast is accurate</t>
  </si>
  <si>
    <t>H0=Forecast is accurate (using a 95% confidence 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</si>
</sst>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b/>
      <i/>
      <sz val="14"/>
      <color rgb="FF000000"/>
      <name val="Times New Roman"/>
      <family val="1"/>
    </font>
    <font>
      <sz val="12"/>
      <color rgb="FF000000"/>
      <name val="Verdana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AAAAA"/>
      </right>
      <top style="medium">
        <color indexed="64"/>
      </top>
      <bottom style="thin">
        <color rgb="FFAAAAAA"/>
      </bottom>
      <diagonal/>
    </border>
    <border>
      <left style="thin">
        <color rgb="FFAAAAAA"/>
      </left>
      <right/>
      <top style="medium">
        <color indexed="64"/>
      </top>
      <bottom style="thin">
        <color rgb="FFAAAAAA"/>
      </bottom>
      <diagonal/>
    </border>
    <border>
      <left/>
      <right/>
      <top style="medium">
        <color indexed="64"/>
      </top>
      <bottom style="thin">
        <color rgb="FFAAAAAA"/>
      </bottom>
      <diagonal/>
    </border>
    <border>
      <left/>
      <right style="medium">
        <color indexed="64"/>
      </right>
      <top style="medium">
        <color indexed="64"/>
      </top>
      <bottom style="thin">
        <color rgb="FFAAAAAA"/>
      </bottom>
      <diagonal/>
    </border>
    <border>
      <left style="medium">
        <color indexed="64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medium">
        <color indexed="64"/>
      </right>
      <top style="thin">
        <color rgb="FFAAAAAA"/>
      </top>
      <bottom style="thin">
        <color rgb="FFAAAAAA"/>
      </bottom>
      <diagonal/>
    </border>
    <border>
      <left style="medium">
        <color indexed="64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indexed="64"/>
      </right>
      <top style="medium">
        <color rgb="FFAAAAAA"/>
      </top>
      <bottom style="medium">
        <color rgb="FFAAAAAA"/>
      </bottom>
      <diagonal/>
    </border>
    <border>
      <left style="medium">
        <color indexed="64"/>
      </left>
      <right style="medium">
        <color rgb="FFAAAAAA"/>
      </right>
      <top style="medium">
        <color rgb="FFAAAAAA"/>
      </top>
      <bottom style="medium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indexed="64"/>
      </bottom>
      <diagonal/>
    </border>
    <border>
      <left style="medium">
        <color rgb="FFAAAAAA"/>
      </left>
      <right style="medium">
        <color indexed="64"/>
      </right>
      <top style="medium">
        <color rgb="FFAAAAAA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0" fillId="0" borderId="4" xfId="0" applyFill="1" applyBorder="1"/>
    <xf numFmtId="0" fontId="5" fillId="3" borderId="6" xfId="0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0" fontId="5" fillId="3" borderId="9" xfId="0" applyFont="1" applyFill="1" applyBorder="1" applyAlignment="1">
      <alignment horizontal="right" vertical="center" wrapText="1"/>
    </xf>
    <xf numFmtId="0" fontId="5" fillId="4" borderId="5" xfId="0" applyFont="1" applyFill="1" applyBorder="1" applyAlignment="1">
      <alignment horizontal="right" vertical="center" wrapText="1"/>
    </xf>
    <xf numFmtId="0" fontId="0" fillId="0" borderId="5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4" borderId="17" xfId="0" applyFill="1" applyBorder="1"/>
    <xf numFmtId="0" fontId="0" fillId="0" borderId="14" xfId="0" applyBorder="1"/>
    <xf numFmtId="0" fontId="7" fillId="0" borderId="0" xfId="0" applyFont="1"/>
    <xf numFmtId="0" fontId="2" fillId="5" borderId="0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0" fillId="6" borderId="22" xfId="0" applyFill="1" applyBorder="1"/>
    <xf numFmtId="0" fontId="2" fillId="6" borderId="23" xfId="0" applyFont="1" applyFill="1" applyBorder="1"/>
    <xf numFmtId="0" fontId="0" fillId="6" borderId="24" xfId="0" applyFill="1" applyBorder="1"/>
    <xf numFmtId="0" fontId="0" fillId="6" borderId="25" xfId="0" applyFill="1" applyBorder="1"/>
    <xf numFmtId="0" fontId="3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right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right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right" vertical="center" wrapText="1"/>
    </xf>
    <xf numFmtId="0" fontId="1" fillId="0" borderId="37" xfId="0" applyFont="1" applyBorder="1"/>
    <xf numFmtId="0" fontId="0" fillId="0" borderId="38" xfId="0" applyBorder="1"/>
    <xf numFmtId="0" fontId="0" fillId="0" borderId="39" xfId="0" applyBorder="1"/>
    <xf numFmtId="0" fontId="1" fillId="0" borderId="40" xfId="0" applyFont="1" applyBorder="1"/>
    <xf numFmtId="0" fontId="0" fillId="0" borderId="41" xfId="0" applyBorder="1"/>
    <xf numFmtId="0" fontId="7" fillId="0" borderId="42" xfId="0" applyFont="1" applyBorder="1"/>
    <xf numFmtId="0" fontId="0" fillId="0" borderId="43" xfId="0" applyBorder="1"/>
    <xf numFmtId="0" fontId="0" fillId="0" borderId="4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0FE7-F156-4B84-9B88-13EAC16CFDCF}">
  <dimension ref="A1:Q13"/>
  <sheetViews>
    <sheetView tabSelected="1" workbookViewId="0">
      <selection activeCell="J14" sqref="J14"/>
    </sheetView>
  </sheetViews>
  <sheetFormatPr defaultRowHeight="15" x14ac:dyDescent="0.25"/>
  <sheetData>
    <row r="1" spans="1:17" ht="19.5" customHeight="1" x14ac:dyDescent="0.25">
      <c r="A1" s="34"/>
      <c r="B1" s="35" t="s">
        <v>0</v>
      </c>
      <c r="C1" s="36"/>
      <c r="D1" s="36"/>
      <c r="E1" s="36"/>
      <c r="F1" s="36"/>
      <c r="G1" s="37"/>
      <c r="I1" s="26" t="s">
        <v>15</v>
      </c>
      <c r="J1" s="27" t="s">
        <v>3</v>
      </c>
      <c r="K1" s="27" t="s">
        <v>4</v>
      </c>
      <c r="L1" s="27" t="s">
        <v>5</v>
      </c>
      <c r="M1" s="27" t="s">
        <v>6</v>
      </c>
      <c r="N1" s="27" t="s">
        <v>7</v>
      </c>
      <c r="O1" s="27" t="s">
        <v>8</v>
      </c>
      <c r="P1" s="28" t="s">
        <v>9</v>
      </c>
    </row>
    <row r="2" spans="1:17" ht="20.25" thickBot="1" x14ac:dyDescent="0.3">
      <c r="A2" s="38" t="s">
        <v>1</v>
      </c>
      <c r="B2" s="1">
        <v>0.1</v>
      </c>
      <c r="C2" s="1">
        <v>0.05</v>
      </c>
      <c r="D2" s="1">
        <v>2.5000000000000001E-2</v>
      </c>
      <c r="E2" s="1">
        <v>0.01</v>
      </c>
      <c r="F2" s="1">
        <v>5.0000000000000001E-3</v>
      </c>
      <c r="G2" s="39">
        <v>1E-3</v>
      </c>
      <c r="I2" s="29" t="s">
        <v>2</v>
      </c>
      <c r="J2" s="23">
        <v>78</v>
      </c>
      <c r="K2" s="23">
        <v>72</v>
      </c>
      <c r="L2" s="23">
        <v>72</v>
      </c>
      <c r="M2" s="23">
        <v>75</v>
      </c>
      <c r="N2" s="23">
        <v>71</v>
      </c>
      <c r="O2" s="23">
        <v>76</v>
      </c>
      <c r="P2" s="30">
        <v>78</v>
      </c>
    </row>
    <row r="3" spans="1:17" ht="15.75" thickBot="1" x14ac:dyDescent="0.3">
      <c r="A3" s="40">
        <v>1</v>
      </c>
      <c r="B3" s="2">
        <v>2.7054999999999998</v>
      </c>
      <c r="C3" s="2">
        <v>3.8414999999999999</v>
      </c>
      <c r="D3" s="2">
        <v>5.0239000000000003</v>
      </c>
      <c r="E3" s="2">
        <v>6.6349</v>
      </c>
      <c r="F3" s="2">
        <v>7.8794000000000004</v>
      </c>
      <c r="G3" s="41">
        <v>10.8276</v>
      </c>
      <c r="I3" s="31" t="s">
        <v>10</v>
      </c>
      <c r="J3" s="32">
        <v>77</v>
      </c>
      <c r="K3" s="32">
        <v>70</v>
      </c>
      <c r="L3" s="32">
        <v>71</v>
      </c>
      <c r="M3" s="32">
        <v>77</v>
      </c>
      <c r="N3" s="32">
        <v>68</v>
      </c>
      <c r="O3" s="32">
        <v>75</v>
      </c>
      <c r="P3" s="33">
        <v>76</v>
      </c>
    </row>
    <row r="4" spans="1:17" ht="15.75" thickBot="1" x14ac:dyDescent="0.3">
      <c r="A4" s="40">
        <v>2</v>
      </c>
      <c r="B4" s="2">
        <v>4.6052</v>
      </c>
      <c r="C4" s="2">
        <v>5.9915000000000003</v>
      </c>
      <c r="D4" s="2">
        <v>7.3777999999999997</v>
      </c>
      <c r="E4" s="2">
        <v>9.2103000000000002</v>
      </c>
      <c r="F4" s="2">
        <v>10.5966</v>
      </c>
      <c r="G4" s="41">
        <v>13.8155</v>
      </c>
      <c r="I4" s="24" t="s">
        <v>11</v>
      </c>
      <c r="J4" s="25">
        <f>J3-J2</f>
        <v>-1</v>
      </c>
      <c r="K4" s="25">
        <f t="shared" ref="K4:P4" si="0">K3-K2</f>
        <v>-2</v>
      </c>
      <c r="L4" s="25">
        <f t="shared" si="0"/>
        <v>-1</v>
      </c>
      <c r="M4" s="25">
        <f t="shared" si="0"/>
        <v>2</v>
      </c>
      <c r="N4" s="25">
        <f t="shared" si="0"/>
        <v>-3</v>
      </c>
      <c r="O4" s="25">
        <f t="shared" si="0"/>
        <v>-1</v>
      </c>
      <c r="P4" s="25">
        <f t="shared" si="0"/>
        <v>-2</v>
      </c>
    </row>
    <row r="5" spans="1:17" ht="15.75" thickBot="1" x14ac:dyDescent="0.3">
      <c r="A5" s="40">
        <v>3</v>
      </c>
      <c r="B5" s="2">
        <v>6.2514000000000003</v>
      </c>
      <c r="C5" s="2">
        <v>7.8147000000000002</v>
      </c>
      <c r="D5" s="2">
        <v>9.3483999999999998</v>
      </c>
      <c r="E5" s="2">
        <v>11.344900000000001</v>
      </c>
      <c r="F5" s="2">
        <v>12.838200000000001</v>
      </c>
      <c r="G5" s="41">
        <v>16.266200000000001</v>
      </c>
      <c r="I5" s="24" t="s">
        <v>12</v>
      </c>
      <c r="J5" s="25">
        <f>J4*J4</f>
        <v>1</v>
      </c>
      <c r="K5" s="25">
        <f t="shared" ref="K5:P5" si="1">K4*K4</f>
        <v>4</v>
      </c>
      <c r="L5" s="25">
        <f t="shared" si="1"/>
        <v>1</v>
      </c>
      <c r="M5" s="25">
        <f t="shared" si="1"/>
        <v>4</v>
      </c>
      <c r="N5" s="25">
        <f t="shared" si="1"/>
        <v>9</v>
      </c>
      <c r="O5" s="25">
        <f t="shared" si="1"/>
        <v>1</v>
      </c>
      <c r="P5" s="25">
        <f t="shared" si="1"/>
        <v>4</v>
      </c>
    </row>
    <row r="6" spans="1:17" ht="15.75" thickBot="1" x14ac:dyDescent="0.3">
      <c r="A6" s="40">
        <v>4</v>
      </c>
      <c r="B6" s="2">
        <v>7.7793999999999999</v>
      </c>
      <c r="C6" s="2">
        <v>9.4877000000000002</v>
      </c>
      <c r="D6" s="2">
        <v>11.1433</v>
      </c>
      <c r="E6" s="2">
        <v>13.2767</v>
      </c>
      <c r="F6" s="2">
        <v>14.860300000000001</v>
      </c>
      <c r="G6" s="41">
        <v>18.466799999999999</v>
      </c>
    </row>
    <row r="7" spans="1:17" ht="15.75" thickBot="1" x14ac:dyDescent="0.3">
      <c r="A7" s="40">
        <v>5</v>
      </c>
      <c r="B7" s="2">
        <v>9.2363999999999997</v>
      </c>
      <c r="C7" s="6">
        <v>11.070499999999999</v>
      </c>
      <c r="D7" s="2">
        <v>12.8325</v>
      </c>
      <c r="E7" s="2">
        <v>15.0863</v>
      </c>
      <c r="F7" s="2">
        <v>16.749600000000001</v>
      </c>
      <c r="G7" s="41">
        <v>20.515000000000001</v>
      </c>
      <c r="I7" s="3" t="s">
        <v>17</v>
      </c>
      <c r="J7">
        <f>J5/J2</f>
        <v>1.282051282051282E-2</v>
      </c>
      <c r="K7">
        <f t="shared" ref="K7:P7" si="2">K5/K2</f>
        <v>5.5555555555555552E-2</v>
      </c>
      <c r="L7">
        <f t="shared" si="2"/>
        <v>1.3888888888888888E-2</v>
      </c>
      <c r="M7">
        <f t="shared" si="2"/>
        <v>5.3333333333333337E-2</v>
      </c>
      <c r="N7">
        <f t="shared" si="2"/>
        <v>0.12676056338028169</v>
      </c>
      <c r="O7">
        <f t="shared" si="2"/>
        <v>1.3157894736842105E-2</v>
      </c>
      <c r="P7">
        <f t="shared" si="2"/>
        <v>5.128205128205128E-2</v>
      </c>
      <c r="Q7" s="9">
        <f>SUM(J7:P7)</f>
        <v>0.32679879999746564</v>
      </c>
    </row>
    <row r="8" spans="1:17" ht="15.75" thickBot="1" x14ac:dyDescent="0.3">
      <c r="A8" s="40">
        <v>6</v>
      </c>
      <c r="B8" s="4">
        <v>10.644600000000001</v>
      </c>
      <c r="C8" s="8">
        <v>12.5916</v>
      </c>
      <c r="D8" s="5">
        <v>14.449400000000001</v>
      </c>
      <c r="E8" s="2">
        <v>16.811900000000001</v>
      </c>
      <c r="F8" s="2">
        <v>18.547599999999999</v>
      </c>
      <c r="G8" s="41">
        <v>22.457699999999999</v>
      </c>
      <c r="I8" s="20" t="s">
        <v>18</v>
      </c>
      <c r="J8" s="21"/>
      <c r="K8" s="21"/>
      <c r="L8" s="21"/>
      <c r="M8" s="21"/>
      <c r="N8" s="21"/>
      <c r="O8" s="21"/>
      <c r="P8" s="21"/>
      <c r="Q8" s="22">
        <f>_xlfn.CHISQ.TEST(J3:P3,J2:P2)</f>
        <v>0.9993564283314047</v>
      </c>
    </row>
    <row r="9" spans="1:17" ht="15.75" thickBot="1" x14ac:dyDescent="0.3">
      <c r="A9" s="40">
        <v>7</v>
      </c>
      <c r="B9" s="2">
        <v>12.016999999999999</v>
      </c>
      <c r="C9" s="7">
        <v>14.0671</v>
      </c>
      <c r="D9" s="2">
        <v>16.012799999999999</v>
      </c>
      <c r="E9" s="2">
        <v>18.475300000000001</v>
      </c>
      <c r="F9" s="2">
        <v>20.277699999999999</v>
      </c>
      <c r="G9" s="41">
        <v>24.321899999999999</v>
      </c>
    </row>
    <row r="10" spans="1:17" ht="15.75" thickBot="1" x14ac:dyDescent="0.3">
      <c r="A10" s="40">
        <v>8</v>
      </c>
      <c r="B10" s="2">
        <v>13.361599999999999</v>
      </c>
      <c r="C10" s="2">
        <v>15.507300000000001</v>
      </c>
      <c r="D10" s="2">
        <v>17.534500000000001</v>
      </c>
      <c r="E10" s="2">
        <v>20.090199999999999</v>
      </c>
      <c r="F10" s="2">
        <v>21.954999999999998</v>
      </c>
      <c r="G10" s="41">
        <v>26.124500000000001</v>
      </c>
      <c r="I10" s="19" t="s">
        <v>22</v>
      </c>
    </row>
    <row r="11" spans="1:17" ht="15.75" thickBot="1" x14ac:dyDescent="0.3">
      <c r="A11" s="42">
        <v>9</v>
      </c>
      <c r="B11" s="43">
        <v>14.6837</v>
      </c>
      <c r="C11" s="43">
        <v>16.919</v>
      </c>
      <c r="D11" s="43">
        <v>19.0228</v>
      </c>
      <c r="E11" s="43">
        <v>21.666</v>
      </c>
      <c r="F11" s="43">
        <v>23.589300000000001</v>
      </c>
      <c r="G11" s="44">
        <v>27.877199999999998</v>
      </c>
      <c r="I11" s="10" t="s">
        <v>16</v>
      </c>
      <c r="J11" s="11"/>
      <c r="K11" s="11"/>
      <c r="L11" s="12">
        <f>COUNT(J2:P2)-1</f>
        <v>6</v>
      </c>
      <c r="N11" s="45" t="s">
        <v>19</v>
      </c>
      <c r="O11" s="46"/>
      <c r="P11" s="46"/>
      <c r="Q11" s="47"/>
    </row>
    <row r="12" spans="1:17" x14ac:dyDescent="0.25">
      <c r="I12" s="13" t="s">
        <v>13</v>
      </c>
      <c r="J12" s="14"/>
      <c r="K12" s="14"/>
      <c r="L12" s="18">
        <f>1-0.95</f>
        <v>5.0000000000000044E-2</v>
      </c>
      <c r="N12" s="48" t="s">
        <v>20</v>
      </c>
      <c r="O12" s="14"/>
      <c r="P12" s="14"/>
      <c r="Q12" s="49"/>
    </row>
    <row r="13" spans="1:17" ht="15.75" thickBot="1" x14ac:dyDescent="0.3">
      <c r="I13" s="15" t="s">
        <v>14</v>
      </c>
      <c r="J13" s="16"/>
      <c r="K13" s="16"/>
      <c r="L13" s="17">
        <f>C8</f>
        <v>12.5916</v>
      </c>
      <c r="N13" s="50" t="s">
        <v>21</v>
      </c>
      <c r="O13" s="51"/>
      <c r="P13" s="51"/>
      <c r="Q13" s="52"/>
    </row>
  </sheetData>
  <mergeCells count="1">
    <mergeCell ref="B1:G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Lanier</dc:creator>
  <cp:lastModifiedBy>Brian Lanier</cp:lastModifiedBy>
  <dcterms:created xsi:type="dcterms:W3CDTF">2022-07-01T22:39:07Z</dcterms:created>
  <dcterms:modified xsi:type="dcterms:W3CDTF">2022-07-02T14:12:42Z</dcterms:modified>
</cp:coreProperties>
</file>