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E-198 Project Studio\"/>
    </mc:Choice>
  </mc:AlternateContent>
  <xr:revisionPtr revIDLastSave="0" documentId="13_ncr:1_{D24B221A-7E13-440C-9C59-53B0401647FE}" xr6:coauthVersionLast="47" xr6:coauthVersionMax="47" xr10:uidLastSave="{00000000-0000-0000-0000-000000000000}"/>
  <bookViews>
    <workbookView xWindow="1680" yWindow="3086" windowWidth="24686" windowHeight="13260" xr2:uid="{DE1C625B-0B6E-4038-A850-39BA03D06A38}"/>
  </bookViews>
  <sheets>
    <sheet name="Sheet1" sheetId="1" r:id="rId1"/>
  </sheets>
  <definedNames>
    <definedName name="display_week">Sheet1!$B$5</definedName>
    <definedName name="project_start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5" i="1"/>
  <c r="E4" i="1" s="1"/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Z6" i="1" s="1"/>
  <c r="E6" i="1"/>
  <c r="Z4" i="1" l="1"/>
  <c r="AA5" i="1"/>
  <c r="AA6" i="1" s="1"/>
  <c r="F6" i="1"/>
  <c r="AB5" i="1" l="1"/>
  <c r="AB6" i="1" s="1"/>
  <c r="G6" i="1"/>
  <c r="AC5" i="1" l="1"/>
  <c r="AC6" i="1" s="1"/>
  <c r="H6" i="1"/>
  <c r="AD5" i="1" l="1"/>
  <c r="AD6" i="1" s="1"/>
  <c r="I6" i="1"/>
  <c r="AE5" i="1" l="1"/>
  <c r="AF5" i="1" s="1"/>
  <c r="J6" i="1"/>
  <c r="L6" i="1"/>
  <c r="AE6" i="1" l="1"/>
  <c r="AF6" i="1"/>
  <c r="AG5" i="1"/>
  <c r="L4" i="1"/>
  <c r="K6" i="1"/>
  <c r="AG6" i="1" l="1"/>
  <c r="AG4" i="1"/>
  <c r="AH5" i="1"/>
  <c r="M6" i="1"/>
  <c r="AI5" i="1" l="1"/>
  <c r="AH6" i="1"/>
  <c r="N6" i="1"/>
  <c r="AJ5" i="1" l="1"/>
  <c r="AI6" i="1"/>
  <c r="O6" i="1"/>
  <c r="AK5" i="1" l="1"/>
  <c r="AJ6" i="1"/>
  <c r="P6" i="1"/>
  <c r="AK6" i="1" l="1"/>
  <c r="AL5" i="1"/>
  <c r="Q6" i="1"/>
  <c r="AM5" i="1" l="1"/>
  <c r="AL6" i="1"/>
  <c r="R6" i="1"/>
  <c r="AM6" i="1" l="1"/>
  <c r="S6" i="1"/>
  <c r="S4" i="1"/>
  <c r="T6" i="1" l="1"/>
  <c r="U6" i="1" l="1"/>
  <c r="V6" i="1" l="1"/>
  <c r="W6" i="1" l="1"/>
  <c r="X6" i="1" l="1"/>
  <c r="Y6" i="1" l="1"/>
</calcChain>
</file>

<file path=xl/sharedStrings.xml><?xml version="1.0" encoding="utf-8"?>
<sst xmlns="http://schemas.openxmlformats.org/spreadsheetml/2006/main" count="18" uniqueCount="18">
  <si>
    <t>TASK</t>
    <phoneticPr fontId="1" type="noConversion"/>
  </si>
  <si>
    <t>START</t>
    <phoneticPr fontId="1" type="noConversion"/>
  </si>
  <si>
    <t>END</t>
    <phoneticPr fontId="1" type="noConversion"/>
  </si>
  <si>
    <t>ECE-198</t>
    <phoneticPr fontId="1" type="noConversion"/>
  </si>
  <si>
    <t>ECE-FALL 2021</t>
    <phoneticPr fontId="1" type="noConversion"/>
  </si>
  <si>
    <t>DISPLAY WEEK:</t>
    <phoneticPr fontId="1" type="noConversion"/>
  </si>
  <si>
    <t>PROJECT START:</t>
    <phoneticPr fontId="1" type="noConversion"/>
  </si>
  <si>
    <t>PROGRESS:</t>
    <phoneticPr fontId="1" type="noConversion"/>
  </si>
  <si>
    <t>University of Waterloo</t>
    <phoneticPr fontId="1" type="noConversion"/>
  </si>
  <si>
    <t>OVERALL</t>
    <phoneticPr fontId="1" type="noConversion"/>
  </si>
  <si>
    <t>Pattern Display Code Implementation</t>
  </si>
  <si>
    <t>User Input Code Implementation</t>
  </si>
  <si>
    <t>Code Optimization</t>
  </si>
  <si>
    <t>Debugging</t>
  </si>
  <si>
    <t>Prototype Hardware Assembly</t>
  </si>
  <si>
    <t>Testing and Validation</t>
  </si>
  <si>
    <t>Puzzle Project Implementation</t>
  </si>
  <si>
    <t>Risk Analysis and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</si>
</sst>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/mmm/yyyy"/>
  </numFmts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color theme="1"/>
      <name val="Calibri"/>
      <family val="2"/>
      <charset val="134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scheme val="minor"/>
    </font>
    <font>
      <b/>
      <sz val="18"/>
      <color rgb="FF002060"/>
      <name val="Calibri"/>
      <scheme val="minor"/>
    </font>
    <font>
      <sz val="12"/>
      <color theme="0"/>
      <name val="Calibri"/>
      <family val="2"/>
      <charset val="134"/>
      <scheme val="minor"/>
    </font>
    <font>
      <b/>
      <sz val="16"/>
      <color rgb="FF002060"/>
      <name val="Calibri"/>
      <scheme val="minor"/>
    </font>
    <font>
      <sz val="16"/>
      <color rgb="FF00206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 shrinkToFit="1"/>
    </xf>
    <xf numFmtId="0" fontId="9" fillId="4" borderId="5" xfId="0" applyFont="1" applyFill="1" applyBorder="1" applyAlignment="1">
      <alignment horizontal="center" vertical="center" shrinkToFit="1"/>
    </xf>
    <xf numFmtId="0" fontId="9" fillId="4" borderId="10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right" vertical="center"/>
    </xf>
    <xf numFmtId="16" fontId="0" fillId="0" borderId="1" xfId="0" applyNumberFormat="1" applyBorder="1" applyAlignment="1">
      <alignment vertical="center"/>
    </xf>
    <xf numFmtId="164" fontId="6" fillId="5" borderId="2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left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B$5" horiz="1" max="100" page="0" val="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10886</xdr:colOff>
          <xdr:row>1</xdr:row>
          <xdr:rowOff>76200</xdr:rowOff>
        </xdr:from>
        <xdr:to>
          <xdr:col>28</xdr:col>
          <xdr:colOff>59871</xdr:colOff>
          <xdr:row>2</xdr:row>
          <xdr:rowOff>163286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9C35-E5C5-47E4-8C7F-BCC0B0780BDD}">
  <sheetPr codeName="Sheet1"/>
  <dimension ref="A1:AM16"/>
  <sheetViews>
    <sheetView showGridLines="0" tabSelected="1" zoomScale="85" zoomScaleNormal="85" workbookViewId="0">
      <selection activeCell="Y22" sqref="Y22"/>
    </sheetView>
  </sheetViews>
  <sheetFormatPr defaultColWidth="9" defaultRowHeight="14.6"/>
  <cols>
    <col min="1" max="1" width="34.69140625" style="1" customWidth="1"/>
    <col min="2" max="3" width="9.84375" style="1" customWidth="1"/>
    <col min="4" max="4" width="13" style="1" customWidth="1"/>
    <col min="5" max="39" width="3.15234375" style="1" customWidth="1"/>
    <col min="40" max="53" width="4.69140625" style="1" customWidth="1"/>
    <col min="54" max="87" width="3.15234375" style="1" customWidth="1"/>
    <col min="88" max="100" width="3.53515625" style="1" customWidth="1"/>
    <col min="101" max="101" width="3.84375" style="1" customWidth="1"/>
    <col min="102" max="16384" width="9" style="1"/>
  </cols>
  <sheetData>
    <row r="1" spans="1:39" ht="21.75" customHeight="1">
      <c r="A1" s="11" t="s">
        <v>4</v>
      </c>
    </row>
    <row r="2" spans="1:39" ht="21" customHeight="1">
      <c r="A2" s="13" t="s">
        <v>8</v>
      </c>
      <c r="B2" s="14"/>
    </row>
    <row r="4" spans="1:39" ht="15.9">
      <c r="A4" s="19" t="s">
        <v>6</v>
      </c>
      <c r="B4" s="26">
        <v>44447</v>
      </c>
      <c r="C4" s="27"/>
      <c r="E4" s="23">
        <f>E5</f>
        <v>44487</v>
      </c>
      <c r="F4" s="24"/>
      <c r="G4" s="24"/>
      <c r="H4" s="24"/>
      <c r="I4" s="24"/>
      <c r="J4" s="24"/>
      <c r="K4" s="25"/>
      <c r="L4" s="23">
        <f t="shared" ref="L4" si="0">L5</f>
        <v>44494</v>
      </c>
      <c r="M4" s="24"/>
      <c r="N4" s="24"/>
      <c r="O4" s="24"/>
      <c r="P4" s="24"/>
      <c r="Q4" s="24"/>
      <c r="R4" s="25"/>
      <c r="S4" s="23">
        <f t="shared" ref="S4" si="1">S5</f>
        <v>44501</v>
      </c>
      <c r="T4" s="24"/>
      <c r="U4" s="24"/>
      <c r="V4" s="24"/>
      <c r="W4" s="24"/>
      <c r="X4" s="24"/>
      <c r="Y4" s="25"/>
      <c r="Z4" s="23">
        <f t="shared" ref="Z4" si="2">Z5</f>
        <v>44508</v>
      </c>
      <c r="AA4" s="24"/>
      <c r="AB4" s="24"/>
      <c r="AC4" s="24"/>
      <c r="AD4" s="24"/>
      <c r="AE4" s="24"/>
      <c r="AF4" s="25"/>
      <c r="AG4" s="23">
        <f t="shared" ref="AG4" si="3">AG5</f>
        <v>44515</v>
      </c>
      <c r="AH4" s="24"/>
      <c r="AI4" s="24"/>
      <c r="AJ4" s="24"/>
      <c r="AK4" s="24"/>
      <c r="AL4" s="24"/>
      <c r="AM4" s="25"/>
    </row>
    <row r="5" spans="1:39" ht="15.9">
      <c r="A5" s="19" t="s">
        <v>5</v>
      </c>
      <c r="B5" s="9">
        <v>7</v>
      </c>
      <c r="C5" s="10"/>
      <c r="E5" s="21">
        <f>project_start-WEEKDAY(project_start,3)+(display_week-1)*7</f>
        <v>44487</v>
      </c>
      <c r="F5" s="21">
        <f>E5+1</f>
        <v>44488</v>
      </c>
      <c r="G5" s="21">
        <f t="shared" ref="G5:K5" si="4">F5+1</f>
        <v>44489</v>
      </c>
      <c r="H5" s="21">
        <f t="shared" si="4"/>
        <v>44490</v>
      </c>
      <c r="I5" s="21">
        <f t="shared" si="4"/>
        <v>44491</v>
      </c>
      <c r="J5" s="21">
        <f t="shared" si="4"/>
        <v>44492</v>
      </c>
      <c r="K5" s="21">
        <f t="shared" si="4"/>
        <v>44493</v>
      </c>
      <c r="L5" s="21">
        <f t="shared" ref="L5" si="5">K5+1</f>
        <v>44494</v>
      </c>
      <c r="M5" s="21">
        <f t="shared" ref="M5" si="6">L5+1</f>
        <v>44495</v>
      </c>
      <c r="N5" s="21">
        <f t="shared" ref="N5" si="7">M5+1</f>
        <v>44496</v>
      </c>
      <c r="O5" s="21">
        <f t="shared" ref="O5" si="8">N5+1</f>
        <v>44497</v>
      </c>
      <c r="P5" s="21">
        <f t="shared" ref="P5" si="9">O5+1</f>
        <v>44498</v>
      </c>
      <c r="Q5" s="21">
        <f t="shared" ref="Q5" si="10">P5+1</f>
        <v>44499</v>
      </c>
      <c r="R5" s="21">
        <f t="shared" ref="R5" si="11">Q5+1</f>
        <v>44500</v>
      </c>
      <c r="S5" s="21">
        <f t="shared" ref="S5" si="12">R5+1</f>
        <v>44501</v>
      </c>
      <c r="T5" s="21">
        <f t="shared" ref="T5" si="13">S5+1</f>
        <v>44502</v>
      </c>
      <c r="U5" s="21">
        <f t="shared" ref="U5" si="14">T5+1</f>
        <v>44503</v>
      </c>
      <c r="V5" s="21">
        <f t="shared" ref="V5" si="15">U5+1</f>
        <v>44504</v>
      </c>
      <c r="W5" s="21">
        <f t="shared" ref="W5" si="16">V5+1</f>
        <v>44505</v>
      </c>
      <c r="X5" s="21">
        <f t="shared" ref="X5" si="17">W5+1</f>
        <v>44506</v>
      </c>
      <c r="Y5" s="21">
        <f t="shared" ref="Y5" si="18">X5+1</f>
        <v>44507</v>
      </c>
      <c r="Z5" s="21">
        <f t="shared" ref="Z5" si="19">Y5+1</f>
        <v>44508</v>
      </c>
      <c r="AA5" s="21">
        <f t="shared" ref="AA5" si="20">Z5+1</f>
        <v>44509</v>
      </c>
      <c r="AB5" s="21">
        <f t="shared" ref="AB5" si="21">AA5+1</f>
        <v>44510</v>
      </c>
      <c r="AC5" s="21">
        <f t="shared" ref="AC5" si="22">AB5+1</f>
        <v>44511</v>
      </c>
      <c r="AD5" s="21">
        <f t="shared" ref="AD5" si="23">AC5+1</f>
        <v>44512</v>
      </c>
      <c r="AE5" s="21">
        <f t="shared" ref="AE5" si="24">AD5+1</f>
        <v>44513</v>
      </c>
      <c r="AF5" s="21">
        <f t="shared" ref="AF5" si="25">AE5+1</f>
        <v>44514</v>
      </c>
      <c r="AG5" s="21">
        <f t="shared" ref="AG5" si="26">AF5+1</f>
        <v>44515</v>
      </c>
      <c r="AH5" s="21">
        <f t="shared" ref="AH5" si="27">AG5+1</f>
        <v>44516</v>
      </c>
      <c r="AI5" s="21">
        <f t="shared" ref="AI5" si="28">AH5+1</f>
        <v>44517</v>
      </c>
      <c r="AJ5" s="21">
        <f t="shared" ref="AJ5" si="29">AI5+1</f>
        <v>44518</v>
      </c>
      <c r="AK5" s="21">
        <f t="shared" ref="AK5" si="30">AJ5+1</f>
        <v>44519</v>
      </c>
      <c r="AL5" s="21">
        <f t="shared" ref="AL5" si="31">AK5+1</f>
        <v>44520</v>
      </c>
      <c r="AM5" s="21">
        <f t="shared" ref="AM5" si="32">AL5+1</f>
        <v>44521</v>
      </c>
    </row>
    <row r="6" spans="1:39" ht="13.5" customHeight="1">
      <c r="A6" s="6" t="s">
        <v>0</v>
      </c>
      <c r="B6" s="5" t="s">
        <v>1</v>
      </c>
      <c r="C6" s="5" t="s">
        <v>2</v>
      </c>
      <c r="D6" s="5" t="s">
        <v>7</v>
      </c>
      <c r="E6" s="16" t="str">
        <f>LEFT(TEXT(E5,"ddd"),1)</f>
        <v>M</v>
      </c>
      <c r="F6" s="17" t="str">
        <f t="shared" ref="F6:Y6" si="33">LEFT(TEXT(F5,"ddd"),1)</f>
        <v>T</v>
      </c>
      <c r="G6" s="17" t="str">
        <f t="shared" si="33"/>
        <v>W</v>
      </c>
      <c r="H6" s="17" t="str">
        <f t="shared" si="33"/>
        <v>T</v>
      </c>
      <c r="I6" s="17" t="str">
        <f t="shared" si="33"/>
        <v>F</v>
      </c>
      <c r="J6" s="17" t="str">
        <f t="shared" si="33"/>
        <v>S</v>
      </c>
      <c r="K6" s="18" t="str">
        <f t="shared" si="33"/>
        <v>S</v>
      </c>
      <c r="L6" s="18" t="str">
        <f t="shared" si="33"/>
        <v>M</v>
      </c>
      <c r="M6" s="18" t="str">
        <f t="shared" si="33"/>
        <v>T</v>
      </c>
      <c r="N6" s="18" t="str">
        <f t="shared" si="33"/>
        <v>W</v>
      </c>
      <c r="O6" s="18" t="str">
        <f t="shared" si="33"/>
        <v>T</v>
      </c>
      <c r="P6" s="18" t="str">
        <f t="shared" si="33"/>
        <v>F</v>
      </c>
      <c r="Q6" s="18" t="str">
        <f t="shared" si="33"/>
        <v>S</v>
      </c>
      <c r="R6" s="18" t="str">
        <f t="shared" si="33"/>
        <v>S</v>
      </c>
      <c r="S6" s="18" t="str">
        <f t="shared" si="33"/>
        <v>M</v>
      </c>
      <c r="T6" s="18" t="str">
        <f t="shared" si="33"/>
        <v>T</v>
      </c>
      <c r="U6" s="18" t="str">
        <f t="shared" si="33"/>
        <v>W</v>
      </c>
      <c r="V6" s="18" t="str">
        <f t="shared" si="33"/>
        <v>T</v>
      </c>
      <c r="W6" s="18" t="str">
        <f t="shared" si="33"/>
        <v>F</v>
      </c>
      <c r="X6" s="18" t="str">
        <f t="shared" si="33"/>
        <v>S</v>
      </c>
      <c r="Y6" s="18" t="str">
        <f t="shared" si="33"/>
        <v>S</v>
      </c>
      <c r="Z6" s="18" t="str">
        <f t="shared" ref="Z6:AM6" si="34">LEFT(TEXT(Z5,"ddd"),1)</f>
        <v>M</v>
      </c>
      <c r="AA6" s="18" t="str">
        <f t="shared" si="34"/>
        <v>T</v>
      </c>
      <c r="AB6" s="18" t="str">
        <f t="shared" si="34"/>
        <v>W</v>
      </c>
      <c r="AC6" s="18" t="str">
        <f t="shared" si="34"/>
        <v>T</v>
      </c>
      <c r="AD6" s="18" t="str">
        <f t="shared" si="34"/>
        <v>F</v>
      </c>
      <c r="AE6" s="18" t="str">
        <f t="shared" si="34"/>
        <v>S</v>
      </c>
      <c r="AF6" s="18" t="str">
        <f t="shared" si="34"/>
        <v>S</v>
      </c>
      <c r="AG6" s="18" t="str">
        <f t="shared" si="34"/>
        <v>M</v>
      </c>
      <c r="AH6" s="18" t="str">
        <f t="shared" si="34"/>
        <v>T</v>
      </c>
      <c r="AI6" s="18" t="str">
        <f t="shared" si="34"/>
        <v>W</v>
      </c>
      <c r="AJ6" s="18" t="str">
        <f t="shared" si="34"/>
        <v>T</v>
      </c>
      <c r="AK6" s="18" t="str">
        <f t="shared" si="34"/>
        <v>F</v>
      </c>
      <c r="AL6" s="18" t="str">
        <f t="shared" si="34"/>
        <v>S</v>
      </c>
      <c r="AM6" s="18" t="str">
        <f t="shared" si="34"/>
        <v>S</v>
      </c>
    </row>
    <row r="7" spans="1:39">
      <c r="A7" s="8" t="s">
        <v>9</v>
      </c>
      <c r="B7" s="3">
        <v>44487</v>
      </c>
      <c r="C7" s="3">
        <v>44521</v>
      </c>
      <c r="D7" s="7">
        <f>AVERAGE(D8:D16)</f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>
      <c r="A8" s="8" t="s">
        <v>3</v>
      </c>
      <c r="B8" s="4"/>
      <c r="C8" s="4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>
      <c r="A9" s="2" t="s">
        <v>16</v>
      </c>
      <c r="B9" s="4"/>
      <c r="C9" s="4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>
      <c r="A10" s="22" t="s">
        <v>10</v>
      </c>
      <c r="B10" s="20">
        <v>44487</v>
      </c>
      <c r="C10" s="20">
        <v>44505</v>
      </c>
      <c r="D10" s="7">
        <v>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>
      <c r="A11" s="22" t="s">
        <v>11</v>
      </c>
      <c r="B11" s="20">
        <v>44487</v>
      </c>
      <c r="C11" s="20">
        <v>44505</v>
      </c>
      <c r="D11" s="7">
        <v>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>
      <c r="A12" s="1" t="s">
        <v>17</v>
      </c>
      <c r="B12" s="20">
        <v>44505</v>
      </c>
      <c r="C12" s="20">
        <v>44510</v>
      </c>
      <c r="D12" s="7">
        <v>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>
      <c r="A13" s="22" t="s">
        <v>13</v>
      </c>
      <c r="B13" s="20">
        <v>44505</v>
      </c>
      <c r="C13" s="20">
        <v>44510</v>
      </c>
      <c r="D13" s="7">
        <v>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H13" s="12"/>
      <c r="AI13" s="12"/>
      <c r="AJ13" s="12"/>
      <c r="AK13" s="12"/>
      <c r="AL13" s="12"/>
      <c r="AM13" s="12"/>
    </row>
    <row r="14" spans="1:39">
      <c r="A14" s="1" t="s">
        <v>12</v>
      </c>
      <c r="B14" s="20">
        <v>44505</v>
      </c>
      <c r="C14" s="20">
        <v>44515</v>
      </c>
      <c r="D14" s="7">
        <v>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>
      <c r="A15" s="22" t="s">
        <v>14</v>
      </c>
      <c r="B15" s="20">
        <v>44505</v>
      </c>
      <c r="C15" s="20">
        <v>44515</v>
      </c>
      <c r="D15" s="7">
        <v>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>
      <c r="A16" s="22" t="s">
        <v>15</v>
      </c>
      <c r="B16" s="20">
        <v>44505</v>
      </c>
      <c r="C16" s="20">
        <v>44521</v>
      </c>
      <c r="D16" s="7">
        <v>1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</sheetData>
  <mergeCells count="6">
    <mergeCell ref="AG4:AM4"/>
    <mergeCell ref="B4:C4"/>
    <mergeCell ref="E4:K4"/>
    <mergeCell ref="L4:R4"/>
    <mergeCell ref="S4:Y4"/>
    <mergeCell ref="Z4:AF4"/>
  </mergeCells>
  <phoneticPr fontId="1" type="noConversion"/>
  <conditionalFormatting sqref="E7:AM11 E15:AM16">
    <cfRule type="expression" dxfId="2" priority="4">
      <formula>AND(E$5&gt;=$B7,E$5&lt;=$C7)</formula>
    </cfRule>
  </conditionalFormatting>
  <conditionalFormatting sqref="E12:AM12 E14:AM14 E13:V13 AH13:AM13">
    <cfRule type="expression" dxfId="1" priority="21">
      <formula>AND(E$5&gt;=$B13,E$5&lt;=$C13)</formula>
    </cfRule>
  </conditionalFormatting>
  <conditionalFormatting sqref="D7:D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{954BFCA8-10AA-46C1-84D6-305541206EA9}</x14:id>
        </ext>
      </extLst>
    </cfRule>
    <cfRule type="dataBar" priority="29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{60D0715E-9DCD-4CA9-B852-888BB3738014}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{C34EA571-1491-4DE9-A2E3-E9A3B4D2DC43}</x14:id>
        </ext>
      </extLst>
    </cfRule>
  </conditionalFormatting>
  <conditionalFormatting sqref="W13:AB13">
    <cfRule type="expression" dxfId="0" priority="33">
      <formula>AND(AB$5&gt;=$B14,AB$5&lt;=$C14)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4</xdr:col>
                    <xdr:colOff>10886</xdr:colOff>
                    <xdr:row>1</xdr:row>
                    <xdr:rowOff>76200</xdr:rowOff>
                  </from>
                  <to>
                    <xdr:col>28</xdr:col>
                    <xdr:colOff>59871</xdr:colOff>
                    <xdr:row>2</xdr:row>
                    <xdr:rowOff>163286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4BFCA8-10AA-46C1-84D6-305541206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D0715E-9DCD-4CA9-B852-888BB37380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4EA571-1491-4DE9-A2E3-E9A3B4D2D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郑博文</dc:creator>
  <cp:lastModifiedBy>郑博文</cp:lastModifiedBy>
  <dcterms:created xsi:type="dcterms:W3CDTF">2021-09-12T19:18:24Z</dcterms:created>
  <dcterms:modified xsi:type="dcterms:W3CDTF">2021-12-08T10:04:14Z</dcterms:modified>
</cp:coreProperties>
</file>