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OneDrive\My Documents\GitHub\G-For-Grandetta-Enhanced-Edition\"/>
    </mc:Choice>
  </mc:AlternateContent>
  <bookViews>
    <workbookView xWindow="0" yWindow="0" windowWidth="15345" windowHeight="5745" xr2:uid="{F53F9BDC-B054-493D-B78E-AC441A3223B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T91" i="1"/>
  <c r="Q91" i="1"/>
  <c r="T90" i="1"/>
  <c r="Q90" i="1"/>
  <c r="N90" i="1"/>
  <c r="U87" i="1"/>
  <c r="R87" i="1"/>
  <c r="O87" i="1"/>
  <c r="U86" i="1"/>
  <c r="R86" i="1"/>
  <c r="O86" i="1"/>
  <c r="U85" i="1"/>
  <c r="R85" i="1"/>
  <c r="O85" i="1"/>
  <c r="U84" i="1"/>
  <c r="R84" i="1"/>
  <c r="O84" i="1"/>
  <c r="U83" i="1"/>
  <c r="R83" i="1"/>
  <c r="O83" i="1"/>
  <c r="T78" i="1"/>
  <c r="Q78" i="1"/>
  <c r="N78" i="1"/>
  <c r="T77" i="1"/>
  <c r="Q77" i="1"/>
  <c r="N77" i="1"/>
  <c r="U74" i="1"/>
  <c r="R74" i="1"/>
  <c r="O74" i="1"/>
  <c r="U73" i="1"/>
  <c r="R73" i="1"/>
  <c r="O73" i="1"/>
  <c r="U72" i="1"/>
  <c r="R72" i="1"/>
  <c r="O72" i="1"/>
  <c r="U71" i="1"/>
  <c r="R71" i="1"/>
  <c r="O71" i="1"/>
  <c r="U70" i="1"/>
  <c r="R70" i="1"/>
  <c r="O70" i="1"/>
  <c r="U61" i="1"/>
  <c r="U60" i="1"/>
  <c r="U59" i="1"/>
  <c r="U58" i="1"/>
  <c r="U57" i="1"/>
  <c r="O61" i="1"/>
  <c r="O60" i="1"/>
  <c r="O59" i="1"/>
  <c r="O58" i="1"/>
  <c r="O57" i="1"/>
  <c r="R61" i="1"/>
  <c r="R60" i="1"/>
  <c r="R59" i="1"/>
  <c r="R58" i="1"/>
  <c r="R57" i="1"/>
  <c r="T65" i="1"/>
  <c r="Q65" i="1"/>
  <c r="N65" i="1"/>
  <c r="T64" i="1"/>
  <c r="Q64" i="1"/>
  <c r="N64" i="1"/>
  <c r="T52" i="1"/>
  <c r="Q52" i="1"/>
  <c r="N52" i="1"/>
  <c r="T51" i="1"/>
  <c r="Q51" i="1"/>
  <c r="N51" i="1"/>
  <c r="U48" i="1"/>
  <c r="R48" i="1"/>
  <c r="O48" i="1"/>
  <c r="U47" i="1"/>
  <c r="R47" i="1"/>
  <c r="O47" i="1"/>
  <c r="U46" i="1"/>
  <c r="R46" i="1"/>
  <c r="O46" i="1"/>
  <c r="U45" i="1"/>
  <c r="R45" i="1"/>
  <c r="O45" i="1"/>
  <c r="U44" i="1"/>
  <c r="R44" i="1"/>
  <c r="O44" i="1"/>
  <c r="T39" i="1"/>
  <c r="Q39" i="1"/>
  <c r="N39" i="1"/>
  <c r="T38" i="1"/>
  <c r="Q38" i="1"/>
  <c r="N38" i="1"/>
  <c r="U35" i="1"/>
  <c r="R35" i="1"/>
  <c r="O35" i="1"/>
  <c r="U34" i="1"/>
  <c r="R34" i="1"/>
  <c r="O34" i="1"/>
  <c r="U33" i="1"/>
  <c r="R33" i="1"/>
  <c r="O33" i="1"/>
  <c r="U32" i="1"/>
  <c r="R32" i="1"/>
  <c r="O32" i="1"/>
  <c r="U31" i="1"/>
  <c r="R31" i="1"/>
  <c r="O31" i="1"/>
  <c r="T26" i="1"/>
  <c r="Q26" i="1"/>
  <c r="N26" i="1"/>
  <c r="T25" i="1"/>
  <c r="Q25" i="1"/>
  <c r="N25" i="1"/>
  <c r="U22" i="1"/>
  <c r="R22" i="1"/>
  <c r="O22" i="1"/>
  <c r="U21" i="1"/>
  <c r="R21" i="1"/>
  <c r="O21" i="1"/>
  <c r="U20" i="1"/>
  <c r="R20" i="1"/>
  <c r="O20" i="1"/>
  <c r="U19" i="1"/>
  <c r="R19" i="1"/>
  <c r="O19" i="1"/>
  <c r="U18" i="1"/>
  <c r="R18" i="1"/>
  <c r="O18" i="1"/>
  <c r="U8" i="1"/>
  <c r="U7" i="1"/>
  <c r="U9" i="1"/>
  <c r="U6" i="1"/>
  <c r="U5" i="1"/>
  <c r="R9" i="1"/>
  <c r="R8" i="1"/>
  <c r="R7" i="1"/>
  <c r="R6" i="1"/>
  <c r="R5" i="1"/>
  <c r="O8" i="1"/>
  <c r="O7" i="1"/>
  <c r="O6" i="1"/>
  <c r="O5" i="1"/>
  <c r="O9" i="1"/>
  <c r="Q13" i="1"/>
  <c r="T13" i="1"/>
  <c r="T12" i="1"/>
  <c r="Q12" i="1"/>
  <c r="N13" i="1"/>
  <c r="N12" i="1"/>
  <c r="E20" i="1"/>
  <c r="C6" i="1"/>
  <c r="C7" i="1" s="1"/>
  <c r="C8" i="1" s="1"/>
  <c r="D6" i="1"/>
  <c r="F6" i="1" s="1"/>
  <c r="J6" i="1" l="1"/>
  <c r="H6" i="1"/>
  <c r="I6" i="1"/>
  <c r="G6" i="1"/>
  <c r="D7" i="1"/>
  <c r="C9" i="1"/>
  <c r="D8" i="1"/>
  <c r="I8" i="1" l="1"/>
  <c r="H8" i="1"/>
  <c r="J8" i="1"/>
  <c r="I7" i="1"/>
  <c r="H7" i="1"/>
  <c r="J7" i="1"/>
  <c r="F8" i="1"/>
  <c r="G8" i="1"/>
  <c r="F7" i="1"/>
  <c r="G7" i="1"/>
  <c r="C10" i="1"/>
  <c r="D9" i="1"/>
  <c r="J9" i="1" l="1"/>
  <c r="I9" i="1"/>
  <c r="H9" i="1"/>
  <c r="F9" i="1"/>
  <c r="G9" i="1"/>
  <c r="C11" i="1"/>
  <c r="D10" i="1"/>
  <c r="J10" i="1" l="1"/>
  <c r="I10" i="1"/>
  <c r="H10" i="1"/>
  <c r="F10" i="1"/>
  <c r="G10" i="1"/>
  <c r="D11" i="1"/>
  <c r="C12" i="1"/>
  <c r="D12" i="1" s="1"/>
  <c r="G11" i="1" l="1"/>
  <c r="J11" i="1"/>
  <c r="I11" i="1"/>
  <c r="H11" i="1"/>
  <c r="I12" i="1"/>
  <c r="H12" i="1"/>
  <c r="J12" i="1"/>
  <c r="F12" i="1"/>
  <c r="G12" i="1"/>
  <c r="F11" i="1"/>
  <c r="C13" i="1"/>
  <c r="C14" i="1" l="1"/>
  <c r="D14" i="1" s="1"/>
  <c r="D13" i="1"/>
  <c r="G13" i="1" l="1"/>
  <c r="J13" i="1"/>
  <c r="I13" i="1"/>
  <c r="H13" i="1"/>
  <c r="J14" i="1"/>
  <c r="I14" i="1"/>
  <c r="H14" i="1"/>
  <c r="F14" i="1"/>
  <c r="G14" i="1"/>
  <c r="F13" i="1"/>
  <c r="C15" i="1"/>
  <c r="D15" i="1" s="1"/>
  <c r="J15" i="1" l="1"/>
  <c r="I15" i="1"/>
  <c r="H15" i="1"/>
  <c r="F15" i="1"/>
  <c r="G15" i="1"/>
  <c r="C16" i="1"/>
  <c r="C17" i="1" l="1"/>
  <c r="D16" i="1"/>
  <c r="G16" i="1" l="1"/>
  <c r="I16" i="1"/>
  <c r="H16" i="1"/>
  <c r="J16" i="1"/>
  <c r="F16" i="1"/>
  <c r="C18" i="1"/>
  <c r="D17" i="1"/>
  <c r="J17" i="1" l="1"/>
  <c r="I17" i="1"/>
  <c r="H17" i="1"/>
  <c r="F17" i="1"/>
  <c r="G17" i="1"/>
  <c r="C19" i="1"/>
  <c r="C20" i="1" s="1"/>
  <c r="D18" i="1"/>
  <c r="J18" i="1" l="1"/>
  <c r="I18" i="1"/>
  <c r="H18" i="1"/>
  <c r="F18" i="1"/>
  <c r="G18" i="1"/>
  <c r="D19" i="1"/>
  <c r="I19" i="1" l="1"/>
  <c r="I20" i="1" s="1"/>
  <c r="J19" i="1"/>
  <c r="J20" i="1" s="1"/>
  <c r="H19" i="1"/>
  <c r="H20" i="1" s="1"/>
  <c r="F19" i="1"/>
  <c r="F20" i="1" s="1"/>
  <c r="G19" i="1"/>
  <c r="G20" i="1" s="1"/>
  <c r="D20" i="1"/>
</calcChain>
</file>

<file path=xl/sharedStrings.xml><?xml version="1.0" encoding="utf-8"?>
<sst xmlns="http://schemas.openxmlformats.org/spreadsheetml/2006/main" count="106" uniqueCount="37">
  <si>
    <t>G For Grandetta Balance</t>
  </si>
  <si>
    <t>Level:</t>
  </si>
  <si>
    <t>Change:</t>
  </si>
  <si>
    <t>Exp:</t>
  </si>
  <si>
    <t>Field:</t>
  </si>
  <si>
    <t>Camp:</t>
  </si>
  <si>
    <t>Cave:</t>
  </si>
  <si>
    <t>Field Exp:</t>
  </si>
  <si>
    <t>Camp Exp:</t>
  </si>
  <si>
    <t>Total:</t>
  </si>
  <si>
    <t>Cave Exp:</t>
  </si>
  <si>
    <t>Goblin Boss:</t>
  </si>
  <si>
    <t>Goblin Exp:</t>
  </si>
  <si>
    <t>Spider Boss:</t>
  </si>
  <si>
    <t>Wizard Boss:</t>
  </si>
  <si>
    <t>Spider Exp:</t>
  </si>
  <si>
    <t>Wizard Exp:</t>
  </si>
  <si>
    <t>Change field and exp values to change the balance</t>
  </si>
  <si>
    <t>How many you have to defeat to get to the next level</t>
  </si>
  <si>
    <t>Stats</t>
  </si>
  <si>
    <t>Warrior</t>
  </si>
  <si>
    <t>Total</t>
  </si>
  <si>
    <t>Max HP</t>
  </si>
  <si>
    <t>Chance %</t>
  </si>
  <si>
    <t>Average Growth</t>
  </si>
  <si>
    <t>Mage</t>
  </si>
  <si>
    <t xml:space="preserve">Chance% </t>
  </si>
  <si>
    <t>Rogue</t>
  </si>
  <si>
    <t>Cum.</t>
  </si>
  <si>
    <t>Max MP</t>
  </si>
  <si>
    <t>Exp</t>
  </si>
  <si>
    <t>a</t>
  </si>
  <si>
    <t>PhyAtk.</t>
  </si>
  <si>
    <t>PhyDef.</t>
  </si>
  <si>
    <t>MagAtk.</t>
  </si>
  <si>
    <t>MagDef.</t>
  </si>
  <si>
    <t>Luck.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</si>
</sst>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05E2-E506-4E7A-B109-6714F633B6E0}">
  <dimension ref="B1:V91"/>
  <sheetViews>
    <sheetView tabSelected="1" topLeftCell="J6" workbookViewId="0">
      <selection activeCell="O18" sqref="O18"/>
    </sheetView>
  </sheetViews>
  <sheetFormatPr defaultRowHeight="15" x14ac:dyDescent="0.25"/>
  <cols>
    <col min="2" max="2" width="11.5703125" customWidth="1"/>
    <col min="8" max="8" width="13" customWidth="1"/>
    <col min="9" max="10" width="12.7109375" customWidth="1"/>
    <col min="11" max="11" width="11.5703125" customWidth="1"/>
    <col min="13" max="13" width="15.85546875" customWidth="1"/>
  </cols>
  <sheetData>
    <row r="1" spans="2:22" x14ac:dyDescent="0.25">
      <c r="F1" t="s">
        <v>30</v>
      </c>
      <c r="M1" t="s">
        <v>19</v>
      </c>
    </row>
    <row r="2" spans="2:22" ht="15.75" thickBot="1" x14ac:dyDescent="0.3">
      <c r="B2" t="s">
        <v>0</v>
      </c>
      <c r="F2" t="s">
        <v>31</v>
      </c>
    </row>
    <row r="3" spans="2:22" ht="15.75" thickBot="1" x14ac:dyDescent="0.3">
      <c r="E3" t="s">
        <v>18</v>
      </c>
      <c r="N3" s="14" t="s">
        <v>22</v>
      </c>
    </row>
    <row r="4" spans="2:22" ht="15.75" thickBot="1" x14ac:dyDescent="0.3">
      <c r="B4" t="s">
        <v>1</v>
      </c>
      <c r="C4" t="s">
        <v>3</v>
      </c>
      <c r="D4" t="s">
        <v>2</v>
      </c>
      <c r="E4" t="s">
        <v>4</v>
      </c>
      <c r="F4" t="s">
        <v>5</v>
      </c>
      <c r="G4" t="s">
        <v>6</v>
      </c>
      <c r="H4" t="s">
        <v>11</v>
      </c>
      <c r="I4" t="s">
        <v>13</v>
      </c>
      <c r="J4" t="s">
        <v>14</v>
      </c>
      <c r="K4" t="s">
        <v>7</v>
      </c>
      <c r="L4">
        <v>15</v>
      </c>
      <c r="N4" s="11" t="s">
        <v>23</v>
      </c>
      <c r="O4" s="12" t="s">
        <v>28</v>
      </c>
      <c r="P4" s="13" t="s">
        <v>20</v>
      </c>
      <c r="Q4" s="12" t="s">
        <v>23</v>
      </c>
      <c r="R4" s="12" t="s">
        <v>28</v>
      </c>
      <c r="S4" s="12" t="s">
        <v>25</v>
      </c>
      <c r="T4" s="11" t="s">
        <v>26</v>
      </c>
      <c r="U4" s="12" t="s">
        <v>28</v>
      </c>
      <c r="V4" s="13" t="s">
        <v>27</v>
      </c>
    </row>
    <row r="5" spans="2:22" x14ac:dyDescent="0.25">
      <c r="B5">
        <v>1</v>
      </c>
      <c r="C5">
        <v>0</v>
      </c>
      <c r="K5" t="s">
        <v>8</v>
      </c>
      <c r="L5">
        <v>60</v>
      </c>
      <c r="N5" s="5">
        <v>5</v>
      </c>
      <c r="O5" s="6">
        <f>SUM(N5)</f>
        <v>5</v>
      </c>
      <c r="P5" s="7">
        <v>2</v>
      </c>
      <c r="Q5" s="6">
        <v>20</v>
      </c>
      <c r="R5" s="6">
        <f>SUM(Q5)</f>
        <v>20</v>
      </c>
      <c r="S5" s="6">
        <v>1</v>
      </c>
      <c r="T5" s="5">
        <v>5</v>
      </c>
      <c r="U5" s="6">
        <f>SUM(T5)</f>
        <v>5</v>
      </c>
      <c r="V5" s="7">
        <v>1</v>
      </c>
    </row>
    <row r="6" spans="2:22" x14ac:dyDescent="0.25">
      <c r="B6">
        <v>2</v>
      </c>
      <c r="C6">
        <f>$L$4*E6+C5</f>
        <v>15</v>
      </c>
      <c r="D6">
        <f>SUM(C6,-C5)</f>
        <v>15</v>
      </c>
      <c r="E6">
        <v>1</v>
      </c>
      <c r="F6" s="1">
        <f t="shared" ref="F6:F9" si="0">D6/$L$5</f>
        <v>0.25</v>
      </c>
      <c r="G6">
        <f>D6/$L$6</f>
        <v>0.125</v>
      </c>
      <c r="H6">
        <f>D6/L$7</f>
        <v>7.1428571428571425E-2</v>
      </c>
      <c r="I6">
        <f>D6/$L$8</f>
        <v>2.7777777777777776E-2</v>
      </c>
      <c r="J6">
        <f>D6/$L$9</f>
        <v>6.9444444444444441E-3</v>
      </c>
      <c r="K6" t="s">
        <v>10</v>
      </c>
      <c r="L6">
        <v>120</v>
      </c>
      <c r="N6" s="5">
        <v>5</v>
      </c>
      <c r="O6" s="6">
        <f>SUM(N5:N6)</f>
        <v>10</v>
      </c>
      <c r="P6" s="7">
        <v>3</v>
      </c>
      <c r="Q6" s="6">
        <v>40</v>
      </c>
      <c r="R6" s="6">
        <f>SUM(Q5:Q6)</f>
        <v>60</v>
      </c>
      <c r="S6" s="6">
        <v>2</v>
      </c>
      <c r="T6" s="5">
        <v>20</v>
      </c>
      <c r="U6" s="6">
        <f>SUM(T5:T6)</f>
        <v>25</v>
      </c>
      <c r="V6" s="7">
        <v>2</v>
      </c>
    </row>
    <row r="7" spans="2:22" x14ac:dyDescent="0.25">
      <c r="B7">
        <v>3</v>
      </c>
      <c r="C7">
        <f t="shared" ref="C7:C19" si="1">$L$4*E7+C6</f>
        <v>60</v>
      </c>
      <c r="D7">
        <f t="shared" ref="D7:D19" si="2">SUM(C7,-C6)</f>
        <v>45</v>
      </c>
      <c r="E7">
        <v>3</v>
      </c>
      <c r="F7" s="1">
        <f t="shared" si="0"/>
        <v>0.75</v>
      </c>
      <c r="G7">
        <f t="shared" ref="G7:G19" si="3">D7/$L$6</f>
        <v>0.375</v>
      </c>
      <c r="H7">
        <f t="shared" ref="H7:H19" si="4">D7/L$7</f>
        <v>0.21428571428571427</v>
      </c>
      <c r="I7">
        <f t="shared" ref="I7:I18" si="5">D7/$L$8</f>
        <v>8.3333333333333329E-2</v>
      </c>
      <c r="J7">
        <f t="shared" ref="J7:J19" si="6">D7/$L$9</f>
        <v>2.0833333333333332E-2</v>
      </c>
      <c r="K7" t="s">
        <v>12</v>
      </c>
      <c r="L7">
        <v>210</v>
      </c>
      <c r="N7" s="5">
        <v>35</v>
      </c>
      <c r="O7" s="6">
        <f>SUM(N5:N7)</f>
        <v>45</v>
      </c>
      <c r="P7" s="7">
        <v>4</v>
      </c>
      <c r="Q7" s="6">
        <v>20</v>
      </c>
      <c r="R7" s="6">
        <f>SUM(Q5:Q7)</f>
        <v>80</v>
      </c>
      <c r="S7" s="6">
        <v>3</v>
      </c>
      <c r="T7" s="5">
        <v>35</v>
      </c>
      <c r="U7" s="6">
        <f>SUM(T5:T7)</f>
        <v>60</v>
      </c>
      <c r="V7" s="7">
        <v>3</v>
      </c>
    </row>
    <row r="8" spans="2:22" x14ac:dyDescent="0.25">
      <c r="B8">
        <v>4</v>
      </c>
      <c r="C8">
        <f t="shared" si="1"/>
        <v>120</v>
      </c>
      <c r="D8">
        <f t="shared" si="2"/>
        <v>60</v>
      </c>
      <c r="E8">
        <v>4</v>
      </c>
      <c r="F8" s="1">
        <f t="shared" si="0"/>
        <v>1</v>
      </c>
      <c r="G8">
        <f t="shared" si="3"/>
        <v>0.5</v>
      </c>
      <c r="H8">
        <f t="shared" si="4"/>
        <v>0.2857142857142857</v>
      </c>
      <c r="I8">
        <f t="shared" si="5"/>
        <v>0.1111111111111111</v>
      </c>
      <c r="J8">
        <f t="shared" si="6"/>
        <v>2.7777777777777776E-2</v>
      </c>
      <c r="K8" t="s">
        <v>15</v>
      </c>
      <c r="L8">
        <v>540</v>
      </c>
      <c r="N8" s="5">
        <v>40</v>
      </c>
      <c r="O8" s="6">
        <f>SUM(N5:N8)</f>
        <v>85</v>
      </c>
      <c r="P8" s="7">
        <v>5</v>
      </c>
      <c r="Q8" s="6">
        <v>10</v>
      </c>
      <c r="R8" s="6">
        <f>SUM(Q5:Q8)</f>
        <v>90</v>
      </c>
      <c r="S8" s="6">
        <v>4</v>
      </c>
      <c r="T8" s="5">
        <v>30</v>
      </c>
      <c r="U8" s="6">
        <f>SUM(T5:T8)</f>
        <v>90</v>
      </c>
      <c r="V8" s="7">
        <v>4</v>
      </c>
    </row>
    <row r="9" spans="2:22" ht="15.75" thickBot="1" x14ac:dyDescent="0.3">
      <c r="B9">
        <v>5</v>
      </c>
      <c r="C9">
        <f t="shared" si="1"/>
        <v>195</v>
      </c>
      <c r="D9">
        <f t="shared" si="2"/>
        <v>75</v>
      </c>
      <c r="E9">
        <v>5</v>
      </c>
      <c r="F9" s="1">
        <f t="shared" si="0"/>
        <v>1.25</v>
      </c>
      <c r="G9">
        <f t="shared" si="3"/>
        <v>0.625</v>
      </c>
      <c r="H9">
        <f t="shared" si="4"/>
        <v>0.35714285714285715</v>
      </c>
      <c r="I9">
        <f t="shared" si="5"/>
        <v>0.1388888888888889</v>
      </c>
      <c r="J9">
        <f t="shared" si="6"/>
        <v>3.4722222222222224E-2</v>
      </c>
      <c r="K9" t="s">
        <v>16</v>
      </c>
      <c r="L9">
        <v>2160</v>
      </c>
      <c r="N9" s="8">
        <v>15</v>
      </c>
      <c r="O9" s="9">
        <f>SUM(N5:N9)</f>
        <v>100</v>
      </c>
      <c r="P9" s="10">
        <v>6</v>
      </c>
      <c r="Q9" s="9">
        <v>10</v>
      </c>
      <c r="R9" s="9">
        <f>SUM(Q5:Q9)</f>
        <v>100</v>
      </c>
      <c r="S9" s="9">
        <v>5</v>
      </c>
      <c r="T9" s="8">
        <v>10</v>
      </c>
      <c r="U9" s="9">
        <f>SUM(T5:T9)</f>
        <v>100</v>
      </c>
      <c r="V9" s="10">
        <v>5</v>
      </c>
    </row>
    <row r="10" spans="2:22" x14ac:dyDescent="0.25">
      <c r="B10">
        <v>6</v>
      </c>
      <c r="C10">
        <f t="shared" si="1"/>
        <v>345</v>
      </c>
      <c r="D10">
        <f t="shared" si="2"/>
        <v>150</v>
      </c>
      <c r="E10">
        <v>10</v>
      </c>
      <c r="F10" s="1">
        <f>D10/$L$5</f>
        <v>2.5</v>
      </c>
      <c r="G10">
        <f t="shared" si="3"/>
        <v>1.25</v>
      </c>
      <c r="H10">
        <f t="shared" si="4"/>
        <v>0.7142857142857143</v>
      </c>
      <c r="I10">
        <f t="shared" si="5"/>
        <v>0.27777777777777779</v>
      </c>
      <c r="J10">
        <f t="shared" si="6"/>
        <v>6.9444444444444448E-2</v>
      </c>
    </row>
    <row r="11" spans="2:22" ht="15.75" thickBot="1" x14ac:dyDescent="0.3">
      <c r="B11">
        <v>7</v>
      </c>
      <c r="C11">
        <f t="shared" si="1"/>
        <v>555</v>
      </c>
      <c r="D11">
        <f t="shared" si="2"/>
        <v>210</v>
      </c>
      <c r="E11">
        <v>14</v>
      </c>
      <c r="F11" s="1">
        <f t="shared" ref="F11:F19" si="7">D11/$L$5</f>
        <v>3.5</v>
      </c>
      <c r="G11">
        <f t="shared" si="3"/>
        <v>1.75</v>
      </c>
      <c r="H11">
        <f t="shared" si="4"/>
        <v>1</v>
      </c>
      <c r="I11">
        <f t="shared" si="5"/>
        <v>0.3888888888888889</v>
      </c>
      <c r="J11">
        <f t="shared" si="6"/>
        <v>9.7222222222222224E-2</v>
      </c>
    </row>
    <row r="12" spans="2:22" x14ac:dyDescent="0.25">
      <c r="B12">
        <v>8</v>
      </c>
      <c r="C12">
        <f t="shared" si="1"/>
        <v>825</v>
      </c>
      <c r="D12">
        <f t="shared" si="2"/>
        <v>270</v>
      </c>
      <c r="E12">
        <v>18</v>
      </c>
      <c r="F12" s="1">
        <f t="shared" si="7"/>
        <v>4.5</v>
      </c>
      <c r="G12">
        <f t="shared" si="3"/>
        <v>2.25</v>
      </c>
      <c r="H12">
        <f t="shared" si="4"/>
        <v>1.2857142857142858</v>
      </c>
      <c r="I12">
        <f t="shared" si="5"/>
        <v>0.5</v>
      </c>
      <c r="J12">
        <f t="shared" si="6"/>
        <v>0.125</v>
      </c>
      <c r="M12" s="2" t="s">
        <v>21</v>
      </c>
      <c r="N12" s="2">
        <f>SUM(N5:N11)</f>
        <v>100</v>
      </c>
      <c r="O12" s="3"/>
      <c r="P12" s="4"/>
      <c r="Q12" s="2">
        <f t="shared" ref="Q12" si="8">SUM(Q5:Q11)</f>
        <v>100</v>
      </c>
      <c r="R12" s="3"/>
      <c r="S12" s="4"/>
      <c r="T12" s="3">
        <f t="shared" ref="T12" si="9">SUM(T5:T11)</f>
        <v>100</v>
      </c>
      <c r="U12" s="3"/>
      <c r="V12" s="4"/>
    </row>
    <row r="13" spans="2:22" ht="15.75" thickBot="1" x14ac:dyDescent="0.3">
      <c r="B13">
        <v>9</v>
      </c>
      <c r="C13">
        <f t="shared" si="1"/>
        <v>1125</v>
      </c>
      <c r="D13">
        <f t="shared" si="2"/>
        <v>300</v>
      </c>
      <c r="E13">
        <v>20</v>
      </c>
      <c r="F13" s="1">
        <f t="shared" si="7"/>
        <v>5</v>
      </c>
      <c r="G13">
        <f t="shared" si="3"/>
        <v>2.5</v>
      </c>
      <c r="H13">
        <f t="shared" si="4"/>
        <v>1.4285714285714286</v>
      </c>
      <c r="I13">
        <f t="shared" si="5"/>
        <v>0.55555555555555558</v>
      </c>
      <c r="J13">
        <f t="shared" si="6"/>
        <v>0.1388888888888889</v>
      </c>
      <c r="M13" s="8" t="s">
        <v>24</v>
      </c>
      <c r="N13" s="8">
        <f xml:space="preserve"> (N5*P5+N6*P6+N7*P7+N8*P8+N9*P9)/100</f>
        <v>4.55</v>
      </c>
      <c r="O13" s="9"/>
      <c r="P13" s="10"/>
      <c r="Q13" s="8">
        <f xml:space="preserve"> (Q5*S5+Q6*S6+Q7*S7+Q8*S8+Q9*S9)/100</f>
        <v>2.5</v>
      </c>
      <c r="R13" s="9"/>
      <c r="S13" s="10"/>
      <c r="T13" s="9">
        <f xml:space="preserve"> (T5*V5+T6*V6+T7*V7+T8*V8+T9*V9)/100</f>
        <v>3.2</v>
      </c>
      <c r="U13" s="9"/>
      <c r="V13" s="10"/>
    </row>
    <row r="14" spans="2:22" x14ac:dyDescent="0.25">
      <c r="B14">
        <v>10</v>
      </c>
      <c r="C14">
        <f t="shared" si="1"/>
        <v>1485</v>
      </c>
      <c r="D14">
        <f t="shared" si="2"/>
        <v>360</v>
      </c>
      <c r="E14">
        <v>24</v>
      </c>
      <c r="F14" s="1">
        <f t="shared" si="7"/>
        <v>6</v>
      </c>
      <c r="G14">
        <f t="shared" si="3"/>
        <v>3</v>
      </c>
      <c r="H14">
        <f t="shared" si="4"/>
        <v>1.7142857142857142</v>
      </c>
      <c r="I14">
        <f t="shared" si="5"/>
        <v>0.66666666666666663</v>
      </c>
      <c r="J14">
        <f t="shared" si="6"/>
        <v>0.16666666666666666</v>
      </c>
    </row>
    <row r="15" spans="2:22" ht="15.75" thickBot="1" x14ac:dyDescent="0.3">
      <c r="B15">
        <v>11</v>
      </c>
      <c r="C15">
        <f t="shared" si="1"/>
        <v>1935</v>
      </c>
      <c r="D15">
        <f t="shared" si="2"/>
        <v>450</v>
      </c>
      <c r="E15">
        <v>30</v>
      </c>
      <c r="F15" s="1">
        <f t="shared" si="7"/>
        <v>7.5</v>
      </c>
      <c r="G15">
        <f t="shared" si="3"/>
        <v>3.75</v>
      </c>
      <c r="H15">
        <f t="shared" si="4"/>
        <v>2.1428571428571428</v>
      </c>
      <c r="I15">
        <f t="shared" si="5"/>
        <v>0.83333333333333337</v>
      </c>
      <c r="J15">
        <f t="shared" si="6"/>
        <v>0.20833333333333334</v>
      </c>
    </row>
    <row r="16" spans="2:22" ht="15.75" thickBot="1" x14ac:dyDescent="0.3">
      <c r="B16">
        <v>12</v>
      </c>
      <c r="C16">
        <f t="shared" si="1"/>
        <v>2475</v>
      </c>
      <c r="D16">
        <f t="shared" si="2"/>
        <v>540</v>
      </c>
      <c r="E16">
        <v>36</v>
      </c>
      <c r="F16" s="1">
        <f t="shared" si="7"/>
        <v>9</v>
      </c>
      <c r="G16">
        <f t="shared" si="3"/>
        <v>4.5</v>
      </c>
      <c r="H16">
        <f t="shared" si="4"/>
        <v>2.5714285714285716</v>
      </c>
      <c r="I16">
        <f t="shared" si="5"/>
        <v>1</v>
      </c>
      <c r="J16">
        <f t="shared" si="6"/>
        <v>0.25</v>
      </c>
      <c r="N16" s="14" t="s">
        <v>29</v>
      </c>
    </row>
    <row r="17" spans="2:22" ht="15.75" thickBot="1" x14ac:dyDescent="0.3">
      <c r="B17">
        <v>13</v>
      </c>
      <c r="C17">
        <f t="shared" si="1"/>
        <v>3105</v>
      </c>
      <c r="D17">
        <f t="shared" si="2"/>
        <v>630</v>
      </c>
      <c r="E17">
        <v>42</v>
      </c>
      <c r="F17" s="1">
        <f t="shared" si="7"/>
        <v>10.5</v>
      </c>
      <c r="G17">
        <f t="shared" si="3"/>
        <v>5.25</v>
      </c>
      <c r="H17">
        <f t="shared" si="4"/>
        <v>3</v>
      </c>
      <c r="I17">
        <f t="shared" si="5"/>
        <v>1.1666666666666667</v>
      </c>
      <c r="J17">
        <f t="shared" si="6"/>
        <v>0.29166666666666669</v>
      </c>
      <c r="N17" s="11" t="s">
        <v>23</v>
      </c>
      <c r="O17" s="12" t="s">
        <v>28</v>
      </c>
      <c r="P17" s="13" t="s">
        <v>20</v>
      </c>
      <c r="Q17" s="12" t="s">
        <v>23</v>
      </c>
      <c r="R17" s="12" t="s">
        <v>28</v>
      </c>
      <c r="S17" s="12" t="s">
        <v>25</v>
      </c>
      <c r="T17" s="11" t="s">
        <v>26</v>
      </c>
      <c r="U17" s="12" t="s">
        <v>28</v>
      </c>
      <c r="V17" s="13" t="s">
        <v>27</v>
      </c>
    </row>
    <row r="18" spans="2:22" x14ac:dyDescent="0.25">
      <c r="B18">
        <v>14</v>
      </c>
      <c r="C18">
        <f t="shared" si="1"/>
        <v>3825</v>
      </c>
      <c r="D18">
        <f t="shared" si="2"/>
        <v>720</v>
      </c>
      <c r="E18">
        <v>48</v>
      </c>
      <c r="F18" s="1">
        <f t="shared" si="7"/>
        <v>12</v>
      </c>
      <c r="G18">
        <f t="shared" si="3"/>
        <v>6</v>
      </c>
      <c r="H18">
        <f t="shared" si="4"/>
        <v>3.4285714285714284</v>
      </c>
      <c r="I18">
        <f t="shared" si="5"/>
        <v>1.3333333333333333</v>
      </c>
      <c r="J18">
        <f t="shared" si="6"/>
        <v>0.33333333333333331</v>
      </c>
      <c r="N18" s="5">
        <v>0</v>
      </c>
      <c r="O18" s="6">
        <f>SUM(N18)</f>
        <v>0</v>
      </c>
      <c r="P18" s="7">
        <v>0</v>
      </c>
      <c r="Q18" s="6">
        <v>30</v>
      </c>
      <c r="R18" s="6">
        <f>SUM(Q18)</f>
        <v>30</v>
      </c>
      <c r="S18" s="6">
        <v>4</v>
      </c>
      <c r="T18" s="5">
        <v>10</v>
      </c>
      <c r="U18" s="6">
        <f>SUM(T18)</f>
        <v>10</v>
      </c>
      <c r="V18" s="7">
        <v>1</v>
      </c>
    </row>
    <row r="19" spans="2:22" x14ac:dyDescent="0.25">
      <c r="B19">
        <v>15</v>
      </c>
      <c r="C19">
        <f t="shared" si="1"/>
        <v>4635</v>
      </c>
      <c r="D19">
        <f t="shared" si="2"/>
        <v>810</v>
      </c>
      <c r="E19">
        <v>54</v>
      </c>
      <c r="F19" s="1">
        <f t="shared" si="7"/>
        <v>13.5</v>
      </c>
      <c r="G19">
        <f t="shared" si="3"/>
        <v>6.75</v>
      </c>
      <c r="H19">
        <f t="shared" si="4"/>
        <v>3.8571428571428572</v>
      </c>
      <c r="I19">
        <f>D19/$L$8</f>
        <v>1.5</v>
      </c>
      <c r="J19">
        <f t="shared" si="6"/>
        <v>0.375</v>
      </c>
      <c r="N19" s="5">
        <v>70</v>
      </c>
      <c r="O19" s="6">
        <f>SUM(N18:N19)</f>
        <v>70</v>
      </c>
      <c r="P19" s="7">
        <v>1</v>
      </c>
      <c r="Q19" s="6">
        <v>50</v>
      </c>
      <c r="R19" s="6">
        <f>SUM(Q18:Q19)</f>
        <v>80</v>
      </c>
      <c r="S19" s="6">
        <v>5</v>
      </c>
      <c r="T19" s="5">
        <v>50</v>
      </c>
      <c r="U19" s="6">
        <f>SUM(T18:T19)</f>
        <v>60</v>
      </c>
      <c r="V19" s="7">
        <v>2</v>
      </c>
    </row>
    <row r="20" spans="2:22" x14ac:dyDescent="0.25">
      <c r="B20" t="s">
        <v>9</v>
      </c>
      <c r="C20">
        <f xml:space="preserve"> SUM(C5:C19)</f>
        <v>20700</v>
      </c>
      <c r="D20">
        <f t="shared" ref="D20:H20" si="10" xml:space="preserve"> SUM(D5:D19)</f>
        <v>4635</v>
      </c>
      <c r="E20">
        <f t="shared" si="10"/>
        <v>309</v>
      </c>
      <c r="F20">
        <f t="shared" si="10"/>
        <v>77.25</v>
      </c>
      <c r="G20">
        <f t="shared" si="10"/>
        <v>38.625</v>
      </c>
      <c r="H20">
        <f t="shared" si="10"/>
        <v>22.071428571428573</v>
      </c>
      <c r="I20">
        <f t="shared" ref="I20" si="11" xml:space="preserve"> SUM(I5:I19)</f>
        <v>8.5833333333333321</v>
      </c>
      <c r="J20">
        <f t="shared" ref="J20" si="12" xml:space="preserve"> SUM(J5:J19)</f>
        <v>2.145833333333333</v>
      </c>
      <c r="N20" s="5">
        <v>20</v>
      </c>
      <c r="O20" s="6">
        <f>SUM(N18:N20)</f>
        <v>90</v>
      </c>
      <c r="P20" s="7">
        <v>2</v>
      </c>
      <c r="Q20" s="6">
        <v>10</v>
      </c>
      <c r="R20" s="6">
        <f>SUM(Q18:Q20)</f>
        <v>90</v>
      </c>
      <c r="S20" s="6">
        <v>6</v>
      </c>
      <c r="T20" s="5">
        <v>20</v>
      </c>
      <c r="U20" s="6">
        <f>SUM(T18:T20)</f>
        <v>80</v>
      </c>
      <c r="V20" s="7">
        <v>3</v>
      </c>
    </row>
    <row r="21" spans="2:22" x14ac:dyDescent="0.25">
      <c r="N21" s="5">
        <v>9</v>
      </c>
      <c r="O21" s="6">
        <f>SUM(N18:N21)</f>
        <v>99</v>
      </c>
      <c r="P21" s="7">
        <v>3</v>
      </c>
      <c r="Q21" s="6">
        <v>5</v>
      </c>
      <c r="R21" s="6">
        <f>SUM(Q18:Q21)</f>
        <v>95</v>
      </c>
      <c r="S21" s="6">
        <v>7</v>
      </c>
      <c r="T21" s="5">
        <v>15</v>
      </c>
      <c r="U21" s="6">
        <f>SUM(T18:T21)</f>
        <v>95</v>
      </c>
      <c r="V21" s="7">
        <v>4</v>
      </c>
    </row>
    <row r="22" spans="2:22" ht="15.75" thickBot="1" x14ac:dyDescent="0.3">
      <c r="E22" t="s">
        <v>17</v>
      </c>
      <c r="N22" s="8">
        <v>1</v>
      </c>
      <c r="O22" s="9">
        <f>SUM(N18:N22)</f>
        <v>100</v>
      </c>
      <c r="P22" s="10">
        <v>4</v>
      </c>
      <c r="Q22" s="9">
        <v>5</v>
      </c>
      <c r="R22" s="9">
        <f>SUM(Q18:Q22)</f>
        <v>100</v>
      </c>
      <c r="S22" s="9">
        <v>8</v>
      </c>
      <c r="T22" s="8">
        <v>5</v>
      </c>
      <c r="U22" s="9">
        <f>SUM(T18:T22)</f>
        <v>100</v>
      </c>
      <c r="V22" s="10">
        <v>5</v>
      </c>
    </row>
    <row r="24" spans="2:22" ht="15.75" thickBot="1" x14ac:dyDescent="0.3"/>
    <row r="25" spans="2:22" x14ac:dyDescent="0.25">
      <c r="M25" s="2" t="s">
        <v>21</v>
      </c>
      <c r="N25" s="2">
        <f>SUM(N18:N24)</f>
        <v>100</v>
      </c>
      <c r="O25" s="3"/>
      <c r="P25" s="4"/>
      <c r="Q25" s="2">
        <f t="shared" ref="Q25" si="13">SUM(Q18:Q24)</f>
        <v>100</v>
      </c>
      <c r="R25" s="3"/>
      <c r="S25" s="4"/>
      <c r="T25" s="3">
        <f t="shared" ref="T25" si="14">SUM(T18:T24)</f>
        <v>100</v>
      </c>
      <c r="U25" s="3"/>
      <c r="V25" s="4"/>
    </row>
    <row r="26" spans="2:22" ht="15.75" thickBot="1" x14ac:dyDescent="0.3">
      <c r="M26" s="8" t="s">
        <v>24</v>
      </c>
      <c r="N26" s="8">
        <f xml:space="preserve"> (N18*P18+N19*P19+N20*P20+N21*P21+N22*P22)/100</f>
        <v>1.41</v>
      </c>
      <c r="O26" s="9"/>
      <c r="P26" s="10"/>
      <c r="Q26" s="8">
        <f xml:space="preserve"> (Q18*S18+Q19*S19+Q20*S20+Q21*S21+Q22*S22)/100</f>
        <v>5.05</v>
      </c>
      <c r="R26" s="9"/>
      <c r="S26" s="10"/>
      <c r="T26" s="9">
        <f xml:space="preserve"> (T18*V18+T19*V19+T20*V20+T21*V21+T22*V22)/100</f>
        <v>2.5499999999999998</v>
      </c>
      <c r="U26" s="9"/>
      <c r="V26" s="10"/>
    </row>
    <row r="28" spans="2:22" ht="15.75" thickBot="1" x14ac:dyDescent="0.3"/>
    <row r="29" spans="2:22" ht="15.75" thickBot="1" x14ac:dyDescent="0.3">
      <c r="N29" s="14" t="s">
        <v>32</v>
      </c>
    </row>
    <row r="30" spans="2:22" ht="15.75" thickBot="1" x14ac:dyDescent="0.3">
      <c r="N30" s="11" t="s">
        <v>23</v>
      </c>
      <c r="O30" s="12" t="s">
        <v>28</v>
      </c>
      <c r="P30" s="13" t="s">
        <v>20</v>
      </c>
      <c r="Q30" s="12" t="s">
        <v>23</v>
      </c>
      <c r="R30" s="12" t="s">
        <v>28</v>
      </c>
      <c r="S30" s="12" t="s">
        <v>25</v>
      </c>
      <c r="T30" s="11" t="s">
        <v>26</v>
      </c>
      <c r="U30" s="12" t="s">
        <v>28</v>
      </c>
      <c r="V30" s="13" t="s">
        <v>27</v>
      </c>
    </row>
    <row r="31" spans="2:22" x14ac:dyDescent="0.25">
      <c r="N31" s="5">
        <v>45</v>
      </c>
      <c r="O31" s="6">
        <f>SUM(N31)</f>
        <v>45</v>
      </c>
      <c r="P31" s="7">
        <v>1</v>
      </c>
      <c r="Q31" s="6">
        <v>30</v>
      </c>
      <c r="R31" s="6">
        <f>SUM(Q31)</f>
        <v>30</v>
      </c>
      <c r="S31" s="6">
        <v>0</v>
      </c>
      <c r="T31" s="5">
        <v>10</v>
      </c>
      <c r="U31" s="6">
        <f>SUM(T31)</f>
        <v>10</v>
      </c>
      <c r="V31" s="7">
        <v>0</v>
      </c>
    </row>
    <row r="32" spans="2:22" x14ac:dyDescent="0.25">
      <c r="N32" s="5">
        <v>30</v>
      </c>
      <c r="O32" s="6">
        <f>SUM(N31:N32)</f>
        <v>75</v>
      </c>
      <c r="P32" s="7">
        <v>2</v>
      </c>
      <c r="Q32" s="6">
        <v>55</v>
      </c>
      <c r="R32" s="6">
        <f>SUM(Q31:Q32)</f>
        <v>85</v>
      </c>
      <c r="S32" s="6">
        <v>1</v>
      </c>
      <c r="T32" s="5">
        <v>50</v>
      </c>
      <c r="U32" s="6">
        <f>SUM(T31:T32)</f>
        <v>60</v>
      </c>
      <c r="V32" s="7">
        <v>1</v>
      </c>
    </row>
    <row r="33" spans="13:22" x14ac:dyDescent="0.25">
      <c r="N33" s="5">
        <v>10</v>
      </c>
      <c r="O33" s="6">
        <f>SUM(N31:N33)</f>
        <v>85</v>
      </c>
      <c r="P33" s="7">
        <v>3</v>
      </c>
      <c r="Q33" s="6">
        <v>5</v>
      </c>
      <c r="R33" s="6">
        <f>SUM(Q31:Q33)</f>
        <v>90</v>
      </c>
      <c r="S33" s="6">
        <v>2</v>
      </c>
      <c r="T33" s="5">
        <v>25</v>
      </c>
      <c r="U33" s="6">
        <f>SUM(T31:T33)</f>
        <v>85</v>
      </c>
      <c r="V33" s="7">
        <v>2</v>
      </c>
    </row>
    <row r="34" spans="13:22" x14ac:dyDescent="0.25">
      <c r="N34" s="5">
        <v>10</v>
      </c>
      <c r="O34" s="6">
        <f>SUM(N31:N34)</f>
        <v>95</v>
      </c>
      <c r="P34" s="7">
        <v>4</v>
      </c>
      <c r="Q34" s="6">
        <v>5</v>
      </c>
      <c r="R34" s="6">
        <f>SUM(Q31:Q34)</f>
        <v>95</v>
      </c>
      <c r="S34" s="6">
        <v>3</v>
      </c>
      <c r="T34" s="5">
        <v>10</v>
      </c>
      <c r="U34" s="6">
        <f>SUM(T31:T34)</f>
        <v>95</v>
      </c>
      <c r="V34" s="7">
        <v>3</v>
      </c>
    </row>
    <row r="35" spans="13:22" ht="15.75" thickBot="1" x14ac:dyDescent="0.3">
      <c r="N35" s="8">
        <v>5</v>
      </c>
      <c r="O35" s="9">
        <f>SUM(N31:N35)</f>
        <v>100</v>
      </c>
      <c r="P35" s="10">
        <v>5</v>
      </c>
      <c r="Q35" s="9">
        <v>5</v>
      </c>
      <c r="R35" s="9">
        <f>SUM(Q31:Q35)</f>
        <v>100</v>
      </c>
      <c r="S35" s="9">
        <v>4</v>
      </c>
      <c r="T35" s="8">
        <v>5</v>
      </c>
      <c r="U35" s="9">
        <f>SUM(T31:T35)</f>
        <v>100</v>
      </c>
      <c r="V35" s="10">
        <v>4</v>
      </c>
    </row>
    <row r="37" spans="13:22" ht="15.75" thickBot="1" x14ac:dyDescent="0.3"/>
    <row r="38" spans="13:22" x14ac:dyDescent="0.25">
      <c r="M38" s="2" t="s">
        <v>21</v>
      </c>
      <c r="N38" s="2">
        <f>SUM(N31:N37)</f>
        <v>100</v>
      </c>
      <c r="O38" s="3"/>
      <c r="P38" s="4"/>
      <c r="Q38" s="2">
        <f t="shared" ref="Q38" si="15">SUM(Q31:Q37)</f>
        <v>100</v>
      </c>
      <c r="R38" s="3"/>
      <c r="S38" s="4"/>
      <c r="T38" s="3">
        <f t="shared" ref="T38" si="16">SUM(T31:T37)</f>
        <v>100</v>
      </c>
      <c r="U38" s="3"/>
      <c r="V38" s="4"/>
    </row>
    <row r="39" spans="13:22" ht="15.75" thickBot="1" x14ac:dyDescent="0.3">
      <c r="M39" s="8" t="s">
        <v>24</v>
      </c>
      <c r="N39" s="8">
        <f xml:space="preserve"> (N31*P31+N32*P32+N33*P33+N34*P34+N35*P35)/100</f>
        <v>2</v>
      </c>
      <c r="O39" s="9"/>
      <c r="P39" s="10"/>
      <c r="Q39" s="8">
        <f xml:space="preserve"> (Q31*S31+Q32*S32+Q33*S33+Q34*S34+Q35*S35)/100</f>
        <v>1</v>
      </c>
      <c r="R39" s="9"/>
      <c r="S39" s="10"/>
      <c r="T39" s="9">
        <f xml:space="preserve"> (T31*V31+T32*V32+T33*V33+T34*V34+T35*V35)/100</f>
        <v>1.5</v>
      </c>
      <c r="U39" s="9"/>
      <c r="V39" s="10"/>
    </row>
    <row r="40" spans="13:22" x14ac:dyDescent="0.25"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3:22" ht="15.75" thickBot="1" x14ac:dyDescent="0.3"/>
    <row r="42" spans="13:22" ht="15.75" thickBot="1" x14ac:dyDescent="0.3">
      <c r="N42" s="14" t="s">
        <v>33</v>
      </c>
    </row>
    <row r="43" spans="13:22" ht="15.75" thickBot="1" x14ac:dyDescent="0.3">
      <c r="N43" s="11" t="s">
        <v>23</v>
      </c>
      <c r="O43" s="12" t="s">
        <v>28</v>
      </c>
      <c r="P43" s="13" t="s">
        <v>20</v>
      </c>
      <c r="Q43" s="12" t="s">
        <v>23</v>
      </c>
      <c r="R43" s="12" t="s">
        <v>28</v>
      </c>
      <c r="S43" s="12" t="s">
        <v>25</v>
      </c>
      <c r="T43" s="11" t="s">
        <v>26</v>
      </c>
      <c r="U43" s="12" t="s">
        <v>28</v>
      </c>
      <c r="V43" s="13" t="s">
        <v>27</v>
      </c>
    </row>
    <row r="44" spans="13:22" x14ac:dyDescent="0.25">
      <c r="N44" s="5">
        <v>80</v>
      </c>
      <c r="O44" s="6">
        <f>SUM(N44)</f>
        <v>80</v>
      </c>
      <c r="P44" s="7">
        <v>1</v>
      </c>
      <c r="Q44" s="6">
        <v>35</v>
      </c>
      <c r="R44" s="6">
        <f>SUM(Q44)</f>
        <v>35</v>
      </c>
      <c r="S44" s="6">
        <v>0</v>
      </c>
      <c r="T44" s="5">
        <v>25</v>
      </c>
      <c r="U44" s="6">
        <f>SUM(T44)</f>
        <v>25</v>
      </c>
      <c r="V44" s="7">
        <v>0</v>
      </c>
    </row>
    <row r="45" spans="13:22" x14ac:dyDescent="0.25">
      <c r="N45" s="5">
        <v>15</v>
      </c>
      <c r="O45" s="6">
        <f>SUM(N44:N45)</f>
        <v>95</v>
      </c>
      <c r="P45" s="7">
        <v>2</v>
      </c>
      <c r="Q45" s="6">
        <v>60</v>
      </c>
      <c r="R45" s="6">
        <f>SUM(Q44:Q45)</f>
        <v>95</v>
      </c>
      <c r="S45" s="6">
        <v>1</v>
      </c>
      <c r="T45" s="5">
        <v>70</v>
      </c>
      <c r="U45" s="6">
        <f>SUM(T44:T45)</f>
        <v>95</v>
      </c>
      <c r="V45" s="7">
        <v>1</v>
      </c>
    </row>
    <row r="46" spans="13:22" x14ac:dyDescent="0.25">
      <c r="N46" s="5">
        <v>5</v>
      </c>
      <c r="O46" s="6">
        <f>SUM(N44:N46)</f>
        <v>100</v>
      </c>
      <c r="P46" s="7">
        <v>3</v>
      </c>
      <c r="Q46" s="6">
        <v>4</v>
      </c>
      <c r="R46" s="6">
        <f>SUM(Q44:Q46)</f>
        <v>99</v>
      </c>
      <c r="S46" s="6">
        <v>2</v>
      </c>
      <c r="T46" s="5">
        <v>4</v>
      </c>
      <c r="U46" s="6">
        <f>SUM(T44:T46)</f>
        <v>99</v>
      </c>
      <c r="V46" s="7">
        <v>2</v>
      </c>
    </row>
    <row r="47" spans="13:22" x14ac:dyDescent="0.25">
      <c r="N47" s="5">
        <v>0</v>
      </c>
      <c r="O47" s="6">
        <f>SUM(N44:N47)</f>
        <v>100</v>
      </c>
      <c r="P47" s="7">
        <v>4</v>
      </c>
      <c r="Q47" s="6">
        <v>1</v>
      </c>
      <c r="R47" s="6">
        <f>SUM(Q44:Q47)</f>
        <v>100</v>
      </c>
      <c r="S47" s="6">
        <v>3</v>
      </c>
      <c r="T47" s="5">
        <v>1</v>
      </c>
      <c r="U47" s="6">
        <f>SUM(T44:T47)</f>
        <v>100</v>
      </c>
      <c r="V47" s="7">
        <v>3</v>
      </c>
    </row>
    <row r="48" spans="13:22" ht="15.75" thickBot="1" x14ac:dyDescent="0.3">
      <c r="N48" s="8">
        <v>0</v>
      </c>
      <c r="O48" s="9">
        <f>SUM(N44:N48)</f>
        <v>100</v>
      </c>
      <c r="P48" s="10">
        <v>5</v>
      </c>
      <c r="Q48" s="9">
        <v>0</v>
      </c>
      <c r="R48" s="9">
        <f>SUM(Q44:Q48)</f>
        <v>100</v>
      </c>
      <c r="S48" s="9">
        <v>4</v>
      </c>
      <c r="T48" s="8">
        <v>0</v>
      </c>
      <c r="U48" s="9">
        <f>SUM(T44:T48)</f>
        <v>100</v>
      </c>
      <c r="V48" s="10">
        <v>4</v>
      </c>
    </row>
    <row r="50" spans="13:22" ht="15.75" thickBot="1" x14ac:dyDescent="0.3"/>
    <row r="51" spans="13:22" x14ac:dyDescent="0.25">
      <c r="M51" s="2" t="s">
        <v>21</v>
      </c>
      <c r="N51" s="2">
        <f>SUM(N44:N50)</f>
        <v>100</v>
      </c>
      <c r="O51" s="3"/>
      <c r="P51" s="4"/>
      <c r="Q51" s="2">
        <f t="shared" ref="Q51" si="17">SUM(Q44:Q50)</f>
        <v>100</v>
      </c>
      <c r="R51" s="3"/>
      <c r="S51" s="4"/>
      <c r="T51" s="3">
        <f t="shared" ref="T51" si="18">SUM(T44:T50)</f>
        <v>100</v>
      </c>
      <c r="U51" s="3"/>
      <c r="V51" s="4"/>
    </row>
    <row r="52" spans="13:22" ht="15.75" thickBot="1" x14ac:dyDescent="0.3">
      <c r="M52" s="8" t="s">
        <v>24</v>
      </c>
      <c r="N52" s="8">
        <f xml:space="preserve"> (N44*P44+N45*P45+N46*P46+N47*P47+N48*P48)/100</f>
        <v>1.25</v>
      </c>
      <c r="O52" s="9"/>
      <c r="P52" s="10"/>
      <c r="Q52" s="8">
        <f xml:space="preserve"> (Q44*S44+Q45*S45+Q46*S46+Q47*S47+Q48*S48)/100</f>
        <v>0.71</v>
      </c>
      <c r="R52" s="9"/>
      <c r="S52" s="10"/>
      <c r="T52" s="9">
        <f xml:space="preserve"> (T44*V44+T45*V45+T46*V46+T47*V47+T48*V48)/100</f>
        <v>0.81</v>
      </c>
      <c r="U52" s="9"/>
      <c r="V52" s="10"/>
    </row>
    <row r="54" spans="13:22" ht="15.75" thickBot="1" x14ac:dyDescent="0.3"/>
    <row r="55" spans="13:22" ht="15.75" thickBot="1" x14ac:dyDescent="0.3">
      <c r="N55" s="14" t="s">
        <v>34</v>
      </c>
    </row>
    <row r="56" spans="13:22" ht="15.75" thickBot="1" x14ac:dyDescent="0.3">
      <c r="N56" s="11" t="s">
        <v>23</v>
      </c>
      <c r="O56" s="12" t="s">
        <v>28</v>
      </c>
      <c r="P56" s="13" t="s">
        <v>20</v>
      </c>
      <c r="Q56" s="12" t="s">
        <v>23</v>
      </c>
      <c r="R56" s="12" t="s">
        <v>28</v>
      </c>
      <c r="S56" s="12" t="s">
        <v>25</v>
      </c>
      <c r="T56" s="11" t="s">
        <v>26</v>
      </c>
      <c r="U56" s="12" t="s">
        <v>28</v>
      </c>
      <c r="V56" s="13" t="s">
        <v>27</v>
      </c>
    </row>
    <row r="57" spans="13:22" x14ac:dyDescent="0.25">
      <c r="N57" s="2">
        <v>30</v>
      </c>
      <c r="O57" s="3">
        <f>SUM(N57)</f>
        <v>30</v>
      </c>
      <c r="P57" s="4">
        <v>0</v>
      </c>
      <c r="Q57" s="5">
        <v>30</v>
      </c>
      <c r="R57" s="6">
        <f>SUM(Q57)</f>
        <v>30</v>
      </c>
      <c r="S57" s="7">
        <v>1</v>
      </c>
      <c r="T57" s="5">
        <v>10</v>
      </c>
      <c r="U57" s="6">
        <f>SUM(T57)</f>
        <v>10</v>
      </c>
      <c r="V57" s="7">
        <v>0</v>
      </c>
    </row>
    <row r="58" spans="13:22" x14ac:dyDescent="0.25">
      <c r="N58" s="5">
        <v>55</v>
      </c>
      <c r="O58" s="6">
        <f>SUM(N57:N58)</f>
        <v>85</v>
      </c>
      <c r="P58" s="7">
        <v>1</v>
      </c>
      <c r="Q58" s="5">
        <v>45</v>
      </c>
      <c r="R58" s="6">
        <f>SUM(Q57:Q58)</f>
        <v>75</v>
      </c>
      <c r="S58" s="7">
        <v>2</v>
      </c>
      <c r="T58" s="5">
        <v>50</v>
      </c>
      <c r="U58" s="6">
        <f>SUM(T57:T58)</f>
        <v>60</v>
      </c>
      <c r="V58" s="7">
        <v>1</v>
      </c>
    </row>
    <row r="59" spans="13:22" x14ac:dyDescent="0.25">
      <c r="N59" s="5">
        <v>5</v>
      </c>
      <c r="O59" s="6">
        <f>SUM(N57:N59)</f>
        <v>90</v>
      </c>
      <c r="P59" s="7">
        <v>2</v>
      </c>
      <c r="Q59" s="5">
        <v>10</v>
      </c>
      <c r="R59" s="6">
        <f>SUM(Q57:Q59)</f>
        <v>85</v>
      </c>
      <c r="S59" s="7">
        <v>3</v>
      </c>
      <c r="T59" s="5">
        <v>25</v>
      </c>
      <c r="U59" s="6">
        <f>SUM(T57:T59)</f>
        <v>85</v>
      </c>
      <c r="V59" s="7">
        <v>2</v>
      </c>
    </row>
    <row r="60" spans="13:22" x14ac:dyDescent="0.25">
      <c r="N60" s="5">
        <v>5</v>
      </c>
      <c r="O60" s="6">
        <f>SUM(N57:N60)</f>
        <v>95</v>
      </c>
      <c r="P60" s="7">
        <v>3</v>
      </c>
      <c r="Q60" s="5">
        <v>10</v>
      </c>
      <c r="R60" s="6">
        <f>SUM(Q57:Q60)</f>
        <v>95</v>
      </c>
      <c r="S60" s="7">
        <v>4</v>
      </c>
      <c r="T60" s="5">
        <v>10</v>
      </c>
      <c r="U60" s="6">
        <f>SUM(T57:T60)</f>
        <v>95</v>
      </c>
      <c r="V60" s="7">
        <v>3</v>
      </c>
    </row>
    <row r="61" spans="13:22" ht="15.75" thickBot="1" x14ac:dyDescent="0.3">
      <c r="N61" s="8">
        <v>5</v>
      </c>
      <c r="O61" s="9">
        <f>SUM(N57:N61)</f>
        <v>100</v>
      </c>
      <c r="P61" s="10">
        <v>4</v>
      </c>
      <c r="Q61" s="8">
        <v>5</v>
      </c>
      <c r="R61" s="9">
        <f>SUM(Q57:Q61)</f>
        <v>100</v>
      </c>
      <c r="S61" s="10">
        <v>5</v>
      </c>
      <c r="T61" s="8">
        <v>5</v>
      </c>
      <c r="U61" s="9">
        <f>SUM(T57:T61)</f>
        <v>100</v>
      </c>
      <c r="V61" s="10">
        <v>4</v>
      </c>
    </row>
    <row r="63" spans="13:22" ht="15.75" thickBot="1" x14ac:dyDescent="0.3"/>
    <row r="64" spans="13:22" x14ac:dyDescent="0.25">
      <c r="M64" s="2" t="s">
        <v>21</v>
      </c>
      <c r="N64" s="2">
        <f>SUM(N57:N63)</f>
        <v>100</v>
      </c>
      <c r="O64" s="3"/>
      <c r="P64" s="4"/>
      <c r="Q64" s="2">
        <f t="shared" ref="Q64" si="19">SUM(Q57:Q63)</f>
        <v>100</v>
      </c>
      <c r="R64" s="3"/>
      <c r="S64" s="4"/>
      <c r="T64" s="3">
        <f t="shared" ref="T64" si="20">SUM(T57:T63)</f>
        <v>100</v>
      </c>
      <c r="U64" s="3"/>
      <c r="V64" s="4"/>
    </row>
    <row r="65" spans="13:22" ht="15.75" thickBot="1" x14ac:dyDescent="0.3">
      <c r="M65" s="8" t="s">
        <v>24</v>
      </c>
      <c r="N65" s="8">
        <f xml:space="preserve"> (N57*P57+N58*P58+N59*P59+N60*P60+N61*P61)/100</f>
        <v>1</v>
      </c>
      <c r="O65" s="9"/>
      <c r="P65" s="10"/>
      <c r="Q65" s="8">
        <f xml:space="preserve"> (Q57*S57+Q58*S58+Q59*S59+Q60*S60+Q61*S61)/100</f>
        <v>2.15</v>
      </c>
      <c r="R65" s="9"/>
      <c r="S65" s="10"/>
      <c r="T65" s="9">
        <f xml:space="preserve"> (T57*V57+T58*V58+T59*V59+T60*V60+T61*V61)/100</f>
        <v>1.5</v>
      </c>
      <c r="U65" s="9"/>
      <c r="V65" s="10"/>
    </row>
    <row r="67" spans="13:22" ht="15.75" thickBot="1" x14ac:dyDescent="0.3"/>
    <row r="68" spans="13:22" ht="15.75" thickBot="1" x14ac:dyDescent="0.3">
      <c r="N68" s="14" t="s">
        <v>35</v>
      </c>
    </row>
    <row r="69" spans="13:22" ht="15.75" thickBot="1" x14ac:dyDescent="0.3">
      <c r="N69" s="11" t="s">
        <v>23</v>
      </c>
      <c r="O69" s="12" t="s">
        <v>28</v>
      </c>
      <c r="P69" s="13" t="s">
        <v>20</v>
      </c>
      <c r="Q69" s="12" t="s">
        <v>23</v>
      </c>
      <c r="R69" s="12" t="s">
        <v>28</v>
      </c>
      <c r="S69" s="12" t="s">
        <v>25</v>
      </c>
      <c r="T69" s="11" t="s">
        <v>26</v>
      </c>
      <c r="U69" s="12" t="s">
        <v>28</v>
      </c>
      <c r="V69" s="13" t="s">
        <v>27</v>
      </c>
    </row>
    <row r="70" spans="13:22" x14ac:dyDescent="0.25">
      <c r="N70" s="5">
        <v>60</v>
      </c>
      <c r="O70" s="6">
        <f>SUM(N70)</f>
        <v>60</v>
      </c>
      <c r="P70" s="7">
        <v>0</v>
      </c>
      <c r="Q70" s="6">
        <v>35</v>
      </c>
      <c r="R70" s="6">
        <f>SUM(Q70)</f>
        <v>35</v>
      </c>
      <c r="S70" s="6">
        <v>1</v>
      </c>
      <c r="T70" s="5">
        <v>25</v>
      </c>
      <c r="U70" s="6">
        <f>SUM(T70)</f>
        <v>25</v>
      </c>
      <c r="V70" s="7">
        <v>0</v>
      </c>
    </row>
    <row r="71" spans="13:22" x14ac:dyDescent="0.25">
      <c r="N71" s="5">
        <v>35</v>
      </c>
      <c r="O71" s="6">
        <f>SUM(N70:N71)</f>
        <v>95</v>
      </c>
      <c r="P71" s="7">
        <v>1</v>
      </c>
      <c r="Q71" s="6">
        <v>60</v>
      </c>
      <c r="R71" s="6">
        <f>SUM(Q70:Q71)</f>
        <v>95</v>
      </c>
      <c r="S71" s="6">
        <v>2</v>
      </c>
      <c r="T71" s="5">
        <v>70</v>
      </c>
      <c r="U71" s="6">
        <f>SUM(T70:T71)</f>
        <v>95</v>
      </c>
      <c r="V71" s="7">
        <v>1</v>
      </c>
    </row>
    <row r="72" spans="13:22" x14ac:dyDescent="0.25">
      <c r="N72" s="5">
        <v>5</v>
      </c>
      <c r="O72" s="6">
        <f>SUM(N70:N72)</f>
        <v>100</v>
      </c>
      <c r="P72" s="7">
        <v>2</v>
      </c>
      <c r="Q72" s="6">
        <v>4</v>
      </c>
      <c r="R72" s="6">
        <f>SUM(Q70:Q72)</f>
        <v>99</v>
      </c>
      <c r="S72" s="6">
        <v>3</v>
      </c>
      <c r="T72" s="5">
        <v>4</v>
      </c>
      <c r="U72" s="6">
        <f>SUM(T70:T72)</f>
        <v>99</v>
      </c>
      <c r="V72" s="7">
        <v>2</v>
      </c>
    </row>
    <row r="73" spans="13:22" x14ac:dyDescent="0.25">
      <c r="N73" s="5">
        <v>0</v>
      </c>
      <c r="O73" s="6">
        <f>SUM(N70:N73)</f>
        <v>100</v>
      </c>
      <c r="P73" s="7">
        <v>3</v>
      </c>
      <c r="Q73" s="6">
        <v>1</v>
      </c>
      <c r="R73" s="6">
        <f>SUM(Q70:Q73)</f>
        <v>100</v>
      </c>
      <c r="S73" s="6">
        <v>4</v>
      </c>
      <c r="T73" s="5">
        <v>1</v>
      </c>
      <c r="U73" s="6">
        <f>SUM(T70:T73)</f>
        <v>100</v>
      </c>
      <c r="V73" s="7">
        <v>3</v>
      </c>
    </row>
    <row r="74" spans="13:22" ht="15.75" thickBot="1" x14ac:dyDescent="0.3">
      <c r="N74" s="8">
        <v>0</v>
      </c>
      <c r="O74" s="9">
        <f>SUM(N70:N74)</f>
        <v>100</v>
      </c>
      <c r="P74" s="10">
        <v>4</v>
      </c>
      <c r="Q74" s="9">
        <v>0</v>
      </c>
      <c r="R74" s="9">
        <f>SUM(Q70:Q74)</f>
        <v>100</v>
      </c>
      <c r="S74" s="9">
        <v>5</v>
      </c>
      <c r="T74" s="8">
        <v>0</v>
      </c>
      <c r="U74" s="9">
        <f>SUM(T70:T74)</f>
        <v>100</v>
      </c>
      <c r="V74" s="10">
        <v>4</v>
      </c>
    </row>
    <row r="76" spans="13:22" ht="15.75" thickBot="1" x14ac:dyDescent="0.3"/>
    <row r="77" spans="13:22" x14ac:dyDescent="0.25">
      <c r="M77" s="2" t="s">
        <v>21</v>
      </c>
      <c r="N77" s="2">
        <f>SUM(N70:N76)</f>
        <v>100</v>
      </c>
      <c r="O77" s="3"/>
      <c r="P77" s="4"/>
      <c r="Q77" s="2">
        <f t="shared" ref="Q77" si="21">SUM(Q70:Q76)</f>
        <v>100</v>
      </c>
      <c r="R77" s="3"/>
      <c r="S77" s="4"/>
      <c r="T77" s="3">
        <f t="shared" ref="T77" si="22">SUM(T70:T76)</f>
        <v>100</v>
      </c>
      <c r="U77" s="3"/>
      <c r="V77" s="4"/>
    </row>
    <row r="78" spans="13:22" ht="15.75" thickBot="1" x14ac:dyDescent="0.3">
      <c r="M78" s="8" t="s">
        <v>24</v>
      </c>
      <c r="N78" s="8">
        <f xml:space="preserve"> (N70*P70+N71*P71+N72*P72+N73*P73+N74*P74)/100</f>
        <v>0.45</v>
      </c>
      <c r="O78" s="9"/>
      <c r="P78" s="10"/>
      <c r="Q78" s="8">
        <f xml:space="preserve"> (Q70*S70+Q71*S71+Q72*S72+Q73*S73+Q74*S74)/100</f>
        <v>1.71</v>
      </c>
      <c r="R78" s="9"/>
      <c r="S78" s="10"/>
      <c r="T78" s="9">
        <f xml:space="preserve"> (T70*V70+T71*V71+T72*V72+T73*V73+T74*V74)/100</f>
        <v>0.81</v>
      </c>
      <c r="U78" s="9"/>
      <c r="V78" s="10"/>
    </row>
    <row r="80" spans="13:22" ht="15.75" thickBot="1" x14ac:dyDescent="0.3"/>
    <row r="81" spans="13:22" ht="15.75" thickBot="1" x14ac:dyDescent="0.3">
      <c r="N81" s="14" t="s">
        <v>36</v>
      </c>
    </row>
    <row r="82" spans="13:22" ht="15.75" thickBot="1" x14ac:dyDescent="0.3">
      <c r="N82" s="11" t="s">
        <v>23</v>
      </c>
      <c r="O82" s="12" t="s">
        <v>28</v>
      </c>
      <c r="P82" s="13" t="s">
        <v>20</v>
      </c>
      <c r="Q82" s="12" t="s">
        <v>23</v>
      </c>
      <c r="R82" s="12" t="s">
        <v>28</v>
      </c>
      <c r="S82" s="12" t="s">
        <v>25</v>
      </c>
      <c r="T82" s="11" t="s">
        <v>26</v>
      </c>
      <c r="U82" s="12" t="s">
        <v>28</v>
      </c>
      <c r="V82" s="13" t="s">
        <v>27</v>
      </c>
    </row>
    <row r="83" spans="13:22" x14ac:dyDescent="0.25">
      <c r="N83" s="5">
        <v>20</v>
      </c>
      <c r="O83" s="6">
        <f>SUM(N83)</f>
        <v>20</v>
      </c>
      <c r="P83" s="7">
        <v>0</v>
      </c>
      <c r="Q83" s="6">
        <v>20</v>
      </c>
      <c r="R83" s="6">
        <f>SUM(Q83)</f>
        <v>20</v>
      </c>
      <c r="S83" s="6">
        <v>0</v>
      </c>
      <c r="T83" s="5">
        <v>0</v>
      </c>
      <c r="U83" s="6">
        <f>SUM(T83)</f>
        <v>0</v>
      </c>
      <c r="V83" s="7">
        <v>0</v>
      </c>
    </row>
    <row r="84" spans="13:22" x14ac:dyDescent="0.25">
      <c r="N84" s="5">
        <v>75</v>
      </c>
      <c r="O84" s="6">
        <f>SUM(N83:N84)</f>
        <v>95</v>
      </c>
      <c r="P84" s="7">
        <v>1</v>
      </c>
      <c r="Q84" s="6">
        <v>75</v>
      </c>
      <c r="R84" s="6">
        <f>SUM(Q83:Q84)</f>
        <v>95</v>
      </c>
      <c r="S84" s="6">
        <v>1</v>
      </c>
      <c r="T84" s="5">
        <v>25</v>
      </c>
      <c r="U84" s="6">
        <f>SUM(T83:T84)</f>
        <v>25</v>
      </c>
      <c r="V84" s="7">
        <v>1</v>
      </c>
    </row>
    <row r="85" spans="13:22" x14ac:dyDescent="0.25">
      <c r="N85" s="5">
        <v>5</v>
      </c>
      <c r="O85" s="6">
        <f>SUM(N83:N85)</f>
        <v>100</v>
      </c>
      <c r="P85" s="7">
        <v>2</v>
      </c>
      <c r="Q85" s="6">
        <v>5</v>
      </c>
      <c r="R85" s="6">
        <f>SUM(Q83:Q85)</f>
        <v>100</v>
      </c>
      <c r="S85" s="6">
        <v>2</v>
      </c>
      <c r="T85" s="5">
        <v>75</v>
      </c>
      <c r="U85" s="6">
        <f>SUM(T83:T85)</f>
        <v>100</v>
      </c>
      <c r="V85" s="7">
        <v>2</v>
      </c>
    </row>
    <row r="86" spans="13:22" x14ac:dyDescent="0.25">
      <c r="N86" s="5">
        <v>0</v>
      </c>
      <c r="O86" s="6">
        <f>SUM(N83:N86)</f>
        <v>100</v>
      </c>
      <c r="P86" s="7">
        <v>3</v>
      </c>
      <c r="Q86" s="6">
        <v>0</v>
      </c>
      <c r="R86" s="6">
        <f>SUM(Q83:Q86)</f>
        <v>100</v>
      </c>
      <c r="S86" s="6">
        <v>3</v>
      </c>
      <c r="T86" s="5">
        <v>0</v>
      </c>
      <c r="U86" s="6">
        <f>SUM(T83:T86)</f>
        <v>100</v>
      </c>
      <c r="V86" s="7">
        <v>3</v>
      </c>
    </row>
    <row r="87" spans="13:22" ht="15.75" thickBot="1" x14ac:dyDescent="0.3">
      <c r="N87" s="8">
        <v>0</v>
      </c>
      <c r="O87" s="9">
        <f>SUM(N83:N87)</f>
        <v>100</v>
      </c>
      <c r="P87" s="10">
        <v>4</v>
      </c>
      <c r="Q87" s="9">
        <v>0</v>
      </c>
      <c r="R87" s="9">
        <f>SUM(Q83:Q87)</f>
        <v>100</v>
      </c>
      <c r="S87" s="9">
        <v>4</v>
      </c>
      <c r="T87" s="8">
        <v>0</v>
      </c>
      <c r="U87" s="9">
        <f>SUM(T83:T87)</f>
        <v>100</v>
      </c>
      <c r="V87" s="10">
        <v>4</v>
      </c>
    </row>
    <row r="89" spans="13:22" ht="15.75" thickBot="1" x14ac:dyDescent="0.3"/>
    <row r="90" spans="13:22" x14ac:dyDescent="0.25">
      <c r="M90" s="2" t="s">
        <v>21</v>
      </c>
      <c r="N90" s="2">
        <f>SUM(N83:N89)</f>
        <v>100</v>
      </c>
      <c r="O90" s="3"/>
      <c r="P90" s="4"/>
      <c r="Q90" s="2">
        <f t="shared" ref="Q90" si="23">SUM(Q83:Q89)</f>
        <v>100</v>
      </c>
      <c r="R90" s="3"/>
      <c r="S90" s="4"/>
      <c r="T90" s="3">
        <f t="shared" ref="T90" si="24">SUM(T83:T89)</f>
        <v>100</v>
      </c>
      <c r="U90" s="3"/>
      <c r="V90" s="4"/>
    </row>
    <row r="91" spans="13:22" ht="15.75" thickBot="1" x14ac:dyDescent="0.3">
      <c r="M91" s="8" t="s">
        <v>24</v>
      </c>
      <c r="N91" s="8">
        <f xml:space="preserve"> (N83*P83+N84*P84+N85*P85+N86*P86+N87*P87)/100</f>
        <v>0.85</v>
      </c>
      <c r="O91" s="9"/>
      <c r="P91" s="10"/>
      <c r="Q91" s="8">
        <f xml:space="preserve"> (Q83*S83+Q84*S84+Q85*S85+Q86*S86+Q87*S87)/100</f>
        <v>0.85</v>
      </c>
      <c r="R91" s="9"/>
      <c r="S91" s="10"/>
      <c r="T91" s="9">
        <f xml:space="preserve"> (T83*V83+T84*V84+T85*V85+T86*V86+T87*V87)/100</f>
        <v>1.75</v>
      </c>
      <c r="U91" s="9"/>
      <c r="V91" s="10"/>
    </row>
  </sheetData>
  <pageMargins left="0.7" right="0.7" top="0.75" bottom="0.75" header="0.3" footer="0.3"/>
  <ignoredErrors>
    <ignoredError sqref="R6:R8 O6:O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Dranfield</dc:creator>
  <cp:lastModifiedBy>Anthony Dranfield</cp:lastModifiedBy>
  <dcterms:created xsi:type="dcterms:W3CDTF">2018-02-10T21:43:08Z</dcterms:created>
  <dcterms:modified xsi:type="dcterms:W3CDTF">2018-02-11T03:43:09Z</dcterms:modified>
</cp:coreProperties>
</file>