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720" windowHeight="8595" tabRatio="669" firstSheet="1" activeTab="1"/>
  </bookViews>
  <sheets>
    <sheet name="CB_DATA_" sheetId="34" state="hidden" r:id="rId1"/>
    <sheet name="其他监控PPB" sheetId="36" r:id="rId2"/>
  </sheets>
  <externalReferences>
    <externalReference r:id="rId3"/>
    <externalReference r:id="rId4"/>
  </externalReferences>
  <definedNames>
    <definedName name="CB_14b93f52d7aa44fa98bc4867855f34c0" localSheetId="0" hidden="1">#N/A</definedName>
    <definedName name="CB_27a5e2718f634b398c1578fc0bd634c1" localSheetId="0" hidden="1">#N/A</definedName>
    <definedName name="CB_509ddeac8da94eafae42f50acfb5c65c" localSheetId="0" hidden="1">#N/A</definedName>
    <definedName name="CB_62bf98324717496689fe705f1ec6b8db" localSheetId="0" hidden="1">#N/A</definedName>
    <definedName name="CB_6fa5241065524c6fbfeb5286a36e2466" localSheetId="0" hidden="1">#N/A</definedName>
    <definedName name="CB_8ab08bbef5914a46ac5486011befd5dc" localSheetId="0" hidden="1">#N/A</definedName>
    <definedName name="CB_a58e1129dfc24deebc5fea4d46bdaaa7" localSheetId="0" hidden="1">#N/A</definedName>
    <definedName name="CB_b408fe74da56468084a47390ed1eac8f" localSheetId="0" hidden="1">#N/A</definedName>
    <definedName name="CBCR_1ce0873dfd6e4ac8bd3a7b568ce32289" localSheetId="0" hidden="1">CB_DATA_!$A$10001</definedName>
    <definedName name="CBCR_1fb7a7559f934764a7b3f16d06edb75b" localSheetId="0" hidden="1">CB_DATA_!$A$10006</definedName>
    <definedName name="CBCR_5f0baae2f03d43468e3cabc7548206b3" localSheetId="0" hidden="1">CB_DATA_!$A$10005</definedName>
    <definedName name="CBCR_7ea9855d0fc546a3a6464d761b66e789" localSheetId="0" hidden="1">CB_DATA_!$A$10007</definedName>
    <definedName name="CBCR_8d27311b282f4b438b20648eeefb4a1e" localSheetId="0" hidden="1">CB_DATA_!$A$10003</definedName>
    <definedName name="CBCR_ad8eba94974546b29e4ff3d668efb9ad" localSheetId="0" hidden="1">CB_DATA_!$A$10008</definedName>
    <definedName name="CBCR_bb3899cb265a4aae91769d192a1ffaea" localSheetId="0" hidden="1">CB_DATA_!$A$10004</definedName>
    <definedName name="CBCR_c254620020914d72bfb45bad9f35dc7e" localSheetId="0" hidden="1">CB_DATA_!$A$10002</definedName>
    <definedName name="CBWorkbookPriority" localSheetId="0" hidden="1">-365537595</definedName>
    <definedName name="CBx_01f4774ba5d1412790d4ac33c179e892" localSheetId="0" hidden="1">"'选择合适的子过程（用户需求评审）'!$A$1"</definedName>
    <definedName name="CBx_18618efe257644779507f08b0e91ee90" localSheetId="0" hidden="1">"'进度目标预测及跟踪 (2)'!$A$1"</definedName>
    <definedName name="CBx_28068f949ef84960bd10e0f64d807543" localSheetId="0" hidden="1">"'工作量'!$A$1"</definedName>
    <definedName name="CBx_630d93ef1e5941eb99dea285779aaf88" localSheetId="0" hidden="1">"'进度目标预测及跟踪'!$A$1"</definedName>
    <definedName name="CBx_73307a6ee980497ba48e0cd608ff295d" localSheetId="0" hidden="1">"'进度'!$A$1"</definedName>
    <definedName name="CBx_7fe628a5f9f04f76bffa7b1230652561" localSheetId="0" hidden="1">"'选择合适的子过程'!$A$1"</definedName>
    <definedName name="CBx_9e6f70101e1644a3b10e2a4325f3821f" localSheetId="0" hidden="1">"'选择合适的子过程（代码评审）'!$A$1"</definedName>
    <definedName name="CBx_a6362ce68fce47909eb6f64a039428c7" localSheetId="0" hidden="1">"'工作量目标预测及跟踪 (2)'!$A$1"</definedName>
    <definedName name="CBx_b66f0c73dbf54226a912a26a988399d2" localSheetId="0" hidden="1">"'CB_DATA_'!$A$1"</definedName>
    <definedName name="CBx_Sheet_Guid" localSheetId="0" hidden="1">"'b66f0c73-dbf5-4226-a912-a26a988399d2"</definedName>
    <definedName name="CBx_StorageType" localSheetId="0" hidden="1">1</definedName>
    <definedName name="CD_DIR_SL">#REF!</definedName>
    <definedName name="DC">#REF!</definedName>
    <definedName name="DRE1_H_CL">[2]PPB!$H$9</definedName>
    <definedName name="DRE1_H_LL">[2]PPB!$G$9</definedName>
    <definedName name="DRE1_H_Stdev">[2]PPB!$K$7</definedName>
    <definedName name="DRE1_H_UL">[2]PPB!$I$9</definedName>
    <definedName name="DRE1_M_CL">[2]PPB!$D$9</definedName>
    <definedName name="DRE1_M_LL">[2]PPB!$C$9</definedName>
    <definedName name="DRE1_M_Stdev">[2]PPB!$K$8</definedName>
    <definedName name="DRE1_M_UL">[2]PPB!$E$9</definedName>
    <definedName name="DTL">#REF!</definedName>
    <definedName name="RD_DIR_SL">#REF!</definedName>
    <definedName name="S_DRE2_LL">#REF!</definedName>
    <definedName name="S_DRE2_UL">#REF!</definedName>
    <definedName name="S_DRE3_LL">#REF!</definedName>
    <definedName name="S_DRE3_UL">#REF!</definedName>
    <definedName name="SD_DIR_SL">#REF!</definedName>
    <definedName name="SIZE">#REF!</definedName>
  </definedNames>
  <calcPr calcId="125725"/>
</workbook>
</file>

<file path=xl/calcChain.xml><?xml version="1.0" encoding="utf-8"?>
<calcChain xmlns="http://schemas.openxmlformats.org/spreadsheetml/2006/main">
  <c r="A10008" i="34"/>
  <c r="A10007"/>
  <c r="A10001"/>
  <c r="A10002"/>
  <c r="A10003"/>
  <c r="A10004"/>
  <c r="A10005"/>
  <c r="A10006"/>
  <c r="D7" i="3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</calcChain>
</file>

<file path=xl/sharedStrings.xml><?xml version="1.0" encoding="utf-8"?>
<sst xmlns="http://schemas.openxmlformats.org/spreadsheetml/2006/main" count="6" uniqueCount="6">
  <si>
    <t>StartOptEquations</t>
  </si>
  <si>
    <t>参照《量化管理技术指南》监控控制图的方法，项目经理可识别项目上其他可以用于监控的过程</t>
  </si>
  <si>
    <t>日期</t>
  </si>
  <si>
    <t>每日发现缺陷数</t>
  </si>
  <si>
    <t>当日Fix缺陷数</t>
  </si>
  <si>
    <t>速度差额</t>
  </si>
</sst>
</file>

<file path=xl/styles.xml><?xml version="1.0" encoding="utf-8"?>
<styleSheet xmlns="http://schemas.openxmlformats.org/spreadsheetml/2006/main">
  <numFmts count="3">
    <numFmt numFmtId="182" formatCode="_ &quot;￥&quot;* #,##0.00_ ;_ &quot;￥&quot;* \-#,##0.00_ ;_ &quot;￥&quot;* &quot;-&quot;??_ ;_ @_ "/>
    <numFmt numFmtId="184" formatCode="0.00_ "/>
    <numFmt numFmtId="189" formatCode="0.0_ "/>
  </numFmts>
  <fonts count="27">
    <font>
      <sz val="12"/>
      <name val="宋体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name val="ＭＳ Ｐゴシック"/>
      <family val="2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0"/>
      <name val="Geneva"/>
      <family val="2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4">
    <xf numFmtId="0" fontId="0" fillId="0" borderId="0"/>
    <xf numFmtId="0" fontId="15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/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82" fontId="26" fillId="0" borderId="0" applyFont="0" applyFill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3" fillId="7" borderId="5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0" fillId="24" borderId="10" xfId="0" applyFill="1" applyBorder="1" applyAlignment="1">
      <alignment vertical="center"/>
    </xf>
    <xf numFmtId="0" fontId="23" fillId="0" borderId="0" xfId="0" applyFont="1" applyAlignment="1">
      <alignment vertical="center"/>
    </xf>
    <xf numFmtId="184" fontId="26" fillId="25" borderId="12" xfId="34" applyNumberFormat="1" applyFill="1" applyBorder="1" applyAlignment="1">
      <alignment horizontal="center" vertical="center"/>
    </xf>
    <xf numFmtId="189" fontId="26" fillId="25" borderId="12" xfId="34" applyNumberFormat="1" applyFill="1" applyBorder="1" applyAlignment="1">
      <alignment horizontal="center" vertical="center"/>
    </xf>
    <xf numFmtId="184" fontId="26" fillId="25" borderId="13" xfId="34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4" borderId="14" xfId="35" applyFont="1" applyFill="1" applyBorder="1" applyAlignment="1">
      <alignment horizontal="center" vertical="center"/>
    </xf>
    <xf numFmtId="0" fontId="24" fillId="4" borderId="14" xfId="35" applyFont="1" applyFill="1" applyBorder="1" applyAlignment="1">
      <alignment horizontal="center" vertical="center"/>
    </xf>
    <xf numFmtId="0" fontId="26" fillId="4" borderId="14" xfId="35" applyFill="1" applyBorder="1" applyAlignment="1">
      <alignment horizontal="center" vertical="center"/>
    </xf>
    <xf numFmtId="0" fontId="26" fillId="4" borderId="15" xfId="35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54">
    <cellStyle name="0,0_x000d__x000a_NA_x000d__x000a_" xfId="1"/>
    <cellStyle name="20% - 强调文字颜色 1" xfId="2" builtinId="30" customBuiltin="1"/>
    <cellStyle name="20% - 强调文字颜色 2" xfId="3" builtinId="34" customBuiltin="1"/>
    <cellStyle name="20% - 强调文字颜色 3" xfId="4" builtinId="38" customBuiltin="1"/>
    <cellStyle name="20% - 强调文字颜色 4" xfId="5" builtinId="42" customBuiltin="1"/>
    <cellStyle name="20% - 强调文字颜色 5" xfId="6" builtinId="46" customBuiltin="1"/>
    <cellStyle name="20% - 强调文字颜色 6" xfId="7" builtinId="50" customBuiltin="1"/>
    <cellStyle name="40% - 强调文字颜色 1" xfId="8" builtinId="31" customBuiltin="1"/>
    <cellStyle name="40% - 强调文字颜色 2" xfId="9" builtinId="35" customBuiltin="1"/>
    <cellStyle name="40% - 强调文字颜色 3" xfId="10" builtinId="39" customBuiltin="1"/>
    <cellStyle name="40% - 强调文字颜色 4" xfId="11" builtinId="43" customBuiltin="1"/>
    <cellStyle name="40% - 强调文字颜色 5" xfId="12" builtinId="47" customBuiltin="1"/>
    <cellStyle name="40% - 强调文字颜色 6" xfId="13" builtinId="51" customBuiltin="1"/>
    <cellStyle name="60% - 强调文字颜色 1" xfId="14" builtinId="32" customBuiltin="1"/>
    <cellStyle name="60% - 强调文字颜色 2" xfId="15" builtinId="36" customBuiltin="1"/>
    <cellStyle name="60% - 强调文字颜色 3" xfId="16" builtinId="40" customBuiltin="1"/>
    <cellStyle name="60% - 强调文字颜色 4" xfId="17" builtinId="44" customBuiltin="1"/>
    <cellStyle name="60% - 强调文字颜色 5" xfId="18" builtinId="48" customBuiltin="1"/>
    <cellStyle name="60% - 强调文字颜色 6" xfId="19" builtinId="52" customBuiltin="1"/>
    <cellStyle name="Normal_Monthly Data" xfId="20"/>
    <cellStyle name="标题" xfId="21" builtinId="15" customBuiltin="1"/>
    <cellStyle name="标题 1" xfId="22" builtinId="16" customBuiltin="1"/>
    <cellStyle name="标题 2" xfId="23" builtinId="17" customBuiltin="1"/>
    <cellStyle name="标题 3" xfId="24" builtinId="18" customBuiltin="1"/>
    <cellStyle name="标题 4" xfId="25" builtinId="19" customBuiltin="1"/>
    <cellStyle name="差" xfId="26" builtinId="27" customBuiltin="1"/>
    <cellStyle name="常规" xfId="0" builtinId="0"/>
    <cellStyle name="常规 2" xfId="27"/>
    <cellStyle name="常规 2 2" xfId="28"/>
    <cellStyle name="常规 3" xfId="29"/>
    <cellStyle name="常规 3 2" xfId="30"/>
    <cellStyle name="常规 4" xfId="31"/>
    <cellStyle name="常规 5" xfId="32"/>
    <cellStyle name="常规 6" xfId="33"/>
    <cellStyle name="常规_其他监控PPB" xfId="34"/>
    <cellStyle name="常规_其他监控PPB_5" xfId="35"/>
    <cellStyle name="好" xfId="36" builtinId="26" customBuiltin="1"/>
    <cellStyle name="汇总" xfId="37" builtinId="25" customBuiltin="1"/>
    <cellStyle name="货币 2" xfId="38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42" builtinId="11" customBuiltin="1"/>
    <cellStyle name="链接单元格" xfId="43" builtinId="24" customBuiltin="1"/>
    <cellStyle name="强调文字颜色 1" xfId="44" builtinId="29" customBuiltin="1"/>
    <cellStyle name="强调文字颜色 2" xfId="45" builtinId="33" customBuiltin="1"/>
    <cellStyle name="强调文字颜色 3" xfId="46" builtinId="37" customBuiltin="1"/>
    <cellStyle name="强调文字颜色 4" xfId="47" builtinId="41" customBuiltin="1"/>
    <cellStyle name="强调文字颜色 5" xfId="48" builtinId="45" customBuiltin="1"/>
    <cellStyle name="强调文字颜色 6" xfId="49" builtinId="49" customBuiltin="1"/>
    <cellStyle name="适中" xfId="50" builtinId="28" customBuiltin="1"/>
    <cellStyle name="输出" xfId="51" builtinId="21" customBuiltin="1"/>
    <cellStyle name="输入" xfId="52" builtinId="20" customBuiltin="1"/>
    <cellStyle name="注释" xfId="53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390525</xdr:rowOff>
    </xdr:from>
    <xdr:to>
      <xdr:col>12</xdr:col>
      <xdr:colOff>523875</xdr:colOff>
      <xdr:row>26</xdr:row>
      <xdr:rowOff>28575</xdr:rowOff>
    </xdr:to>
    <xdr:pic>
      <xdr:nvPicPr>
        <xdr:cNvPr id="13315" name="Picture 10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76700" y="933450"/>
          <a:ext cx="5695950" cy="407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609600</xdr:colOff>
      <xdr:row>3</xdr:row>
      <xdr:rowOff>390525</xdr:rowOff>
    </xdr:from>
    <xdr:to>
      <xdr:col>21</xdr:col>
      <xdr:colOff>114300</xdr:colOff>
      <xdr:row>26</xdr:row>
      <xdr:rowOff>19050</xdr:rowOff>
    </xdr:to>
    <xdr:pic>
      <xdr:nvPicPr>
        <xdr:cNvPr id="13316" name="Picture 10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58375" y="933450"/>
          <a:ext cx="5676900" cy="406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8;&#25143;/&#27993;&#27743;/&#20013;&#25511;2011/20121120/&#37327;&#21270;&#39033;&#30446;&#31649;&#29702;&#20307;&#31995;/&#39033;&#30446;&#24230;&#37327;&#25968;&#25454;&#34920;V0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&#23398;&#20064;&#36164;&#26009;/&#32593;&#21019;&#36164;&#26009;/PROJ/BSPNIS1.0/01-&#39033;&#30446;&#31649;&#29702;/02-&#39033;&#30446;&#31574;&#21010;/BSPNIS1.0-&#36136;&#37327;&#31649;&#29702;&#35745;&#21010;&#21450;&#30417;&#25511;&#25253;&#2157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量化计划"/>
      <sheetName val="数据汇总"/>
      <sheetName val="进度跟踪"/>
      <sheetName val="工作量跟踪"/>
      <sheetName val="审核活动"/>
      <sheetName val="代码评审（JAVA)"/>
      <sheetName val="代码评审（DELPHI)"/>
      <sheetName val="代码规模统计"/>
      <sheetName val="过程审计"/>
      <sheetName val="原因分析及控制措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B_DATA_"/>
      <sheetName val="质量管理计划"/>
      <sheetName val="质量管理监控记录  (1)"/>
      <sheetName val="质量管理监控记录  (2)"/>
      <sheetName val="原因分析及控制措施"/>
      <sheetName val="PPB"/>
      <sheetName val="PPB_DATA"/>
    </sheetNames>
    <sheetDataSet>
      <sheetData sheetId="0"/>
      <sheetData sheetId="1"/>
      <sheetData sheetId="2"/>
      <sheetData sheetId="3"/>
      <sheetData sheetId="4"/>
      <sheetData sheetId="5">
        <row r="7">
          <cell r="K7">
            <v>8.5130000000000004E-4</v>
          </cell>
        </row>
        <row r="8">
          <cell r="K8">
            <v>1.725E-3</v>
          </cell>
        </row>
        <row r="9">
          <cell r="C9">
            <v>2.6370000000000001E-2</v>
          </cell>
          <cell r="D9">
            <v>3.2680000000000001E-2</v>
          </cell>
          <cell r="E9">
            <v>3.8989999999999997E-2</v>
          </cell>
          <cell r="G9">
            <v>2.5260000000000001E-2</v>
          </cell>
          <cell r="H9">
            <v>2.7900000000000001E-2</v>
          </cell>
          <cell r="I9">
            <v>3.0499999999999999E-2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000:A10008"/>
  <sheetViews>
    <sheetView workbookViewId="0"/>
  </sheetViews>
  <sheetFormatPr defaultColWidth="9" defaultRowHeight="14.25"/>
  <sheetData>
    <row r="10000" spans="1:1">
      <c r="A10000" t="s">
        <v>0</v>
      </c>
    </row>
    <row r="10001" spans="1:1">
      <c r="A10001" t="b">
        <f>"{0.MEAN}"&lt;=38</f>
        <v>0</v>
      </c>
    </row>
    <row r="10002" spans="1:1">
      <c r="A10002" t="e">
        <f>ABS("{0.MEAN}"-3.08)</f>
        <v>#VALUE!</v>
      </c>
    </row>
    <row r="10003" spans="1:1">
      <c r="A10003" t="b">
        <f>"{0.MEAN}"&lt;=24</f>
        <v>0</v>
      </c>
    </row>
    <row r="10004" spans="1:1">
      <c r="A10004" t="str">
        <f>"{0.MEAN}"</f>
        <v>{0.MEAN}</v>
      </c>
    </row>
    <row r="10005" spans="1:1">
      <c r="A10005" t="str">
        <f>"{0.MEAN}"</f>
        <v>{0.MEAN}</v>
      </c>
    </row>
    <row r="10006" spans="1:1">
      <c r="A10006" t="str">
        <f>"{0.MEAN}"</f>
        <v>{0.MEAN}</v>
      </c>
    </row>
    <row r="10007" spans="1:1">
      <c r="A10007" t="str">
        <f>"{0.MEAN}"</f>
        <v>{0.MEAN}</v>
      </c>
    </row>
    <row r="10008" spans="1:1">
      <c r="A10008" t="b">
        <f>"{0.MEAN}" &lt;= 50</f>
        <v>0</v>
      </c>
    </row>
  </sheetData>
  <phoneticPr fontId="25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4.25"/>
  <cols>
    <col min="2" max="2" width="16.375" style="8" customWidth="1"/>
    <col min="3" max="3" width="15" style="8" customWidth="1"/>
    <col min="4" max="4" width="9" style="8"/>
  </cols>
  <sheetData>
    <row r="1" spans="1:10">
      <c r="A1" s="1" t="s">
        <v>1</v>
      </c>
    </row>
    <row r="4" spans="1:10" ht="36" customHeight="1">
      <c r="A4" s="17"/>
      <c r="B4" s="18"/>
      <c r="C4" s="18"/>
      <c r="D4" s="18"/>
      <c r="E4" s="17"/>
      <c r="F4" s="17"/>
      <c r="G4" s="17"/>
      <c r="H4" s="17"/>
      <c r="I4" s="17"/>
      <c r="J4" s="17"/>
    </row>
    <row r="5" spans="1:10">
      <c r="A5" s="2"/>
      <c r="B5" s="10"/>
      <c r="C5" s="10"/>
      <c r="D5" s="10"/>
      <c r="E5" s="2"/>
      <c r="F5" s="2"/>
      <c r="G5" s="2"/>
      <c r="H5" s="2"/>
      <c r="I5" s="2"/>
      <c r="J5" s="2"/>
    </row>
    <row r="6" spans="1:10">
      <c r="A6" s="3" t="s">
        <v>2</v>
      </c>
      <c r="B6" s="9" t="s">
        <v>3</v>
      </c>
      <c r="C6" s="15" t="s">
        <v>4</v>
      </c>
      <c r="D6" s="15" t="s">
        <v>5</v>
      </c>
      <c r="E6" s="4"/>
      <c r="F6" s="4"/>
      <c r="G6" s="4"/>
      <c r="H6" s="4"/>
      <c r="I6" s="4"/>
      <c r="J6" s="4"/>
    </row>
    <row r="7" spans="1:10">
      <c r="A7" s="7">
        <v>8.14</v>
      </c>
      <c r="B7" s="14">
        <v>6</v>
      </c>
      <c r="C7" s="16">
        <v>2</v>
      </c>
      <c r="D7" s="16">
        <f t="shared" ref="D7:D43" si="0">C7-B7</f>
        <v>-4</v>
      </c>
    </row>
    <row r="8" spans="1:10">
      <c r="A8" s="5">
        <v>8.15</v>
      </c>
      <c r="B8" s="13">
        <v>2</v>
      </c>
      <c r="C8" s="16">
        <v>1</v>
      </c>
      <c r="D8" s="16">
        <f t="shared" si="0"/>
        <v>-1</v>
      </c>
    </row>
    <row r="9" spans="1:10">
      <c r="A9" s="7">
        <v>8.16</v>
      </c>
      <c r="B9" s="13">
        <v>4</v>
      </c>
      <c r="C9" s="16">
        <v>6</v>
      </c>
      <c r="D9" s="16">
        <f t="shared" si="0"/>
        <v>2</v>
      </c>
    </row>
    <row r="10" spans="1:10">
      <c r="A10" s="5">
        <v>8.17</v>
      </c>
      <c r="B10" s="13">
        <v>4</v>
      </c>
      <c r="C10" s="16">
        <v>1</v>
      </c>
      <c r="D10" s="16">
        <f t="shared" si="0"/>
        <v>-3</v>
      </c>
    </row>
    <row r="11" spans="1:10">
      <c r="A11" s="7">
        <v>8.18</v>
      </c>
      <c r="B11" s="13">
        <v>0</v>
      </c>
      <c r="C11" s="16">
        <v>0</v>
      </c>
      <c r="D11" s="16">
        <f t="shared" si="0"/>
        <v>0</v>
      </c>
    </row>
    <row r="12" spans="1:10">
      <c r="A12" s="5">
        <v>8.19</v>
      </c>
      <c r="B12" s="13">
        <v>0</v>
      </c>
      <c r="C12" s="16">
        <v>0</v>
      </c>
      <c r="D12" s="16">
        <f t="shared" si="0"/>
        <v>0</v>
      </c>
    </row>
    <row r="13" spans="1:10">
      <c r="A13" s="7">
        <v>8.1999999999999993</v>
      </c>
      <c r="B13" s="13">
        <v>6</v>
      </c>
      <c r="C13" s="16">
        <v>4</v>
      </c>
      <c r="D13" s="16">
        <f t="shared" si="0"/>
        <v>-2</v>
      </c>
    </row>
    <row r="14" spans="1:10">
      <c r="A14" s="5">
        <v>8.2100000000000009</v>
      </c>
      <c r="B14" s="13">
        <v>4</v>
      </c>
      <c r="C14" s="16">
        <v>1</v>
      </c>
      <c r="D14" s="16">
        <f t="shared" si="0"/>
        <v>-3</v>
      </c>
    </row>
    <row r="15" spans="1:10">
      <c r="A15" s="7">
        <v>8.2200000000000006</v>
      </c>
      <c r="B15" s="13">
        <v>2</v>
      </c>
      <c r="C15" s="16">
        <v>4</v>
      </c>
      <c r="D15" s="16">
        <f t="shared" si="0"/>
        <v>2</v>
      </c>
    </row>
    <row r="16" spans="1:10">
      <c r="A16" s="7">
        <v>8.23</v>
      </c>
      <c r="B16" s="12">
        <v>10</v>
      </c>
      <c r="C16" s="16">
        <v>0</v>
      </c>
      <c r="D16" s="16">
        <f t="shared" si="0"/>
        <v>-10</v>
      </c>
    </row>
    <row r="17" spans="1:4">
      <c r="A17" s="7">
        <v>8.24</v>
      </c>
      <c r="B17" s="13">
        <v>2</v>
      </c>
      <c r="C17" s="16">
        <v>4</v>
      </c>
      <c r="D17" s="16">
        <f t="shared" si="0"/>
        <v>2</v>
      </c>
    </row>
    <row r="18" spans="1:4">
      <c r="A18" s="7">
        <v>8.25</v>
      </c>
      <c r="B18" s="13">
        <v>3</v>
      </c>
      <c r="C18" s="16">
        <v>0</v>
      </c>
      <c r="D18" s="16">
        <f t="shared" si="0"/>
        <v>-3</v>
      </c>
    </row>
    <row r="19" spans="1:4">
      <c r="A19" s="7">
        <v>8.26</v>
      </c>
      <c r="B19" s="13">
        <v>0</v>
      </c>
      <c r="C19" s="16">
        <v>0</v>
      </c>
      <c r="D19" s="16">
        <f t="shared" si="0"/>
        <v>0</v>
      </c>
    </row>
    <row r="20" spans="1:4">
      <c r="A20" s="7">
        <v>8.27</v>
      </c>
      <c r="B20" s="13">
        <v>1</v>
      </c>
      <c r="C20" s="16">
        <v>7</v>
      </c>
      <c r="D20" s="16">
        <f t="shared" si="0"/>
        <v>6</v>
      </c>
    </row>
    <row r="21" spans="1:4">
      <c r="A21" s="7">
        <v>8.2799999999999994</v>
      </c>
      <c r="B21" s="13">
        <v>2</v>
      </c>
      <c r="C21" s="16">
        <v>3</v>
      </c>
      <c r="D21" s="16">
        <f t="shared" si="0"/>
        <v>1</v>
      </c>
    </row>
    <row r="22" spans="1:4">
      <c r="A22" s="7">
        <v>8.2899999999999991</v>
      </c>
      <c r="B22" s="13">
        <v>4</v>
      </c>
      <c r="C22" s="16">
        <v>1</v>
      </c>
      <c r="D22" s="16">
        <f t="shared" si="0"/>
        <v>-3</v>
      </c>
    </row>
    <row r="23" spans="1:4">
      <c r="A23" s="7">
        <v>8.3000000000000007</v>
      </c>
      <c r="B23" s="13">
        <v>4</v>
      </c>
      <c r="C23" s="16">
        <v>2</v>
      </c>
      <c r="D23" s="16">
        <f t="shared" si="0"/>
        <v>-2</v>
      </c>
    </row>
    <row r="24" spans="1:4">
      <c r="A24" s="7">
        <v>8.31</v>
      </c>
      <c r="B24" s="13">
        <v>3</v>
      </c>
      <c r="C24" s="16">
        <v>11</v>
      </c>
      <c r="D24" s="16">
        <f t="shared" si="0"/>
        <v>8</v>
      </c>
    </row>
    <row r="25" spans="1:4">
      <c r="A25" s="6">
        <v>9.1</v>
      </c>
      <c r="B25" s="13">
        <v>0</v>
      </c>
      <c r="C25" s="16">
        <v>0</v>
      </c>
      <c r="D25" s="16">
        <f t="shared" si="0"/>
        <v>0</v>
      </c>
    </row>
    <row r="26" spans="1:4">
      <c r="A26" s="6">
        <v>9.1999999999999993</v>
      </c>
      <c r="B26" s="13">
        <v>3</v>
      </c>
      <c r="C26" s="16">
        <v>0</v>
      </c>
      <c r="D26" s="16">
        <f t="shared" si="0"/>
        <v>-3</v>
      </c>
    </row>
    <row r="27" spans="1:4">
      <c r="A27" s="6">
        <v>9.3000000000000007</v>
      </c>
      <c r="B27" s="13">
        <v>2</v>
      </c>
      <c r="C27" s="16">
        <v>2</v>
      </c>
      <c r="D27" s="16">
        <f t="shared" si="0"/>
        <v>0</v>
      </c>
    </row>
    <row r="28" spans="1:4">
      <c r="A28" s="6">
        <v>9.4</v>
      </c>
      <c r="B28" s="12">
        <v>10</v>
      </c>
      <c r="C28" s="16">
        <v>6</v>
      </c>
      <c r="D28" s="16">
        <f t="shared" si="0"/>
        <v>-4</v>
      </c>
    </row>
    <row r="29" spans="1:4">
      <c r="A29" s="6">
        <v>9.5</v>
      </c>
      <c r="B29" s="12">
        <v>7</v>
      </c>
      <c r="C29" s="16">
        <v>5</v>
      </c>
      <c r="D29" s="16">
        <f t="shared" si="0"/>
        <v>-2</v>
      </c>
    </row>
    <row r="30" spans="1:4">
      <c r="A30" s="6">
        <v>9.6</v>
      </c>
      <c r="B30" s="11">
        <v>4</v>
      </c>
      <c r="C30" s="16">
        <v>4</v>
      </c>
      <c r="D30" s="16">
        <f t="shared" si="0"/>
        <v>0</v>
      </c>
    </row>
    <row r="31" spans="1:4">
      <c r="A31" s="6">
        <v>9.6999999999999993</v>
      </c>
      <c r="B31" s="12">
        <v>10</v>
      </c>
      <c r="C31" s="16">
        <v>12</v>
      </c>
      <c r="D31" s="16">
        <f t="shared" si="0"/>
        <v>2</v>
      </c>
    </row>
    <row r="32" spans="1:4">
      <c r="A32" s="6">
        <v>9.8000000000000007</v>
      </c>
      <c r="B32" s="11">
        <v>0</v>
      </c>
      <c r="C32" s="16">
        <v>0</v>
      </c>
      <c r="D32" s="16">
        <f t="shared" si="0"/>
        <v>0</v>
      </c>
    </row>
    <row r="33" spans="1:4">
      <c r="A33" s="6">
        <v>9.9</v>
      </c>
      <c r="B33" s="11">
        <v>0</v>
      </c>
      <c r="C33" s="16">
        <v>0</v>
      </c>
      <c r="D33" s="16">
        <f t="shared" si="0"/>
        <v>0</v>
      </c>
    </row>
    <row r="34" spans="1:4">
      <c r="A34" s="5">
        <v>9.1</v>
      </c>
      <c r="B34" s="11">
        <v>1</v>
      </c>
      <c r="C34" s="16">
        <v>3</v>
      </c>
      <c r="D34" s="16">
        <f t="shared" si="0"/>
        <v>2</v>
      </c>
    </row>
    <row r="35" spans="1:4">
      <c r="A35" s="5">
        <v>9.11</v>
      </c>
      <c r="B35" s="11">
        <v>2</v>
      </c>
      <c r="C35" s="16">
        <v>3</v>
      </c>
      <c r="D35" s="16">
        <f t="shared" si="0"/>
        <v>1</v>
      </c>
    </row>
    <row r="36" spans="1:4">
      <c r="A36" s="5">
        <v>9.1199999999999992</v>
      </c>
      <c r="B36" s="11">
        <v>5</v>
      </c>
      <c r="C36" s="16">
        <v>2</v>
      </c>
      <c r="D36" s="16">
        <f t="shared" si="0"/>
        <v>-3</v>
      </c>
    </row>
    <row r="37" spans="1:4">
      <c r="A37" s="5">
        <v>9.1300000000000008</v>
      </c>
      <c r="B37" s="11">
        <v>5</v>
      </c>
      <c r="C37" s="16">
        <v>1</v>
      </c>
      <c r="D37" s="16">
        <f t="shared" si="0"/>
        <v>-4</v>
      </c>
    </row>
    <row r="38" spans="1:4">
      <c r="A38" s="5">
        <v>9.14</v>
      </c>
      <c r="B38" s="11">
        <v>5</v>
      </c>
      <c r="C38" s="16">
        <v>7</v>
      </c>
      <c r="D38" s="16">
        <f t="shared" si="0"/>
        <v>2</v>
      </c>
    </row>
    <row r="39" spans="1:4">
      <c r="A39" s="5">
        <v>9.15</v>
      </c>
      <c r="B39" s="11">
        <v>0</v>
      </c>
      <c r="C39" s="16">
        <v>0</v>
      </c>
      <c r="D39" s="16">
        <f t="shared" si="0"/>
        <v>0</v>
      </c>
    </row>
    <row r="40" spans="1:4">
      <c r="A40" s="5">
        <v>9.16</v>
      </c>
      <c r="B40" s="11">
        <v>0</v>
      </c>
      <c r="C40" s="16">
        <v>2</v>
      </c>
      <c r="D40" s="16">
        <f t="shared" si="0"/>
        <v>2</v>
      </c>
    </row>
    <row r="41" spans="1:4">
      <c r="A41" s="5">
        <v>9.17</v>
      </c>
      <c r="B41" s="11">
        <v>1</v>
      </c>
      <c r="C41" s="16">
        <v>1</v>
      </c>
      <c r="D41" s="16">
        <f t="shared" si="0"/>
        <v>0</v>
      </c>
    </row>
    <row r="42" spans="1:4">
      <c r="A42" s="5">
        <v>9.18</v>
      </c>
      <c r="B42" s="11">
        <v>1</v>
      </c>
      <c r="C42" s="16">
        <v>1</v>
      </c>
      <c r="D42" s="16">
        <f t="shared" si="0"/>
        <v>0</v>
      </c>
    </row>
    <row r="43" spans="1:4">
      <c r="A43" s="5">
        <v>9.19</v>
      </c>
      <c r="B43" s="11">
        <v>3</v>
      </c>
      <c r="C43" s="16">
        <v>2</v>
      </c>
      <c r="D43" s="16">
        <f t="shared" si="0"/>
        <v>-1</v>
      </c>
    </row>
  </sheetData>
  <mergeCells count="1">
    <mergeCell ref="A4:J4"/>
  </mergeCells>
  <phoneticPr fontId="25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  <drawing r:id="rId1"/>
  <legacyDrawing r:id="rId2"/>
  <oleObjects>
    <oleObject progId="MtbGraph.Document.15" shapeId="13314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CB_DATA_</vt:lpstr>
      <vt:lpstr>其他监控PPB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macyou</dc:creator>
  <cp:keywords/>
  <dc:description/>
  <cp:lastModifiedBy>dylan</cp:lastModifiedBy>
  <cp:revision/>
  <cp:lastPrinted>2009-07-13T05:34:59Z</cp:lastPrinted>
  <dcterms:created xsi:type="dcterms:W3CDTF">1996-12-17T01:32:42Z</dcterms:created>
  <dcterms:modified xsi:type="dcterms:W3CDTF">2012-11-21T14:02:29Z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2052-6.6.0.2671</vt:lpwstr>
  </property>
</Properties>
</file>