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clem\OneDrive\Documents\Formation\Stage\WAIKATO\Data\D.dondalei\"/>
    </mc:Choice>
  </mc:AlternateContent>
  <xr:revisionPtr revIDLastSave="0" documentId="13_ncr:1_{9A7FF8DF-5410-4EA9-B1E4-4C7B894BA5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3" i="1"/>
  <c r="J2" i="1"/>
  <c r="J8" i="1"/>
  <c r="J7" i="1"/>
  <c r="J11" i="1"/>
  <c r="J12" i="1"/>
  <c r="J10" i="1"/>
  <c r="J9" i="1"/>
  <c r="J6" i="1"/>
  <c r="J5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Bastien CLEMOT</author>
  </authors>
  <commentList>
    <comment ref="C1" authorId="0" shapeId="0" xr:uid="{0A3B3630-6858-4ABD-8121-229EBFA180E7}">
      <text>
        <r>
          <rPr>
            <b/>
            <sz val="9"/>
            <color indexed="81"/>
            <rFont val="Tahoma"/>
            <charset val="1"/>
          </rPr>
          <t>Bastien CLEMOT:</t>
        </r>
        <r>
          <rPr>
            <sz val="9"/>
            <color indexed="81"/>
            <rFont val="Tahoma"/>
            <charset val="1"/>
          </rPr>
          <t xml:space="preserve">
Date format: DD/MM/YYYY</t>
        </r>
      </text>
    </comment>
    <comment ref="H1" authorId="0" shapeId="0" xr:uid="{22DBC9CF-3CC5-49C8-A84A-E64765288683}">
      <text>
        <r>
          <rPr>
            <b/>
            <sz val="9"/>
            <color indexed="81"/>
            <rFont val="Tahoma"/>
            <family val="2"/>
          </rPr>
          <t>Bastien CLEMOT:</t>
        </r>
        <r>
          <rPr>
            <sz val="9"/>
            <color indexed="81"/>
            <rFont val="Tahoma"/>
            <family val="2"/>
          </rPr>
          <t xml:space="preserve">
When brought to the lab. Was confirmed under microscope.
</t>
        </r>
      </text>
    </comment>
    <comment ref="I1" authorId="0" shapeId="0" xr:uid="{D355DB7C-87DD-4A4D-B2DA-5AE0A094B4DC}">
      <text>
        <r>
          <rPr>
            <b/>
            <sz val="9"/>
            <color indexed="81"/>
            <rFont val="Tahoma"/>
            <family val="2"/>
          </rPr>
          <t xml:space="preserve">Bastien CLEMOT:
</t>
        </r>
        <r>
          <rPr>
            <sz val="9"/>
            <color indexed="81"/>
            <rFont val="Tahoma"/>
            <family val="2"/>
          </rPr>
          <t>Observed under microscope.</t>
        </r>
      </text>
    </comment>
  </commentList>
</comments>
</file>

<file path=xl/sharedStrings.xml><?xml version="1.0" encoding="utf-8"?>
<sst xmlns="http://schemas.openxmlformats.org/spreadsheetml/2006/main" count="133" uniqueCount="47">
  <si>
    <t>ID</t>
  </si>
  <si>
    <t>Site</t>
  </si>
  <si>
    <t>Sexe</t>
  </si>
  <si>
    <t>State</t>
  </si>
  <si>
    <t>Weather</t>
  </si>
  <si>
    <t>Time</t>
  </si>
  <si>
    <t>BR1</t>
  </si>
  <si>
    <t>Braithwaite Park</t>
  </si>
  <si>
    <t>Male</t>
  </si>
  <si>
    <t>Mature</t>
  </si>
  <si>
    <t>Clear</t>
  </si>
  <si>
    <t>Support</t>
  </si>
  <si>
    <t>Sand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</si>
  <si>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</si>
  <si>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</si>
  <si>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</si>
  <si>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</si>
  <si>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</si>
  <si>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</si>
  <si>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</si>
  <si>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</si>
  <si>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</si>
  <si>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</si>
  <si>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Hammond Park</t>
  </si>
  <si>
    <t>Female</t>
  </si>
  <si>
    <t>NA</t>
  </si>
  <si>
    <t xml:space="preserve">Male </t>
  </si>
  <si>
    <t xml:space="preserve">Female </t>
  </si>
  <si>
    <t>Penultimate</t>
  </si>
  <si>
    <t>Windy</t>
  </si>
  <si>
    <t>Fallen tree</t>
  </si>
  <si>
    <t>Collection_date</t>
  </si>
  <si>
    <t>Notes</t>
  </si>
  <si>
    <t>Probably died of an injury when inspecting their pedipals under the microscope.</t>
  </si>
  <si>
    <t>Broken_ped</t>
  </si>
  <si>
    <t>None</t>
  </si>
  <si>
    <t>SA1</t>
  </si>
  <si>
    <t>SA2</t>
  </si>
  <si>
    <t>Sandford Park</t>
  </si>
  <si>
    <t>Cabbage Tree</t>
  </si>
  <si>
    <t>Both?</t>
  </si>
  <si>
    <t>Death</t>
  </si>
  <si>
    <t>Got cannibalised by female HA3 during mating experiment.</t>
  </si>
  <si>
    <t>Mating_trial</t>
  </si>
  <si>
    <t>Weight_(g)_15/05/2023</t>
  </si>
  <si>
    <t>Weight_(g)_22/06/2023</t>
  </si>
  <si>
    <t>2nd_Mating_trial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</si>
</sst>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O14" sqref="O14"/>
    </sheetView>
  </sheetViews>
  <sheetFormatPr defaultRowHeight="14.4" x14ac:dyDescent="0.3"/>
  <cols>
    <col min="1" max="1" width="5.33203125" bestFit="1" customWidth="1"/>
    <col min="2" max="2" width="14.5546875" bestFit="1" customWidth="1"/>
    <col min="3" max="3" width="14.21875" bestFit="1" customWidth="1"/>
    <col min="4" max="4" width="5.5546875" bestFit="1" customWidth="1"/>
    <col min="5" max="5" width="8.21875" bestFit="1" customWidth="1"/>
    <col min="6" max="6" width="12.109375" bestFit="1" customWidth="1"/>
    <col min="7" max="7" width="7.33203125" bestFit="1" customWidth="1"/>
    <col min="8" max="8" width="10.77734375" bestFit="1" customWidth="1"/>
    <col min="9" max="9" width="11.21875" bestFit="1" customWidth="1"/>
    <col min="10" max="11" width="21.44140625" bestFit="1" customWidth="1"/>
    <col min="12" max="12" width="11.21875" bestFit="1" customWidth="1"/>
    <col min="13" max="13" width="15.5546875" bestFit="1" customWidth="1"/>
    <col min="14" max="14" width="10.77734375" bestFit="1" customWidth="1"/>
    <col min="15" max="15" width="66.5546875" bestFit="1" customWidth="1"/>
  </cols>
  <sheetData>
    <row r="1" spans="1:15" x14ac:dyDescent="0.3">
      <c r="A1" s="2" t="s">
        <v>0</v>
      </c>
      <c r="B1" s="2" t="s">
        <v>1</v>
      </c>
      <c r="C1" s="2" t="s">
        <v>31</v>
      </c>
      <c r="D1" s="2" t="s">
        <v>5</v>
      </c>
      <c r="E1" s="2" t="s">
        <v>4</v>
      </c>
      <c r="F1" s="2" t="s">
        <v>11</v>
      </c>
      <c r="G1" s="2" t="s">
        <v>2</v>
      </c>
      <c r="H1" s="2" t="s">
        <v>3</v>
      </c>
      <c r="I1" s="2" t="s">
        <v>34</v>
      </c>
      <c r="J1" s="2" t="s">
        <v>44</v>
      </c>
      <c r="K1" s="2" t="s">
        <v>45</v>
      </c>
      <c r="L1" s="2" t="s">
        <v>43</v>
      </c>
      <c r="M1" s="2" t="s">
        <v>46</v>
      </c>
      <c r="N1" s="2" t="s">
        <v>41</v>
      </c>
      <c r="O1" s="2" t="s">
        <v>32</v>
      </c>
    </row>
    <row r="2" spans="1:15" x14ac:dyDescent="0.3">
      <c r="A2" t="s">
        <v>6</v>
      </c>
      <c r="B2" t="s">
        <v>7</v>
      </c>
      <c r="C2" s="3">
        <v>45033</v>
      </c>
      <c r="D2" s="1">
        <v>0.82152777777777775</v>
      </c>
      <c r="E2" t="s">
        <v>10</v>
      </c>
      <c r="F2" t="s">
        <v>12</v>
      </c>
      <c r="G2" t="s">
        <v>8</v>
      </c>
      <c r="H2" t="s">
        <v>9</v>
      </c>
      <c r="I2" t="s">
        <v>35</v>
      </c>
      <c r="J2">
        <f>32.09-31.53</f>
        <v>0.56000000000000227</v>
      </c>
      <c r="L2" s="3">
        <v>45091</v>
      </c>
      <c r="M2" s="3" t="s">
        <v>25</v>
      </c>
      <c r="N2" t="s">
        <v>25</v>
      </c>
    </row>
    <row r="3" spans="1:15" x14ac:dyDescent="0.3">
      <c r="A3" t="s">
        <v>13</v>
      </c>
      <c r="B3" t="s">
        <v>23</v>
      </c>
      <c r="C3" s="3">
        <v>45041</v>
      </c>
      <c r="D3" s="1">
        <v>0.875</v>
      </c>
      <c r="E3" t="s">
        <v>29</v>
      </c>
      <c r="F3" t="s">
        <v>30</v>
      </c>
      <c r="G3" t="s">
        <v>8</v>
      </c>
      <c r="H3" t="s">
        <v>9</v>
      </c>
      <c r="I3" t="s">
        <v>35</v>
      </c>
      <c r="J3">
        <f>31.15-30.71</f>
        <v>0.43999999999999773</v>
      </c>
      <c r="L3" s="3">
        <v>45099</v>
      </c>
      <c r="M3" t="s">
        <v>25</v>
      </c>
      <c r="N3" t="s">
        <v>25</v>
      </c>
    </row>
    <row r="4" spans="1:15" x14ac:dyDescent="0.3">
      <c r="A4" t="s">
        <v>14</v>
      </c>
      <c r="B4" t="s">
        <v>23</v>
      </c>
      <c r="C4" s="3">
        <v>45041</v>
      </c>
      <c r="D4" s="1">
        <v>0.875</v>
      </c>
      <c r="E4" t="s">
        <v>29</v>
      </c>
      <c r="F4" t="s">
        <v>30</v>
      </c>
      <c r="G4" t="s">
        <v>24</v>
      </c>
      <c r="H4" t="s">
        <v>9</v>
      </c>
      <c r="I4" t="s">
        <v>25</v>
      </c>
      <c r="J4">
        <f>32.58-31.8</f>
        <v>0.77999999999999758</v>
      </c>
      <c r="L4" s="3">
        <v>45091</v>
      </c>
      <c r="M4" s="3">
        <v>45099</v>
      </c>
      <c r="N4" t="s">
        <v>25</v>
      </c>
    </row>
    <row r="5" spans="1:15" x14ac:dyDescent="0.3">
      <c r="A5" t="s">
        <v>15</v>
      </c>
      <c r="B5" t="s">
        <v>23</v>
      </c>
      <c r="C5" s="3">
        <v>45041</v>
      </c>
      <c r="D5" s="1">
        <v>0.875</v>
      </c>
      <c r="E5" t="s">
        <v>29</v>
      </c>
      <c r="F5" t="s">
        <v>30</v>
      </c>
      <c r="G5" t="s">
        <v>24</v>
      </c>
      <c r="H5" t="s">
        <v>9</v>
      </c>
      <c r="I5" t="s">
        <v>25</v>
      </c>
      <c r="J5">
        <f>28.96-28.15</f>
        <v>0.81000000000000227</v>
      </c>
      <c r="L5" s="3">
        <v>45091</v>
      </c>
      <c r="M5" s="3">
        <v>45099</v>
      </c>
      <c r="N5" t="s">
        <v>25</v>
      </c>
    </row>
    <row r="6" spans="1:15" x14ac:dyDescent="0.3">
      <c r="A6" t="s">
        <v>16</v>
      </c>
      <c r="B6" t="s">
        <v>23</v>
      </c>
      <c r="C6" s="3">
        <v>45041</v>
      </c>
      <c r="D6" s="1">
        <v>0.875</v>
      </c>
      <c r="E6" t="s">
        <v>29</v>
      </c>
      <c r="F6" t="s">
        <v>30</v>
      </c>
      <c r="G6" t="s">
        <v>8</v>
      </c>
      <c r="H6" t="s">
        <v>9</v>
      </c>
      <c r="I6" t="s">
        <v>35</v>
      </c>
      <c r="J6">
        <f>28.39-28</f>
        <v>0.39000000000000057</v>
      </c>
      <c r="L6" s="3">
        <v>45092</v>
      </c>
      <c r="M6" s="3">
        <v>45099</v>
      </c>
      <c r="N6" t="s">
        <v>25</v>
      </c>
    </row>
    <row r="7" spans="1:15" x14ac:dyDescent="0.3">
      <c r="A7" t="s">
        <v>17</v>
      </c>
      <c r="B7" t="s">
        <v>23</v>
      </c>
      <c r="C7" s="3">
        <v>45041</v>
      </c>
      <c r="D7" s="1">
        <v>0.875</v>
      </c>
      <c r="E7" t="s">
        <v>29</v>
      </c>
      <c r="F7" t="s">
        <v>30</v>
      </c>
      <c r="G7" t="s">
        <v>8</v>
      </c>
      <c r="H7" t="s">
        <v>9</v>
      </c>
      <c r="I7" t="s">
        <v>35</v>
      </c>
      <c r="J7">
        <f>28.38-27.98</f>
        <v>0.39999999999999858</v>
      </c>
      <c r="L7" s="3">
        <v>45099</v>
      </c>
      <c r="M7" t="s">
        <v>25</v>
      </c>
      <c r="N7" t="s">
        <v>25</v>
      </c>
    </row>
    <row r="8" spans="1:15" x14ac:dyDescent="0.3">
      <c r="A8" t="s">
        <v>18</v>
      </c>
      <c r="B8" t="s">
        <v>23</v>
      </c>
      <c r="C8" s="3">
        <v>45041</v>
      </c>
      <c r="D8" s="1">
        <v>0.875</v>
      </c>
      <c r="E8" t="s">
        <v>29</v>
      </c>
      <c r="F8" t="s">
        <v>30</v>
      </c>
      <c r="G8" t="s">
        <v>26</v>
      </c>
      <c r="H8" t="s">
        <v>9</v>
      </c>
      <c r="I8" t="s">
        <v>35</v>
      </c>
      <c r="J8">
        <f>31.99-31.65</f>
        <v>0.33999999999999986</v>
      </c>
      <c r="L8" s="3">
        <v>45091</v>
      </c>
      <c r="M8" s="3" t="s">
        <v>25</v>
      </c>
      <c r="N8" s="3">
        <v>45091</v>
      </c>
      <c r="O8" t="s">
        <v>42</v>
      </c>
    </row>
    <row r="9" spans="1:15" x14ac:dyDescent="0.3">
      <c r="A9" t="s">
        <v>19</v>
      </c>
      <c r="B9" t="s">
        <v>23</v>
      </c>
      <c r="C9" s="3">
        <v>45041</v>
      </c>
      <c r="D9" s="1">
        <v>0.875</v>
      </c>
      <c r="E9" t="s">
        <v>29</v>
      </c>
      <c r="F9" t="s">
        <v>30</v>
      </c>
      <c r="G9" t="s">
        <v>8</v>
      </c>
      <c r="H9" t="s">
        <v>9</v>
      </c>
      <c r="I9" t="s">
        <v>40</v>
      </c>
      <c r="J9">
        <f>32.07-31.75</f>
        <v>0.32000000000000028</v>
      </c>
      <c r="L9" t="s">
        <v>25</v>
      </c>
      <c r="M9" t="s">
        <v>25</v>
      </c>
      <c r="N9" s="3">
        <v>45062</v>
      </c>
      <c r="O9" t="s">
        <v>33</v>
      </c>
    </row>
    <row r="10" spans="1:15" x14ac:dyDescent="0.3">
      <c r="A10" t="s">
        <v>20</v>
      </c>
      <c r="B10" t="s">
        <v>23</v>
      </c>
      <c r="C10" s="3">
        <v>45041</v>
      </c>
      <c r="D10" s="1">
        <v>0.875</v>
      </c>
      <c r="E10" t="s">
        <v>29</v>
      </c>
      <c r="F10" t="s">
        <v>30</v>
      </c>
      <c r="G10" t="s">
        <v>24</v>
      </c>
      <c r="H10" t="s">
        <v>28</v>
      </c>
      <c r="I10" t="s">
        <v>25</v>
      </c>
      <c r="J10">
        <f>13.24-12.72</f>
        <v>0.51999999999999957</v>
      </c>
      <c r="L10" t="s">
        <v>25</v>
      </c>
      <c r="M10" s="3" t="s">
        <v>25</v>
      </c>
      <c r="N10" t="s">
        <v>25</v>
      </c>
    </row>
    <row r="11" spans="1:15" x14ac:dyDescent="0.3">
      <c r="A11" t="s">
        <v>21</v>
      </c>
      <c r="B11" t="s">
        <v>23</v>
      </c>
      <c r="C11" s="3">
        <v>45041</v>
      </c>
      <c r="D11" s="1">
        <v>0.875</v>
      </c>
      <c r="E11" t="s">
        <v>29</v>
      </c>
      <c r="F11" t="s">
        <v>30</v>
      </c>
      <c r="G11" t="s">
        <v>24</v>
      </c>
      <c r="H11" t="s">
        <v>9</v>
      </c>
      <c r="I11" t="s">
        <v>25</v>
      </c>
      <c r="J11">
        <f>32.91-31.79</f>
        <v>1.1199999999999974</v>
      </c>
      <c r="L11" s="3">
        <v>45092</v>
      </c>
      <c r="M11" s="3">
        <v>45099</v>
      </c>
      <c r="N11" t="s">
        <v>25</v>
      </c>
    </row>
    <row r="12" spans="1:15" x14ac:dyDescent="0.3">
      <c r="A12" t="s">
        <v>22</v>
      </c>
      <c r="B12" t="s">
        <v>23</v>
      </c>
      <c r="C12" s="3">
        <v>45041</v>
      </c>
      <c r="D12" s="1">
        <v>0.875</v>
      </c>
      <c r="E12" t="s">
        <v>29</v>
      </c>
      <c r="F12" t="s">
        <v>30</v>
      </c>
      <c r="G12" t="s">
        <v>27</v>
      </c>
      <c r="H12" t="s">
        <v>28</v>
      </c>
      <c r="I12" t="s">
        <v>25</v>
      </c>
      <c r="J12">
        <f>31.16-30.72</f>
        <v>0.44000000000000128</v>
      </c>
      <c r="L12" t="s">
        <v>25</v>
      </c>
      <c r="M12" s="3" t="s">
        <v>25</v>
      </c>
      <c r="N12" t="s">
        <v>25</v>
      </c>
    </row>
    <row r="13" spans="1:15" x14ac:dyDescent="0.3">
      <c r="A13" t="s">
        <v>36</v>
      </c>
      <c r="B13" t="s">
        <v>38</v>
      </c>
      <c r="C13" s="3">
        <v>45064</v>
      </c>
      <c r="D13" s="1">
        <v>0.875</v>
      </c>
      <c r="E13" t="s">
        <v>10</v>
      </c>
      <c r="F13" t="s">
        <v>39</v>
      </c>
      <c r="G13" t="s">
        <v>8</v>
      </c>
      <c r="H13" t="s">
        <v>28</v>
      </c>
      <c r="I13" t="s">
        <v>25</v>
      </c>
      <c r="J13">
        <f>32.28-32.04</f>
        <v>0.24000000000000199</v>
      </c>
      <c r="L13" t="s">
        <v>25</v>
      </c>
      <c r="M13" s="3" t="s">
        <v>25</v>
      </c>
      <c r="N13" t="s">
        <v>25</v>
      </c>
    </row>
    <row r="14" spans="1:15" x14ac:dyDescent="0.3">
      <c r="A14" t="s">
        <v>37</v>
      </c>
      <c r="B14" t="s">
        <v>38</v>
      </c>
      <c r="C14" s="3">
        <v>45064</v>
      </c>
      <c r="D14" s="1">
        <v>0.875</v>
      </c>
      <c r="E14" t="s">
        <v>10</v>
      </c>
      <c r="F14" t="s">
        <v>39</v>
      </c>
      <c r="G14" t="s">
        <v>8</v>
      </c>
      <c r="H14" t="s">
        <v>28</v>
      </c>
      <c r="I14" t="s">
        <v>25</v>
      </c>
      <c r="J14">
        <f>34-33.8</f>
        <v>0.20000000000000284</v>
      </c>
      <c r="L14" t="s">
        <v>25</v>
      </c>
      <c r="M14" s="3" t="s">
        <v>25</v>
      </c>
      <c r="N14" t="s">
        <v>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CLEMOT</dc:creator>
  <cp:lastModifiedBy>Bastien CLEMOT</cp:lastModifiedBy>
  <dcterms:created xsi:type="dcterms:W3CDTF">2015-06-05T18:17:20Z</dcterms:created>
  <dcterms:modified xsi:type="dcterms:W3CDTF">2023-06-21T21:47:40Z</dcterms:modified>
</cp:coreProperties>
</file>