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 activeTab="1"/>
  </bookViews>
  <sheets>
    <sheet name="Aplicația 1" sheetId="5" r:id="rId1"/>
    <sheet name="Aplicația 2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8" l="1"/>
  <c r="Q11" i="8"/>
  <c r="W53" i="8" l="1"/>
  <c r="AC52" i="8"/>
  <c r="AC53" i="8" s="1"/>
  <c r="AA52" i="8"/>
  <c r="W52" i="8"/>
  <c r="U52" i="8"/>
  <c r="Q48" i="8"/>
  <c r="Q43" i="8"/>
  <c r="Q38" i="8"/>
  <c r="P34" i="8"/>
  <c r="W32" i="8"/>
  <c r="AI31" i="8"/>
  <c r="AG31" i="8"/>
  <c r="AI32" i="8" s="1"/>
  <c r="AC31" i="8"/>
  <c r="AA31" i="8"/>
  <c r="W31" i="8"/>
  <c r="U31" i="8"/>
  <c r="Q27" i="8"/>
  <c r="Q22" i="8"/>
  <c r="AC16" i="8"/>
  <c r="W16" i="8"/>
  <c r="AI15" i="8"/>
  <c r="AG15" i="8"/>
  <c r="AI16" i="8" s="1"/>
  <c r="AC15" i="8"/>
  <c r="AA15" i="8"/>
  <c r="W15" i="8"/>
  <c r="U15" i="8"/>
  <c r="P13" i="8"/>
  <c r="AC52" i="5"/>
  <c r="AA52" i="5"/>
  <c r="AC53" i="5" s="1"/>
  <c r="AC32" i="8" l="1"/>
  <c r="W52" i="5"/>
  <c r="U52" i="5"/>
  <c r="W53" i="5" s="1"/>
  <c r="Q48" i="5"/>
  <c r="Q38" i="5"/>
  <c r="P34" i="5" l="1"/>
  <c r="AC31" i="5"/>
  <c r="AA31" i="5"/>
  <c r="W31" i="5"/>
  <c r="U31" i="5"/>
  <c r="W32" i="5" s="1"/>
  <c r="Q43" i="5"/>
  <c r="U15" i="5"/>
  <c r="Q32" i="5"/>
  <c r="Q22" i="5"/>
  <c r="AC15" i="5"/>
  <c r="AA15" i="5"/>
  <c r="P12" i="5"/>
  <c r="P13" i="5" s="1"/>
  <c r="AC32" i="5" l="1"/>
  <c r="AC16" i="5"/>
  <c r="AI15" i="5" l="1"/>
  <c r="Q27" i="5"/>
  <c r="Q17" i="5"/>
  <c r="AI31" i="5" l="1"/>
  <c r="AG31" i="5"/>
  <c r="AI32" i="5" s="1"/>
  <c r="AG15" i="5" l="1"/>
  <c r="AI16" i="5" s="1"/>
  <c r="W15" i="5" l="1"/>
  <c r="W16" i="5" l="1"/>
</calcChain>
</file>

<file path=xl/comments1.xml><?xml version="1.0" encoding="utf-8"?>
<comments xmlns="http://schemas.openxmlformats.org/spreadsheetml/2006/main">
  <authors>
    <author>Author</author>
  </authors>
  <commentList>
    <comment ref="AG10" authorId="0" shapeId="0">
      <text>
        <r>
          <rPr>
            <sz val="9"/>
            <color indexed="81"/>
            <rFont val="Tahoma"/>
            <family val="2"/>
            <charset val="238"/>
          </rPr>
          <t>la finele lunii</t>
        </r>
      </text>
    </comment>
    <comment ref="C11" authorId="0" shapeId="0">
      <text>
        <r>
          <rPr>
            <sz val="9"/>
            <color indexed="81"/>
            <rFont val="Tahoma"/>
            <family val="2"/>
            <charset val="238"/>
          </rPr>
          <t xml:space="preserve">Aplicatia propusa </t>
        </r>
        <r>
          <rPr>
            <b/>
            <sz val="9"/>
            <color indexed="81"/>
            <rFont val="Tahoma"/>
            <family val="2"/>
            <charset val="238"/>
          </rPr>
          <t>1</t>
        </r>
        <r>
          <rPr>
            <sz val="9"/>
            <color indexed="81"/>
            <rFont val="Tahoma"/>
            <family val="2"/>
            <charset val="238"/>
          </rPr>
          <t xml:space="preserve"> de la inventarul intermitent</t>
        </r>
      </text>
    </comment>
    <comment ref="AG26" authorId="0" shapeId="0">
      <text>
        <r>
          <rPr>
            <sz val="9"/>
            <color indexed="81"/>
            <rFont val="Tahoma"/>
            <family val="2"/>
            <charset val="238"/>
          </rPr>
          <t>la finele lunii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G10" authorId="0" shapeId="0">
      <text>
        <r>
          <rPr>
            <sz val="9"/>
            <color indexed="81"/>
            <rFont val="Tahoma"/>
            <family val="2"/>
            <charset val="238"/>
          </rPr>
          <t>la finele lunii</t>
        </r>
      </text>
    </comment>
    <comment ref="C11" authorId="0" shapeId="0">
      <text>
        <r>
          <rPr>
            <sz val="9"/>
            <color indexed="81"/>
            <rFont val="Tahoma"/>
            <family val="2"/>
            <charset val="238"/>
          </rPr>
          <t xml:space="preserve">Aplicatia propusa </t>
        </r>
        <r>
          <rPr>
            <b/>
            <sz val="9"/>
            <color indexed="81"/>
            <rFont val="Tahoma"/>
            <family val="2"/>
            <charset val="238"/>
          </rPr>
          <t>1</t>
        </r>
        <r>
          <rPr>
            <sz val="9"/>
            <color indexed="81"/>
            <rFont val="Tahoma"/>
            <family val="2"/>
            <charset val="238"/>
          </rPr>
          <t xml:space="preserve"> de la inventarul intermitent</t>
        </r>
      </text>
    </comment>
    <comment ref="AG26" authorId="0" shapeId="0">
      <text>
        <r>
          <rPr>
            <sz val="9"/>
            <color indexed="81"/>
            <rFont val="Tahoma"/>
            <family val="2"/>
            <charset val="238"/>
          </rPr>
          <t>la finele lunii</t>
        </r>
      </text>
    </comment>
  </commentList>
</comments>
</file>

<file path=xl/sharedStrings.xml><?xml version="1.0" encoding="utf-8"?>
<sst xmlns="http://schemas.openxmlformats.org/spreadsheetml/2006/main" count="394" uniqueCount="57">
  <si>
    <t>D</t>
  </si>
  <si>
    <t>A</t>
  </si>
  <si>
    <t>C</t>
  </si>
  <si>
    <t>Conf. Univ Dr. Florin Scorțescu</t>
  </si>
  <si>
    <t>+</t>
  </si>
  <si>
    <t>-</t>
  </si>
  <si>
    <t>P</t>
  </si>
  <si>
    <t>Analiza contabilă</t>
  </si>
  <si>
    <t>A / P</t>
  </si>
  <si>
    <t>+ / -</t>
  </si>
  <si>
    <t>608/ianuarie N</t>
  </si>
  <si>
    <t>1.</t>
  </si>
  <si>
    <t>%</t>
  </si>
  <si>
    <t>=</t>
  </si>
  <si>
    <t>Si</t>
  </si>
  <si>
    <t>608</t>
  </si>
  <si>
    <t>Rd</t>
  </si>
  <si>
    <t>Rc</t>
  </si>
  <si>
    <t>4426</t>
  </si>
  <si>
    <t>TSD</t>
  </si>
  <si>
    <t>TSC</t>
  </si>
  <si>
    <t>Sfd</t>
  </si>
  <si>
    <r>
      <t xml:space="preserve">evidentiere ambalaje neconsumate la 31.01.N </t>
    </r>
    <r>
      <rPr>
        <sz val="10"/>
        <rFont val="Calibri"/>
        <family val="2"/>
        <charset val="238"/>
        <scheme val="minor"/>
      </rPr>
      <t>(40%)</t>
    </r>
  </si>
  <si>
    <t>381</t>
  </si>
  <si>
    <t>121/ianuarie N</t>
  </si>
  <si>
    <r>
      <t xml:space="preserve">inchidere cont de cheltuieli </t>
    </r>
    <r>
      <rPr>
        <sz val="10"/>
        <rFont val="Calibri"/>
        <family val="2"/>
        <charset val="238"/>
        <scheme val="minor"/>
      </rPr>
      <t>(31.01.N)</t>
    </r>
  </si>
  <si>
    <t>121</t>
  </si>
  <si>
    <t>381/ianuarie N</t>
  </si>
  <si>
    <t>381/februarie N</t>
  </si>
  <si>
    <t>608/februarie N</t>
  </si>
  <si>
    <t>121/februarie N</t>
  </si>
  <si>
    <r>
      <t xml:space="preserve">inchidere cont de cheltuieli </t>
    </r>
    <r>
      <rPr>
        <sz val="10"/>
        <rFont val="Calibri"/>
        <family val="2"/>
        <charset val="238"/>
        <scheme val="minor"/>
      </rPr>
      <t>(28.02.N)</t>
    </r>
  </si>
  <si>
    <r>
      <t xml:space="preserve">achizitie ambalaje pe 18.01.N </t>
    </r>
    <r>
      <rPr>
        <sz val="10"/>
        <rFont val="Calibri"/>
        <family val="2"/>
        <charset val="238"/>
        <scheme val="minor"/>
      </rPr>
      <t>(factura)</t>
    </r>
  </si>
  <si>
    <r>
      <t xml:space="preserve">evidentiere ambalaje neconsumate la 28.02.N </t>
    </r>
    <r>
      <rPr>
        <sz val="10"/>
        <rFont val="Calibri"/>
        <family val="2"/>
        <charset val="238"/>
        <scheme val="minor"/>
      </rPr>
      <t>(6.000 lei)</t>
    </r>
  </si>
  <si>
    <t>608/martie N</t>
  </si>
  <si>
    <t>381/martie N</t>
  </si>
  <si>
    <r>
      <t xml:space="preserve">evidentierea ambalajelor existente </t>
    </r>
    <r>
      <rPr>
        <b/>
        <sz val="10"/>
        <color rgb="FF00B050"/>
        <rFont val="Calibri"/>
        <family val="2"/>
        <charset val="238"/>
        <scheme val="minor"/>
      </rPr>
      <t>(01.02.N)</t>
    </r>
  </si>
  <si>
    <r>
      <t xml:space="preserve">evidentierea ambalajelor existente </t>
    </r>
    <r>
      <rPr>
        <b/>
        <sz val="10"/>
        <color rgb="FF00B050"/>
        <rFont val="Calibri"/>
        <family val="2"/>
        <charset val="238"/>
        <scheme val="minor"/>
      </rPr>
      <t>(01.03.N)</t>
    </r>
  </si>
  <si>
    <t>6026</t>
  </si>
  <si>
    <t>6026/martie N</t>
  </si>
  <si>
    <t>3026/martie N</t>
  </si>
  <si>
    <t>121/martie N</t>
  </si>
  <si>
    <t>121/aprilie N</t>
  </si>
  <si>
    <t>6026/mai N</t>
  </si>
  <si>
    <t>3026/mai N</t>
  </si>
  <si>
    <r>
      <t xml:space="preserve">achizitie fân pe 20.03.N </t>
    </r>
    <r>
      <rPr>
        <sz val="10"/>
        <rFont val="Calibri"/>
        <family val="2"/>
        <charset val="238"/>
        <scheme val="minor"/>
      </rPr>
      <t>(factura)</t>
    </r>
  </si>
  <si>
    <r>
      <t xml:space="preserve">evidentiere fân neconsumat la 31.03.N </t>
    </r>
    <r>
      <rPr>
        <sz val="10"/>
        <rFont val="Calibri"/>
        <family val="2"/>
        <charset val="238"/>
        <scheme val="minor"/>
      </rPr>
      <t>(70%)</t>
    </r>
  </si>
  <si>
    <t>3026</t>
  </si>
  <si>
    <r>
      <t xml:space="preserve">inchidere cont de cheltuieli </t>
    </r>
    <r>
      <rPr>
        <sz val="10"/>
        <rFont val="Calibri"/>
        <family val="2"/>
        <charset val="238"/>
        <scheme val="minor"/>
      </rPr>
      <t>(</t>
    </r>
    <r>
      <rPr>
        <b/>
        <sz val="10"/>
        <rFont val="Calibri"/>
        <family val="2"/>
        <charset val="238"/>
        <scheme val="minor"/>
      </rPr>
      <t>31.03.N</t>
    </r>
    <r>
      <rPr>
        <sz val="10"/>
        <rFont val="Calibri"/>
        <family val="2"/>
        <charset val="238"/>
        <scheme val="minor"/>
      </rPr>
      <t>)</t>
    </r>
  </si>
  <si>
    <t>6026/aprilie N</t>
  </si>
  <si>
    <t>3026/aprilie N</t>
  </si>
  <si>
    <r>
      <t xml:space="preserve">evidentierea consumului de fân existent </t>
    </r>
    <r>
      <rPr>
        <b/>
        <sz val="10"/>
        <color rgb="FF00B050"/>
        <rFont val="Calibri"/>
        <family val="2"/>
        <charset val="238"/>
        <scheme val="minor"/>
      </rPr>
      <t>(01.04.N)</t>
    </r>
  </si>
  <si>
    <r>
      <t xml:space="preserve">achizitie fân pe 05.04.N </t>
    </r>
    <r>
      <rPr>
        <sz val="10"/>
        <rFont val="Calibri"/>
        <family val="2"/>
        <charset val="238"/>
        <scheme val="minor"/>
      </rPr>
      <t>(factura)</t>
    </r>
  </si>
  <si>
    <r>
      <t>evidentiere fân neconsumat la 30.04.N [</t>
    </r>
    <r>
      <rPr>
        <sz val="10"/>
        <rFont val="Calibri"/>
        <family val="2"/>
        <charset val="238"/>
        <scheme val="minor"/>
      </rPr>
      <t>30% x (3.500 lei + 7.000 lei) = 3.150 lei]</t>
    </r>
  </si>
  <si>
    <r>
      <t xml:space="preserve">inchidere cont de cheltuieli </t>
    </r>
    <r>
      <rPr>
        <sz val="10"/>
        <rFont val="Calibri"/>
        <family val="2"/>
        <charset val="238"/>
        <scheme val="minor"/>
      </rPr>
      <t>(30.04.N)</t>
    </r>
  </si>
  <si>
    <r>
      <t xml:space="preserve">evidentierea consumului de fân existent </t>
    </r>
    <r>
      <rPr>
        <b/>
        <sz val="10"/>
        <color rgb="FF00B050"/>
        <rFont val="Calibri"/>
        <family val="2"/>
        <charset val="238"/>
        <scheme val="minor"/>
      </rPr>
      <t>(01.05.N)</t>
    </r>
  </si>
  <si>
    <r>
      <t xml:space="preserve">achizitie ambalaje pe 07.02.N </t>
    </r>
    <r>
      <rPr>
        <sz val="10"/>
        <rFont val="Calibri"/>
        <family val="2"/>
        <charset val="238"/>
        <scheme val="minor"/>
      </rPr>
      <t>(factura)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</si>
</sst>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b/>
      <u/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4"/>
      <color rgb="FF0000FF"/>
      <name val="Calibri"/>
      <family val="2"/>
      <charset val="238"/>
      <scheme val="minor"/>
    </font>
    <font>
      <b/>
      <sz val="12"/>
      <color rgb="FFFF0000"/>
      <name val="Times New Roman"/>
      <family val="1"/>
      <charset val="238"/>
    </font>
    <font>
      <b/>
      <sz val="12"/>
      <color rgb="FF0000FF"/>
      <name val="Times New Roman"/>
      <family val="1"/>
      <charset val="238"/>
    </font>
    <font>
      <b/>
      <sz val="11"/>
      <color rgb="FFFFFFF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12"/>
      <color rgb="FF0000FF"/>
      <name val="Calibri"/>
      <family val="2"/>
      <charset val="238"/>
      <scheme val="minor"/>
    </font>
    <font>
      <b/>
      <sz val="10"/>
      <color rgb="FF00B05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 style="dashed">
        <color rgb="FF000000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/>
    <xf numFmtId="0" fontId="7" fillId="0" borderId="0" xfId="0" applyFont="1"/>
    <xf numFmtId="0" fontId="7" fillId="0" borderId="0" xfId="0" applyFont="1" applyAlignment="1">
      <alignment horizontal="right"/>
    </xf>
    <xf numFmtId="4" fontId="0" fillId="0" borderId="5" xfId="0" applyNumberFormat="1" applyBorder="1"/>
    <xf numFmtId="4" fontId="0" fillId="3" borderId="5" xfId="0" applyNumberFormat="1" applyFill="1" applyBorder="1"/>
    <xf numFmtId="4" fontId="0" fillId="3" borderId="0" xfId="0" applyNumberFormat="1" applyFill="1"/>
    <xf numFmtId="4" fontId="0" fillId="0" borderId="10" xfId="0" applyNumberFormat="1" applyBorder="1"/>
    <xf numFmtId="4" fontId="0" fillId="0" borderId="9" xfId="0" applyNumberFormat="1" applyBorder="1"/>
    <xf numFmtId="0" fontId="1" fillId="0" borderId="5" xfId="0" applyFont="1" applyBorder="1"/>
    <xf numFmtId="0" fontId="0" fillId="0" borderId="0" xfId="0" applyAlignment="1">
      <alignment horizontal="right"/>
    </xf>
    <xf numFmtId="0" fontId="0" fillId="0" borderId="12" xfId="0" applyBorder="1"/>
    <xf numFmtId="4" fontId="1" fillId="0" borderId="12" xfId="0" applyNumberFormat="1" applyFont="1" applyBorder="1"/>
    <xf numFmtId="4" fontId="1" fillId="3" borderId="12" xfId="0" applyNumberFormat="1" applyFont="1" applyFill="1" applyBorder="1"/>
    <xf numFmtId="0" fontId="1" fillId="0" borderId="13" xfId="0" applyFont="1" applyBorder="1"/>
    <xf numFmtId="4" fontId="1" fillId="0" borderId="13" xfId="0" applyNumberFormat="1" applyFont="1" applyBorder="1"/>
    <xf numFmtId="4" fontId="1" fillId="3" borderId="13" xfId="0" applyNumberFormat="1" applyFont="1" applyFill="1" applyBorder="1"/>
    <xf numFmtId="0" fontId="1" fillId="0" borderId="13" xfId="0" applyFont="1" applyBorder="1" applyAlignment="1">
      <alignment horizontal="right"/>
    </xf>
    <xf numFmtId="4" fontId="8" fillId="0" borderId="12" xfId="0" applyNumberFormat="1" applyFont="1" applyBorder="1"/>
    <xf numFmtId="0" fontId="8" fillId="0" borderId="12" xfId="0" applyFont="1" applyBorder="1"/>
    <xf numFmtId="0" fontId="9" fillId="0" borderId="0" xfId="0" applyFont="1"/>
    <xf numFmtId="4" fontId="0" fillId="0" borderId="11" xfId="0" applyNumberFormat="1" applyBorder="1"/>
    <xf numFmtId="49" fontId="1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2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" fillId="0" borderId="5" xfId="0" applyNumberFormat="1" applyFont="1" applyBorder="1"/>
    <xf numFmtId="4" fontId="14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4" fontId="12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10" fontId="4" fillId="0" borderId="0" xfId="0" applyNumberFormat="1" applyFont="1"/>
    <xf numFmtId="10" fontId="12" fillId="0" borderId="0" xfId="0" applyNumberFormat="1" applyFont="1"/>
    <xf numFmtId="10" fontId="16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4" borderId="0" xfId="0" applyFill="1"/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right"/>
    </xf>
    <xf numFmtId="0" fontId="1" fillId="4" borderId="0" xfId="0" applyFont="1" applyFill="1"/>
    <xf numFmtId="4" fontId="0" fillId="4" borderId="0" xfId="0" applyNumberFormat="1" applyFill="1"/>
    <xf numFmtId="4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4" fontId="8" fillId="4" borderId="0" xfId="0" applyNumberFormat="1" applyFont="1" applyFill="1"/>
    <xf numFmtId="0" fontId="8" fillId="4" borderId="0" xfId="0" applyFont="1" applyFill="1"/>
    <xf numFmtId="0" fontId="0" fillId="4" borderId="14" xfId="0" applyFill="1" applyBorder="1"/>
    <xf numFmtId="0" fontId="7" fillId="4" borderId="14" xfId="0" applyFont="1" applyFill="1" applyBorder="1"/>
    <xf numFmtId="0" fontId="7" fillId="4" borderId="14" xfId="0" applyFont="1" applyFill="1" applyBorder="1" applyAlignment="1">
      <alignment horizontal="right"/>
    </xf>
    <xf numFmtId="0" fontId="1" fillId="4" borderId="14" xfId="0" applyFont="1" applyFill="1" applyBorder="1"/>
    <xf numFmtId="4" fontId="0" fillId="4" borderId="14" xfId="0" applyNumberFormat="1" applyFill="1" applyBorder="1"/>
    <xf numFmtId="4" fontId="1" fillId="4" borderId="14" xfId="0" applyNumberFormat="1" applyFont="1" applyFill="1" applyBorder="1"/>
    <xf numFmtId="0" fontId="1" fillId="4" borderId="14" xfId="0" applyFont="1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4" fontId="8" fillId="4" borderId="14" xfId="0" applyNumberFormat="1" applyFont="1" applyFill="1" applyBorder="1"/>
    <xf numFmtId="0" fontId="8" fillId="4" borderId="14" xfId="0" applyFont="1" applyFill="1" applyBorder="1"/>
    <xf numFmtId="0" fontId="9" fillId="4" borderId="14" xfId="0" applyFont="1" applyFill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4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right"/>
    </xf>
    <xf numFmtId="4" fontId="1" fillId="4" borderId="14" xfId="0" applyNumberFormat="1" applyFont="1" applyFill="1" applyBorder="1" applyAlignment="1">
      <alignment horizontal="right"/>
    </xf>
    <xf numFmtId="10" fontId="12" fillId="4" borderId="14" xfId="0" applyNumberFormat="1" applyFont="1" applyFill="1" applyBorder="1"/>
    <xf numFmtId="0" fontId="1" fillId="4" borderId="14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0" fillId="4" borderId="14" xfId="0" applyFont="1" applyFill="1" applyBorder="1"/>
    <xf numFmtId="4" fontId="12" fillId="4" borderId="14" xfId="0" applyNumberFormat="1" applyFont="1" applyFill="1" applyBorder="1" applyAlignment="1">
      <alignment horizontal="right"/>
    </xf>
    <xf numFmtId="4" fontId="25" fillId="0" borderId="0" xfId="0" applyNumberFormat="1" applyFont="1"/>
    <xf numFmtId="0" fontId="0" fillId="4" borderId="16" xfId="0" applyFill="1" applyBorder="1"/>
    <xf numFmtId="4" fontId="0" fillId="4" borderId="15" xfId="0" applyNumberFormat="1" applyFill="1" applyBorder="1"/>
    <xf numFmtId="0" fontId="0" fillId="4" borderId="15" xfId="0" applyFill="1" applyBorder="1"/>
    <xf numFmtId="49" fontId="12" fillId="4" borderId="14" xfId="0" applyNumberFormat="1" applyFont="1" applyFill="1" applyBorder="1" applyAlignment="1">
      <alignment horizontal="center"/>
    </xf>
    <xf numFmtId="49" fontId="8" fillId="4" borderId="14" xfId="0" applyNumberFormat="1" applyFont="1" applyFill="1" applyBorder="1" applyAlignment="1">
      <alignment horizontal="center"/>
    </xf>
    <xf numFmtId="49" fontId="10" fillId="4" borderId="14" xfId="0" applyNumberFormat="1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49" fontId="1" fillId="4" borderId="14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19" fillId="4" borderId="14" xfId="0" applyFont="1" applyFill="1" applyBorder="1" applyAlignment="1">
      <alignment horizontal="left"/>
    </xf>
    <xf numFmtId="4" fontId="13" fillId="4" borderId="14" xfId="0" applyNumberFormat="1" applyFont="1" applyFill="1" applyBorder="1" applyAlignment="1">
      <alignment horizontal="right"/>
    </xf>
    <xf numFmtId="0" fontId="8" fillId="4" borderId="14" xfId="0" applyFont="1" applyFill="1" applyBorder="1" applyAlignment="1">
      <alignment horizontal="right"/>
    </xf>
    <xf numFmtId="49" fontId="19" fillId="4" borderId="14" xfId="0" applyNumberFormat="1" applyFont="1" applyFill="1" applyBorder="1" applyAlignment="1">
      <alignment horizontal="left"/>
    </xf>
    <xf numFmtId="10" fontId="12" fillId="4" borderId="14" xfId="0" applyNumberFormat="1" applyFont="1" applyFill="1" applyBorder="1" applyAlignment="1">
      <alignment horizontal="right"/>
    </xf>
    <xf numFmtId="4" fontId="14" fillId="4" borderId="14" xfId="0" applyNumberFormat="1" applyFont="1" applyFill="1" applyBorder="1" applyAlignment="1">
      <alignment horizontal="right"/>
    </xf>
    <xf numFmtId="0" fontId="25" fillId="0" borderId="0" xfId="0" applyFont="1"/>
    <xf numFmtId="4" fontId="17" fillId="0" borderId="0" xfId="0" applyNumberFormat="1" applyFont="1"/>
    <xf numFmtId="0" fontId="0" fillId="4" borderId="17" xfId="0" applyFill="1" applyBorder="1" applyAlignment="1">
      <alignment horizontal="right"/>
    </xf>
    <xf numFmtId="0" fontId="1" fillId="4" borderId="1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10" fillId="4" borderId="14" xfId="0" applyFont="1" applyFill="1" applyBorder="1" applyAlignment="1">
      <alignment horizontal="center"/>
    </xf>
    <xf numFmtId="10" fontId="12" fillId="4" borderId="14" xfId="0" applyNumberFormat="1" applyFont="1" applyFill="1" applyBorder="1" applyAlignment="1">
      <alignment horizontal="center"/>
    </xf>
    <xf numFmtId="4" fontId="17" fillId="4" borderId="14" xfId="0" applyNumberFormat="1" applyFont="1" applyFill="1" applyBorder="1"/>
    <xf numFmtId="4" fontId="25" fillId="4" borderId="14" xfId="0" applyNumberFormat="1" applyFont="1" applyFill="1" applyBorder="1"/>
    <xf numFmtId="0" fontId="25" fillId="4" borderId="14" xfId="0" applyFont="1" applyFill="1" applyBorder="1"/>
    <xf numFmtId="0" fontId="19" fillId="4" borderId="14" xfId="0" applyFont="1" applyFill="1" applyBorder="1" applyAlignment="1">
      <alignment horizontal="left" wrapText="1"/>
    </xf>
    <xf numFmtId="10" fontId="12" fillId="4" borderId="14" xfId="0" applyNumberFormat="1" applyFont="1" applyFill="1" applyBorder="1" applyAlignment="1">
      <alignment wrapText="1"/>
    </xf>
    <xf numFmtId="49" fontId="12" fillId="4" borderId="14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vertical="center"/>
    </xf>
    <xf numFmtId="4" fontId="17" fillId="4" borderId="14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/>
    <xf numFmtId="49" fontId="0" fillId="0" borderId="0" xfId="0" applyNumberFormat="1"/>
    <xf numFmtId="49" fontId="1" fillId="0" borderId="3" xfId="0" applyNumberFormat="1" applyFont="1" applyBorder="1" applyAlignment="1">
      <alignment horizontal="left"/>
    </xf>
    <xf numFmtId="49" fontId="0" fillId="0" borderId="7" xfId="0" applyNumberFormat="1" applyBorder="1" applyAlignment="1">
      <alignment horizontal="righ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right"/>
    </xf>
    <xf numFmtId="49" fontId="0" fillId="4" borderId="14" xfId="0" applyNumberFormat="1" applyFill="1" applyBorder="1" applyAlignment="1">
      <alignment horizontal="right"/>
    </xf>
    <xf numFmtId="49" fontId="0" fillId="4" borderId="14" xfId="0" applyNumberFormat="1" applyFill="1" applyBorder="1"/>
    <xf numFmtId="49" fontId="1" fillId="4" borderId="14" xfId="0" applyNumberFormat="1" applyFont="1" applyFill="1" applyBorder="1" applyAlignment="1">
      <alignment horizontal="left"/>
    </xf>
    <xf numFmtId="49" fontId="0" fillId="4" borderId="14" xfId="0" applyNumberFormat="1" applyFill="1" applyBorder="1" applyAlignment="1">
      <alignment horizontal="right" vertical="center"/>
    </xf>
    <xf numFmtId="4" fontId="8" fillId="0" borderId="5" xfId="0" applyNumberFormat="1" applyFont="1" applyBorder="1"/>
    <xf numFmtId="49" fontId="0" fillId="0" borderId="4" xfId="0" applyNumberFormat="1" applyBorder="1" applyAlignment="1">
      <alignment horizontal="right"/>
    </xf>
    <xf numFmtId="0" fontId="7" fillId="4" borderId="14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0" fillId="4" borderId="19" xfId="0" applyFill="1" applyBorder="1"/>
    <xf numFmtId="0" fontId="7" fillId="0" borderId="18" xfId="0" applyFont="1" applyBorder="1"/>
    <xf numFmtId="0" fontId="7" fillId="0" borderId="18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1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63"/>
  <sheetViews>
    <sheetView topLeftCell="C1" zoomScale="80" zoomScaleNormal="80" workbookViewId="0">
      <pane ySplit="7" topLeftCell="A14" activePane="bottomLeft" state="frozen"/>
      <selection pane="bottomLeft" activeCell="D53" sqref="D53"/>
    </sheetView>
  </sheetViews>
  <sheetFormatPr defaultRowHeight="15" x14ac:dyDescent="0.25"/>
  <cols>
    <col min="1" max="1" width="0.85546875" customWidth="1"/>
    <col min="2" max="2" width="0.85546875" style="1" customWidth="1"/>
    <col min="3" max="3" width="3.7109375" style="24" customWidth="1"/>
    <col min="4" max="4" width="63.5703125" style="82" customWidth="1"/>
    <col min="5" max="5" width="2" style="47" customWidth="1"/>
    <col min="6" max="6" width="2" style="54" customWidth="1"/>
    <col min="7" max="7" width="1.85546875" style="47" customWidth="1"/>
    <col min="8" max="8" width="5" style="11" customWidth="1"/>
    <col min="9" max="9" width="4.5703125" style="41" customWidth="1"/>
    <col min="10" max="10" width="4.42578125" style="42" customWidth="1"/>
    <col min="11" max="11" width="4.42578125" customWidth="1"/>
    <col min="12" max="12" width="9.140625" style="139"/>
    <col min="13" max="13" width="1.5703125" style="1" customWidth="1"/>
    <col min="15" max="15" width="3.28515625" customWidth="1"/>
    <col min="16" max="16" width="10.42578125" customWidth="1"/>
    <col min="17" max="17" width="11.7109375" customWidth="1"/>
    <col min="18" max="18" width="4.42578125" customWidth="1"/>
    <col min="19" max="19" width="4.7109375" customWidth="1"/>
    <col min="20" max="20" width="4.140625" customWidth="1"/>
    <col min="21" max="21" width="10.140625" bestFit="1" customWidth="1"/>
    <col min="22" max="22" width="0.5703125" customWidth="1"/>
    <col min="23" max="23" width="9.85546875" customWidth="1"/>
    <col min="24" max="24" width="3.5703125" customWidth="1"/>
    <col min="26" max="26" width="3.7109375" customWidth="1"/>
    <col min="27" max="27" width="9.85546875" customWidth="1"/>
    <col min="28" max="28" width="0.5703125" customWidth="1"/>
    <col min="29" max="29" width="10.140625" customWidth="1"/>
    <col min="30" max="30" width="3.7109375" customWidth="1"/>
    <col min="32" max="32" width="4.140625" customWidth="1"/>
    <col min="33" max="33" width="10" customWidth="1"/>
    <col min="34" max="34" width="0.5703125" customWidth="1"/>
    <col min="36" max="36" width="3.85546875" customWidth="1"/>
  </cols>
  <sheetData>
    <row r="1" spans="2:36" ht="19.5" thickBot="1" x14ac:dyDescent="0.35">
      <c r="B1" s="3"/>
      <c r="C1" s="58"/>
      <c r="D1" s="90"/>
      <c r="E1" s="51"/>
      <c r="F1" s="53"/>
      <c r="G1" s="46"/>
      <c r="H1" s="6"/>
      <c r="I1" s="88"/>
      <c r="J1" s="89"/>
      <c r="K1" s="2"/>
      <c r="L1" s="136" t="s">
        <v>0</v>
      </c>
      <c r="M1" s="4" t="s">
        <v>1</v>
      </c>
      <c r="N1" s="5" t="s">
        <v>2</v>
      </c>
      <c r="O1" s="2"/>
      <c r="P1" s="2"/>
      <c r="Q1" s="2"/>
      <c r="Z1" s="155" t="s">
        <v>3</v>
      </c>
      <c r="AA1" s="155"/>
      <c r="AB1" s="155"/>
      <c r="AC1" s="155"/>
      <c r="AD1" s="155"/>
      <c r="AE1" s="155"/>
    </row>
    <row r="2" spans="2:36" ht="15.75" x14ac:dyDescent="0.25">
      <c r="C2" s="58"/>
      <c r="L2" s="137" t="s">
        <v>4</v>
      </c>
      <c r="M2" s="7"/>
      <c r="N2" s="6" t="s">
        <v>5</v>
      </c>
    </row>
    <row r="3" spans="2:36" ht="14.25" customHeight="1" x14ac:dyDescent="0.25">
      <c r="L3" s="138"/>
      <c r="M3" s="7"/>
      <c r="N3" s="2"/>
    </row>
    <row r="4" spans="2:36" ht="14.25" customHeight="1" x14ac:dyDescent="0.25">
      <c r="L4" s="138"/>
      <c r="M4" s="6"/>
      <c r="N4" s="2"/>
    </row>
    <row r="5" spans="2:36" ht="18.75" x14ac:dyDescent="0.3">
      <c r="L5" s="136" t="s">
        <v>0</v>
      </c>
      <c r="M5" s="4" t="s">
        <v>6</v>
      </c>
      <c r="N5" s="5" t="s">
        <v>2</v>
      </c>
    </row>
    <row r="6" spans="2:36" ht="15.75" x14ac:dyDescent="0.25">
      <c r="L6" s="137" t="s">
        <v>5</v>
      </c>
      <c r="M6" s="7"/>
      <c r="N6" s="6" t="s">
        <v>4</v>
      </c>
    </row>
    <row r="7" spans="2:36" ht="16.5" customHeight="1" x14ac:dyDescent="0.25">
      <c r="C7" s="58"/>
      <c r="L7" s="138"/>
      <c r="M7" s="7"/>
      <c r="N7" s="2"/>
    </row>
    <row r="9" spans="2:36" ht="15.75" x14ac:dyDescent="0.25">
      <c r="C9" s="58"/>
      <c r="D9" s="49" t="s">
        <v>7</v>
      </c>
      <c r="E9" s="52"/>
      <c r="F9" s="55"/>
      <c r="G9" s="48"/>
    </row>
    <row r="10" spans="2:36" ht="16.5" thickBot="1" x14ac:dyDescent="0.3">
      <c r="D10" s="83"/>
      <c r="F10" s="56"/>
      <c r="I10" s="39" t="s">
        <v>8</v>
      </c>
      <c r="J10" s="40" t="s">
        <v>9</v>
      </c>
      <c r="K10" s="36"/>
      <c r="L10" s="140" t="s">
        <v>0</v>
      </c>
      <c r="M10" s="8"/>
      <c r="N10" s="9" t="s">
        <v>2</v>
      </c>
      <c r="P10" s="10" t="s">
        <v>0</v>
      </c>
      <c r="Q10" s="11" t="s">
        <v>2</v>
      </c>
      <c r="T10" s="16" t="s">
        <v>0</v>
      </c>
      <c r="U10" s="157" t="s">
        <v>10</v>
      </c>
      <c r="V10" s="157"/>
      <c r="W10" s="157"/>
      <c r="X10" s="17" t="s">
        <v>2</v>
      </c>
      <c r="Z10" s="16" t="s">
        <v>0</v>
      </c>
      <c r="AA10" s="157" t="s">
        <v>27</v>
      </c>
      <c r="AB10" s="157"/>
      <c r="AC10" s="157"/>
      <c r="AD10" s="17" t="s">
        <v>2</v>
      </c>
      <c r="AF10" s="16" t="s">
        <v>0</v>
      </c>
      <c r="AG10" s="156" t="s">
        <v>24</v>
      </c>
      <c r="AH10" s="156"/>
      <c r="AI10" s="156"/>
      <c r="AJ10" s="17" t="s">
        <v>2</v>
      </c>
    </row>
    <row r="11" spans="2:36" x14ac:dyDescent="0.25">
      <c r="C11" s="59" t="s">
        <v>11</v>
      </c>
      <c r="D11" s="86" t="s">
        <v>32</v>
      </c>
      <c r="G11" s="45"/>
      <c r="H11" s="11">
        <v>608</v>
      </c>
      <c r="I11" s="39" t="s">
        <v>1</v>
      </c>
      <c r="J11" s="40" t="s">
        <v>4</v>
      </c>
      <c r="K11" s="38"/>
      <c r="L11" s="141" t="s">
        <v>12</v>
      </c>
      <c r="M11" s="10" t="s">
        <v>13</v>
      </c>
      <c r="N11" s="13">
        <v>401</v>
      </c>
      <c r="P11" s="21"/>
      <c r="Q11" s="22">
        <v>4760</v>
      </c>
      <c r="T11" s="91" t="s">
        <v>14</v>
      </c>
      <c r="U11" s="18"/>
      <c r="V11" s="19"/>
      <c r="W11" s="18"/>
      <c r="X11" s="15"/>
      <c r="Z11" s="91" t="s">
        <v>14</v>
      </c>
      <c r="AA11" s="18"/>
      <c r="AB11" s="19"/>
      <c r="AC11" s="18"/>
      <c r="AD11" s="15"/>
      <c r="AF11" s="23"/>
      <c r="AG11" s="18"/>
      <c r="AH11" s="19"/>
      <c r="AI11" s="43"/>
      <c r="AJ11" s="92" t="s">
        <v>14</v>
      </c>
    </row>
    <row r="12" spans="2:36" x14ac:dyDescent="0.25">
      <c r="C12" s="58"/>
      <c r="D12" s="86"/>
      <c r="G12" s="45"/>
      <c r="H12" s="11">
        <v>4426</v>
      </c>
      <c r="I12" s="39" t="s">
        <v>1</v>
      </c>
      <c r="J12" s="40" t="s">
        <v>4</v>
      </c>
      <c r="K12" s="37"/>
      <c r="L12" s="149" t="s">
        <v>15</v>
      </c>
      <c r="N12" s="84"/>
      <c r="P12" s="35">
        <f>Q11/1.19</f>
        <v>4000</v>
      </c>
      <c r="Q12" s="12"/>
      <c r="T12" s="1" t="s">
        <v>16</v>
      </c>
      <c r="U12" s="12">
        <v>4000</v>
      </c>
      <c r="V12" s="20"/>
      <c r="W12" s="12">
        <v>2400</v>
      </c>
      <c r="X12" s="14" t="s">
        <v>17</v>
      </c>
      <c r="Z12" s="1" t="s">
        <v>16</v>
      </c>
      <c r="AA12" s="12">
        <v>2400</v>
      </c>
      <c r="AB12" s="20"/>
      <c r="AC12" s="12"/>
      <c r="AD12" s="14" t="s">
        <v>17</v>
      </c>
      <c r="AF12" s="1" t="s">
        <v>16</v>
      </c>
      <c r="AG12" s="12">
        <v>1600</v>
      </c>
      <c r="AH12" s="20"/>
      <c r="AI12" s="12"/>
      <c r="AJ12" s="14" t="s">
        <v>17</v>
      </c>
    </row>
    <row r="13" spans="2:36" x14ac:dyDescent="0.25">
      <c r="C13" s="58"/>
      <c r="D13" s="87"/>
      <c r="E13" s="50"/>
      <c r="F13" s="57"/>
      <c r="G13" s="44"/>
      <c r="H13" s="11">
        <v>401</v>
      </c>
      <c r="I13" s="39" t="s">
        <v>6</v>
      </c>
      <c r="J13" s="40" t="s">
        <v>4</v>
      </c>
      <c r="K13" s="37"/>
      <c r="L13" s="149" t="s">
        <v>18</v>
      </c>
      <c r="N13" s="84"/>
      <c r="P13" s="35">
        <f>P12*0.19</f>
        <v>760</v>
      </c>
      <c r="Q13" s="12"/>
      <c r="U13" s="12"/>
      <c r="V13" s="20"/>
      <c r="W13" s="12">
        <v>1600</v>
      </c>
      <c r="X13" s="24"/>
      <c r="AA13" s="12"/>
      <c r="AB13" s="20"/>
      <c r="AC13" s="12"/>
      <c r="AD13" s="24"/>
      <c r="AG13" s="12"/>
      <c r="AH13" s="20"/>
      <c r="AI13" s="12"/>
      <c r="AJ13" s="24"/>
    </row>
    <row r="14" spans="2:36" x14ac:dyDescent="0.25">
      <c r="D14" s="86"/>
      <c r="G14" s="45"/>
      <c r="Q14" s="12"/>
      <c r="U14" s="118"/>
      <c r="V14" s="20"/>
      <c r="W14" s="12"/>
      <c r="X14" s="24"/>
      <c r="AA14" s="12"/>
      <c r="AB14" s="20"/>
      <c r="AC14" s="12"/>
      <c r="AD14" s="24"/>
      <c r="AG14" s="12"/>
      <c r="AH14" s="20"/>
      <c r="AI14" s="99"/>
      <c r="AJ14" s="24"/>
    </row>
    <row r="15" spans="2:36" x14ac:dyDescent="0.25">
      <c r="T15" s="28" t="s">
        <v>19</v>
      </c>
      <c r="U15" s="29">
        <f>U12+U13+U14</f>
        <v>4000</v>
      </c>
      <c r="V15" s="30"/>
      <c r="W15" s="29">
        <f>SUM(W11:W14)</f>
        <v>4000</v>
      </c>
      <c r="X15" s="31" t="s">
        <v>20</v>
      </c>
      <c r="Z15" s="28" t="s">
        <v>19</v>
      </c>
      <c r="AA15" s="29">
        <f>SUM(AA11:AA14)</f>
        <v>2400</v>
      </c>
      <c r="AB15" s="30"/>
      <c r="AC15" s="29">
        <f>SUM(AC11:AC14)</f>
        <v>0</v>
      </c>
      <c r="AD15" s="31" t="s">
        <v>20</v>
      </c>
      <c r="AF15" s="28" t="s">
        <v>19</v>
      </c>
      <c r="AG15" s="29">
        <f>SUM(AG11:AG14)</f>
        <v>1600</v>
      </c>
      <c r="AH15" s="30"/>
      <c r="AI15" s="29">
        <f>AI12+AI13-AI14</f>
        <v>0</v>
      </c>
      <c r="AJ15" s="31" t="s">
        <v>20</v>
      </c>
    </row>
    <row r="16" spans="2:36" x14ac:dyDescent="0.25">
      <c r="D16" s="86"/>
      <c r="F16" s="57"/>
      <c r="G16" s="45"/>
      <c r="I16" s="39" t="s">
        <v>8</v>
      </c>
      <c r="J16" s="40" t="s">
        <v>9</v>
      </c>
      <c r="K16" s="36"/>
      <c r="L16" s="140" t="s">
        <v>0</v>
      </c>
      <c r="M16" s="8"/>
      <c r="N16" s="9" t="s">
        <v>2</v>
      </c>
      <c r="P16" s="10" t="s">
        <v>0</v>
      </c>
      <c r="Q16" s="85" t="s">
        <v>2</v>
      </c>
      <c r="T16" s="25"/>
      <c r="U16" s="26"/>
      <c r="V16" s="27"/>
      <c r="W16" s="32">
        <f>U15-W15</f>
        <v>0</v>
      </c>
      <c r="X16" s="33" t="s">
        <v>21</v>
      </c>
      <c r="Z16" s="25"/>
      <c r="AA16" s="26"/>
      <c r="AB16" s="27"/>
      <c r="AC16" s="32">
        <f>AA15-AC15</f>
        <v>2400</v>
      </c>
      <c r="AD16" s="33" t="s">
        <v>21</v>
      </c>
      <c r="AF16" s="33"/>
      <c r="AG16" s="32"/>
      <c r="AH16" s="27"/>
      <c r="AI16" s="32">
        <f>AG15-AI15</f>
        <v>1600</v>
      </c>
      <c r="AJ16" s="33" t="s">
        <v>21</v>
      </c>
    </row>
    <row r="17" spans="3:36" x14ac:dyDescent="0.25">
      <c r="D17" s="87" t="s">
        <v>22</v>
      </c>
      <c r="E17" s="50"/>
      <c r="F17" s="57"/>
      <c r="G17" s="44"/>
      <c r="H17" s="11">
        <v>381</v>
      </c>
      <c r="I17" s="39" t="s">
        <v>1</v>
      </c>
      <c r="J17" s="40" t="s">
        <v>4</v>
      </c>
      <c r="K17" s="38"/>
      <c r="L17" s="141" t="s">
        <v>23</v>
      </c>
      <c r="M17" s="10" t="s">
        <v>13</v>
      </c>
      <c r="N17" s="13">
        <v>608</v>
      </c>
      <c r="P17" s="21">
        <v>2400</v>
      </c>
      <c r="Q17" s="22">
        <f>P17</f>
        <v>2400</v>
      </c>
    </row>
    <row r="18" spans="3:36" x14ac:dyDescent="0.25">
      <c r="D18" s="86"/>
      <c r="H18" s="11">
        <v>608</v>
      </c>
      <c r="I18" s="39" t="s">
        <v>1</v>
      </c>
      <c r="J18" s="40" t="s">
        <v>5</v>
      </c>
      <c r="K18" s="37"/>
      <c r="N18" s="13"/>
      <c r="P18" s="12"/>
      <c r="Q18" s="12"/>
      <c r="Y18" s="34"/>
    </row>
    <row r="19" spans="3:36" x14ac:dyDescent="0.25">
      <c r="C19" s="58"/>
      <c r="D19" s="86"/>
      <c r="G19" s="45"/>
      <c r="Q19" s="12"/>
    </row>
    <row r="20" spans="3:36" x14ac:dyDescent="0.25">
      <c r="C20" s="58"/>
    </row>
    <row r="21" spans="3:36" x14ac:dyDescent="0.25">
      <c r="D21" s="86"/>
      <c r="G21" s="45"/>
      <c r="I21" s="39" t="s">
        <v>8</v>
      </c>
      <c r="J21" s="40" t="s">
        <v>9</v>
      </c>
      <c r="K21" s="36"/>
      <c r="L21" s="140" t="s">
        <v>0</v>
      </c>
      <c r="M21" s="8"/>
      <c r="N21" s="9" t="s">
        <v>2</v>
      </c>
      <c r="P21" s="10" t="s">
        <v>0</v>
      </c>
      <c r="Q21" s="11" t="s">
        <v>2</v>
      </c>
    </row>
    <row r="22" spans="3:36" x14ac:dyDescent="0.25">
      <c r="C22" s="58"/>
      <c r="D22" s="87" t="s">
        <v>25</v>
      </c>
      <c r="E22" s="50"/>
      <c r="F22" s="57"/>
      <c r="G22" s="44"/>
      <c r="H22" s="11">
        <v>121</v>
      </c>
      <c r="I22" s="39" t="s">
        <v>8</v>
      </c>
      <c r="J22" s="40" t="s">
        <v>4</v>
      </c>
      <c r="K22" s="38"/>
      <c r="L22" s="141" t="s">
        <v>26</v>
      </c>
      <c r="M22" s="10" t="s">
        <v>13</v>
      </c>
      <c r="N22" s="13">
        <v>608</v>
      </c>
      <c r="P22" s="21">
        <v>1600</v>
      </c>
      <c r="Q22" s="22">
        <f>P22</f>
        <v>1600</v>
      </c>
    </row>
    <row r="23" spans="3:36" x14ac:dyDescent="0.25">
      <c r="D23" s="86"/>
      <c r="H23" s="11">
        <v>608</v>
      </c>
      <c r="I23" s="41" t="s">
        <v>1</v>
      </c>
      <c r="J23" s="42" t="s">
        <v>5</v>
      </c>
      <c r="N23" s="13"/>
      <c r="Q23" s="12"/>
    </row>
    <row r="24" spans="3:36" x14ac:dyDescent="0.25">
      <c r="D24" s="86"/>
      <c r="N24" s="13"/>
      <c r="Q24" s="12"/>
    </row>
    <row r="26" spans="3:36" ht="16.5" thickBot="1" x14ac:dyDescent="0.3">
      <c r="C26" s="58"/>
      <c r="D26" s="87"/>
      <c r="E26" s="50"/>
      <c r="F26" s="57"/>
      <c r="G26" s="44"/>
      <c r="I26" s="39" t="s">
        <v>8</v>
      </c>
      <c r="J26" s="40" t="s">
        <v>9</v>
      </c>
      <c r="K26" s="36"/>
      <c r="L26" s="140" t="s">
        <v>0</v>
      </c>
      <c r="M26" s="8"/>
      <c r="N26" s="9" t="s">
        <v>2</v>
      </c>
      <c r="P26" s="10" t="s">
        <v>0</v>
      </c>
      <c r="Q26" s="85" t="s">
        <v>2</v>
      </c>
      <c r="T26" s="16" t="s">
        <v>0</v>
      </c>
      <c r="U26" s="157" t="s">
        <v>29</v>
      </c>
      <c r="V26" s="157"/>
      <c r="W26" s="157"/>
      <c r="X26" s="17" t="s">
        <v>2</v>
      </c>
      <c r="Y26" s="100"/>
      <c r="Z26" s="16" t="s">
        <v>0</v>
      </c>
      <c r="AA26" s="157" t="s">
        <v>28</v>
      </c>
      <c r="AB26" s="157"/>
      <c r="AC26" s="157"/>
      <c r="AD26" s="17" t="s">
        <v>2</v>
      </c>
      <c r="AF26" s="16" t="s">
        <v>0</v>
      </c>
      <c r="AG26" s="156" t="s">
        <v>30</v>
      </c>
      <c r="AH26" s="156"/>
      <c r="AI26" s="156"/>
      <c r="AJ26" s="17" t="s">
        <v>2</v>
      </c>
    </row>
    <row r="27" spans="3:36" x14ac:dyDescent="0.25">
      <c r="D27" s="86" t="s">
        <v>36</v>
      </c>
      <c r="G27" s="45"/>
      <c r="H27" s="11">
        <v>608</v>
      </c>
      <c r="I27" s="39" t="s">
        <v>1</v>
      </c>
      <c r="J27" s="40" t="s">
        <v>4</v>
      </c>
      <c r="K27" s="38"/>
      <c r="L27" s="141" t="s">
        <v>15</v>
      </c>
      <c r="M27" s="10" t="s">
        <v>13</v>
      </c>
      <c r="N27" s="13">
        <v>381</v>
      </c>
      <c r="P27" s="21">
        <v>2400</v>
      </c>
      <c r="Q27" s="22">
        <f>P27</f>
        <v>2400</v>
      </c>
      <c r="T27" s="91" t="s">
        <v>14</v>
      </c>
      <c r="U27" s="18"/>
      <c r="V27" s="19"/>
      <c r="W27" s="18"/>
      <c r="X27" s="15"/>
      <c r="Y27" s="100"/>
      <c r="Z27" s="91" t="s">
        <v>14</v>
      </c>
      <c r="AA27" s="148">
        <v>2400</v>
      </c>
      <c r="AB27" s="19"/>
      <c r="AC27" s="18"/>
      <c r="AD27" s="15"/>
      <c r="AF27" s="23"/>
      <c r="AG27" s="18"/>
      <c r="AH27" s="19"/>
      <c r="AI27" s="43"/>
      <c r="AJ27" s="92" t="s">
        <v>14</v>
      </c>
    </row>
    <row r="28" spans="3:36" x14ac:dyDescent="0.25">
      <c r="C28" s="58"/>
      <c r="H28" s="11">
        <v>381</v>
      </c>
      <c r="I28" s="41" t="s">
        <v>1</v>
      </c>
      <c r="J28" s="42" t="s">
        <v>5</v>
      </c>
      <c r="T28" s="1" t="s">
        <v>16</v>
      </c>
      <c r="U28" s="12">
        <v>2400</v>
      </c>
      <c r="V28" s="20"/>
      <c r="W28" s="12">
        <v>6000</v>
      </c>
      <c r="X28" s="14" t="s">
        <v>17</v>
      </c>
      <c r="Z28" s="1" t="s">
        <v>16</v>
      </c>
      <c r="AA28" s="12">
        <v>6000</v>
      </c>
      <c r="AB28" s="20"/>
      <c r="AC28" s="12">
        <v>2400</v>
      </c>
      <c r="AD28" s="14" t="s">
        <v>17</v>
      </c>
      <c r="AF28" s="1" t="s">
        <v>16</v>
      </c>
      <c r="AG28" s="12">
        <v>2400</v>
      </c>
      <c r="AH28" s="20"/>
      <c r="AI28" s="12"/>
      <c r="AJ28" s="14" t="s">
        <v>17</v>
      </c>
    </row>
    <row r="29" spans="3:36" x14ac:dyDescent="0.25">
      <c r="C29" s="58"/>
      <c r="U29" s="12">
        <v>6000</v>
      </c>
      <c r="V29" s="20"/>
      <c r="W29" s="12">
        <v>2400</v>
      </c>
      <c r="X29" s="24"/>
      <c r="AA29" s="12"/>
      <c r="AB29" s="20"/>
      <c r="AC29" s="12"/>
      <c r="AD29" s="24"/>
      <c r="AG29" s="12"/>
      <c r="AH29" s="20"/>
      <c r="AI29" s="12"/>
      <c r="AJ29" s="24"/>
    </row>
    <row r="30" spans="3:36" ht="15" customHeight="1" x14ac:dyDescent="0.25">
      <c r="C30" s="58"/>
      <c r="U30" s="118"/>
      <c r="V30" s="20"/>
      <c r="W30" s="12"/>
      <c r="X30" s="24"/>
      <c r="AA30" s="12"/>
      <c r="AB30" s="20"/>
      <c r="AC30" s="12"/>
      <c r="AD30" s="24"/>
      <c r="AG30" s="12"/>
      <c r="AH30" s="20"/>
      <c r="AI30" s="12"/>
      <c r="AJ30" s="24"/>
    </row>
    <row r="31" spans="3:36" x14ac:dyDescent="0.25">
      <c r="D31" s="83"/>
      <c r="F31" s="56"/>
      <c r="I31" s="39" t="s">
        <v>8</v>
      </c>
      <c r="J31" s="40" t="s">
        <v>9</v>
      </c>
      <c r="K31" s="36"/>
      <c r="L31" s="140" t="s">
        <v>0</v>
      </c>
      <c r="M31" s="8"/>
      <c r="N31" s="9" t="s">
        <v>2</v>
      </c>
      <c r="P31" s="10" t="s">
        <v>0</v>
      </c>
      <c r="Q31" s="11" t="s">
        <v>2</v>
      </c>
      <c r="T31" s="28" t="s">
        <v>19</v>
      </c>
      <c r="U31" s="29">
        <f>U28+U29+U30</f>
        <v>8400</v>
      </c>
      <c r="V31" s="30"/>
      <c r="W31" s="29">
        <f>SUM(W27:W30)</f>
        <v>8400</v>
      </c>
      <c r="X31" s="31" t="s">
        <v>20</v>
      </c>
      <c r="Z31" s="28" t="s">
        <v>19</v>
      </c>
      <c r="AA31" s="29">
        <f>SUM(AA27:AA30)</f>
        <v>8400</v>
      </c>
      <c r="AB31" s="30"/>
      <c r="AC31" s="29">
        <f>SUM(AC27:AC30)</f>
        <v>2400</v>
      </c>
      <c r="AD31" s="31" t="s">
        <v>20</v>
      </c>
      <c r="AF31" s="28" t="s">
        <v>19</v>
      </c>
      <c r="AG31" s="29">
        <f>SUM(AG27:AG30)</f>
        <v>2400</v>
      </c>
      <c r="AH31" s="30"/>
      <c r="AI31" s="29">
        <f>SUM(AI27:AI30)</f>
        <v>0</v>
      </c>
      <c r="AJ31" s="31" t="s">
        <v>20</v>
      </c>
    </row>
    <row r="32" spans="3:36" x14ac:dyDescent="0.25">
      <c r="D32" s="86" t="s">
        <v>56</v>
      </c>
      <c r="G32" s="45"/>
      <c r="H32" s="11">
        <v>608</v>
      </c>
      <c r="I32" s="39" t="s">
        <v>1</v>
      </c>
      <c r="J32" s="40" t="s">
        <v>4</v>
      </c>
      <c r="K32" s="38"/>
      <c r="L32" s="141" t="s">
        <v>12</v>
      </c>
      <c r="M32" s="10" t="s">
        <v>13</v>
      </c>
      <c r="N32" s="13">
        <v>401</v>
      </c>
      <c r="P32" s="21"/>
      <c r="Q32" s="22">
        <f>P33+P34</f>
        <v>7140</v>
      </c>
      <c r="T32" s="25"/>
      <c r="U32" s="26"/>
      <c r="V32" s="27"/>
      <c r="W32" s="32">
        <f>U31-W31</f>
        <v>0</v>
      </c>
      <c r="X32" s="33" t="s">
        <v>21</v>
      </c>
      <c r="Z32" s="25"/>
      <c r="AA32" s="26"/>
      <c r="AB32" s="27"/>
      <c r="AC32" s="32">
        <f>AA31-AC31</f>
        <v>6000</v>
      </c>
      <c r="AD32" s="33" t="s">
        <v>21</v>
      </c>
      <c r="AF32" s="33"/>
      <c r="AG32" s="32"/>
      <c r="AH32" s="27"/>
      <c r="AI32" s="32">
        <f>AG31-AI31</f>
        <v>2400</v>
      </c>
      <c r="AJ32" s="33" t="s">
        <v>21</v>
      </c>
    </row>
    <row r="33" spans="3:31" x14ac:dyDescent="0.25">
      <c r="D33" s="86"/>
      <c r="G33" s="45"/>
      <c r="H33" s="11">
        <v>4426</v>
      </c>
      <c r="I33" s="39" t="s">
        <v>1</v>
      </c>
      <c r="J33" s="40" t="s">
        <v>4</v>
      </c>
      <c r="K33" s="37"/>
      <c r="L33" s="149" t="s">
        <v>15</v>
      </c>
      <c r="N33" s="84"/>
      <c r="P33" s="35">
        <v>6000</v>
      </c>
      <c r="Q33" s="12"/>
    </row>
    <row r="34" spans="3:31" x14ac:dyDescent="0.25">
      <c r="D34" s="87"/>
      <c r="E34" s="50"/>
      <c r="F34" s="57"/>
      <c r="G34" s="44"/>
      <c r="H34" s="11">
        <v>401</v>
      </c>
      <c r="I34" s="39" t="s">
        <v>6</v>
      </c>
      <c r="J34" s="40" t="s">
        <v>4</v>
      </c>
      <c r="K34" s="37"/>
      <c r="L34" s="149" t="s">
        <v>18</v>
      </c>
      <c r="N34" s="84"/>
      <c r="P34" s="35">
        <f>P33*19%</f>
        <v>1140</v>
      </c>
      <c r="Q34" s="12"/>
    </row>
    <row r="35" spans="3:31" x14ac:dyDescent="0.25">
      <c r="D35" s="86"/>
      <c r="I35" s="39"/>
      <c r="J35" s="40"/>
      <c r="K35" s="38"/>
      <c r="L35" s="143"/>
      <c r="M35" s="11"/>
      <c r="N35" s="13"/>
      <c r="P35" s="99"/>
      <c r="Q35" s="99"/>
    </row>
    <row r="36" spans="3:31" x14ac:dyDescent="0.25">
      <c r="D36" s="86"/>
      <c r="I36" s="39"/>
      <c r="J36" s="40"/>
      <c r="K36" s="37"/>
      <c r="N36" s="13"/>
      <c r="P36" s="117"/>
      <c r="Q36" s="99"/>
    </row>
    <row r="37" spans="3:31" x14ac:dyDescent="0.25">
      <c r="D37" s="86"/>
      <c r="F37" s="57"/>
      <c r="G37" s="45"/>
      <c r="I37" s="39" t="s">
        <v>8</v>
      </c>
      <c r="J37" s="40" t="s">
        <v>9</v>
      </c>
      <c r="K37" s="36"/>
      <c r="L37" s="140" t="s">
        <v>0</v>
      </c>
      <c r="M37" s="8"/>
      <c r="N37" s="9" t="s">
        <v>2</v>
      </c>
      <c r="P37" s="10" t="s">
        <v>0</v>
      </c>
      <c r="Q37" s="85" t="s">
        <v>2</v>
      </c>
    </row>
    <row r="38" spans="3:31" x14ac:dyDescent="0.25">
      <c r="D38" s="87" t="s">
        <v>33</v>
      </c>
      <c r="E38" s="50"/>
      <c r="F38" s="57"/>
      <c r="G38" s="44"/>
      <c r="H38" s="11">
        <v>381</v>
      </c>
      <c r="I38" s="39" t="s">
        <v>1</v>
      </c>
      <c r="J38" s="40" t="s">
        <v>4</v>
      </c>
      <c r="K38" s="38"/>
      <c r="L38" s="141" t="s">
        <v>23</v>
      </c>
      <c r="M38" s="10" t="s">
        <v>13</v>
      </c>
      <c r="N38" s="13">
        <v>608</v>
      </c>
      <c r="P38" s="21">
        <v>6000</v>
      </c>
      <c r="Q38" s="22">
        <f>P38</f>
        <v>6000</v>
      </c>
      <c r="Y38" s="71"/>
    </row>
    <row r="39" spans="3:31" x14ac:dyDescent="0.25">
      <c r="D39" s="86"/>
      <c r="H39" s="11">
        <v>608</v>
      </c>
      <c r="I39" s="39" t="s">
        <v>1</v>
      </c>
      <c r="J39" s="40" t="s">
        <v>5</v>
      </c>
      <c r="K39" s="37"/>
      <c r="N39" s="13"/>
      <c r="P39" s="12"/>
      <c r="Q39" s="12"/>
      <c r="Y39" s="71"/>
    </row>
    <row r="40" spans="3:31" x14ac:dyDescent="0.25">
      <c r="C40" s="58"/>
      <c r="D40" s="86"/>
      <c r="I40" s="39"/>
      <c r="J40" s="40"/>
      <c r="K40" s="37"/>
      <c r="P40" s="12"/>
      <c r="Q40" s="12"/>
      <c r="Y40" s="71"/>
    </row>
    <row r="41" spans="3:31" x14ac:dyDescent="0.25">
      <c r="C41" s="58"/>
      <c r="D41" s="86"/>
      <c r="I41" s="39"/>
      <c r="J41" s="40"/>
      <c r="K41" s="37"/>
      <c r="P41" s="12"/>
      <c r="Q41" s="12"/>
      <c r="Y41" s="71"/>
    </row>
    <row r="42" spans="3:31" x14ac:dyDescent="0.25">
      <c r="C42" s="58"/>
      <c r="D42" s="86"/>
      <c r="G42" s="45"/>
      <c r="I42" s="39" t="s">
        <v>8</v>
      </c>
      <c r="J42" s="40" t="s">
        <v>9</v>
      </c>
      <c r="K42" s="36"/>
      <c r="L42" s="140" t="s">
        <v>0</v>
      </c>
      <c r="M42" s="8"/>
      <c r="N42" s="9" t="s">
        <v>2</v>
      </c>
      <c r="P42" s="10" t="s">
        <v>0</v>
      </c>
      <c r="Q42" s="11" t="s">
        <v>2</v>
      </c>
      <c r="Y42" s="71"/>
    </row>
    <row r="43" spans="3:31" x14ac:dyDescent="0.25">
      <c r="D43" s="87" t="s">
        <v>31</v>
      </c>
      <c r="E43" s="50"/>
      <c r="F43" s="57"/>
      <c r="G43" s="44"/>
      <c r="H43" s="11">
        <v>121</v>
      </c>
      <c r="I43" s="39" t="s">
        <v>8</v>
      </c>
      <c r="J43" s="40" t="s">
        <v>4</v>
      </c>
      <c r="K43" s="38"/>
      <c r="L43" s="141" t="s">
        <v>26</v>
      </c>
      <c r="M43" s="10" t="s">
        <v>13</v>
      </c>
      <c r="N43" s="13">
        <v>608</v>
      </c>
      <c r="P43" s="21">
        <v>2400</v>
      </c>
      <c r="Q43" s="22">
        <f>P43</f>
        <v>2400</v>
      </c>
      <c r="Y43" s="71"/>
    </row>
    <row r="44" spans="3:31" x14ac:dyDescent="0.25">
      <c r="C44" s="58"/>
      <c r="H44" s="11">
        <v>608</v>
      </c>
      <c r="I44" s="41" t="s">
        <v>1</v>
      </c>
      <c r="J44" s="42" t="s">
        <v>5</v>
      </c>
    </row>
    <row r="46" spans="3:31" ht="15.75" x14ac:dyDescent="0.25">
      <c r="R46" s="71"/>
      <c r="S46" s="71"/>
      <c r="Y46" s="152"/>
      <c r="Z46" s="153"/>
      <c r="AA46" s="158"/>
      <c r="AB46" s="158"/>
      <c r="AC46" s="158"/>
      <c r="AD46" s="154"/>
      <c r="AE46" s="100"/>
    </row>
    <row r="47" spans="3:31" ht="16.5" thickBot="1" x14ac:dyDescent="0.3">
      <c r="D47" s="87"/>
      <c r="E47" s="50"/>
      <c r="F47" s="57"/>
      <c r="G47" s="44"/>
      <c r="I47" s="39" t="s">
        <v>8</v>
      </c>
      <c r="J47" s="40" t="s">
        <v>9</v>
      </c>
      <c r="K47" s="36"/>
      <c r="L47" s="140" t="s">
        <v>0</v>
      </c>
      <c r="M47" s="8"/>
      <c r="N47" s="9" t="s">
        <v>2</v>
      </c>
      <c r="P47" s="10" t="s">
        <v>0</v>
      </c>
      <c r="Q47" s="85" t="s">
        <v>2</v>
      </c>
      <c r="R47" s="71"/>
      <c r="S47" s="71"/>
      <c r="T47" s="16" t="s">
        <v>0</v>
      </c>
      <c r="U47" s="157" t="s">
        <v>34</v>
      </c>
      <c r="V47" s="157"/>
      <c r="W47" s="157"/>
      <c r="X47" s="17" t="s">
        <v>2</v>
      </c>
      <c r="Y47" s="152"/>
      <c r="Z47" s="16" t="s">
        <v>0</v>
      </c>
      <c r="AA47" s="157" t="s">
        <v>35</v>
      </c>
      <c r="AB47" s="157"/>
      <c r="AC47" s="157"/>
      <c r="AD47" s="17" t="s">
        <v>2</v>
      </c>
      <c r="AE47" s="100"/>
    </row>
    <row r="48" spans="3:31" x14ac:dyDescent="0.25">
      <c r="D48" s="86" t="s">
        <v>37</v>
      </c>
      <c r="G48" s="45"/>
      <c r="H48" s="11">
        <v>608</v>
      </c>
      <c r="I48" s="39" t="s">
        <v>1</v>
      </c>
      <c r="J48" s="40" t="s">
        <v>4</v>
      </c>
      <c r="K48" s="38"/>
      <c r="L48" s="141" t="s">
        <v>15</v>
      </c>
      <c r="M48" s="10" t="s">
        <v>13</v>
      </c>
      <c r="N48" s="13">
        <v>381</v>
      </c>
      <c r="P48" s="21">
        <v>6000</v>
      </c>
      <c r="Q48" s="22">
        <f>P48</f>
        <v>6000</v>
      </c>
      <c r="R48" s="71"/>
      <c r="S48" s="71"/>
      <c r="T48" s="91" t="s">
        <v>14</v>
      </c>
      <c r="U48" s="18"/>
      <c r="V48" s="19"/>
      <c r="W48" s="18"/>
      <c r="X48" s="15"/>
      <c r="Z48" s="91" t="s">
        <v>14</v>
      </c>
      <c r="AA48" s="18">
        <v>6000</v>
      </c>
      <c r="AB48" s="19"/>
      <c r="AC48" s="18"/>
      <c r="AD48" s="15"/>
      <c r="AE48" s="100"/>
    </row>
    <row r="49" spans="2:31" x14ac:dyDescent="0.25">
      <c r="B49" s="74"/>
      <c r="C49" s="58"/>
      <c r="H49" s="11">
        <v>381</v>
      </c>
      <c r="I49" s="41" t="s">
        <v>1</v>
      </c>
      <c r="J49" s="42" t="s">
        <v>5</v>
      </c>
      <c r="R49" s="71"/>
      <c r="S49" s="71"/>
      <c r="T49" s="1" t="s">
        <v>16</v>
      </c>
      <c r="U49" s="12">
        <v>6000</v>
      </c>
      <c r="V49" s="20"/>
      <c r="W49" s="12"/>
      <c r="X49" s="14" t="s">
        <v>17</v>
      </c>
      <c r="Z49" s="1" t="s">
        <v>16</v>
      </c>
      <c r="AA49" s="12"/>
      <c r="AB49" s="20"/>
      <c r="AC49" s="12">
        <v>6000</v>
      </c>
      <c r="AD49" s="14" t="s">
        <v>17</v>
      </c>
      <c r="AE49" s="100"/>
    </row>
    <row r="50" spans="2:31" ht="24" customHeight="1" x14ac:dyDescent="0.25">
      <c r="B50" s="74"/>
      <c r="D50" s="123"/>
      <c r="E50" s="93"/>
      <c r="F50" s="124"/>
      <c r="G50" s="93"/>
      <c r="H50" s="95"/>
      <c r="I50" s="103"/>
      <c r="J50" s="104"/>
      <c r="K50" s="105"/>
      <c r="L50" s="146"/>
      <c r="M50" s="95"/>
      <c r="N50" s="77"/>
      <c r="O50" s="71"/>
      <c r="P50" s="95"/>
      <c r="Q50" s="95"/>
      <c r="R50" s="71"/>
      <c r="S50" s="71"/>
      <c r="U50" s="12"/>
      <c r="V50" s="20"/>
      <c r="W50" s="12"/>
      <c r="X50" s="24"/>
      <c r="AA50" s="12"/>
      <c r="AB50" s="20"/>
      <c r="AC50" s="12"/>
      <c r="AD50" s="24"/>
      <c r="AE50" s="100"/>
    </row>
    <row r="51" spans="2:31" x14ac:dyDescent="0.25">
      <c r="B51" s="74"/>
      <c r="C51" s="59"/>
      <c r="D51" s="111"/>
      <c r="E51" s="93"/>
      <c r="F51" s="94"/>
      <c r="G51" s="112"/>
      <c r="H51" s="95"/>
      <c r="I51" s="103"/>
      <c r="J51" s="104"/>
      <c r="K51" s="107"/>
      <c r="L51" s="144"/>
      <c r="M51" s="95"/>
      <c r="N51" s="108"/>
      <c r="O51" s="71"/>
      <c r="P51" s="75"/>
      <c r="Q51" s="75"/>
      <c r="R51" s="71"/>
      <c r="S51" s="71"/>
      <c r="U51" s="12"/>
      <c r="V51" s="20"/>
      <c r="W51" s="12"/>
      <c r="X51" s="24"/>
      <c r="AA51" s="12"/>
      <c r="AB51" s="20"/>
      <c r="AC51" s="12"/>
      <c r="AD51" s="24"/>
      <c r="AE51" s="100"/>
    </row>
    <row r="52" spans="2:31" x14ac:dyDescent="0.25">
      <c r="B52" s="74"/>
      <c r="C52" s="58"/>
      <c r="D52" s="111"/>
      <c r="E52" s="93"/>
      <c r="F52" s="94"/>
      <c r="G52" s="112"/>
      <c r="H52" s="95"/>
      <c r="I52" s="103"/>
      <c r="J52" s="104"/>
      <c r="K52" s="109"/>
      <c r="L52" s="145"/>
      <c r="M52" s="74"/>
      <c r="N52" s="108"/>
      <c r="O52" s="71"/>
      <c r="P52" s="75"/>
      <c r="Q52" s="75"/>
      <c r="R52" s="71"/>
      <c r="S52" s="71"/>
      <c r="T52" s="28" t="s">
        <v>19</v>
      </c>
      <c r="U52" s="29">
        <f>SUM(U48:U51)</f>
        <v>6000</v>
      </c>
      <c r="V52" s="30"/>
      <c r="W52" s="29">
        <f>SUM(W48:W51)</f>
        <v>0</v>
      </c>
      <c r="X52" s="31" t="s">
        <v>20</v>
      </c>
      <c r="Z52" s="28" t="s">
        <v>19</v>
      </c>
      <c r="AA52" s="29">
        <f>SUM(AA48:AA51)</f>
        <v>6000</v>
      </c>
      <c r="AB52" s="30"/>
      <c r="AC52" s="29">
        <f>SUM(AC48:AC51)</f>
        <v>6000</v>
      </c>
      <c r="AD52" s="31" t="s">
        <v>20</v>
      </c>
      <c r="AE52" s="100"/>
    </row>
    <row r="53" spans="2:31" x14ac:dyDescent="0.25">
      <c r="B53" s="74"/>
      <c r="C53" s="58"/>
      <c r="D53" s="114"/>
      <c r="E53" s="98"/>
      <c r="F53" s="115"/>
      <c r="G53" s="116"/>
      <c r="H53" s="95"/>
      <c r="I53" s="103"/>
      <c r="J53" s="104"/>
      <c r="K53" s="109"/>
      <c r="L53" s="145"/>
      <c r="M53" s="74"/>
      <c r="N53" s="108"/>
      <c r="O53" s="71"/>
      <c r="P53" s="75"/>
      <c r="Q53" s="75"/>
      <c r="R53" s="71"/>
      <c r="S53" s="71"/>
      <c r="T53" s="25"/>
      <c r="U53" s="26"/>
      <c r="V53" s="27"/>
      <c r="W53" s="32">
        <f>U52-W52</f>
        <v>6000</v>
      </c>
      <c r="X53" s="33" t="s">
        <v>21</v>
      </c>
      <c r="Y53" s="71"/>
      <c r="Z53" s="25"/>
      <c r="AA53" s="26"/>
      <c r="AB53" s="27"/>
      <c r="AC53" s="32">
        <f>AA52-AC52</f>
        <v>0</v>
      </c>
      <c r="AD53" s="33" t="s">
        <v>21</v>
      </c>
      <c r="AE53" s="71"/>
    </row>
    <row r="54" spans="2:31" x14ac:dyDescent="0.25">
      <c r="B54" s="74"/>
      <c r="D54" s="111"/>
      <c r="E54" s="93"/>
      <c r="F54" s="94"/>
      <c r="G54" s="112"/>
      <c r="H54" s="95"/>
      <c r="I54" s="103"/>
      <c r="J54" s="104"/>
      <c r="K54" s="71"/>
      <c r="L54" s="145"/>
      <c r="M54" s="74"/>
      <c r="N54" s="108"/>
      <c r="O54" s="71"/>
      <c r="P54" s="71"/>
      <c r="Q54" s="75"/>
      <c r="R54" s="71"/>
      <c r="S54" s="71"/>
      <c r="T54" s="71"/>
      <c r="U54" s="126"/>
      <c r="V54" s="75"/>
      <c r="W54" s="75"/>
      <c r="X54" s="78"/>
      <c r="Y54" s="71"/>
      <c r="Z54" s="71"/>
      <c r="AA54" s="75"/>
      <c r="AB54" s="75"/>
      <c r="AC54" s="75"/>
      <c r="AD54" s="78"/>
      <c r="AE54" s="71"/>
    </row>
    <row r="55" spans="2:31" x14ac:dyDescent="0.25">
      <c r="B55" s="74"/>
      <c r="D55" s="97"/>
      <c r="E55" s="93"/>
      <c r="F55" s="94"/>
      <c r="G55" s="93"/>
      <c r="H55" s="95"/>
      <c r="I55" s="96"/>
      <c r="J55" s="110"/>
      <c r="K55" s="71"/>
      <c r="L55" s="145"/>
      <c r="M55" s="74"/>
      <c r="N55" s="71"/>
      <c r="O55" s="71"/>
      <c r="P55" s="71"/>
      <c r="Q55" s="71"/>
      <c r="R55" s="71"/>
      <c r="S55" s="71"/>
      <c r="T55" s="74"/>
      <c r="U55" s="76"/>
      <c r="V55" s="76"/>
      <c r="W55" s="76"/>
      <c r="X55" s="77"/>
      <c r="Y55" s="71"/>
      <c r="Z55" s="74"/>
      <c r="AA55" s="76"/>
      <c r="AB55" s="76"/>
      <c r="AC55" s="76"/>
      <c r="AD55" s="77"/>
      <c r="AE55" s="71"/>
    </row>
    <row r="56" spans="2:31" x14ac:dyDescent="0.25">
      <c r="B56" s="74"/>
      <c r="D56" s="97"/>
      <c r="E56" s="93"/>
      <c r="F56" s="94"/>
      <c r="G56" s="93"/>
      <c r="H56" s="95"/>
      <c r="I56" s="96"/>
      <c r="J56" s="110"/>
      <c r="K56" s="71"/>
      <c r="L56" s="145"/>
      <c r="M56" s="74"/>
      <c r="N56" s="71"/>
      <c r="O56" s="71"/>
      <c r="P56" s="71"/>
      <c r="Q56" s="71"/>
      <c r="R56" s="71"/>
      <c r="S56" s="71"/>
      <c r="T56" s="71"/>
      <c r="U56" s="76"/>
      <c r="V56" s="76"/>
      <c r="W56" s="79"/>
      <c r="X56" s="80"/>
      <c r="Y56" s="71"/>
      <c r="Z56" s="80"/>
      <c r="AA56" s="79"/>
      <c r="AB56" s="76"/>
      <c r="AC56" s="79"/>
      <c r="AD56" s="80"/>
      <c r="AE56" s="71"/>
    </row>
    <row r="57" spans="2:31" x14ac:dyDescent="0.25">
      <c r="B57" s="74"/>
      <c r="D57" s="111"/>
      <c r="E57" s="93"/>
      <c r="F57" s="115"/>
      <c r="G57" s="112"/>
      <c r="H57" s="95"/>
      <c r="I57" s="103"/>
      <c r="J57" s="104"/>
      <c r="K57" s="105"/>
      <c r="L57" s="146"/>
      <c r="M57" s="95"/>
      <c r="N57" s="77"/>
      <c r="O57" s="71"/>
      <c r="P57" s="95"/>
      <c r="Q57" s="106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</row>
    <row r="58" spans="2:31" x14ac:dyDescent="0.25">
      <c r="B58" s="74"/>
      <c r="D58" s="114"/>
      <c r="E58" s="98"/>
      <c r="F58" s="115"/>
      <c r="G58" s="116"/>
      <c r="H58" s="95"/>
      <c r="I58" s="103"/>
      <c r="J58" s="104"/>
      <c r="K58" s="107"/>
      <c r="L58" s="144"/>
      <c r="M58" s="95"/>
      <c r="N58" s="108"/>
      <c r="O58" s="71"/>
      <c r="P58" s="75"/>
      <c r="Q58" s="75"/>
      <c r="R58" s="71"/>
      <c r="S58" s="71"/>
      <c r="T58" s="71"/>
      <c r="U58" s="71"/>
      <c r="V58" s="71"/>
      <c r="W58" s="71"/>
      <c r="X58" s="71"/>
      <c r="Y58" s="81"/>
      <c r="Z58" s="71"/>
      <c r="AA58" s="71"/>
      <c r="AB58" s="71"/>
      <c r="AC58" s="71"/>
      <c r="AD58" s="71"/>
      <c r="AE58" s="71"/>
    </row>
    <row r="59" spans="2:31" ht="15.75" x14ac:dyDescent="0.25">
      <c r="B59" s="74"/>
      <c r="C59" s="58"/>
      <c r="D59" s="111"/>
      <c r="E59" s="93"/>
      <c r="F59" s="94"/>
      <c r="G59" s="93"/>
      <c r="H59" s="95"/>
      <c r="I59" s="103"/>
      <c r="J59" s="104"/>
      <c r="K59" s="109"/>
      <c r="L59" s="145"/>
      <c r="M59" s="74"/>
      <c r="N59" s="108"/>
      <c r="O59" s="71"/>
      <c r="P59" s="75"/>
      <c r="Q59" s="75"/>
      <c r="R59" s="71"/>
      <c r="S59" s="71"/>
      <c r="T59" s="72"/>
      <c r="U59" s="159"/>
      <c r="V59" s="159"/>
      <c r="W59" s="159"/>
      <c r="X59" s="73"/>
      <c r="Y59" s="71"/>
      <c r="Z59" s="72"/>
      <c r="AA59" s="159"/>
      <c r="AB59" s="159"/>
      <c r="AC59" s="159"/>
      <c r="AD59" s="73"/>
      <c r="AE59" s="71"/>
    </row>
    <row r="60" spans="2:31" x14ac:dyDescent="0.25">
      <c r="B60" s="74"/>
      <c r="C60" s="58"/>
      <c r="D60" s="111"/>
      <c r="E60" s="93"/>
      <c r="F60" s="94"/>
      <c r="G60" s="112"/>
      <c r="H60" s="95"/>
      <c r="I60" s="96"/>
      <c r="J60" s="110"/>
      <c r="K60" s="71"/>
      <c r="L60" s="145"/>
      <c r="M60" s="74"/>
      <c r="N60" s="71"/>
      <c r="O60" s="71"/>
      <c r="P60" s="71"/>
      <c r="Q60" s="75"/>
      <c r="R60" s="71"/>
      <c r="S60" s="71"/>
      <c r="T60" s="80"/>
      <c r="U60" s="75"/>
      <c r="V60" s="75"/>
      <c r="W60" s="75"/>
      <c r="X60" s="71"/>
      <c r="Y60" s="71"/>
      <c r="Z60" s="74"/>
      <c r="AA60" s="75"/>
      <c r="AB60" s="75"/>
      <c r="AC60" s="76"/>
      <c r="AD60" s="113"/>
      <c r="AE60" s="71"/>
    </row>
    <row r="61" spans="2:31" x14ac:dyDescent="0.25">
      <c r="B61" s="74"/>
      <c r="D61" s="111"/>
      <c r="E61" s="93"/>
      <c r="F61" s="94"/>
      <c r="G61" s="112"/>
      <c r="H61" s="95"/>
      <c r="I61" s="96"/>
      <c r="J61" s="110"/>
      <c r="K61" s="71"/>
      <c r="L61" s="145"/>
      <c r="M61" s="74"/>
      <c r="N61" s="71"/>
      <c r="O61" s="71"/>
      <c r="P61" s="71"/>
      <c r="Q61" s="75"/>
      <c r="R61" s="71"/>
      <c r="S61" s="71"/>
      <c r="T61" s="74"/>
      <c r="U61" s="75"/>
      <c r="V61" s="75"/>
      <c r="W61" s="75"/>
      <c r="X61" s="77"/>
      <c r="Y61" s="71"/>
      <c r="Z61" s="74"/>
      <c r="AA61" s="75"/>
      <c r="AB61" s="75"/>
      <c r="AC61" s="75"/>
      <c r="AD61" s="77"/>
      <c r="AE61" s="71"/>
    </row>
    <row r="62" spans="2:31" x14ac:dyDescent="0.25">
      <c r="B62" s="74"/>
      <c r="C62" s="58"/>
      <c r="D62" s="111"/>
      <c r="E62" s="93"/>
      <c r="F62" s="94"/>
      <c r="G62" s="112"/>
      <c r="H62" s="95"/>
      <c r="I62" s="103"/>
      <c r="J62" s="104"/>
      <c r="K62" s="105"/>
      <c r="L62" s="146"/>
      <c r="M62" s="95"/>
      <c r="N62" s="77"/>
      <c r="O62" s="71"/>
      <c r="P62" s="95"/>
      <c r="Q62" s="95"/>
      <c r="R62" s="71"/>
      <c r="S62" s="71"/>
      <c r="T62" s="71"/>
      <c r="U62" s="75"/>
      <c r="V62" s="75"/>
      <c r="W62" s="75"/>
      <c r="X62" s="78"/>
      <c r="Y62" s="71"/>
      <c r="Z62" s="71"/>
      <c r="AA62" s="75"/>
      <c r="AB62" s="75"/>
      <c r="AC62" s="126"/>
      <c r="AD62" s="78"/>
      <c r="AE62" s="71"/>
    </row>
    <row r="63" spans="2:31" x14ac:dyDescent="0.25">
      <c r="B63" s="74"/>
      <c r="D63" s="114"/>
      <c r="E63" s="98"/>
      <c r="F63" s="115"/>
      <c r="G63" s="116"/>
      <c r="H63" s="95"/>
      <c r="I63" s="103"/>
      <c r="J63" s="104"/>
      <c r="K63" s="107"/>
      <c r="L63" s="144"/>
      <c r="M63" s="95"/>
      <c r="N63" s="108"/>
      <c r="O63" s="71"/>
      <c r="P63" s="75"/>
      <c r="Q63" s="75"/>
      <c r="R63" s="71"/>
      <c r="S63" s="71"/>
      <c r="T63" s="71"/>
      <c r="U63" s="75"/>
      <c r="V63" s="75"/>
      <c r="W63" s="75"/>
      <c r="X63" s="78"/>
      <c r="Y63" s="71"/>
      <c r="Z63" s="71"/>
      <c r="AA63" s="75"/>
      <c r="AB63" s="75"/>
      <c r="AC63" s="126"/>
      <c r="AD63" s="78"/>
      <c r="AE63" s="71"/>
    </row>
    <row r="64" spans="2:31" x14ac:dyDescent="0.25">
      <c r="B64" s="74"/>
      <c r="D64" s="111"/>
      <c r="E64" s="93"/>
      <c r="F64" s="94"/>
      <c r="G64" s="93"/>
      <c r="H64" s="95"/>
      <c r="I64" s="96"/>
      <c r="J64" s="110"/>
      <c r="K64" s="71"/>
      <c r="L64" s="145"/>
      <c r="M64" s="74"/>
      <c r="N64" s="108"/>
      <c r="O64" s="71"/>
      <c r="P64" s="71"/>
      <c r="Q64" s="75"/>
      <c r="R64" s="71"/>
      <c r="S64" s="71"/>
      <c r="T64" s="74"/>
      <c r="U64" s="76"/>
      <c r="V64" s="76"/>
      <c r="W64" s="76"/>
      <c r="X64" s="77"/>
      <c r="Y64" s="71"/>
      <c r="Z64" s="74"/>
      <c r="AA64" s="76"/>
      <c r="AB64" s="76"/>
      <c r="AC64" s="76"/>
      <c r="AD64" s="77"/>
      <c r="AE64" s="71"/>
    </row>
    <row r="65" spans="2:31" x14ac:dyDescent="0.25">
      <c r="B65" s="74"/>
      <c r="D65" s="111"/>
      <c r="E65" s="93"/>
      <c r="F65" s="94"/>
      <c r="G65" s="93"/>
      <c r="H65" s="95"/>
      <c r="I65" s="96"/>
      <c r="J65" s="110"/>
      <c r="K65" s="71"/>
      <c r="L65" s="145"/>
      <c r="M65" s="74"/>
      <c r="N65" s="108"/>
      <c r="O65" s="71"/>
      <c r="P65" s="71"/>
      <c r="Q65" s="75"/>
      <c r="R65" s="71"/>
      <c r="S65" s="71"/>
      <c r="T65" s="71"/>
      <c r="U65" s="76"/>
      <c r="V65" s="76"/>
      <c r="W65" s="79"/>
      <c r="X65" s="80"/>
      <c r="Y65" s="71"/>
      <c r="Z65" s="80"/>
      <c r="AA65" s="79"/>
      <c r="AB65" s="76"/>
      <c r="AC65" s="79"/>
      <c r="AD65" s="80"/>
      <c r="AE65" s="71"/>
    </row>
    <row r="66" spans="2:31" x14ac:dyDescent="0.25">
      <c r="B66" s="74"/>
      <c r="C66" s="58"/>
      <c r="D66" s="111"/>
      <c r="E66" s="93"/>
      <c r="F66" s="94"/>
      <c r="G66" s="93"/>
      <c r="H66" s="95"/>
      <c r="I66" s="96"/>
      <c r="J66" s="110"/>
      <c r="K66" s="71"/>
      <c r="L66" s="145"/>
      <c r="M66" s="74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81"/>
      <c r="Z66" s="71"/>
      <c r="AA66" s="71"/>
      <c r="AB66" s="71"/>
      <c r="AC66" s="71"/>
      <c r="AD66" s="71"/>
      <c r="AE66" s="71"/>
    </row>
    <row r="67" spans="2:31" x14ac:dyDescent="0.25">
      <c r="B67" s="74"/>
      <c r="D67" s="97"/>
      <c r="E67" s="93"/>
      <c r="F67" s="94"/>
      <c r="G67" s="93"/>
      <c r="H67" s="95"/>
      <c r="I67" s="96"/>
      <c r="J67" s="110"/>
      <c r="K67" s="71"/>
      <c r="L67" s="145"/>
      <c r="M67" s="74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</row>
    <row r="68" spans="2:31" ht="15.75" x14ac:dyDescent="0.25">
      <c r="B68" s="74"/>
      <c r="C68" s="58"/>
      <c r="D68" s="114"/>
      <c r="E68" s="98"/>
      <c r="F68" s="115"/>
      <c r="G68" s="116"/>
      <c r="H68" s="95"/>
      <c r="I68" s="103"/>
      <c r="J68" s="104"/>
      <c r="K68" s="105"/>
      <c r="L68" s="146"/>
      <c r="M68" s="95"/>
      <c r="N68" s="77"/>
      <c r="O68" s="71"/>
      <c r="P68" s="95"/>
      <c r="Q68" s="95"/>
      <c r="R68" s="71"/>
      <c r="S68" s="71"/>
      <c r="T68" s="72"/>
      <c r="U68" s="159"/>
      <c r="V68" s="159"/>
      <c r="W68" s="159"/>
      <c r="X68" s="73"/>
      <c r="Y68" s="71"/>
      <c r="Z68" s="72"/>
      <c r="AA68" s="159"/>
      <c r="AB68" s="159"/>
      <c r="AC68" s="159"/>
      <c r="AD68" s="73"/>
      <c r="AE68" s="71"/>
    </row>
    <row r="69" spans="2:31" x14ac:dyDescent="0.25">
      <c r="B69" s="74"/>
      <c r="C69" s="58"/>
      <c r="D69" s="111"/>
      <c r="E69" s="93"/>
      <c r="F69" s="94"/>
      <c r="G69" s="93"/>
      <c r="H69" s="95"/>
      <c r="I69" s="103"/>
      <c r="J69" s="104"/>
      <c r="K69" s="107"/>
      <c r="L69" s="144"/>
      <c r="M69" s="95"/>
      <c r="N69" s="108"/>
      <c r="O69" s="71"/>
      <c r="P69" s="126"/>
      <c r="Q69" s="126"/>
      <c r="R69" s="71"/>
      <c r="S69" s="71"/>
      <c r="T69" s="80"/>
      <c r="U69" s="75"/>
      <c r="V69" s="75"/>
      <c r="W69" s="75"/>
      <c r="X69" s="71"/>
      <c r="Y69" s="71"/>
      <c r="Z69" s="74"/>
      <c r="AA69" s="75"/>
      <c r="AB69" s="75"/>
      <c r="AC69" s="76"/>
      <c r="AD69" s="113"/>
      <c r="AE69" s="71"/>
    </row>
    <row r="70" spans="2:31" ht="13.5" customHeight="1" x14ac:dyDescent="0.25">
      <c r="B70" s="74"/>
      <c r="C70" s="58"/>
      <c r="D70" s="111"/>
      <c r="E70" s="93"/>
      <c r="F70" s="94"/>
      <c r="G70" s="93"/>
      <c r="H70" s="95"/>
      <c r="I70" s="103"/>
      <c r="J70" s="104"/>
      <c r="K70" s="109"/>
      <c r="L70" s="145"/>
      <c r="M70" s="74"/>
      <c r="N70" s="108"/>
      <c r="O70" s="71"/>
      <c r="P70" s="127"/>
      <c r="Q70" s="126"/>
      <c r="R70" s="71"/>
      <c r="S70" s="71"/>
      <c r="T70" s="74"/>
      <c r="U70" s="75"/>
      <c r="V70" s="75"/>
      <c r="W70" s="75"/>
      <c r="X70" s="77"/>
      <c r="Y70" s="71"/>
      <c r="Z70" s="74"/>
      <c r="AA70" s="75"/>
      <c r="AB70" s="75"/>
      <c r="AC70" s="75"/>
      <c r="AD70" s="77"/>
      <c r="AE70" s="71"/>
    </row>
    <row r="71" spans="2:31" x14ac:dyDescent="0.25">
      <c r="B71" s="74"/>
      <c r="D71" s="111"/>
      <c r="E71" s="93"/>
      <c r="F71" s="94"/>
      <c r="G71" s="93"/>
      <c r="H71" s="95"/>
      <c r="I71" s="96"/>
      <c r="J71" s="110"/>
      <c r="K71" s="71"/>
      <c r="L71" s="145"/>
      <c r="M71" s="74"/>
      <c r="N71" s="108"/>
      <c r="O71" s="71"/>
      <c r="P71" s="127"/>
      <c r="Q71" s="126"/>
      <c r="R71" s="71"/>
      <c r="S71" s="71"/>
      <c r="T71" s="71"/>
      <c r="U71" s="75"/>
      <c r="V71" s="75"/>
      <c r="W71" s="75"/>
      <c r="X71" s="78"/>
      <c r="Y71" s="71"/>
      <c r="Z71" s="71"/>
      <c r="AA71" s="75"/>
      <c r="AB71" s="75"/>
      <c r="AC71" s="75"/>
      <c r="AD71" s="78"/>
      <c r="AE71" s="71"/>
    </row>
    <row r="72" spans="2:31" x14ac:dyDescent="0.25">
      <c r="B72" s="74"/>
      <c r="D72" s="97"/>
      <c r="E72" s="93"/>
      <c r="F72" s="94"/>
      <c r="G72" s="93"/>
      <c r="H72" s="95"/>
      <c r="I72" s="96"/>
      <c r="J72" s="110"/>
      <c r="K72" s="71"/>
      <c r="L72" s="145"/>
      <c r="M72" s="74"/>
      <c r="N72" s="108"/>
      <c r="O72" s="71"/>
      <c r="P72" s="127"/>
      <c r="Q72" s="126"/>
      <c r="R72" s="71"/>
      <c r="S72" s="71"/>
      <c r="T72" s="71"/>
      <c r="U72" s="75"/>
      <c r="V72" s="75"/>
      <c r="W72" s="75"/>
      <c r="X72" s="78"/>
      <c r="Y72" s="71"/>
      <c r="Z72" s="71"/>
      <c r="AA72" s="75"/>
      <c r="AB72" s="75"/>
      <c r="AC72" s="75"/>
      <c r="AD72" s="78"/>
      <c r="AE72" s="71"/>
    </row>
    <row r="73" spans="2:31" x14ac:dyDescent="0.25">
      <c r="B73" s="74"/>
      <c r="D73" s="111"/>
      <c r="E73" s="93"/>
      <c r="F73" s="94"/>
      <c r="G73" s="93"/>
      <c r="H73" s="95"/>
      <c r="I73" s="103"/>
      <c r="J73" s="104"/>
      <c r="K73" s="105"/>
      <c r="L73" s="146"/>
      <c r="M73" s="95"/>
      <c r="N73" s="77"/>
      <c r="O73" s="71"/>
      <c r="P73" s="95"/>
      <c r="Q73" s="95"/>
      <c r="R73" s="71"/>
      <c r="S73" s="71"/>
      <c r="T73" s="74"/>
      <c r="U73" s="76"/>
      <c r="V73" s="76"/>
      <c r="W73" s="76"/>
      <c r="X73" s="77"/>
      <c r="Y73" s="71"/>
      <c r="Z73" s="74"/>
      <c r="AA73" s="76"/>
      <c r="AB73" s="76"/>
      <c r="AC73" s="76"/>
      <c r="AD73" s="77"/>
      <c r="AE73" s="71"/>
    </row>
    <row r="74" spans="2:31" x14ac:dyDescent="0.25">
      <c r="B74" s="74"/>
      <c r="D74" s="97"/>
      <c r="E74" s="93"/>
      <c r="F74" s="94"/>
      <c r="G74" s="93"/>
      <c r="H74" s="95"/>
      <c r="I74" s="103"/>
      <c r="J74" s="104"/>
      <c r="K74" s="107"/>
      <c r="L74" s="144"/>
      <c r="M74" s="95"/>
      <c r="N74" s="108"/>
      <c r="O74" s="71"/>
      <c r="P74" s="125"/>
      <c r="Q74" s="125"/>
      <c r="R74" s="71"/>
      <c r="S74" s="71"/>
      <c r="T74" s="71"/>
      <c r="U74" s="76"/>
      <c r="V74" s="76"/>
      <c r="W74" s="79"/>
      <c r="X74" s="80"/>
      <c r="Y74" s="71"/>
      <c r="Z74" s="80"/>
      <c r="AA74" s="79"/>
      <c r="AB74" s="76"/>
      <c r="AC74" s="79"/>
      <c r="AD74" s="80"/>
      <c r="AE74" s="71"/>
    </row>
    <row r="75" spans="2:31" x14ac:dyDescent="0.25">
      <c r="B75" s="74"/>
      <c r="D75" s="111"/>
      <c r="E75" s="93"/>
      <c r="F75" s="94"/>
      <c r="G75" s="93"/>
      <c r="H75" s="95"/>
      <c r="I75" s="103"/>
      <c r="J75" s="104"/>
      <c r="K75" s="109"/>
      <c r="L75" s="145"/>
      <c r="M75" s="74"/>
      <c r="N75" s="108"/>
      <c r="O75" s="71"/>
      <c r="P75" s="127"/>
      <c r="Q75" s="126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</row>
    <row r="76" spans="2:31" x14ac:dyDescent="0.25">
      <c r="B76" s="74"/>
      <c r="D76" s="111"/>
      <c r="E76" s="93"/>
      <c r="F76" s="94"/>
      <c r="G76" s="93"/>
      <c r="H76" s="95"/>
      <c r="I76" s="96"/>
      <c r="J76" s="110"/>
      <c r="K76" s="71"/>
      <c r="L76" s="145"/>
      <c r="M76" s="74"/>
      <c r="N76" s="108"/>
      <c r="O76" s="71"/>
      <c r="P76" s="127"/>
      <c r="Q76" s="126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</row>
    <row r="77" spans="2:31" ht="15.75" customHeight="1" x14ac:dyDescent="0.25">
      <c r="B77" s="74"/>
      <c r="D77" s="97"/>
      <c r="E77" s="93"/>
      <c r="F77" s="94"/>
      <c r="G77" s="93"/>
      <c r="H77" s="95"/>
      <c r="I77" s="96"/>
      <c r="J77" s="110"/>
      <c r="K77" s="71"/>
      <c r="L77" s="145"/>
      <c r="M77" s="74"/>
      <c r="N77" s="71"/>
      <c r="O77" s="71"/>
      <c r="P77" s="71"/>
      <c r="Q77" s="71"/>
      <c r="R77" s="71"/>
      <c r="S77" s="71"/>
      <c r="T77" s="72"/>
      <c r="U77" s="159"/>
      <c r="V77" s="159"/>
      <c r="W77" s="159"/>
      <c r="X77" s="73"/>
      <c r="Y77" s="71"/>
      <c r="Z77" s="72"/>
      <c r="AA77" s="159"/>
      <c r="AB77" s="159"/>
      <c r="AC77" s="159"/>
      <c r="AD77" s="73"/>
      <c r="AE77" s="71"/>
    </row>
    <row r="78" spans="2:31" x14ac:dyDescent="0.25">
      <c r="B78" s="74"/>
      <c r="D78" s="97"/>
      <c r="E78" s="93"/>
      <c r="F78" s="94"/>
      <c r="G78" s="116"/>
      <c r="H78" s="95"/>
      <c r="I78" s="103"/>
      <c r="J78" s="104"/>
      <c r="K78" s="105"/>
      <c r="L78" s="146"/>
      <c r="M78" s="95"/>
      <c r="N78" s="77"/>
      <c r="O78" s="71"/>
      <c r="P78" s="95"/>
      <c r="Q78" s="95"/>
      <c r="R78" s="71"/>
      <c r="S78" s="71"/>
      <c r="T78" s="80"/>
      <c r="U78" s="75"/>
      <c r="V78" s="75"/>
      <c r="W78" s="75"/>
      <c r="X78" s="71"/>
      <c r="Y78" s="71"/>
      <c r="Z78" s="74"/>
      <c r="AA78" s="75"/>
      <c r="AB78" s="75"/>
      <c r="AC78" s="76"/>
      <c r="AD78" s="113"/>
      <c r="AE78" s="71"/>
    </row>
    <row r="79" spans="2:31" x14ac:dyDescent="0.25">
      <c r="B79" s="74"/>
      <c r="D79" s="111"/>
      <c r="E79" s="93"/>
      <c r="F79" s="94"/>
      <c r="G79" s="93"/>
      <c r="H79" s="95"/>
      <c r="I79" s="103"/>
      <c r="J79" s="104"/>
      <c r="K79" s="107"/>
      <c r="L79" s="144"/>
      <c r="M79" s="95"/>
      <c r="N79" s="108"/>
      <c r="O79" s="71"/>
      <c r="P79" s="125"/>
      <c r="Q79" s="125"/>
      <c r="R79" s="71"/>
      <c r="S79" s="71"/>
      <c r="T79" s="74"/>
      <c r="U79" s="75"/>
      <c r="V79" s="75"/>
      <c r="W79" s="75"/>
      <c r="X79" s="77"/>
      <c r="Y79" s="71"/>
      <c r="Z79" s="74"/>
      <c r="AA79" s="75"/>
      <c r="AB79" s="75"/>
      <c r="AC79" s="75"/>
      <c r="AD79" s="77"/>
      <c r="AE79" s="71"/>
    </row>
    <row r="80" spans="2:31" x14ac:dyDescent="0.25">
      <c r="B80" s="74"/>
      <c r="C80" s="58"/>
      <c r="D80" s="97"/>
      <c r="E80" s="93"/>
      <c r="F80" s="94"/>
      <c r="G80" s="93"/>
      <c r="H80" s="95"/>
      <c r="I80" s="103"/>
      <c r="J80" s="104"/>
      <c r="K80" s="109"/>
      <c r="L80" s="145"/>
      <c r="M80" s="74"/>
      <c r="N80" s="108"/>
      <c r="O80" s="71"/>
      <c r="P80" s="127"/>
      <c r="Q80" s="126"/>
      <c r="R80" s="71"/>
      <c r="S80" s="71"/>
      <c r="T80" s="71"/>
      <c r="U80" s="75"/>
      <c r="V80" s="75"/>
      <c r="W80" s="75"/>
      <c r="X80" s="78"/>
      <c r="Y80" s="71"/>
      <c r="Z80" s="71"/>
      <c r="AA80" s="75"/>
      <c r="AB80" s="75"/>
      <c r="AC80" s="75"/>
      <c r="AD80" s="78"/>
      <c r="AE80" s="71"/>
    </row>
    <row r="81" spans="2:31" x14ac:dyDescent="0.25">
      <c r="B81" s="74"/>
      <c r="C81" s="121"/>
      <c r="D81" s="97"/>
      <c r="E81" s="93"/>
      <c r="F81" s="94"/>
      <c r="G81" s="93"/>
      <c r="H81" s="95"/>
      <c r="I81" s="96"/>
      <c r="J81" s="110"/>
      <c r="K81" s="71"/>
      <c r="L81" s="145"/>
      <c r="M81" s="74"/>
      <c r="N81" s="108"/>
      <c r="O81" s="71"/>
      <c r="P81" s="127"/>
      <c r="Q81" s="126"/>
      <c r="R81" s="71"/>
      <c r="S81" s="71"/>
      <c r="T81" s="71"/>
      <c r="U81" s="75"/>
      <c r="V81" s="75"/>
      <c r="W81" s="75"/>
      <c r="X81" s="78"/>
      <c r="Y81" s="81"/>
      <c r="Z81" s="71"/>
      <c r="AA81" s="75"/>
      <c r="AB81" s="75"/>
      <c r="AC81" s="75"/>
      <c r="AD81" s="78"/>
      <c r="AE81" s="71"/>
    </row>
    <row r="82" spans="2:31" x14ac:dyDescent="0.25">
      <c r="B82" s="74"/>
      <c r="C82" s="119"/>
      <c r="D82" s="111"/>
      <c r="E82" s="93"/>
      <c r="F82" s="94"/>
      <c r="G82" s="93"/>
      <c r="H82" s="95"/>
      <c r="I82" s="103"/>
      <c r="J82" s="104"/>
      <c r="K82" s="105"/>
      <c r="L82" s="146"/>
      <c r="M82" s="95"/>
      <c r="N82" s="77"/>
      <c r="O82" s="71"/>
      <c r="P82" s="95"/>
      <c r="Q82" s="95"/>
      <c r="R82" s="71"/>
      <c r="S82" s="71"/>
      <c r="T82" s="74"/>
      <c r="U82" s="76"/>
      <c r="V82" s="76"/>
      <c r="W82" s="76"/>
      <c r="X82" s="77"/>
      <c r="Y82" s="71"/>
      <c r="Z82" s="74"/>
      <c r="AA82" s="76"/>
      <c r="AB82" s="76"/>
      <c r="AC82" s="76"/>
      <c r="AD82" s="77"/>
      <c r="AE82" s="71"/>
    </row>
    <row r="83" spans="2:31" x14ac:dyDescent="0.25">
      <c r="B83" s="74"/>
      <c r="C83" s="121"/>
      <c r="D83" s="111"/>
      <c r="E83" s="93"/>
      <c r="F83" s="94"/>
      <c r="G83" s="93"/>
      <c r="H83" s="95"/>
      <c r="I83" s="103"/>
      <c r="J83" s="104"/>
      <c r="K83" s="107"/>
      <c r="L83" s="144"/>
      <c r="M83" s="95"/>
      <c r="N83" s="108"/>
      <c r="O83" s="71"/>
      <c r="P83" s="125"/>
      <c r="Q83" s="125"/>
      <c r="R83" s="71"/>
      <c r="S83" s="71"/>
      <c r="T83" s="71"/>
      <c r="U83" s="76"/>
      <c r="V83" s="76"/>
      <c r="W83" s="79"/>
      <c r="X83" s="80"/>
      <c r="Y83" s="71"/>
      <c r="Z83" s="80"/>
      <c r="AA83" s="79"/>
      <c r="AB83" s="76"/>
      <c r="AC83" s="79"/>
      <c r="AD83" s="80"/>
      <c r="AE83" s="71"/>
    </row>
    <row r="84" spans="2:31" x14ac:dyDescent="0.25">
      <c r="B84" s="74"/>
      <c r="C84" s="121"/>
      <c r="D84" s="114"/>
      <c r="E84" s="98"/>
      <c r="F84" s="115"/>
      <c r="G84" s="93"/>
      <c r="H84" s="95"/>
      <c r="I84" s="103"/>
      <c r="J84" s="104"/>
      <c r="K84" s="109"/>
      <c r="L84" s="145"/>
      <c r="M84" s="74"/>
      <c r="N84" s="108"/>
      <c r="O84" s="71"/>
      <c r="P84" s="127"/>
      <c r="Q84" s="126"/>
      <c r="R84" s="71"/>
      <c r="S84" s="71"/>
      <c r="T84" s="80"/>
      <c r="U84" s="75"/>
      <c r="V84" s="75"/>
      <c r="W84" s="75"/>
      <c r="X84" s="71"/>
      <c r="Y84" s="71"/>
      <c r="Z84" s="74"/>
      <c r="AA84" s="75"/>
      <c r="AB84" s="75"/>
      <c r="AC84" s="76"/>
      <c r="AD84" s="113"/>
      <c r="AE84" s="71"/>
    </row>
    <row r="85" spans="2:31" x14ac:dyDescent="0.25">
      <c r="B85" s="74"/>
      <c r="C85" s="121"/>
      <c r="D85" s="111"/>
      <c r="E85" s="93"/>
      <c r="F85" s="94"/>
      <c r="G85" s="93"/>
      <c r="H85" s="95"/>
      <c r="I85" s="96"/>
      <c r="J85" s="110"/>
      <c r="K85" s="71"/>
      <c r="L85" s="145"/>
      <c r="M85" s="74"/>
      <c r="N85" s="71"/>
      <c r="O85" s="71"/>
      <c r="P85" s="71"/>
      <c r="Q85" s="71"/>
      <c r="R85" s="71"/>
      <c r="S85" s="71"/>
      <c r="T85" s="74"/>
      <c r="U85" s="75"/>
      <c r="V85" s="75"/>
      <c r="W85" s="75"/>
      <c r="X85" s="77"/>
      <c r="Y85" s="71"/>
      <c r="Z85" s="74"/>
      <c r="AA85" s="75"/>
      <c r="AB85" s="75"/>
      <c r="AC85" s="75"/>
      <c r="AD85" s="77"/>
      <c r="AE85" s="71"/>
    </row>
    <row r="86" spans="2:31" ht="15" customHeight="1" x14ac:dyDescent="0.25">
      <c r="B86" s="74"/>
      <c r="C86" s="119"/>
      <c r="D86" s="111"/>
      <c r="E86" s="93"/>
      <c r="F86" s="94"/>
      <c r="G86" s="93"/>
      <c r="H86" s="95"/>
      <c r="I86" s="103"/>
      <c r="J86" s="104"/>
      <c r="K86" s="105"/>
      <c r="L86" s="146"/>
      <c r="M86" s="95"/>
      <c r="N86" s="77"/>
      <c r="O86" s="71"/>
      <c r="P86" s="95"/>
      <c r="Q86" s="106"/>
      <c r="R86" s="71"/>
      <c r="S86" s="71"/>
      <c r="T86" s="72"/>
      <c r="U86" s="159"/>
      <c r="V86" s="159"/>
      <c r="W86" s="159"/>
      <c r="X86" s="73"/>
      <c r="Y86" s="71"/>
      <c r="Z86" s="71"/>
      <c r="AA86" s="75"/>
      <c r="AB86" s="75"/>
      <c r="AC86" s="75"/>
      <c r="AD86" s="78"/>
      <c r="AE86" s="71"/>
    </row>
    <row r="87" spans="2:31" x14ac:dyDescent="0.25">
      <c r="B87" s="74"/>
      <c r="C87" s="119"/>
      <c r="D87" s="111"/>
      <c r="E87" s="93"/>
      <c r="F87" s="94"/>
      <c r="G87" s="93"/>
      <c r="H87" s="95"/>
      <c r="I87" s="103"/>
      <c r="J87" s="104"/>
      <c r="K87" s="105"/>
      <c r="L87" s="146"/>
      <c r="M87" s="95"/>
      <c r="N87" s="77"/>
      <c r="O87" s="71"/>
      <c r="P87" s="95"/>
      <c r="Q87" s="95"/>
      <c r="R87" s="71"/>
      <c r="S87" s="71"/>
      <c r="T87" s="80"/>
      <c r="U87" s="75"/>
      <c r="V87" s="75"/>
      <c r="W87" s="75"/>
      <c r="X87" s="71"/>
      <c r="Y87" s="71"/>
      <c r="Z87" s="71"/>
      <c r="AA87" s="75"/>
      <c r="AB87" s="75"/>
      <c r="AC87" s="75"/>
      <c r="AD87" s="78"/>
      <c r="AE87" s="71"/>
    </row>
    <row r="88" spans="2:31" ht="30" customHeight="1" x14ac:dyDescent="0.25">
      <c r="B88" s="74"/>
      <c r="C88" s="119"/>
      <c r="D88" s="128"/>
      <c r="E88" s="93"/>
      <c r="F88" s="129"/>
      <c r="G88" s="93"/>
      <c r="H88" s="120"/>
      <c r="I88" s="130"/>
      <c r="J88" s="131"/>
      <c r="K88" s="132"/>
      <c r="L88" s="147"/>
      <c r="M88" s="120"/>
      <c r="N88" s="133"/>
      <c r="O88" s="134"/>
      <c r="P88" s="135"/>
      <c r="Q88" s="135"/>
      <c r="R88" s="71"/>
      <c r="S88" s="71"/>
      <c r="T88" s="74"/>
      <c r="U88" s="75"/>
      <c r="V88" s="75"/>
      <c r="W88" s="75"/>
      <c r="X88" s="77"/>
      <c r="Y88" s="71"/>
      <c r="Z88" s="74"/>
      <c r="AA88" s="76"/>
      <c r="AB88" s="76"/>
      <c r="AC88" s="76"/>
      <c r="AD88" s="77"/>
      <c r="AE88" s="71"/>
    </row>
    <row r="89" spans="2:31" x14ac:dyDescent="0.25">
      <c r="B89" s="74"/>
      <c r="C89" s="119"/>
      <c r="D89" s="111"/>
      <c r="E89" s="93"/>
      <c r="F89" s="94"/>
      <c r="G89" s="93"/>
      <c r="H89" s="95"/>
      <c r="I89" s="103"/>
      <c r="J89" s="104"/>
      <c r="K89" s="109"/>
      <c r="L89" s="145"/>
      <c r="M89" s="74"/>
      <c r="N89" s="71"/>
      <c r="O89" s="71"/>
      <c r="P89" s="75"/>
      <c r="Q89" s="75"/>
      <c r="R89" s="71"/>
      <c r="S89" s="71"/>
      <c r="T89" s="71"/>
      <c r="U89" s="75"/>
      <c r="V89" s="75"/>
      <c r="W89" s="75"/>
      <c r="X89" s="78"/>
      <c r="Y89" s="71"/>
      <c r="Z89" s="80"/>
      <c r="AA89" s="79"/>
      <c r="AB89" s="76"/>
      <c r="AC89" s="79"/>
      <c r="AD89" s="80"/>
      <c r="AE89" s="71"/>
    </row>
    <row r="90" spans="2:31" x14ac:dyDescent="0.25">
      <c r="B90" s="74"/>
      <c r="C90" s="119"/>
      <c r="D90" s="111"/>
      <c r="E90" s="93"/>
      <c r="F90" s="94"/>
      <c r="G90" s="93"/>
      <c r="H90" s="95"/>
      <c r="I90" s="96"/>
      <c r="J90" s="110"/>
      <c r="K90" s="71"/>
      <c r="L90" s="145"/>
      <c r="M90" s="74"/>
      <c r="N90" s="71"/>
      <c r="O90" s="71"/>
      <c r="P90" s="71"/>
      <c r="Q90" s="71"/>
      <c r="R90" s="71"/>
      <c r="S90" s="71"/>
      <c r="T90" s="71"/>
      <c r="U90" s="75"/>
      <c r="V90" s="75"/>
      <c r="W90" s="75"/>
      <c r="X90" s="78"/>
      <c r="Y90" s="71"/>
      <c r="Z90" s="71"/>
      <c r="AA90" s="71"/>
      <c r="AB90" s="71"/>
      <c r="AC90" s="71"/>
      <c r="AD90" s="71"/>
      <c r="AE90" s="71"/>
    </row>
    <row r="91" spans="2:31" x14ac:dyDescent="0.25">
      <c r="B91" s="74"/>
      <c r="C91" s="119"/>
      <c r="D91" s="97"/>
      <c r="E91" s="93"/>
      <c r="F91" s="94"/>
      <c r="G91" s="93"/>
      <c r="H91" s="95"/>
      <c r="I91" s="96"/>
      <c r="J91" s="110"/>
      <c r="K91" s="71"/>
      <c r="L91" s="145"/>
      <c r="M91" s="74"/>
      <c r="N91" s="71"/>
      <c r="O91" s="71"/>
      <c r="P91" s="71"/>
      <c r="Q91" s="71"/>
      <c r="R91" s="71"/>
      <c r="S91" s="71"/>
      <c r="T91" s="74"/>
      <c r="U91" s="76"/>
      <c r="V91" s="76"/>
      <c r="W91" s="76"/>
      <c r="X91" s="77"/>
      <c r="Y91" s="71"/>
      <c r="Z91" s="71"/>
      <c r="AA91" s="71"/>
      <c r="AB91" s="71"/>
      <c r="AC91" s="71"/>
      <c r="AD91" s="71"/>
      <c r="AE91" s="71"/>
    </row>
    <row r="92" spans="2:31" ht="18.75" x14ac:dyDescent="0.3">
      <c r="B92" s="74"/>
      <c r="C92" s="119"/>
      <c r="D92" s="111"/>
      <c r="E92" s="93"/>
      <c r="F92" s="94"/>
      <c r="G92" s="93"/>
      <c r="H92" s="95"/>
      <c r="I92" s="103"/>
      <c r="J92" s="104"/>
      <c r="K92" s="105"/>
      <c r="L92" s="146"/>
      <c r="M92" s="95"/>
      <c r="N92" s="77"/>
      <c r="O92" s="71"/>
      <c r="P92" s="95"/>
      <c r="Q92" s="95"/>
      <c r="R92" s="71"/>
      <c r="S92" s="71"/>
      <c r="T92" s="71"/>
      <c r="U92" s="76"/>
      <c r="V92" s="76"/>
      <c r="W92" s="79"/>
      <c r="X92" s="80"/>
      <c r="Y92" s="71"/>
      <c r="Z92" s="72"/>
      <c r="AA92" s="160"/>
      <c r="AB92" s="160"/>
      <c r="AC92" s="160"/>
      <c r="AD92" s="73"/>
      <c r="AE92" s="71"/>
    </row>
    <row r="93" spans="2:31" x14ac:dyDescent="0.25">
      <c r="B93" s="74"/>
      <c r="C93" s="119"/>
      <c r="D93" s="111"/>
      <c r="E93" s="93"/>
      <c r="F93" s="94"/>
      <c r="G93" s="93"/>
      <c r="H93" s="95"/>
      <c r="I93" s="103"/>
      <c r="J93" s="104"/>
      <c r="K93" s="107"/>
      <c r="L93" s="144"/>
      <c r="M93" s="95"/>
      <c r="N93" s="108"/>
      <c r="O93" s="71"/>
      <c r="P93" s="125"/>
      <c r="Q93" s="125"/>
      <c r="R93" s="71"/>
      <c r="S93" s="71"/>
      <c r="T93" s="80"/>
      <c r="U93" s="75"/>
      <c r="V93" s="75"/>
      <c r="W93" s="75"/>
      <c r="X93" s="71"/>
      <c r="Y93" s="71"/>
      <c r="Z93" s="74"/>
      <c r="AA93" s="75"/>
      <c r="AB93" s="75"/>
      <c r="AC93" s="76"/>
      <c r="AD93" s="113"/>
      <c r="AE93" s="71"/>
    </row>
    <row r="94" spans="2:31" x14ac:dyDescent="0.25">
      <c r="B94" s="74"/>
      <c r="C94" s="119"/>
      <c r="D94" s="111"/>
      <c r="E94" s="93"/>
      <c r="F94" s="94"/>
      <c r="G94" s="93"/>
      <c r="H94" s="95"/>
      <c r="I94" s="103"/>
      <c r="J94" s="104"/>
      <c r="K94" s="109"/>
      <c r="L94" s="145"/>
      <c r="M94" s="74"/>
      <c r="N94" s="108"/>
      <c r="O94" s="71"/>
      <c r="P94" s="127"/>
      <c r="Q94" s="126"/>
      <c r="R94" s="71"/>
      <c r="S94" s="71"/>
      <c r="T94" s="74"/>
      <c r="U94" s="75"/>
      <c r="V94" s="75"/>
      <c r="W94" s="75"/>
      <c r="X94" s="77"/>
      <c r="Y94" s="71"/>
      <c r="Z94" s="74"/>
      <c r="AA94" s="75"/>
      <c r="AB94" s="75"/>
      <c r="AC94" s="75"/>
      <c r="AD94" s="77"/>
      <c r="AE94" s="71"/>
    </row>
    <row r="95" spans="2:31" x14ac:dyDescent="0.25">
      <c r="B95" s="74"/>
      <c r="C95" s="121"/>
      <c r="D95" s="111"/>
      <c r="E95" s="93"/>
      <c r="F95" s="94"/>
      <c r="G95" s="93"/>
      <c r="H95" s="95"/>
      <c r="I95" s="96"/>
      <c r="J95" s="110"/>
      <c r="K95" s="71"/>
      <c r="L95" s="145"/>
      <c r="M95" s="74"/>
      <c r="N95" s="71"/>
      <c r="O95" s="71"/>
      <c r="P95" s="71"/>
      <c r="Q95" s="75"/>
      <c r="R95" s="71"/>
      <c r="S95" s="71"/>
      <c r="T95" s="71"/>
      <c r="U95" s="75"/>
      <c r="V95" s="75"/>
      <c r="W95" s="75"/>
      <c r="X95" s="78"/>
      <c r="Y95" s="71"/>
      <c r="Z95" s="71"/>
      <c r="AA95" s="75"/>
      <c r="AB95" s="75"/>
      <c r="AC95" s="75"/>
      <c r="AD95" s="78"/>
      <c r="AE95" s="71"/>
    </row>
    <row r="96" spans="2:31" x14ac:dyDescent="0.25">
      <c r="B96" s="74"/>
      <c r="C96" s="121"/>
      <c r="D96" s="111"/>
      <c r="E96" s="93"/>
      <c r="F96" s="94"/>
      <c r="G96" s="93"/>
      <c r="H96" s="95"/>
      <c r="I96" s="103"/>
      <c r="J96" s="104"/>
      <c r="K96" s="105"/>
      <c r="L96" s="146"/>
      <c r="M96" s="95"/>
      <c r="N96" s="77"/>
      <c r="O96" s="71"/>
      <c r="P96" s="95"/>
      <c r="Q96" s="106"/>
      <c r="R96" s="71"/>
      <c r="S96" s="71"/>
      <c r="T96" s="71"/>
      <c r="U96" s="75"/>
      <c r="V96" s="75"/>
      <c r="W96" s="75"/>
      <c r="X96" s="78"/>
      <c r="Y96" s="71"/>
      <c r="Z96" s="71"/>
      <c r="AA96" s="75"/>
      <c r="AB96" s="75"/>
      <c r="AC96" s="75"/>
      <c r="AD96" s="78"/>
      <c r="AE96" s="71"/>
    </row>
    <row r="97" spans="2:31" x14ac:dyDescent="0.25">
      <c r="B97" s="74"/>
      <c r="C97" s="121"/>
      <c r="D97" s="111"/>
      <c r="E97" s="93"/>
      <c r="F97" s="94"/>
      <c r="G97" s="93"/>
      <c r="H97" s="95"/>
      <c r="I97" s="103"/>
      <c r="J97" s="104"/>
      <c r="K97" s="107"/>
      <c r="L97" s="144"/>
      <c r="M97" s="95"/>
      <c r="N97" s="108"/>
      <c r="O97" s="71"/>
      <c r="P97" s="75"/>
      <c r="Q97" s="75"/>
      <c r="R97" s="71"/>
      <c r="S97" s="71"/>
      <c r="T97" s="74"/>
      <c r="U97" s="76"/>
      <c r="V97" s="76"/>
      <c r="W97" s="76"/>
      <c r="X97" s="77"/>
      <c r="Y97" s="71"/>
      <c r="Z97" s="74"/>
      <c r="AA97" s="76"/>
      <c r="AB97" s="76"/>
      <c r="AC97" s="76"/>
      <c r="AD97" s="77"/>
      <c r="AE97" s="71"/>
    </row>
    <row r="98" spans="2:31" x14ac:dyDescent="0.25">
      <c r="B98" s="74"/>
      <c r="C98" s="119"/>
      <c r="D98" s="97"/>
      <c r="E98" s="93"/>
      <c r="F98" s="94"/>
      <c r="G98" s="93"/>
      <c r="H98" s="95"/>
      <c r="I98" s="103"/>
      <c r="J98" s="104"/>
      <c r="K98" s="109"/>
      <c r="L98" s="145"/>
      <c r="M98" s="74"/>
      <c r="N98" s="71"/>
      <c r="O98" s="71"/>
      <c r="P98" s="75"/>
      <c r="Q98" s="75"/>
      <c r="R98" s="71"/>
      <c r="S98" s="71"/>
      <c r="T98" s="71"/>
      <c r="U98" s="76"/>
      <c r="V98" s="76"/>
      <c r="W98" s="79"/>
      <c r="X98" s="80"/>
      <c r="Y98" s="71"/>
      <c r="Z98" s="80"/>
      <c r="AA98" s="79"/>
      <c r="AB98" s="76"/>
      <c r="AC98" s="79"/>
      <c r="AD98" s="80"/>
      <c r="AE98" s="71"/>
    </row>
    <row r="99" spans="2:31" x14ac:dyDescent="0.25">
      <c r="B99" s="74"/>
      <c r="C99" s="119"/>
      <c r="D99" s="97"/>
      <c r="E99" s="93"/>
      <c r="F99" s="94"/>
      <c r="G99" s="93"/>
      <c r="H99" s="95"/>
      <c r="I99" s="96"/>
      <c r="J99" s="110"/>
      <c r="K99" s="71"/>
      <c r="L99" s="145"/>
      <c r="M99" s="74"/>
      <c r="N99" s="71"/>
      <c r="O99" s="71"/>
      <c r="P99" s="71"/>
      <c r="Q99" s="75"/>
      <c r="R99" s="71"/>
      <c r="S99" s="71"/>
      <c r="T99" s="71"/>
      <c r="U99" s="76"/>
      <c r="V99" s="76"/>
      <c r="W99" s="79"/>
      <c r="X99" s="80"/>
      <c r="Y99" s="71"/>
      <c r="Z99" s="80"/>
      <c r="AA99" s="79"/>
      <c r="AB99" s="76"/>
      <c r="AC99" s="79"/>
      <c r="AD99" s="80"/>
      <c r="AE99" s="71"/>
    </row>
    <row r="100" spans="2:31" x14ac:dyDescent="0.25">
      <c r="B100" s="74"/>
      <c r="C100" s="119"/>
      <c r="D100" s="97"/>
      <c r="E100" s="93"/>
      <c r="F100" s="94"/>
      <c r="G100" s="93"/>
      <c r="H100" s="95"/>
      <c r="I100" s="103"/>
      <c r="J100" s="104"/>
      <c r="K100" s="107"/>
      <c r="L100" s="146"/>
      <c r="M100" s="95"/>
      <c r="N100" s="77"/>
      <c r="O100" s="71"/>
      <c r="P100" s="95"/>
      <c r="Q100" s="106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</row>
    <row r="101" spans="2:31" x14ac:dyDescent="0.25">
      <c r="B101" s="74"/>
      <c r="C101" s="119"/>
      <c r="D101" s="97"/>
      <c r="E101" s="93"/>
      <c r="F101" s="94"/>
      <c r="G101" s="93"/>
      <c r="H101" s="95"/>
      <c r="I101" s="96"/>
      <c r="J101" s="110"/>
      <c r="K101" s="105"/>
      <c r="L101" s="144"/>
      <c r="M101" s="95"/>
      <c r="N101" s="108"/>
      <c r="O101" s="71"/>
      <c r="P101" s="75"/>
      <c r="Q101" s="75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</row>
    <row r="102" spans="2:31" ht="15.75" x14ac:dyDescent="0.25">
      <c r="B102" s="74"/>
      <c r="C102" s="119"/>
      <c r="D102" s="97"/>
      <c r="E102" s="93"/>
      <c r="F102" s="94"/>
      <c r="G102" s="93"/>
      <c r="H102" s="95"/>
      <c r="I102" s="96"/>
      <c r="J102" s="110"/>
      <c r="K102" s="71"/>
      <c r="L102" s="145"/>
      <c r="M102" s="74"/>
      <c r="N102" s="71"/>
      <c r="O102" s="71"/>
      <c r="P102" s="71"/>
      <c r="Q102" s="75"/>
      <c r="R102" s="71"/>
      <c r="S102" s="71"/>
      <c r="T102" s="72"/>
      <c r="U102" s="150"/>
      <c r="V102" s="150"/>
      <c r="W102" s="150"/>
      <c r="X102" s="73"/>
      <c r="Y102" s="71"/>
      <c r="Z102" s="72"/>
      <c r="AA102" s="150"/>
      <c r="AB102" s="150"/>
      <c r="AC102" s="150"/>
      <c r="AD102" s="73"/>
      <c r="AE102" s="71"/>
    </row>
    <row r="103" spans="2:31" x14ac:dyDescent="0.25">
      <c r="B103" s="74"/>
      <c r="C103" s="121"/>
      <c r="D103" s="97"/>
      <c r="E103" s="93"/>
      <c r="F103" s="94"/>
      <c r="G103" s="93"/>
      <c r="H103" s="95"/>
      <c r="I103" s="96"/>
      <c r="J103" s="110"/>
      <c r="K103" s="71"/>
      <c r="L103" s="145"/>
      <c r="M103" s="74"/>
      <c r="N103" s="71"/>
      <c r="O103" s="71"/>
      <c r="P103" s="71"/>
      <c r="Q103" s="75"/>
      <c r="R103" s="71"/>
      <c r="S103" s="71"/>
      <c r="T103" s="74"/>
      <c r="U103" s="75"/>
      <c r="V103" s="75"/>
      <c r="W103" s="75"/>
      <c r="X103" s="71"/>
      <c r="Y103" s="71"/>
      <c r="Z103" s="74"/>
      <c r="AA103" s="75"/>
      <c r="AB103" s="75"/>
      <c r="AC103" s="76"/>
      <c r="AD103" s="77"/>
      <c r="AE103" s="71"/>
    </row>
    <row r="104" spans="2:31" x14ac:dyDescent="0.25">
      <c r="D104" s="97"/>
      <c r="E104" s="93"/>
      <c r="F104" s="94"/>
      <c r="G104" s="93"/>
      <c r="H104" s="95"/>
      <c r="I104" s="96"/>
      <c r="J104" s="110"/>
      <c r="K104" s="71"/>
      <c r="L104" s="145"/>
      <c r="M104" s="74"/>
      <c r="N104" s="71"/>
      <c r="O104" s="71"/>
      <c r="P104" s="71"/>
      <c r="Q104" s="75"/>
      <c r="R104" s="71"/>
      <c r="S104" s="71"/>
      <c r="T104" s="74"/>
      <c r="U104" s="75"/>
      <c r="V104" s="75"/>
      <c r="W104" s="75"/>
      <c r="X104" s="77"/>
      <c r="Y104" s="71"/>
      <c r="Z104" s="74"/>
      <c r="AA104" s="75"/>
      <c r="AB104" s="75"/>
      <c r="AC104" s="75"/>
      <c r="AD104" s="77"/>
      <c r="AE104" s="71"/>
    </row>
    <row r="105" spans="2:31" x14ac:dyDescent="0.25">
      <c r="D105" s="97"/>
      <c r="E105" s="93"/>
      <c r="F105" s="94"/>
      <c r="G105" s="93"/>
      <c r="H105" s="95"/>
      <c r="I105" s="96"/>
      <c r="J105" s="110"/>
      <c r="K105" s="71"/>
      <c r="L105" s="145"/>
      <c r="M105" s="74"/>
      <c r="N105" s="71"/>
      <c r="O105" s="71"/>
      <c r="P105" s="71"/>
      <c r="Q105" s="75"/>
      <c r="R105" s="71"/>
      <c r="S105" s="71"/>
      <c r="T105" s="71"/>
      <c r="U105" s="75"/>
      <c r="V105" s="75"/>
      <c r="W105" s="75"/>
      <c r="X105" s="78"/>
      <c r="Y105" s="71"/>
      <c r="Z105" s="71"/>
      <c r="AA105" s="75"/>
      <c r="AB105" s="75"/>
      <c r="AC105" s="75"/>
      <c r="AD105" s="78"/>
      <c r="AE105" s="71"/>
    </row>
    <row r="106" spans="2:31" x14ac:dyDescent="0.25">
      <c r="Q106" s="12"/>
      <c r="T106" s="102"/>
      <c r="U106" s="101"/>
      <c r="V106" s="101"/>
      <c r="W106" s="101"/>
      <c r="X106" s="122"/>
      <c r="Y106" s="102"/>
      <c r="Z106" s="102"/>
      <c r="AA106" s="101"/>
      <c r="AB106" s="101"/>
      <c r="AC106" s="101"/>
      <c r="AD106" s="122"/>
    </row>
    <row r="107" spans="2:31" x14ac:dyDescent="0.25">
      <c r="Q107" s="12"/>
      <c r="T107" s="74"/>
      <c r="U107" s="76"/>
      <c r="V107" s="76"/>
      <c r="W107" s="76"/>
      <c r="X107" s="77"/>
      <c r="Y107" s="71"/>
      <c r="Z107" s="74"/>
      <c r="AA107" s="76"/>
      <c r="AB107" s="76"/>
      <c r="AC107" s="76"/>
      <c r="AD107" s="77"/>
    </row>
    <row r="108" spans="2:31" x14ac:dyDescent="0.25">
      <c r="Q108" s="12"/>
      <c r="T108" s="71"/>
      <c r="U108" s="76"/>
      <c r="V108" s="76"/>
      <c r="W108" s="79"/>
      <c r="X108" s="80"/>
      <c r="Y108" s="71"/>
      <c r="Z108" s="80"/>
      <c r="AA108" s="79"/>
      <c r="AB108" s="76"/>
      <c r="AC108" s="79"/>
      <c r="AD108" s="80"/>
    </row>
    <row r="109" spans="2:31" x14ac:dyDescent="0.25">
      <c r="Q109" s="12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</row>
    <row r="110" spans="2:31" x14ac:dyDescent="0.25">
      <c r="Q110" s="12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</row>
    <row r="111" spans="2:31" ht="15.75" x14ac:dyDescent="0.25">
      <c r="Q111" s="12"/>
      <c r="T111" s="72"/>
      <c r="U111" s="150"/>
      <c r="V111" s="150"/>
      <c r="W111" s="150"/>
      <c r="X111" s="73"/>
      <c r="Y111" s="71"/>
      <c r="Z111" s="72"/>
      <c r="AA111" s="150"/>
      <c r="AB111" s="150"/>
      <c r="AC111" s="150"/>
      <c r="AD111" s="73"/>
    </row>
    <row r="112" spans="2:31" x14ac:dyDescent="0.25">
      <c r="Q112" s="12"/>
      <c r="T112" s="74"/>
      <c r="U112" s="75"/>
      <c r="V112" s="75"/>
      <c r="W112" s="75"/>
      <c r="X112" s="71"/>
      <c r="Y112" s="71"/>
      <c r="Z112" s="74"/>
      <c r="AA112" s="75"/>
      <c r="AB112" s="75"/>
      <c r="AC112" s="76"/>
      <c r="AD112" s="77"/>
    </row>
    <row r="113" spans="9:30" x14ac:dyDescent="0.25">
      <c r="T113" s="74"/>
      <c r="U113" s="75"/>
      <c r="V113" s="75"/>
      <c r="W113" s="75"/>
      <c r="X113" s="77"/>
      <c r="Y113" s="71"/>
      <c r="Z113" s="74"/>
      <c r="AA113" s="75"/>
      <c r="AB113" s="75"/>
      <c r="AC113" s="75"/>
      <c r="AD113" s="77"/>
    </row>
    <row r="114" spans="9:30" x14ac:dyDescent="0.25">
      <c r="T114" s="71"/>
      <c r="U114" s="75"/>
      <c r="V114" s="75"/>
      <c r="W114" s="75"/>
      <c r="X114" s="78"/>
      <c r="Y114" s="71"/>
      <c r="Z114" s="71"/>
      <c r="AA114" s="75"/>
      <c r="AB114" s="75"/>
      <c r="AC114" s="75"/>
      <c r="AD114" s="78"/>
    </row>
    <row r="115" spans="9:30" x14ac:dyDescent="0.25">
      <c r="T115" s="71"/>
      <c r="U115" s="75"/>
      <c r="V115" s="75"/>
      <c r="W115" s="75"/>
      <c r="X115" s="78"/>
      <c r="Y115" s="71"/>
      <c r="Z115" s="71"/>
      <c r="AA115" s="75"/>
      <c r="AB115" s="75"/>
      <c r="AC115" s="75"/>
      <c r="AD115" s="78"/>
    </row>
    <row r="116" spans="9:30" x14ac:dyDescent="0.25">
      <c r="T116" s="74"/>
      <c r="U116" s="76"/>
      <c r="V116" s="76"/>
      <c r="W116" s="76"/>
      <c r="X116" s="77"/>
      <c r="Y116" s="71"/>
      <c r="Z116" s="74"/>
      <c r="AA116" s="76"/>
      <c r="AB116" s="76"/>
      <c r="AC116" s="76"/>
      <c r="AD116" s="77"/>
    </row>
    <row r="117" spans="9:30" x14ac:dyDescent="0.25">
      <c r="T117" s="71"/>
      <c r="U117" s="76"/>
      <c r="V117" s="76"/>
      <c r="W117" s="79"/>
      <c r="X117" s="80"/>
      <c r="Y117" s="71"/>
      <c r="Z117" s="80"/>
      <c r="AA117" s="79"/>
      <c r="AB117" s="76"/>
      <c r="AC117" s="79"/>
      <c r="AD117" s="80"/>
    </row>
    <row r="118" spans="9:30" x14ac:dyDescent="0.25">
      <c r="I118" s="39"/>
      <c r="J118" s="40"/>
      <c r="K118" s="36"/>
      <c r="L118" s="142"/>
      <c r="M118" s="11"/>
      <c r="N118" s="14"/>
      <c r="P118" s="11"/>
      <c r="Q118" s="1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</row>
    <row r="119" spans="9:30" x14ac:dyDescent="0.25">
      <c r="I119" s="39"/>
      <c r="J119" s="40"/>
      <c r="K119" s="37"/>
      <c r="L119" s="143"/>
      <c r="M119" s="11"/>
      <c r="N119" s="13"/>
      <c r="P119" s="12"/>
      <c r="Q119" s="12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</row>
    <row r="120" spans="9:30" ht="15.75" x14ac:dyDescent="0.25">
      <c r="I120" s="39"/>
      <c r="J120" s="40"/>
      <c r="K120" s="38"/>
      <c r="P120" s="12"/>
      <c r="Q120" s="12"/>
      <c r="T120" s="72"/>
      <c r="U120" s="150"/>
      <c r="V120" s="150"/>
      <c r="W120" s="150"/>
      <c r="X120" s="73"/>
      <c r="Y120" s="71"/>
      <c r="Z120" s="72"/>
      <c r="AA120" s="150"/>
      <c r="AB120" s="150"/>
      <c r="AC120" s="150"/>
      <c r="AD120" s="73"/>
    </row>
    <row r="121" spans="9:30" x14ac:dyDescent="0.25">
      <c r="I121" s="39"/>
      <c r="J121" s="40"/>
      <c r="K121" s="38"/>
      <c r="P121" s="12"/>
      <c r="Q121" s="12"/>
      <c r="T121" s="74"/>
      <c r="U121" s="75"/>
      <c r="V121" s="75"/>
      <c r="W121" s="75"/>
      <c r="X121" s="71"/>
      <c r="Y121" s="71"/>
      <c r="Z121" s="74"/>
      <c r="AA121" s="75"/>
      <c r="AB121" s="75"/>
      <c r="AC121" s="76"/>
      <c r="AD121" s="77"/>
    </row>
    <row r="122" spans="9:30" x14ac:dyDescent="0.25">
      <c r="T122" s="74"/>
      <c r="U122" s="75"/>
      <c r="V122" s="75"/>
      <c r="W122" s="75"/>
      <c r="X122" s="77"/>
      <c r="Y122" s="71"/>
      <c r="Z122" s="74"/>
      <c r="AA122" s="75"/>
      <c r="AB122" s="75"/>
      <c r="AC122" s="75"/>
      <c r="AD122" s="77"/>
    </row>
    <row r="123" spans="9:30" x14ac:dyDescent="0.25">
      <c r="T123" s="71"/>
      <c r="U123" s="75"/>
      <c r="V123" s="75"/>
      <c r="W123" s="75"/>
      <c r="X123" s="78"/>
      <c r="Y123" s="71"/>
      <c r="Z123" s="71"/>
      <c r="AA123" s="75"/>
      <c r="AB123" s="75"/>
      <c r="AC123" s="75"/>
      <c r="AD123" s="78"/>
    </row>
    <row r="124" spans="9:30" x14ac:dyDescent="0.25">
      <c r="I124" s="39"/>
      <c r="J124" s="40"/>
      <c r="K124" s="36"/>
      <c r="L124" s="142"/>
      <c r="M124" s="11"/>
      <c r="N124" s="14"/>
      <c r="P124" s="11"/>
      <c r="Q124" s="11"/>
      <c r="T124" s="71"/>
      <c r="U124" s="75"/>
      <c r="V124" s="75"/>
      <c r="W124" s="75"/>
      <c r="X124" s="78"/>
      <c r="Y124" s="71"/>
      <c r="Z124" s="71"/>
      <c r="AA124" s="75"/>
      <c r="AB124" s="75"/>
      <c r="AC124" s="75"/>
      <c r="AD124" s="78"/>
    </row>
    <row r="125" spans="9:30" x14ac:dyDescent="0.25">
      <c r="I125" s="39"/>
      <c r="J125" s="40"/>
      <c r="K125" s="37"/>
      <c r="L125" s="143"/>
      <c r="M125" s="11"/>
      <c r="N125" s="13"/>
      <c r="P125" s="12"/>
      <c r="Q125" s="12"/>
      <c r="T125" s="74"/>
      <c r="U125" s="76"/>
      <c r="V125" s="76"/>
      <c r="W125" s="76"/>
      <c r="X125" s="77"/>
      <c r="Y125" s="71"/>
      <c r="Z125" s="74"/>
      <c r="AA125" s="76"/>
      <c r="AB125" s="76"/>
      <c r="AC125" s="76"/>
      <c r="AD125" s="77"/>
    </row>
    <row r="126" spans="9:30" x14ac:dyDescent="0.25">
      <c r="I126" s="39"/>
      <c r="J126" s="40"/>
      <c r="K126" s="38"/>
      <c r="P126" s="12"/>
      <c r="Q126" s="12"/>
      <c r="T126" s="71"/>
      <c r="U126" s="76"/>
      <c r="V126" s="76"/>
      <c r="W126" s="79"/>
      <c r="X126" s="80"/>
      <c r="Y126" s="71"/>
      <c r="Z126" s="80"/>
      <c r="AA126" s="79"/>
      <c r="AB126" s="76"/>
      <c r="AC126" s="79"/>
      <c r="AD126" s="80"/>
    </row>
    <row r="127" spans="9:30" x14ac:dyDescent="0.25">
      <c r="I127" s="39"/>
      <c r="J127" s="40"/>
      <c r="K127" s="38"/>
      <c r="P127" s="12"/>
      <c r="Q127" s="12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</row>
    <row r="128" spans="9:30" x14ac:dyDescent="0.25"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</row>
    <row r="129" spans="9:30" ht="15.75" x14ac:dyDescent="0.25">
      <c r="T129" s="72"/>
      <c r="U129" s="150"/>
      <c r="V129" s="150"/>
      <c r="W129" s="150"/>
      <c r="X129" s="73"/>
      <c r="Y129" s="71"/>
      <c r="Z129" s="72"/>
      <c r="AA129" s="150"/>
      <c r="AB129" s="150"/>
      <c r="AC129" s="150"/>
      <c r="AD129" s="73"/>
    </row>
    <row r="130" spans="9:30" x14ac:dyDescent="0.25">
      <c r="I130" s="39"/>
      <c r="J130" s="40"/>
      <c r="K130" s="36"/>
      <c r="L130" s="142"/>
      <c r="M130" s="11"/>
      <c r="N130" s="14"/>
      <c r="P130" s="11"/>
      <c r="Q130" s="11"/>
      <c r="T130" s="74"/>
      <c r="U130" s="75"/>
      <c r="V130" s="75"/>
      <c r="W130" s="75"/>
      <c r="X130" s="71"/>
      <c r="Y130" s="71"/>
      <c r="Z130" s="74"/>
      <c r="AA130" s="75"/>
      <c r="AB130" s="75"/>
      <c r="AC130" s="76"/>
      <c r="AD130" s="77"/>
    </row>
    <row r="131" spans="9:30" x14ac:dyDescent="0.25">
      <c r="I131" s="39"/>
      <c r="J131" s="40"/>
      <c r="K131" s="37"/>
      <c r="L131" s="143"/>
      <c r="M131" s="11"/>
      <c r="N131" s="13"/>
      <c r="P131" s="12"/>
      <c r="Q131" s="12"/>
      <c r="T131" s="74"/>
      <c r="U131" s="75"/>
      <c r="V131" s="75"/>
      <c r="W131" s="75"/>
      <c r="X131" s="77"/>
      <c r="Y131" s="71"/>
      <c r="Z131" s="74"/>
      <c r="AA131" s="75"/>
      <c r="AB131" s="75"/>
      <c r="AC131" s="75"/>
      <c r="AD131" s="77"/>
    </row>
    <row r="132" spans="9:30" x14ac:dyDescent="0.25">
      <c r="I132" s="39"/>
      <c r="J132" s="40"/>
      <c r="K132" s="38"/>
      <c r="P132" s="12"/>
      <c r="Q132" s="12"/>
      <c r="T132" s="71"/>
      <c r="U132" s="75"/>
      <c r="V132" s="75"/>
      <c r="W132" s="75"/>
      <c r="X132" s="78"/>
      <c r="Y132" s="71"/>
      <c r="Z132" s="71"/>
      <c r="AA132" s="75"/>
      <c r="AB132" s="75"/>
      <c r="AC132" s="75"/>
      <c r="AD132" s="78"/>
    </row>
    <row r="133" spans="9:30" x14ac:dyDescent="0.25">
      <c r="I133" s="39"/>
      <c r="J133" s="40"/>
      <c r="K133" s="38"/>
      <c r="P133" s="12"/>
      <c r="Q133" s="12"/>
      <c r="T133" s="71"/>
      <c r="U133" s="75"/>
      <c r="V133" s="75"/>
      <c r="W133" s="75"/>
      <c r="X133" s="78"/>
      <c r="Y133" s="71"/>
      <c r="Z133" s="71"/>
      <c r="AA133" s="75"/>
      <c r="AB133" s="75"/>
      <c r="AC133" s="75"/>
      <c r="AD133" s="78"/>
    </row>
    <row r="134" spans="9:30" x14ac:dyDescent="0.25">
      <c r="T134" s="74"/>
      <c r="U134" s="76"/>
      <c r="V134" s="76"/>
      <c r="W134" s="76"/>
      <c r="X134" s="77"/>
      <c r="Y134" s="71"/>
      <c r="Z134" s="74"/>
      <c r="AA134" s="76"/>
      <c r="AB134" s="76"/>
      <c r="AC134" s="76"/>
      <c r="AD134" s="77"/>
    </row>
    <row r="135" spans="9:30" x14ac:dyDescent="0.25">
      <c r="T135" s="71"/>
      <c r="U135" s="76"/>
      <c r="V135" s="76"/>
      <c r="W135" s="79"/>
      <c r="X135" s="80"/>
      <c r="Y135" s="71"/>
      <c r="Z135" s="80"/>
      <c r="AA135" s="79"/>
      <c r="AB135" s="76"/>
      <c r="AC135" s="79"/>
      <c r="AD135" s="80"/>
    </row>
    <row r="136" spans="9:30" x14ac:dyDescent="0.25">
      <c r="I136" s="39"/>
      <c r="J136" s="40"/>
      <c r="K136" s="36"/>
      <c r="L136" s="142"/>
      <c r="M136" s="11"/>
      <c r="N136" s="14"/>
      <c r="P136" s="11"/>
      <c r="Q136" s="11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9:30" x14ac:dyDescent="0.25">
      <c r="I137" s="39"/>
      <c r="J137" s="40"/>
      <c r="K137" s="37"/>
      <c r="L137" s="143"/>
      <c r="M137" s="11"/>
      <c r="N137" s="13"/>
      <c r="P137" s="12"/>
      <c r="Q137" s="12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9:30" ht="15.75" x14ac:dyDescent="0.25">
      <c r="I138" s="39"/>
      <c r="J138" s="40"/>
      <c r="K138" s="38"/>
      <c r="P138" s="12"/>
      <c r="Q138" s="12"/>
      <c r="T138" s="61"/>
      <c r="U138" s="62"/>
      <c r="V138" s="62"/>
      <c r="W138" s="62"/>
      <c r="X138" s="63"/>
      <c r="Y138" s="60"/>
      <c r="Z138" s="61"/>
      <c r="AA138" s="62"/>
      <c r="AB138" s="62"/>
      <c r="AC138" s="62"/>
      <c r="AD138" s="63"/>
    </row>
    <row r="139" spans="9:30" x14ac:dyDescent="0.25">
      <c r="I139" s="39"/>
      <c r="J139" s="40"/>
      <c r="K139" s="38"/>
      <c r="P139" s="12"/>
      <c r="Q139" s="12"/>
      <c r="T139" s="64"/>
      <c r="U139" s="65"/>
      <c r="V139" s="65"/>
      <c r="W139" s="65"/>
      <c r="X139" s="60"/>
      <c r="Y139" s="60"/>
      <c r="Z139" s="64"/>
      <c r="AA139" s="65"/>
      <c r="AB139" s="65"/>
      <c r="AC139" s="66"/>
      <c r="AD139" s="67"/>
    </row>
    <row r="140" spans="9:30" x14ac:dyDescent="0.25">
      <c r="T140" s="64"/>
      <c r="U140" s="65"/>
      <c r="V140" s="65"/>
      <c r="W140" s="65"/>
      <c r="X140" s="67"/>
      <c r="Y140" s="60"/>
      <c r="Z140" s="64"/>
      <c r="AA140" s="65"/>
      <c r="AB140" s="65"/>
      <c r="AC140" s="65"/>
      <c r="AD140" s="67"/>
    </row>
    <row r="141" spans="9:30" x14ac:dyDescent="0.25">
      <c r="T141" s="60"/>
      <c r="U141" s="65"/>
      <c r="V141" s="65"/>
      <c r="W141" s="65"/>
      <c r="X141" s="68"/>
      <c r="Y141" s="60"/>
      <c r="Z141" s="60"/>
      <c r="AA141" s="65"/>
      <c r="AB141" s="65"/>
      <c r="AC141" s="65"/>
      <c r="AD141" s="68"/>
    </row>
    <row r="142" spans="9:30" x14ac:dyDescent="0.25">
      <c r="I142" s="39"/>
      <c r="J142" s="40"/>
      <c r="K142" s="38"/>
      <c r="L142" s="142"/>
      <c r="M142" s="11"/>
      <c r="N142" s="14"/>
      <c r="P142" s="11"/>
      <c r="Q142" s="11"/>
      <c r="T142" s="60"/>
      <c r="U142" s="65"/>
      <c r="V142" s="65"/>
      <c r="W142" s="65"/>
      <c r="X142" s="68"/>
      <c r="Y142" s="60"/>
      <c r="Z142" s="60"/>
      <c r="AA142" s="65"/>
      <c r="AB142" s="65"/>
      <c r="AC142" s="65"/>
      <c r="AD142" s="68"/>
    </row>
    <row r="143" spans="9:30" x14ac:dyDescent="0.25">
      <c r="K143" s="36"/>
      <c r="L143" s="143"/>
      <c r="M143" s="11"/>
      <c r="N143" s="13"/>
      <c r="P143" s="12"/>
      <c r="Q143" s="12"/>
      <c r="T143" s="64"/>
      <c r="U143" s="66"/>
      <c r="V143" s="66"/>
      <c r="W143" s="66"/>
      <c r="X143" s="67"/>
      <c r="Y143" s="60"/>
      <c r="Z143" s="64"/>
      <c r="AA143" s="66"/>
      <c r="AB143" s="66"/>
      <c r="AC143" s="66"/>
      <c r="AD143" s="67"/>
    </row>
    <row r="144" spans="9:30" x14ac:dyDescent="0.25">
      <c r="T144" s="60"/>
      <c r="U144" s="66"/>
      <c r="V144" s="66"/>
      <c r="W144" s="69"/>
      <c r="X144" s="70"/>
      <c r="Y144" s="60"/>
      <c r="Z144" s="70"/>
      <c r="AA144" s="69"/>
      <c r="AB144" s="66"/>
      <c r="AC144" s="69"/>
      <c r="AD144" s="70"/>
    </row>
    <row r="145" spans="3:30" x14ac:dyDescent="0.25"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3:30" x14ac:dyDescent="0.25"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3:30" ht="15.75" x14ac:dyDescent="0.25">
      <c r="T147" s="61"/>
      <c r="U147" s="62"/>
      <c r="V147" s="62"/>
      <c r="W147" s="62"/>
      <c r="X147" s="63"/>
      <c r="Y147" s="60"/>
      <c r="Z147" s="60"/>
      <c r="AA147" s="60"/>
      <c r="AB147" s="60"/>
      <c r="AC147" s="60"/>
      <c r="AD147" s="60"/>
    </row>
    <row r="148" spans="3:30" x14ac:dyDescent="0.25">
      <c r="T148" s="64"/>
      <c r="U148" s="65"/>
      <c r="V148" s="65"/>
      <c r="W148" s="65"/>
      <c r="X148" s="60"/>
      <c r="Y148" s="60"/>
      <c r="Z148" s="60"/>
      <c r="AA148" s="60"/>
      <c r="AB148" s="60"/>
      <c r="AC148" s="60"/>
      <c r="AD148" s="60"/>
    </row>
    <row r="149" spans="3:30" x14ac:dyDescent="0.25">
      <c r="T149" s="64"/>
      <c r="U149" s="65"/>
      <c r="V149" s="65"/>
      <c r="W149" s="65"/>
      <c r="X149" s="67"/>
      <c r="Y149" s="60"/>
      <c r="Z149" s="60"/>
      <c r="AA149" s="60"/>
      <c r="AB149" s="60"/>
      <c r="AC149" s="60"/>
      <c r="AD149" s="60"/>
    </row>
    <row r="150" spans="3:30" x14ac:dyDescent="0.25">
      <c r="T150" s="60"/>
      <c r="U150" s="65"/>
      <c r="V150" s="65"/>
      <c r="W150" s="65"/>
      <c r="X150" s="68"/>
      <c r="Y150" s="60"/>
      <c r="Z150" s="60"/>
      <c r="AA150" s="60"/>
      <c r="AB150" s="60"/>
      <c r="AC150" s="60"/>
      <c r="AD150" s="60"/>
    </row>
    <row r="151" spans="3:30" x14ac:dyDescent="0.25">
      <c r="T151" s="60"/>
      <c r="U151" s="65"/>
      <c r="V151" s="65"/>
      <c r="W151" s="65"/>
      <c r="X151" s="68"/>
      <c r="Y151" s="60"/>
      <c r="Z151" s="60"/>
      <c r="AA151" s="60"/>
      <c r="AB151" s="60"/>
      <c r="AC151" s="60"/>
      <c r="AD151" s="60"/>
    </row>
    <row r="152" spans="3:30" x14ac:dyDescent="0.25">
      <c r="T152" s="64"/>
      <c r="U152" s="66"/>
      <c r="V152" s="66"/>
      <c r="W152" s="66"/>
      <c r="X152" s="67"/>
      <c r="Y152" s="60"/>
      <c r="Z152" s="60"/>
      <c r="AA152" s="60"/>
      <c r="AB152" s="60"/>
      <c r="AC152" s="60"/>
      <c r="AD152" s="60"/>
    </row>
    <row r="153" spans="3:30" x14ac:dyDescent="0.25">
      <c r="C153" s="58"/>
      <c r="T153" s="70"/>
      <c r="U153" s="69"/>
      <c r="V153" s="66"/>
      <c r="W153" s="69"/>
      <c r="X153" s="70"/>
      <c r="Y153" s="60"/>
      <c r="Z153" s="60"/>
      <c r="AA153" s="60"/>
      <c r="AB153" s="60"/>
      <c r="AC153" s="60"/>
      <c r="AD153" s="60"/>
    </row>
    <row r="154" spans="3:30" x14ac:dyDescent="0.25"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3:30" x14ac:dyDescent="0.25"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3:30" x14ac:dyDescent="0.25"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3:30" x14ac:dyDescent="0.25"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3:30" x14ac:dyDescent="0.25"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3:30" x14ac:dyDescent="0.25"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3:30" x14ac:dyDescent="0.25"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20:30" x14ac:dyDescent="0.25"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20:30" x14ac:dyDescent="0.25"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20:30" x14ac:dyDescent="0.25"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</sheetData>
  <mergeCells count="18">
    <mergeCell ref="U47:W47"/>
    <mergeCell ref="AA46:AC46"/>
    <mergeCell ref="AA77:AC77"/>
    <mergeCell ref="AA92:AC92"/>
    <mergeCell ref="U86:W86"/>
    <mergeCell ref="U59:W59"/>
    <mergeCell ref="AA59:AC59"/>
    <mergeCell ref="U68:W68"/>
    <mergeCell ref="AA68:AC68"/>
    <mergeCell ref="U77:W77"/>
    <mergeCell ref="AA47:AC47"/>
    <mergeCell ref="Z1:AE1"/>
    <mergeCell ref="AG10:AI10"/>
    <mergeCell ref="AA10:AC10"/>
    <mergeCell ref="AG26:AI26"/>
    <mergeCell ref="U10:W10"/>
    <mergeCell ref="U26:W26"/>
    <mergeCell ref="AA26:AC26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63"/>
  <sheetViews>
    <sheetView tabSelected="1" zoomScale="80" zoomScaleNormal="80" workbookViewId="0">
      <pane ySplit="7" topLeftCell="A8" activePane="bottomLeft" state="frozen"/>
      <selection pane="bottomLeft" activeCell="Z1" sqref="Z1:AE1"/>
    </sheetView>
  </sheetViews>
  <sheetFormatPr defaultRowHeight="15" x14ac:dyDescent="0.25"/>
  <cols>
    <col min="1" max="1" width="0.85546875" customWidth="1"/>
    <col min="2" max="2" width="0.85546875" style="1" customWidth="1"/>
    <col min="3" max="3" width="3.7109375" style="24" customWidth="1"/>
    <col min="4" max="4" width="63.5703125" style="82" customWidth="1"/>
    <col min="5" max="5" width="2" style="47" customWidth="1"/>
    <col min="6" max="6" width="2" style="54" customWidth="1"/>
    <col min="7" max="7" width="1.85546875" style="47" customWidth="1"/>
    <col min="8" max="8" width="5.140625" style="11" customWidth="1"/>
    <col min="9" max="9" width="4.5703125" style="41" customWidth="1"/>
    <col min="10" max="10" width="4.42578125" style="42" customWidth="1"/>
    <col min="11" max="11" width="4.42578125" customWidth="1"/>
    <col min="12" max="12" width="9.140625" style="139"/>
    <col min="13" max="13" width="1.5703125" style="1" customWidth="1"/>
    <col min="15" max="15" width="3.28515625" customWidth="1"/>
    <col min="16" max="16" width="10.42578125" customWidth="1"/>
    <col min="17" max="17" width="11.7109375" customWidth="1"/>
    <col min="18" max="18" width="4.42578125" customWidth="1"/>
    <col min="19" max="19" width="4.7109375" customWidth="1"/>
    <col min="20" max="20" width="4.140625" customWidth="1"/>
    <col min="21" max="21" width="10.140625" bestFit="1" customWidth="1"/>
    <col min="22" max="22" width="0.5703125" customWidth="1"/>
    <col min="23" max="23" width="9.85546875" customWidth="1"/>
    <col min="24" max="24" width="3.5703125" customWidth="1"/>
    <col min="26" max="26" width="3.7109375" customWidth="1"/>
    <col min="27" max="27" width="9.85546875" customWidth="1"/>
    <col min="28" max="28" width="0.5703125" customWidth="1"/>
    <col min="29" max="29" width="10.140625" customWidth="1"/>
    <col min="30" max="30" width="3.7109375" customWidth="1"/>
    <col min="32" max="32" width="4.140625" customWidth="1"/>
    <col min="33" max="33" width="10" customWidth="1"/>
    <col min="34" max="34" width="0.5703125" customWidth="1"/>
    <col min="36" max="36" width="3.85546875" customWidth="1"/>
  </cols>
  <sheetData>
    <row r="1" spans="2:36" ht="19.5" thickBot="1" x14ac:dyDescent="0.35">
      <c r="B1" s="3"/>
      <c r="C1" s="58"/>
      <c r="D1" s="90"/>
      <c r="E1" s="51"/>
      <c r="F1" s="53"/>
      <c r="G1" s="46"/>
      <c r="H1" s="6"/>
      <c r="I1" s="88"/>
      <c r="J1" s="89"/>
      <c r="K1" s="2"/>
      <c r="L1" s="136" t="s">
        <v>0</v>
      </c>
      <c r="M1" s="4" t="s">
        <v>1</v>
      </c>
      <c r="N1" s="5" t="s">
        <v>2</v>
      </c>
      <c r="O1" s="2"/>
      <c r="P1" s="2"/>
      <c r="Q1" s="2"/>
      <c r="Z1" s="155" t="s">
        <v>3</v>
      </c>
      <c r="AA1" s="155"/>
      <c r="AB1" s="155"/>
      <c r="AC1" s="155"/>
      <c r="AD1" s="155"/>
      <c r="AE1" s="155"/>
    </row>
    <row r="2" spans="2:36" ht="15.75" x14ac:dyDescent="0.25">
      <c r="C2" s="58"/>
      <c r="L2" s="137" t="s">
        <v>4</v>
      </c>
      <c r="M2" s="7"/>
      <c r="N2" s="6" t="s">
        <v>5</v>
      </c>
    </row>
    <row r="3" spans="2:36" ht="14.25" customHeight="1" x14ac:dyDescent="0.25">
      <c r="L3" s="138"/>
      <c r="M3" s="7"/>
      <c r="N3" s="2"/>
    </row>
    <row r="4" spans="2:36" ht="14.25" customHeight="1" x14ac:dyDescent="0.25">
      <c r="L4" s="138"/>
      <c r="M4" s="6"/>
      <c r="N4" s="2"/>
    </row>
    <row r="5" spans="2:36" ht="19.5" thickBot="1" x14ac:dyDescent="0.35">
      <c r="L5" s="136" t="s">
        <v>0</v>
      </c>
      <c r="M5" s="4" t="s">
        <v>6</v>
      </c>
      <c r="N5" s="5" t="s">
        <v>2</v>
      </c>
    </row>
    <row r="6" spans="2:36" ht="15.75" x14ac:dyDescent="0.25">
      <c r="L6" s="137" t="s">
        <v>5</v>
      </c>
      <c r="M6" s="7"/>
      <c r="N6" s="6" t="s">
        <v>4</v>
      </c>
    </row>
    <row r="7" spans="2:36" ht="16.5" customHeight="1" x14ac:dyDescent="0.25">
      <c r="C7" s="58"/>
      <c r="L7" s="138"/>
      <c r="M7" s="7"/>
      <c r="N7" s="2"/>
    </row>
    <row r="9" spans="2:36" ht="15.75" x14ac:dyDescent="0.25">
      <c r="C9" s="58"/>
      <c r="D9" s="49" t="s">
        <v>7</v>
      </c>
      <c r="E9" s="52"/>
      <c r="F9" s="55"/>
      <c r="G9" s="48"/>
    </row>
    <row r="10" spans="2:36" ht="16.5" thickBot="1" x14ac:dyDescent="0.3">
      <c r="D10" s="83"/>
      <c r="F10" s="56"/>
      <c r="I10" s="39" t="s">
        <v>8</v>
      </c>
      <c r="J10" s="40" t="s">
        <v>9</v>
      </c>
      <c r="K10" s="36"/>
      <c r="L10" s="140" t="s">
        <v>0</v>
      </c>
      <c r="M10" s="8"/>
      <c r="N10" s="9" t="s">
        <v>2</v>
      </c>
      <c r="P10" s="10" t="s">
        <v>0</v>
      </c>
      <c r="Q10" s="11" t="s">
        <v>2</v>
      </c>
      <c r="T10" s="16" t="s">
        <v>0</v>
      </c>
      <c r="U10" s="157" t="s">
        <v>39</v>
      </c>
      <c r="V10" s="157"/>
      <c r="W10" s="157"/>
      <c r="X10" s="17" t="s">
        <v>2</v>
      </c>
      <c r="Z10" s="16" t="s">
        <v>0</v>
      </c>
      <c r="AA10" s="157" t="s">
        <v>40</v>
      </c>
      <c r="AB10" s="157"/>
      <c r="AC10" s="157"/>
      <c r="AD10" s="17" t="s">
        <v>2</v>
      </c>
      <c r="AF10" s="16" t="s">
        <v>0</v>
      </c>
      <c r="AG10" s="156" t="s">
        <v>41</v>
      </c>
      <c r="AH10" s="156"/>
      <c r="AI10" s="156"/>
      <c r="AJ10" s="17" t="s">
        <v>2</v>
      </c>
    </row>
    <row r="11" spans="2:36" x14ac:dyDescent="0.25">
      <c r="C11" s="59" t="s">
        <v>11</v>
      </c>
      <c r="D11" s="86" t="s">
        <v>45</v>
      </c>
      <c r="G11" s="45"/>
      <c r="H11" s="11">
        <v>6026</v>
      </c>
      <c r="I11" s="39" t="s">
        <v>1</v>
      </c>
      <c r="J11" s="40" t="s">
        <v>4</v>
      </c>
      <c r="K11" s="38"/>
      <c r="L11" s="141" t="s">
        <v>12</v>
      </c>
      <c r="M11" s="10" t="s">
        <v>13</v>
      </c>
      <c r="N11" s="13">
        <v>401</v>
      </c>
      <c r="P11" s="21"/>
      <c r="Q11" s="22">
        <f>P12+P13</f>
        <v>5950</v>
      </c>
      <c r="T11" s="91" t="s">
        <v>14</v>
      </c>
      <c r="U11" s="18"/>
      <c r="V11" s="19"/>
      <c r="W11" s="18"/>
      <c r="X11" s="15"/>
      <c r="Z11" s="91" t="s">
        <v>14</v>
      </c>
      <c r="AA11" s="18"/>
      <c r="AB11" s="19"/>
      <c r="AC11" s="18"/>
      <c r="AD11" s="15"/>
      <c r="AF11" s="23"/>
      <c r="AG11" s="18"/>
      <c r="AH11" s="19"/>
      <c r="AI11" s="43"/>
      <c r="AJ11" s="92" t="s">
        <v>14</v>
      </c>
    </row>
    <row r="12" spans="2:36" x14ac:dyDescent="0.25">
      <c r="C12" s="58"/>
      <c r="D12" s="86"/>
      <c r="G12" s="45"/>
      <c r="H12" s="11">
        <v>4426</v>
      </c>
      <c r="I12" s="39" t="s">
        <v>1</v>
      </c>
      <c r="J12" s="40" t="s">
        <v>4</v>
      </c>
      <c r="K12" s="37"/>
      <c r="L12" s="149" t="s">
        <v>38</v>
      </c>
      <c r="N12" s="84"/>
      <c r="P12" s="35">
        <v>5000</v>
      </c>
      <c r="Q12" s="12"/>
      <c r="T12" s="1" t="s">
        <v>16</v>
      </c>
      <c r="U12" s="12">
        <v>5000</v>
      </c>
      <c r="V12" s="20"/>
      <c r="W12" s="12">
        <v>3500</v>
      </c>
      <c r="X12" s="14" t="s">
        <v>17</v>
      </c>
      <c r="Z12" s="1" t="s">
        <v>16</v>
      </c>
      <c r="AA12" s="12">
        <v>3500</v>
      </c>
      <c r="AB12" s="20"/>
      <c r="AC12" s="12"/>
      <c r="AD12" s="14" t="s">
        <v>17</v>
      </c>
      <c r="AF12" s="1" t="s">
        <v>16</v>
      </c>
      <c r="AG12" s="12">
        <v>1500</v>
      </c>
      <c r="AH12" s="20"/>
      <c r="AI12" s="12"/>
      <c r="AJ12" s="14" t="s">
        <v>17</v>
      </c>
    </row>
    <row r="13" spans="2:36" x14ac:dyDescent="0.25">
      <c r="C13" s="58"/>
      <c r="D13" s="87"/>
      <c r="E13" s="50"/>
      <c r="F13" s="57"/>
      <c r="G13" s="44"/>
      <c r="H13" s="11">
        <v>401</v>
      </c>
      <c r="I13" s="39" t="s">
        <v>6</v>
      </c>
      <c r="J13" s="40" t="s">
        <v>4</v>
      </c>
      <c r="K13" s="37"/>
      <c r="L13" s="149" t="s">
        <v>18</v>
      </c>
      <c r="N13" s="84"/>
      <c r="P13" s="35">
        <f>P12*0.19</f>
        <v>950</v>
      </c>
      <c r="Q13" s="12"/>
      <c r="U13" s="12"/>
      <c r="V13" s="20"/>
      <c r="W13" s="12">
        <v>1500</v>
      </c>
      <c r="X13" s="24"/>
      <c r="AA13" s="12"/>
      <c r="AB13" s="20"/>
      <c r="AC13" s="12"/>
      <c r="AD13" s="24"/>
      <c r="AG13" s="12"/>
      <c r="AH13" s="20"/>
      <c r="AI13" s="12"/>
      <c r="AJ13" s="24"/>
    </row>
    <row r="14" spans="2:36" x14ac:dyDescent="0.25">
      <c r="D14" s="86"/>
      <c r="G14" s="45"/>
      <c r="Q14" s="12"/>
      <c r="U14" s="118"/>
      <c r="V14" s="20"/>
      <c r="W14" s="12"/>
      <c r="X14" s="24"/>
      <c r="AA14" s="12"/>
      <c r="AB14" s="20"/>
      <c r="AC14" s="12"/>
      <c r="AD14" s="24"/>
      <c r="AG14" s="12"/>
      <c r="AH14" s="20"/>
      <c r="AI14" s="99"/>
      <c r="AJ14" s="24"/>
    </row>
    <row r="15" spans="2:36" x14ac:dyDescent="0.25">
      <c r="T15" s="28" t="s">
        <v>19</v>
      </c>
      <c r="U15" s="29">
        <f>U12+U13+U14</f>
        <v>5000</v>
      </c>
      <c r="V15" s="30"/>
      <c r="W15" s="29">
        <f>SUM(W11:W14)</f>
        <v>5000</v>
      </c>
      <c r="X15" s="31" t="s">
        <v>20</v>
      </c>
      <c r="Z15" s="28" t="s">
        <v>19</v>
      </c>
      <c r="AA15" s="29">
        <f>SUM(AA11:AA14)</f>
        <v>3500</v>
      </c>
      <c r="AB15" s="30"/>
      <c r="AC15" s="29">
        <f>SUM(AC11:AC14)</f>
        <v>0</v>
      </c>
      <c r="AD15" s="31" t="s">
        <v>20</v>
      </c>
      <c r="AF15" s="28" t="s">
        <v>19</v>
      </c>
      <c r="AG15" s="29">
        <f>SUM(AG11:AG14)</f>
        <v>1500</v>
      </c>
      <c r="AH15" s="30"/>
      <c r="AI15" s="29">
        <f>AI12+AI13-AI14</f>
        <v>0</v>
      </c>
      <c r="AJ15" s="31" t="s">
        <v>20</v>
      </c>
    </row>
    <row r="16" spans="2:36" x14ac:dyDescent="0.25">
      <c r="D16" s="86"/>
      <c r="F16" s="57"/>
      <c r="G16" s="45"/>
      <c r="I16" s="39" t="s">
        <v>8</v>
      </c>
      <c r="J16" s="40" t="s">
        <v>9</v>
      </c>
      <c r="K16" s="36"/>
      <c r="L16" s="140" t="s">
        <v>0</v>
      </c>
      <c r="M16" s="8"/>
      <c r="N16" s="9" t="s">
        <v>2</v>
      </c>
      <c r="P16" s="10" t="s">
        <v>0</v>
      </c>
      <c r="Q16" s="85" t="s">
        <v>2</v>
      </c>
      <c r="T16" s="25"/>
      <c r="U16" s="26"/>
      <c r="V16" s="27"/>
      <c r="W16" s="32">
        <f>U15-W15</f>
        <v>0</v>
      </c>
      <c r="X16" s="33" t="s">
        <v>21</v>
      </c>
      <c r="Z16" s="25"/>
      <c r="AA16" s="26"/>
      <c r="AB16" s="27"/>
      <c r="AC16" s="32">
        <f>AA15-AC15</f>
        <v>3500</v>
      </c>
      <c r="AD16" s="33" t="s">
        <v>21</v>
      </c>
      <c r="AF16" s="33"/>
      <c r="AG16" s="32"/>
      <c r="AH16" s="27"/>
      <c r="AI16" s="32">
        <f>AG15-AI15</f>
        <v>1500</v>
      </c>
      <c r="AJ16" s="33" t="s">
        <v>21</v>
      </c>
    </row>
    <row r="17" spans="3:36" x14ac:dyDescent="0.25">
      <c r="D17" s="87" t="s">
        <v>46</v>
      </c>
      <c r="E17" s="50"/>
      <c r="F17" s="57"/>
      <c r="G17" s="44"/>
      <c r="H17" s="11">
        <v>3026</v>
      </c>
      <c r="I17" s="39" t="s">
        <v>1</v>
      </c>
      <c r="J17" s="40" t="s">
        <v>4</v>
      </c>
      <c r="K17" s="38"/>
      <c r="L17" s="141" t="s">
        <v>47</v>
      </c>
      <c r="M17" s="10" t="s">
        <v>13</v>
      </c>
      <c r="N17" s="13">
        <v>6026</v>
      </c>
      <c r="P17" s="21">
        <v>3500</v>
      </c>
      <c r="Q17" s="22">
        <v>3500</v>
      </c>
    </row>
    <row r="18" spans="3:36" x14ac:dyDescent="0.25">
      <c r="D18" s="86"/>
      <c r="H18" s="11">
        <v>6026</v>
      </c>
      <c r="I18" s="39" t="s">
        <v>1</v>
      </c>
      <c r="J18" s="40" t="s">
        <v>5</v>
      </c>
      <c r="K18" s="37"/>
      <c r="N18" s="13"/>
      <c r="P18" s="12"/>
      <c r="Q18" s="12"/>
      <c r="Y18" s="34"/>
    </row>
    <row r="19" spans="3:36" x14ac:dyDescent="0.25">
      <c r="C19" s="58"/>
      <c r="D19" s="86"/>
      <c r="G19" s="45"/>
      <c r="Q19" s="12"/>
    </row>
    <row r="20" spans="3:36" x14ac:dyDescent="0.25">
      <c r="C20" s="58"/>
    </row>
    <row r="21" spans="3:36" x14ac:dyDescent="0.25">
      <c r="D21" s="86"/>
      <c r="G21" s="45"/>
      <c r="I21" s="39" t="s">
        <v>8</v>
      </c>
      <c r="J21" s="40" t="s">
        <v>9</v>
      </c>
      <c r="K21" s="36"/>
      <c r="L21" s="140" t="s">
        <v>0</v>
      </c>
      <c r="M21" s="8"/>
      <c r="N21" s="9" t="s">
        <v>2</v>
      </c>
      <c r="P21" s="10" t="s">
        <v>0</v>
      </c>
      <c r="Q21" s="11" t="s">
        <v>2</v>
      </c>
    </row>
    <row r="22" spans="3:36" x14ac:dyDescent="0.25">
      <c r="C22" s="58"/>
      <c r="D22" s="87" t="s">
        <v>48</v>
      </c>
      <c r="E22" s="50"/>
      <c r="F22" s="57"/>
      <c r="G22" s="44"/>
      <c r="H22" s="11">
        <v>121</v>
      </c>
      <c r="I22" s="39" t="s">
        <v>8</v>
      </c>
      <c r="J22" s="40" t="s">
        <v>4</v>
      </c>
      <c r="K22" s="38"/>
      <c r="L22" s="141" t="s">
        <v>26</v>
      </c>
      <c r="M22" s="10" t="s">
        <v>13</v>
      </c>
      <c r="N22" s="13">
        <v>6026</v>
      </c>
      <c r="P22" s="21">
        <v>1500</v>
      </c>
      <c r="Q22" s="22">
        <f>P22</f>
        <v>1500</v>
      </c>
    </row>
    <row r="23" spans="3:36" x14ac:dyDescent="0.25">
      <c r="D23" s="86"/>
      <c r="H23" s="11">
        <v>6026</v>
      </c>
      <c r="I23" s="41" t="s">
        <v>1</v>
      </c>
      <c r="J23" s="42" t="s">
        <v>5</v>
      </c>
      <c r="N23" s="13"/>
      <c r="Q23" s="12"/>
    </row>
    <row r="24" spans="3:36" x14ac:dyDescent="0.25">
      <c r="D24" s="86"/>
      <c r="N24" s="13"/>
      <c r="Q24" s="12"/>
    </row>
    <row r="26" spans="3:36" ht="16.5" thickBot="1" x14ac:dyDescent="0.3">
      <c r="C26" s="58"/>
      <c r="D26" s="87"/>
      <c r="E26" s="50"/>
      <c r="F26" s="57"/>
      <c r="G26" s="44"/>
      <c r="I26" s="39" t="s">
        <v>8</v>
      </c>
      <c r="J26" s="40" t="s">
        <v>9</v>
      </c>
      <c r="K26" s="36"/>
      <c r="L26" s="140" t="s">
        <v>0</v>
      </c>
      <c r="M26" s="8"/>
      <c r="N26" s="9" t="s">
        <v>2</v>
      </c>
      <c r="P26" s="10" t="s">
        <v>0</v>
      </c>
      <c r="Q26" s="85" t="s">
        <v>2</v>
      </c>
      <c r="T26" s="16" t="s">
        <v>0</v>
      </c>
      <c r="U26" s="157" t="s">
        <v>49</v>
      </c>
      <c r="V26" s="157"/>
      <c r="W26" s="157"/>
      <c r="X26" s="17" t="s">
        <v>2</v>
      </c>
      <c r="Y26" s="100"/>
      <c r="Z26" s="16" t="s">
        <v>0</v>
      </c>
      <c r="AA26" s="157" t="s">
        <v>50</v>
      </c>
      <c r="AB26" s="157"/>
      <c r="AC26" s="157"/>
      <c r="AD26" s="17" t="s">
        <v>2</v>
      </c>
      <c r="AF26" s="16" t="s">
        <v>0</v>
      </c>
      <c r="AG26" s="156" t="s">
        <v>42</v>
      </c>
      <c r="AH26" s="156"/>
      <c r="AI26" s="156"/>
      <c r="AJ26" s="17" t="s">
        <v>2</v>
      </c>
    </row>
    <row r="27" spans="3:36" x14ac:dyDescent="0.25">
      <c r="D27" s="86" t="s">
        <v>51</v>
      </c>
      <c r="G27" s="45"/>
      <c r="H27" s="11">
        <v>6026</v>
      </c>
      <c r="I27" s="39" t="s">
        <v>1</v>
      </c>
      <c r="J27" s="40" t="s">
        <v>4</v>
      </c>
      <c r="K27" s="38"/>
      <c r="L27" s="141" t="s">
        <v>38</v>
      </c>
      <c r="M27" s="10" t="s">
        <v>13</v>
      </c>
      <c r="N27" s="13">
        <v>3026</v>
      </c>
      <c r="P27" s="21">
        <v>3500</v>
      </c>
      <c r="Q27" s="22">
        <f>P27</f>
        <v>3500</v>
      </c>
      <c r="T27" s="91" t="s">
        <v>14</v>
      </c>
      <c r="U27" s="18"/>
      <c r="V27" s="19"/>
      <c r="W27" s="18"/>
      <c r="X27" s="15"/>
      <c r="Y27" s="100"/>
      <c r="Z27" s="91" t="s">
        <v>14</v>
      </c>
      <c r="AA27" s="148">
        <v>3500</v>
      </c>
      <c r="AB27" s="19"/>
      <c r="AC27" s="18"/>
      <c r="AD27" s="15"/>
      <c r="AF27" s="23"/>
      <c r="AG27" s="18"/>
      <c r="AH27" s="19"/>
      <c r="AI27" s="43"/>
      <c r="AJ27" s="92" t="s">
        <v>14</v>
      </c>
    </row>
    <row r="28" spans="3:36" x14ac:dyDescent="0.25">
      <c r="C28" s="58"/>
      <c r="H28" s="11">
        <v>3026</v>
      </c>
      <c r="I28" s="41" t="s">
        <v>1</v>
      </c>
      <c r="J28" s="42" t="s">
        <v>5</v>
      </c>
      <c r="T28" s="1" t="s">
        <v>16</v>
      </c>
      <c r="U28" s="12">
        <v>3500</v>
      </c>
      <c r="V28" s="20"/>
      <c r="W28" s="12">
        <v>3150</v>
      </c>
      <c r="X28" s="14" t="s">
        <v>17</v>
      </c>
      <c r="Z28" s="1" t="s">
        <v>16</v>
      </c>
      <c r="AA28" s="12">
        <v>3150</v>
      </c>
      <c r="AB28" s="20"/>
      <c r="AC28" s="12">
        <v>3500</v>
      </c>
      <c r="AD28" s="14" t="s">
        <v>17</v>
      </c>
      <c r="AF28" s="1" t="s">
        <v>16</v>
      </c>
      <c r="AG28" s="12">
        <v>7350</v>
      </c>
      <c r="AH28" s="20"/>
      <c r="AI28" s="12"/>
      <c r="AJ28" s="14" t="s">
        <v>17</v>
      </c>
    </row>
    <row r="29" spans="3:36" x14ac:dyDescent="0.25">
      <c r="C29" s="58"/>
      <c r="U29" s="12">
        <v>7000</v>
      </c>
      <c r="V29" s="20"/>
      <c r="W29" s="12">
        <v>7350</v>
      </c>
      <c r="X29" s="24"/>
      <c r="AA29" s="12"/>
      <c r="AB29" s="20"/>
      <c r="AC29" s="12"/>
      <c r="AD29" s="24"/>
      <c r="AG29" s="12"/>
      <c r="AH29" s="20"/>
      <c r="AI29" s="12"/>
      <c r="AJ29" s="24"/>
    </row>
    <row r="30" spans="3:36" ht="15" customHeight="1" x14ac:dyDescent="0.25">
      <c r="C30" s="58"/>
      <c r="U30" s="118"/>
      <c r="V30" s="20"/>
      <c r="W30" s="12"/>
      <c r="X30" s="24"/>
      <c r="AA30" s="12"/>
      <c r="AB30" s="20"/>
      <c r="AC30" s="12"/>
      <c r="AD30" s="24"/>
      <c r="AG30" s="12"/>
      <c r="AH30" s="20"/>
      <c r="AI30" s="12"/>
      <c r="AJ30" s="24"/>
    </row>
    <row r="31" spans="3:36" x14ac:dyDescent="0.25">
      <c r="D31" s="83"/>
      <c r="F31" s="56"/>
      <c r="I31" s="39" t="s">
        <v>8</v>
      </c>
      <c r="J31" s="40" t="s">
        <v>9</v>
      </c>
      <c r="K31" s="36"/>
      <c r="L31" s="140" t="s">
        <v>0</v>
      </c>
      <c r="M31" s="8"/>
      <c r="N31" s="9" t="s">
        <v>2</v>
      </c>
      <c r="P31" s="10" t="s">
        <v>0</v>
      </c>
      <c r="Q31" s="11" t="s">
        <v>2</v>
      </c>
      <c r="T31" s="28" t="s">
        <v>19</v>
      </c>
      <c r="U31" s="29">
        <f>U28+U29+U30</f>
        <v>10500</v>
      </c>
      <c r="V31" s="30"/>
      <c r="W31" s="29">
        <f>SUM(W27:W30)</f>
        <v>10500</v>
      </c>
      <c r="X31" s="31" t="s">
        <v>20</v>
      </c>
      <c r="Z31" s="28" t="s">
        <v>19</v>
      </c>
      <c r="AA31" s="29">
        <f>SUM(AA27:AA30)</f>
        <v>6650</v>
      </c>
      <c r="AB31" s="30"/>
      <c r="AC31" s="29">
        <f>SUM(AC27:AC30)</f>
        <v>3500</v>
      </c>
      <c r="AD31" s="31" t="s">
        <v>20</v>
      </c>
      <c r="AF31" s="28" t="s">
        <v>19</v>
      </c>
      <c r="AG31" s="29">
        <f>SUM(AG27:AG30)</f>
        <v>7350</v>
      </c>
      <c r="AH31" s="30"/>
      <c r="AI31" s="29">
        <f>SUM(AI27:AI30)</f>
        <v>0</v>
      </c>
      <c r="AJ31" s="31" t="s">
        <v>20</v>
      </c>
    </row>
    <row r="32" spans="3:36" x14ac:dyDescent="0.25">
      <c r="D32" s="86" t="s">
        <v>52</v>
      </c>
      <c r="G32" s="45"/>
      <c r="H32" s="11">
        <v>6026</v>
      </c>
      <c r="I32" s="39" t="s">
        <v>1</v>
      </c>
      <c r="J32" s="40" t="s">
        <v>4</v>
      </c>
      <c r="K32" s="38"/>
      <c r="L32" s="141" t="s">
        <v>12</v>
      </c>
      <c r="M32" s="10" t="s">
        <v>13</v>
      </c>
      <c r="N32" s="13">
        <v>401</v>
      </c>
      <c r="P32" s="21"/>
      <c r="Q32" s="22">
        <v>8330</v>
      </c>
      <c r="T32" s="25"/>
      <c r="U32" s="26"/>
      <c r="V32" s="27"/>
      <c r="W32" s="32">
        <f>U31-W31</f>
        <v>0</v>
      </c>
      <c r="X32" s="33" t="s">
        <v>21</v>
      </c>
      <c r="Z32" s="25"/>
      <c r="AA32" s="26"/>
      <c r="AB32" s="27"/>
      <c r="AC32" s="32">
        <f>AA31-AC31</f>
        <v>3150</v>
      </c>
      <c r="AD32" s="33" t="s">
        <v>21</v>
      </c>
      <c r="AF32" s="33"/>
      <c r="AG32" s="32"/>
      <c r="AH32" s="27"/>
      <c r="AI32" s="32">
        <f>AG31-AI31</f>
        <v>7350</v>
      </c>
      <c r="AJ32" s="33" t="s">
        <v>21</v>
      </c>
    </row>
    <row r="33" spans="3:31" x14ac:dyDescent="0.25">
      <c r="D33" s="86"/>
      <c r="G33" s="45"/>
      <c r="H33" s="11">
        <v>4426</v>
      </c>
      <c r="I33" s="39" t="s">
        <v>1</v>
      </c>
      <c r="J33" s="40" t="s">
        <v>4</v>
      </c>
      <c r="K33" s="37"/>
      <c r="L33" s="149" t="s">
        <v>38</v>
      </c>
      <c r="N33" s="84"/>
      <c r="P33" s="35">
        <f>Q32/1.19</f>
        <v>7000</v>
      </c>
      <c r="Q33" s="12"/>
    </row>
    <row r="34" spans="3:31" x14ac:dyDescent="0.25">
      <c r="D34" s="87"/>
      <c r="E34" s="50"/>
      <c r="F34" s="57"/>
      <c r="G34" s="44"/>
      <c r="H34" s="11">
        <v>401</v>
      </c>
      <c r="I34" s="39" t="s">
        <v>6</v>
      </c>
      <c r="J34" s="40" t="s">
        <v>4</v>
      </c>
      <c r="K34" s="37"/>
      <c r="L34" s="149" t="s">
        <v>18</v>
      </c>
      <c r="N34" s="84"/>
      <c r="P34" s="35">
        <f>P33*19%</f>
        <v>1330</v>
      </c>
      <c r="Q34" s="12"/>
    </row>
    <row r="35" spans="3:31" x14ac:dyDescent="0.25">
      <c r="D35" s="86"/>
      <c r="I35" s="39"/>
      <c r="J35" s="40"/>
      <c r="K35" s="38"/>
      <c r="L35" s="143"/>
      <c r="M35" s="11"/>
      <c r="N35" s="13"/>
      <c r="P35" s="99"/>
      <c r="Q35" s="99"/>
    </row>
    <row r="36" spans="3:31" x14ac:dyDescent="0.25">
      <c r="D36" s="86"/>
      <c r="I36" s="39"/>
      <c r="J36" s="40"/>
      <c r="K36" s="37"/>
      <c r="N36" s="13"/>
      <c r="P36" s="117"/>
      <c r="Q36" s="99"/>
    </row>
    <row r="37" spans="3:31" x14ac:dyDescent="0.25">
      <c r="D37" s="86"/>
      <c r="F37" s="57"/>
      <c r="G37" s="45"/>
      <c r="I37" s="39" t="s">
        <v>8</v>
      </c>
      <c r="J37" s="40" t="s">
        <v>9</v>
      </c>
      <c r="K37" s="36"/>
      <c r="L37" s="140" t="s">
        <v>0</v>
      </c>
      <c r="M37" s="8"/>
      <c r="N37" s="9" t="s">
        <v>2</v>
      </c>
      <c r="P37" s="10" t="s">
        <v>0</v>
      </c>
      <c r="Q37" s="85" t="s">
        <v>2</v>
      </c>
    </row>
    <row r="38" spans="3:31" x14ac:dyDescent="0.25">
      <c r="D38" s="87" t="s">
        <v>53</v>
      </c>
      <c r="E38" s="50"/>
      <c r="F38" s="57"/>
      <c r="G38" s="44"/>
      <c r="H38" s="11">
        <v>3026</v>
      </c>
      <c r="I38" s="39" t="s">
        <v>1</v>
      </c>
      <c r="J38" s="40" t="s">
        <v>4</v>
      </c>
      <c r="K38" s="38"/>
      <c r="L38" s="141" t="s">
        <v>47</v>
      </c>
      <c r="M38" s="10" t="s">
        <v>13</v>
      </c>
      <c r="N38" s="13">
        <v>6026</v>
      </c>
      <c r="P38" s="21">
        <v>3150</v>
      </c>
      <c r="Q38" s="22">
        <f>P38</f>
        <v>3150</v>
      </c>
      <c r="Y38" s="71"/>
    </row>
    <row r="39" spans="3:31" x14ac:dyDescent="0.25">
      <c r="D39" s="86"/>
      <c r="H39" s="11">
        <v>6026</v>
      </c>
      <c r="I39" s="39" t="s">
        <v>1</v>
      </c>
      <c r="J39" s="40" t="s">
        <v>5</v>
      </c>
      <c r="K39" s="37"/>
      <c r="N39" s="13"/>
      <c r="P39" s="12"/>
      <c r="Q39" s="12"/>
      <c r="Y39" s="71"/>
    </row>
    <row r="40" spans="3:31" x14ac:dyDescent="0.25">
      <c r="C40" s="58"/>
      <c r="D40" s="86"/>
      <c r="I40" s="39"/>
      <c r="J40" s="40"/>
      <c r="K40" s="37"/>
      <c r="P40" s="12"/>
      <c r="Q40" s="12"/>
      <c r="Y40" s="71"/>
    </row>
    <row r="41" spans="3:31" x14ac:dyDescent="0.25">
      <c r="C41" s="58"/>
      <c r="D41" s="86"/>
      <c r="I41" s="39"/>
      <c r="J41" s="40"/>
      <c r="K41" s="37"/>
      <c r="P41" s="12"/>
      <c r="Q41" s="12"/>
      <c r="Y41" s="71"/>
    </row>
    <row r="42" spans="3:31" x14ac:dyDescent="0.25">
      <c r="C42" s="58"/>
      <c r="D42" s="86"/>
      <c r="G42" s="45"/>
      <c r="I42" s="39" t="s">
        <v>8</v>
      </c>
      <c r="J42" s="40" t="s">
        <v>9</v>
      </c>
      <c r="K42" s="36"/>
      <c r="L42" s="140" t="s">
        <v>0</v>
      </c>
      <c r="M42" s="8"/>
      <c r="N42" s="9" t="s">
        <v>2</v>
      </c>
      <c r="P42" s="10" t="s">
        <v>0</v>
      </c>
      <c r="Q42" s="11" t="s">
        <v>2</v>
      </c>
      <c r="Y42" s="71"/>
    </row>
    <row r="43" spans="3:31" x14ac:dyDescent="0.25">
      <c r="D43" s="87" t="s">
        <v>54</v>
      </c>
      <c r="E43" s="50"/>
      <c r="F43" s="57"/>
      <c r="G43" s="44"/>
      <c r="H43" s="11">
        <v>121</v>
      </c>
      <c r="I43" s="39" t="s">
        <v>8</v>
      </c>
      <c r="J43" s="40" t="s">
        <v>4</v>
      </c>
      <c r="K43" s="38"/>
      <c r="L43" s="141" t="s">
        <v>26</v>
      </c>
      <c r="M43" s="10" t="s">
        <v>13</v>
      </c>
      <c r="N43" s="13">
        <v>6026</v>
      </c>
      <c r="P43" s="21">
        <v>7350</v>
      </c>
      <c r="Q43" s="22">
        <f>P43</f>
        <v>7350</v>
      </c>
      <c r="Y43" s="71"/>
    </row>
    <row r="44" spans="3:31" x14ac:dyDescent="0.25">
      <c r="C44" s="58"/>
      <c r="H44" s="11">
        <v>6026</v>
      </c>
      <c r="I44" s="41" t="s">
        <v>1</v>
      </c>
      <c r="J44" s="42" t="s">
        <v>5</v>
      </c>
    </row>
    <row r="46" spans="3:31" ht="15.75" x14ac:dyDescent="0.25">
      <c r="R46" s="71"/>
      <c r="S46" s="71"/>
      <c r="Y46" s="152"/>
      <c r="Z46" s="153"/>
      <c r="AA46" s="158"/>
      <c r="AB46" s="158"/>
      <c r="AC46" s="158"/>
      <c r="AD46" s="154"/>
      <c r="AE46" s="100"/>
    </row>
    <row r="47" spans="3:31" ht="16.5" thickBot="1" x14ac:dyDescent="0.3">
      <c r="D47" s="87"/>
      <c r="E47" s="50"/>
      <c r="F47" s="57"/>
      <c r="G47" s="44"/>
      <c r="I47" s="39" t="s">
        <v>8</v>
      </c>
      <c r="J47" s="40" t="s">
        <v>9</v>
      </c>
      <c r="K47" s="36"/>
      <c r="L47" s="140" t="s">
        <v>0</v>
      </c>
      <c r="M47" s="8"/>
      <c r="N47" s="9" t="s">
        <v>2</v>
      </c>
      <c r="P47" s="10" t="s">
        <v>0</v>
      </c>
      <c r="Q47" s="85" t="s">
        <v>2</v>
      </c>
      <c r="R47" s="71"/>
      <c r="S47" s="71"/>
      <c r="T47" s="16" t="s">
        <v>0</v>
      </c>
      <c r="U47" s="157" t="s">
        <v>43</v>
      </c>
      <c r="V47" s="157"/>
      <c r="W47" s="157"/>
      <c r="X47" s="17" t="s">
        <v>2</v>
      </c>
      <c r="Y47" s="152"/>
      <c r="Z47" s="16" t="s">
        <v>0</v>
      </c>
      <c r="AA47" s="157" t="s">
        <v>44</v>
      </c>
      <c r="AB47" s="157"/>
      <c r="AC47" s="157"/>
      <c r="AD47" s="17" t="s">
        <v>2</v>
      </c>
      <c r="AE47" s="100"/>
    </row>
    <row r="48" spans="3:31" x14ac:dyDescent="0.25">
      <c r="D48" s="86" t="s">
        <v>55</v>
      </c>
      <c r="G48" s="45"/>
      <c r="H48" s="11">
        <v>6026</v>
      </c>
      <c r="I48" s="39" t="s">
        <v>1</v>
      </c>
      <c r="J48" s="40" t="s">
        <v>4</v>
      </c>
      <c r="K48" s="38"/>
      <c r="L48" s="141" t="s">
        <v>38</v>
      </c>
      <c r="M48" s="10" t="s">
        <v>13</v>
      </c>
      <c r="N48" s="13">
        <v>3026</v>
      </c>
      <c r="P48" s="21">
        <v>3150</v>
      </c>
      <c r="Q48" s="22">
        <f>P48</f>
        <v>3150</v>
      </c>
      <c r="R48" s="71"/>
      <c r="S48" s="71"/>
      <c r="T48" s="91" t="s">
        <v>14</v>
      </c>
      <c r="U48" s="18"/>
      <c r="V48" s="19"/>
      <c r="W48" s="18"/>
      <c r="X48" s="15"/>
      <c r="Z48" s="91" t="s">
        <v>14</v>
      </c>
      <c r="AA48" s="18">
        <v>3150</v>
      </c>
      <c r="AB48" s="19"/>
      <c r="AC48" s="18"/>
      <c r="AD48" s="15"/>
      <c r="AE48" s="100"/>
    </row>
    <row r="49" spans="2:31" x14ac:dyDescent="0.25">
      <c r="B49" s="74"/>
      <c r="C49" s="58"/>
      <c r="H49" s="11">
        <v>3026</v>
      </c>
      <c r="I49" s="41" t="s">
        <v>1</v>
      </c>
      <c r="J49" s="42" t="s">
        <v>5</v>
      </c>
      <c r="R49" s="71"/>
      <c r="S49" s="71"/>
      <c r="T49" s="1" t="s">
        <v>16</v>
      </c>
      <c r="U49" s="12">
        <v>3150</v>
      </c>
      <c r="V49" s="20"/>
      <c r="W49" s="12"/>
      <c r="X49" s="14" t="s">
        <v>17</v>
      </c>
      <c r="Z49" s="1" t="s">
        <v>16</v>
      </c>
      <c r="AA49" s="12"/>
      <c r="AB49" s="20"/>
      <c r="AC49" s="12">
        <v>3150</v>
      </c>
      <c r="AD49" s="14" t="s">
        <v>17</v>
      </c>
      <c r="AE49" s="100"/>
    </row>
    <row r="50" spans="2:31" ht="24" customHeight="1" x14ac:dyDescent="0.25">
      <c r="B50" s="74"/>
      <c r="D50" s="123"/>
      <c r="E50" s="93"/>
      <c r="F50" s="124"/>
      <c r="G50" s="93"/>
      <c r="H50" s="95"/>
      <c r="I50" s="103"/>
      <c r="J50" s="104"/>
      <c r="K50" s="105"/>
      <c r="L50" s="146"/>
      <c r="M50" s="95"/>
      <c r="N50" s="77"/>
      <c r="O50" s="71"/>
      <c r="P50" s="95"/>
      <c r="Q50" s="95"/>
      <c r="R50" s="71"/>
      <c r="S50" s="71"/>
      <c r="U50" s="12"/>
      <c r="V50" s="20"/>
      <c r="W50" s="12"/>
      <c r="X50" s="24"/>
      <c r="AA50" s="12"/>
      <c r="AB50" s="20"/>
      <c r="AC50" s="12"/>
      <c r="AD50" s="24"/>
      <c r="AE50" s="100"/>
    </row>
    <row r="51" spans="2:31" x14ac:dyDescent="0.25">
      <c r="B51" s="74"/>
      <c r="C51" s="59"/>
      <c r="D51" s="111"/>
      <c r="E51" s="93"/>
      <c r="F51" s="94"/>
      <c r="G51" s="112"/>
      <c r="H51" s="95"/>
      <c r="I51" s="103"/>
      <c r="J51" s="104"/>
      <c r="K51" s="107"/>
      <c r="L51" s="144"/>
      <c r="M51" s="95"/>
      <c r="N51" s="108"/>
      <c r="O51" s="71"/>
      <c r="P51" s="75"/>
      <c r="Q51" s="75"/>
      <c r="R51" s="71"/>
      <c r="S51" s="71"/>
      <c r="U51" s="12"/>
      <c r="V51" s="20"/>
      <c r="W51" s="12"/>
      <c r="X51" s="24"/>
      <c r="AA51" s="12"/>
      <c r="AB51" s="20"/>
      <c r="AC51" s="12"/>
      <c r="AD51" s="24"/>
      <c r="AE51" s="100"/>
    </row>
    <row r="52" spans="2:31" x14ac:dyDescent="0.25">
      <c r="B52" s="74"/>
      <c r="C52" s="58"/>
      <c r="D52" s="111"/>
      <c r="E52" s="93"/>
      <c r="F52" s="94"/>
      <c r="G52" s="112"/>
      <c r="H52" s="95"/>
      <c r="I52" s="103"/>
      <c r="J52" s="104"/>
      <c r="K52" s="109"/>
      <c r="L52" s="145"/>
      <c r="M52" s="74"/>
      <c r="N52" s="108"/>
      <c r="O52" s="71"/>
      <c r="P52" s="75"/>
      <c r="Q52" s="75"/>
      <c r="R52" s="71"/>
      <c r="S52" s="71"/>
      <c r="T52" s="28" t="s">
        <v>19</v>
      </c>
      <c r="U52" s="29">
        <f>SUM(U48:U51)</f>
        <v>3150</v>
      </c>
      <c r="V52" s="30"/>
      <c r="W52" s="29">
        <f>SUM(W48:W51)</f>
        <v>0</v>
      </c>
      <c r="X52" s="31" t="s">
        <v>20</v>
      </c>
      <c r="Z52" s="28" t="s">
        <v>19</v>
      </c>
      <c r="AA52" s="29">
        <f>SUM(AA48:AA51)</f>
        <v>3150</v>
      </c>
      <c r="AB52" s="30"/>
      <c r="AC52" s="29">
        <f>SUM(AC48:AC51)</f>
        <v>3150</v>
      </c>
      <c r="AD52" s="31" t="s">
        <v>20</v>
      </c>
      <c r="AE52" s="100"/>
    </row>
    <row r="53" spans="2:31" x14ac:dyDescent="0.25">
      <c r="B53" s="74"/>
      <c r="C53" s="58"/>
      <c r="D53" s="114"/>
      <c r="E53" s="98"/>
      <c r="F53" s="115"/>
      <c r="G53" s="116"/>
      <c r="H53" s="95"/>
      <c r="I53" s="103"/>
      <c r="J53" s="104"/>
      <c r="K53" s="109"/>
      <c r="L53" s="145"/>
      <c r="M53" s="74"/>
      <c r="N53" s="108"/>
      <c r="O53" s="71"/>
      <c r="P53" s="75"/>
      <c r="Q53" s="75"/>
      <c r="R53" s="71"/>
      <c r="S53" s="71"/>
      <c r="T53" s="25"/>
      <c r="U53" s="26"/>
      <c r="V53" s="27"/>
      <c r="W53" s="32">
        <f>U52-W52</f>
        <v>3150</v>
      </c>
      <c r="X53" s="33" t="s">
        <v>21</v>
      </c>
      <c r="Y53" s="71"/>
      <c r="Z53" s="25"/>
      <c r="AA53" s="26"/>
      <c r="AB53" s="27"/>
      <c r="AC53" s="32">
        <f>AA52-AC52</f>
        <v>0</v>
      </c>
      <c r="AD53" s="33" t="s">
        <v>21</v>
      </c>
      <c r="AE53" s="71"/>
    </row>
    <row r="54" spans="2:31" x14ac:dyDescent="0.25">
      <c r="B54" s="74"/>
      <c r="D54" s="111"/>
      <c r="E54" s="93"/>
      <c r="F54" s="94"/>
      <c r="G54" s="112"/>
      <c r="H54" s="95"/>
      <c r="I54" s="103"/>
      <c r="J54" s="104"/>
      <c r="K54" s="71"/>
      <c r="L54" s="145"/>
      <c r="M54" s="74"/>
      <c r="N54" s="108"/>
      <c r="O54" s="71"/>
      <c r="P54" s="71"/>
      <c r="Q54" s="75"/>
      <c r="R54" s="71"/>
      <c r="S54" s="71"/>
      <c r="T54" s="71"/>
      <c r="U54" s="126"/>
      <c r="V54" s="75"/>
      <c r="W54" s="75"/>
      <c r="X54" s="78"/>
      <c r="Y54" s="71"/>
      <c r="Z54" s="71"/>
      <c r="AA54" s="75"/>
      <c r="AB54" s="75"/>
      <c r="AC54" s="75"/>
      <c r="AD54" s="78"/>
      <c r="AE54" s="71"/>
    </row>
    <row r="55" spans="2:31" x14ac:dyDescent="0.25">
      <c r="B55" s="74"/>
      <c r="D55" s="97"/>
      <c r="E55" s="93"/>
      <c r="F55" s="94"/>
      <c r="G55" s="93"/>
      <c r="H55" s="95"/>
      <c r="I55" s="96"/>
      <c r="J55" s="110"/>
      <c r="K55" s="71"/>
      <c r="L55" s="145"/>
      <c r="M55" s="74"/>
      <c r="N55" s="71"/>
      <c r="O55" s="71"/>
      <c r="P55" s="71"/>
      <c r="Q55" s="71"/>
      <c r="R55" s="71"/>
      <c r="S55" s="71"/>
      <c r="T55" s="74"/>
      <c r="U55" s="76"/>
      <c r="V55" s="76"/>
      <c r="W55" s="76"/>
      <c r="X55" s="77"/>
      <c r="Y55" s="71"/>
      <c r="Z55" s="74"/>
      <c r="AA55" s="76"/>
      <c r="AB55" s="76"/>
      <c r="AC55" s="76"/>
      <c r="AD55" s="77"/>
      <c r="AE55" s="71"/>
    </row>
    <row r="56" spans="2:31" x14ac:dyDescent="0.25">
      <c r="B56" s="74"/>
      <c r="D56" s="97"/>
      <c r="E56" s="93"/>
      <c r="F56" s="94"/>
      <c r="G56" s="93"/>
      <c r="H56" s="95"/>
      <c r="I56" s="96"/>
      <c r="J56" s="110"/>
      <c r="K56" s="71"/>
      <c r="L56" s="145"/>
      <c r="M56" s="74"/>
      <c r="N56" s="71"/>
      <c r="O56" s="71"/>
      <c r="P56" s="71"/>
      <c r="Q56" s="71"/>
      <c r="R56" s="71"/>
      <c r="S56" s="71"/>
      <c r="T56" s="71"/>
      <c r="U56" s="76"/>
      <c r="V56" s="76"/>
      <c r="W56" s="79"/>
      <c r="X56" s="80"/>
      <c r="Y56" s="71"/>
      <c r="Z56" s="80"/>
      <c r="AA56" s="79"/>
      <c r="AB56" s="76"/>
      <c r="AC56" s="79"/>
      <c r="AD56" s="80"/>
      <c r="AE56" s="71"/>
    </row>
    <row r="57" spans="2:31" x14ac:dyDescent="0.25">
      <c r="B57" s="74"/>
      <c r="D57" s="111"/>
      <c r="E57" s="93"/>
      <c r="F57" s="115"/>
      <c r="G57" s="112"/>
      <c r="H57" s="95"/>
      <c r="I57" s="103"/>
      <c r="J57" s="104"/>
      <c r="K57" s="105"/>
      <c r="L57" s="146"/>
      <c r="M57" s="95"/>
      <c r="N57" s="77"/>
      <c r="O57" s="71"/>
      <c r="P57" s="95"/>
      <c r="Q57" s="106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</row>
    <row r="58" spans="2:31" x14ac:dyDescent="0.25">
      <c r="B58" s="74"/>
      <c r="D58" s="114"/>
      <c r="E58" s="98"/>
      <c r="F58" s="115"/>
      <c r="G58" s="116"/>
      <c r="H58" s="95"/>
      <c r="I58" s="103"/>
      <c r="J58" s="104"/>
      <c r="K58" s="107"/>
      <c r="L58" s="144"/>
      <c r="M58" s="95"/>
      <c r="N58" s="108"/>
      <c r="O58" s="71"/>
      <c r="P58" s="75"/>
      <c r="Q58" s="75"/>
      <c r="R58" s="71"/>
      <c r="S58" s="71"/>
      <c r="T58" s="71"/>
      <c r="U58" s="71"/>
      <c r="V58" s="71"/>
      <c r="W58" s="71"/>
      <c r="X58" s="71"/>
      <c r="Y58" s="81"/>
      <c r="Z58" s="71"/>
      <c r="AA58" s="71"/>
      <c r="AB58" s="71"/>
      <c r="AC58" s="71"/>
      <c r="AD58" s="71"/>
      <c r="AE58" s="71"/>
    </row>
    <row r="59" spans="2:31" ht="15.75" x14ac:dyDescent="0.25">
      <c r="B59" s="74"/>
      <c r="C59" s="58"/>
      <c r="D59" s="111"/>
      <c r="E59" s="93"/>
      <c r="F59" s="94"/>
      <c r="G59" s="93"/>
      <c r="H59" s="95"/>
      <c r="I59" s="103"/>
      <c r="J59" s="104"/>
      <c r="K59" s="109"/>
      <c r="L59" s="145"/>
      <c r="M59" s="74"/>
      <c r="N59" s="108"/>
      <c r="O59" s="71"/>
      <c r="P59" s="75"/>
      <c r="Q59" s="75"/>
      <c r="R59" s="71"/>
      <c r="S59" s="71"/>
      <c r="T59" s="72"/>
      <c r="U59" s="159"/>
      <c r="V59" s="159"/>
      <c r="W59" s="159"/>
      <c r="X59" s="73"/>
      <c r="Y59" s="71"/>
      <c r="Z59" s="72"/>
      <c r="AA59" s="159"/>
      <c r="AB59" s="159"/>
      <c r="AC59" s="159"/>
      <c r="AD59" s="73"/>
      <c r="AE59" s="71"/>
    </row>
    <row r="60" spans="2:31" x14ac:dyDescent="0.25">
      <c r="B60" s="74"/>
      <c r="C60" s="58"/>
      <c r="D60" s="111"/>
      <c r="E60" s="93"/>
      <c r="F60" s="94"/>
      <c r="G60" s="112"/>
      <c r="H60" s="95"/>
      <c r="I60" s="96"/>
      <c r="J60" s="110"/>
      <c r="K60" s="71"/>
      <c r="L60" s="145"/>
      <c r="M60" s="74"/>
      <c r="N60" s="71"/>
      <c r="O60" s="71"/>
      <c r="P60" s="71"/>
      <c r="Q60" s="75"/>
      <c r="R60" s="71"/>
      <c r="S60" s="71"/>
      <c r="T60" s="80"/>
      <c r="U60" s="75"/>
      <c r="V60" s="75"/>
      <c r="W60" s="75"/>
      <c r="X60" s="71"/>
      <c r="Y60" s="71"/>
      <c r="Z60" s="74"/>
      <c r="AA60" s="75"/>
      <c r="AB60" s="75"/>
      <c r="AC60" s="76"/>
      <c r="AD60" s="113"/>
      <c r="AE60" s="71"/>
    </row>
    <row r="61" spans="2:31" x14ac:dyDescent="0.25">
      <c r="B61" s="74"/>
      <c r="D61" s="111"/>
      <c r="E61" s="93"/>
      <c r="F61" s="94"/>
      <c r="G61" s="112"/>
      <c r="H61" s="95"/>
      <c r="I61" s="96"/>
      <c r="J61" s="110"/>
      <c r="K61" s="71"/>
      <c r="L61" s="145"/>
      <c r="M61" s="74"/>
      <c r="N61" s="71"/>
      <c r="O61" s="71"/>
      <c r="P61" s="71"/>
      <c r="Q61" s="75"/>
      <c r="R61" s="71"/>
      <c r="S61" s="71"/>
      <c r="T61" s="74"/>
      <c r="U61" s="75"/>
      <c r="V61" s="75"/>
      <c r="W61" s="75"/>
      <c r="X61" s="77"/>
      <c r="Y61" s="71"/>
      <c r="Z61" s="74"/>
      <c r="AA61" s="75"/>
      <c r="AB61" s="75"/>
      <c r="AC61" s="75"/>
      <c r="AD61" s="77"/>
      <c r="AE61" s="71"/>
    </row>
    <row r="62" spans="2:31" x14ac:dyDescent="0.25">
      <c r="B62" s="74"/>
      <c r="C62" s="58"/>
      <c r="D62" s="111"/>
      <c r="E62" s="93"/>
      <c r="F62" s="94"/>
      <c r="G62" s="112"/>
      <c r="H62" s="95"/>
      <c r="I62" s="103"/>
      <c r="J62" s="104"/>
      <c r="K62" s="105"/>
      <c r="L62" s="146"/>
      <c r="M62" s="95"/>
      <c r="N62" s="77"/>
      <c r="O62" s="71"/>
      <c r="P62" s="95"/>
      <c r="Q62" s="95"/>
      <c r="R62" s="71"/>
      <c r="S62" s="71"/>
      <c r="T62" s="71"/>
      <c r="U62" s="75"/>
      <c r="V62" s="75"/>
      <c r="W62" s="75"/>
      <c r="X62" s="78"/>
      <c r="Y62" s="71"/>
      <c r="Z62" s="71"/>
      <c r="AA62" s="75"/>
      <c r="AB62" s="75"/>
      <c r="AC62" s="126"/>
      <c r="AD62" s="78"/>
      <c r="AE62" s="71"/>
    </row>
    <row r="63" spans="2:31" x14ac:dyDescent="0.25">
      <c r="B63" s="74"/>
      <c r="D63" s="114"/>
      <c r="E63" s="98"/>
      <c r="F63" s="115"/>
      <c r="G63" s="116"/>
      <c r="H63" s="95"/>
      <c r="I63" s="103"/>
      <c r="J63" s="104"/>
      <c r="K63" s="107"/>
      <c r="L63" s="144"/>
      <c r="M63" s="95"/>
      <c r="N63" s="108"/>
      <c r="O63" s="71"/>
      <c r="P63" s="75"/>
      <c r="Q63" s="75"/>
      <c r="R63" s="71"/>
      <c r="S63" s="71"/>
      <c r="T63" s="71"/>
      <c r="U63" s="75"/>
      <c r="V63" s="75"/>
      <c r="W63" s="75"/>
      <c r="X63" s="78"/>
      <c r="Y63" s="71"/>
      <c r="Z63" s="71"/>
      <c r="AA63" s="75"/>
      <c r="AB63" s="75"/>
      <c r="AC63" s="126"/>
      <c r="AD63" s="78"/>
      <c r="AE63" s="71"/>
    </row>
    <row r="64" spans="2:31" x14ac:dyDescent="0.25">
      <c r="B64" s="74"/>
      <c r="D64" s="111"/>
      <c r="E64" s="93"/>
      <c r="F64" s="94"/>
      <c r="G64" s="93"/>
      <c r="H64" s="95"/>
      <c r="I64" s="96"/>
      <c r="J64" s="110"/>
      <c r="K64" s="71"/>
      <c r="L64" s="145"/>
      <c r="M64" s="74"/>
      <c r="N64" s="108"/>
      <c r="O64" s="71"/>
      <c r="P64" s="71"/>
      <c r="Q64" s="75"/>
      <c r="R64" s="71"/>
      <c r="S64" s="71"/>
      <c r="T64" s="74"/>
      <c r="U64" s="76"/>
      <c r="V64" s="76"/>
      <c r="W64" s="76"/>
      <c r="X64" s="77"/>
      <c r="Y64" s="71"/>
      <c r="Z64" s="74"/>
      <c r="AA64" s="76"/>
      <c r="AB64" s="76"/>
      <c r="AC64" s="76"/>
      <c r="AD64" s="77"/>
      <c r="AE64" s="71"/>
    </row>
    <row r="65" spans="2:31" x14ac:dyDescent="0.25">
      <c r="B65" s="74"/>
      <c r="D65" s="111"/>
      <c r="E65" s="93"/>
      <c r="F65" s="94"/>
      <c r="G65" s="93"/>
      <c r="H65" s="95"/>
      <c r="I65" s="96"/>
      <c r="J65" s="110"/>
      <c r="K65" s="71"/>
      <c r="L65" s="145"/>
      <c r="M65" s="74"/>
      <c r="N65" s="108"/>
      <c r="O65" s="71"/>
      <c r="P65" s="71"/>
      <c r="Q65" s="75"/>
      <c r="R65" s="71"/>
      <c r="S65" s="71"/>
      <c r="T65" s="71"/>
      <c r="U65" s="76"/>
      <c r="V65" s="76"/>
      <c r="W65" s="79"/>
      <c r="X65" s="80"/>
      <c r="Y65" s="71"/>
      <c r="Z65" s="80"/>
      <c r="AA65" s="79"/>
      <c r="AB65" s="76"/>
      <c r="AC65" s="79"/>
      <c r="AD65" s="80"/>
      <c r="AE65" s="71"/>
    </row>
    <row r="66" spans="2:31" x14ac:dyDescent="0.25">
      <c r="B66" s="74"/>
      <c r="C66" s="58"/>
      <c r="D66" s="111"/>
      <c r="E66" s="93"/>
      <c r="F66" s="94"/>
      <c r="G66" s="93"/>
      <c r="H66" s="95"/>
      <c r="I66" s="96"/>
      <c r="J66" s="110"/>
      <c r="K66" s="71"/>
      <c r="L66" s="145"/>
      <c r="M66" s="74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81"/>
      <c r="Z66" s="71"/>
      <c r="AA66" s="71"/>
      <c r="AB66" s="71"/>
      <c r="AC66" s="71"/>
      <c r="AD66" s="71"/>
      <c r="AE66" s="71"/>
    </row>
    <row r="67" spans="2:31" x14ac:dyDescent="0.25">
      <c r="B67" s="74"/>
      <c r="D67" s="97"/>
      <c r="E67" s="93"/>
      <c r="F67" s="94"/>
      <c r="G67" s="93"/>
      <c r="H67" s="95"/>
      <c r="I67" s="96"/>
      <c r="J67" s="110"/>
      <c r="K67" s="71"/>
      <c r="L67" s="145"/>
      <c r="M67" s="74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</row>
    <row r="68" spans="2:31" ht="15.75" x14ac:dyDescent="0.25">
      <c r="B68" s="74"/>
      <c r="C68" s="58"/>
      <c r="D68" s="114"/>
      <c r="E68" s="98"/>
      <c r="F68" s="115"/>
      <c r="G68" s="116"/>
      <c r="H68" s="95"/>
      <c r="I68" s="103"/>
      <c r="J68" s="104"/>
      <c r="K68" s="105"/>
      <c r="L68" s="146"/>
      <c r="M68" s="95"/>
      <c r="N68" s="77"/>
      <c r="O68" s="71"/>
      <c r="P68" s="95"/>
      <c r="Q68" s="95"/>
      <c r="R68" s="71"/>
      <c r="S68" s="71"/>
      <c r="T68" s="72"/>
      <c r="U68" s="159"/>
      <c r="V68" s="159"/>
      <c r="W68" s="159"/>
      <c r="X68" s="73"/>
      <c r="Y68" s="71"/>
      <c r="Z68" s="72"/>
      <c r="AA68" s="159"/>
      <c r="AB68" s="159"/>
      <c r="AC68" s="159"/>
      <c r="AD68" s="73"/>
      <c r="AE68" s="71"/>
    </row>
    <row r="69" spans="2:31" x14ac:dyDescent="0.25">
      <c r="B69" s="74"/>
      <c r="C69" s="58"/>
      <c r="D69" s="111"/>
      <c r="E69" s="93"/>
      <c r="F69" s="94"/>
      <c r="G69" s="93"/>
      <c r="H69" s="95"/>
      <c r="I69" s="103"/>
      <c r="J69" s="104"/>
      <c r="K69" s="107"/>
      <c r="L69" s="144"/>
      <c r="M69" s="95"/>
      <c r="N69" s="108"/>
      <c r="O69" s="71"/>
      <c r="P69" s="126"/>
      <c r="Q69" s="126"/>
      <c r="R69" s="71"/>
      <c r="S69" s="71"/>
      <c r="T69" s="80"/>
      <c r="U69" s="75"/>
      <c r="V69" s="75"/>
      <c r="W69" s="75"/>
      <c r="X69" s="71"/>
      <c r="Y69" s="71"/>
      <c r="Z69" s="74"/>
      <c r="AA69" s="75"/>
      <c r="AB69" s="75"/>
      <c r="AC69" s="76"/>
      <c r="AD69" s="113"/>
      <c r="AE69" s="71"/>
    </row>
    <row r="70" spans="2:31" ht="13.5" customHeight="1" x14ac:dyDescent="0.25">
      <c r="B70" s="74"/>
      <c r="C70" s="58"/>
      <c r="D70" s="111"/>
      <c r="E70" s="93"/>
      <c r="F70" s="94"/>
      <c r="G70" s="93"/>
      <c r="H70" s="95"/>
      <c r="I70" s="103"/>
      <c r="J70" s="104"/>
      <c r="K70" s="109"/>
      <c r="L70" s="145"/>
      <c r="M70" s="74"/>
      <c r="N70" s="108"/>
      <c r="O70" s="71"/>
      <c r="P70" s="127"/>
      <c r="Q70" s="126"/>
      <c r="R70" s="71"/>
      <c r="S70" s="71"/>
      <c r="T70" s="74"/>
      <c r="U70" s="75"/>
      <c r="V70" s="75"/>
      <c r="W70" s="75"/>
      <c r="X70" s="77"/>
      <c r="Y70" s="71"/>
      <c r="Z70" s="74"/>
      <c r="AA70" s="75"/>
      <c r="AB70" s="75"/>
      <c r="AC70" s="75"/>
      <c r="AD70" s="77"/>
      <c r="AE70" s="71"/>
    </row>
    <row r="71" spans="2:31" x14ac:dyDescent="0.25">
      <c r="B71" s="74"/>
      <c r="D71" s="111"/>
      <c r="E71" s="93"/>
      <c r="F71" s="94"/>
      <c r="G71" s="93"/>
      <c r="H71" s="95"/>
      <c r="I71" s="96"/>
      <c r="J71" s="110"/>
      <c r="K71" s="71"/>
      <c r="L71" s="145"/>
      <c r="M71" s="74"/>
      <c r="N71" s="108"/>
      <c r="O71" s="71"/>
      <c r="P71" s="127"/>
      <c r="Q71" s="126"/>
      <c r="R71" s="71"/>
      <c r="S71" s="71"/>
      <c r="T71" s="71"/>
      <c r="U71" s="75"/>
      <c r="V71" s="75"/>
      <c r="W71" s="75"/>
      <c r="X71" s="78"/>
      <c r="Y71" s="71"/>
      <c r="Z71" s="71"/>
      <c r="AA71" s="75"/>
      <c r="AB71" s="75"/>
      <c r="AC71" s="75"/>
      <c r="AD71" s="78"/>
      <c r="AE71" s="71"/>
    </row>
    <row r="72" spans="2:31" x14ac:dyDescent="0.25">
      <c r="B72" s="74"/>
      <c r="D72" s="97"/>
      <c r="E72" s="93"/>
      <c r="F72" s="94"/>
      <c r="G72" s="93"/>
      <c r="H72" s="95"/>
      <c r="I72" s="96"/>
      <c r="J72" s="110"/>
      <c r="K72" s="71"/>
      <c r="L72" s="145"/>
      <c r="M72" s="74"/>
      <c r="N72" s="108"/>
      <c r="O72" s="71"/>
      <c r="P72" s="127"/>
      <c r="Q72" s="126"/>
      <c r="R72" s="71"/>
      <c r="S72" s="71"/>
      <c r="T72" s="71"/>
      <c r="U72" s="75"/>
      <c r="V72" s="75"/>
      <c r="W72" s="75"/>
      <c r="X72" s="78"/>
      <c r="Y72" s="71"/>
      <c r="Z72" s="71"/>
      <c r="AA72" s="75"/>
      <c r="AB72" s="75"/>
      <c r="AC72" s="75"/>
      <c r="AD72" s="78"/>
      <c r="AE72" s="71"/>
    </row>
    <row r="73" spans="2:31" x14ac:dyDescent="0.25">
      <c r="B73" s="74"/>
      <c r="D73" s="111"/>
      <c r="E73" s="93"/>
      <c r="F73" s="94"/>
      <c r="G73" s="93"/>
      <c r="H73" s="95"/>
      <c r="I73" s="103"/>
      <c r="J73" s="104"/>
      <c r="K73" s="105"/>
      <c r="L73" s="146"/>
      <c r="M73" s="95"/>
      <c r="N73" s="77"/>
      <c r="O73" s="71"/>
      <c r="P73" s="95"/>
      <c r="Q73" s="95"/>
      <c r="R73" s="71"/>
      <c r="S73" s="71"/>
      <c r="T73" s="74"/>
      <c r="U73" s="76"/>
      <c r="V73" s="76"/>
      <c r="W73" s="76"/>
      <c r="X73" s="77"/>
      <c r="Y73" s="71"/>
      <c r="Z73" s="74"/>
      <c r="AA73" s="76"/>
      <c r="AB73" s="76"/>
      <c r="AC73" s="76"/>
      <c r="AD73" s="77"/>
      <c r="AE73" s="71"/>
    </row>
    <row r="74" spans="2:31" x14ac:dyDescent="0.25">
      <c r="B74" s="74"/>
      <c r="D74" s="97"/>
      <c r="E74" s="93"/>
      <c r="F74" s="94"/>
      <c r="G74" s="93"/>
      <c r="H74" s="95"/>
      <c r="I74" s="103"/>
      <c r="J74" s="104"/>
      <c r="K74" s="107"/>
      <c r="L74" s="144"/>
      <c r="M74" s="95"/>
      <c r="N74" s="108"/>
      <c r="O74" s="71"/>
      <c r="P74" s="125"/>
      <c r="Q74" s="125"/>
      <c r="R74" s="71"/>
      <c r="S74" s="71"/>
      <c r="T74" s="71"/>
      <c r="U74" s="76"/>
      <c r="V74" s="76"/>
      <c r="W74" s="79"/>
      <c r="X74" s="80"/>
      <c r="Y74" s="71"/>
      <c r="Z74" s="80"/>
      <c r="AA74" s="79"/>
      <c r="AB74" s="76"/>
      <c r="AC74" s="79"/>
      <c r="AD74" s="80"/>
      <c r="AE74" s="71"/>
    </row>
    <row r="75" spans="2:31" x14ac:dyDescent="0.25">
      <c r="B75" s="74"/>
      <c r="D75" s="111"/>
      <c r="E75" s="93"/>
      <c r="F75" s="94"/>
      <c r="G75" s="93"/>
      <c r="H75" s="95"/>
      <c r="I75" s="103"/>
      <c r="J75" s="104"/>
      <c r="K75" s="109"/>
      <c r="L75" s="145"/>
      <c r="M75" s="74"/>
      <c r="N75" s="108"/>
      <c r="O75" s="71"/>
      <c r="P75" s="127"/>
      <c r="Q75" s="126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</row>
    <row r="76" spans="2:31" x14ac:dyDescent="0.25">
      <c r="B76" s="74"/>
      <c r="D76" s="111"/>
      <c r="E76" s="93"/>
      <c r="F76" s="94"/>
      <c r="G76" s="93"/>
      <c r="H76" s="95"/>
      <c r="I76" s="96"/>
      <c r="J76" s="110"/>
      <c r="K76" s="71"/>
      <c r="L76" s="145"/>
      <c r="M76" s="74"/>
      <c r="N76" s="108"/>
      <c r="O76" s="71"/>
      <c r="P76" s="127"/>
      <c r="Q76" s="126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</row>
    <row r="77" spans="2:31" ht="15.75" customHeight="1" x14ac:dyDescent="0.25">
      <c r="B77" s="74"/>
      <c r="D77" s="97"/>
      <c r="E77" s="93"/>
      <c r="F77" s="94"/>
      <c r="G77" s="93"/>
      <c r="H77" s="95"/>
      <c r="I77" s="96"/>
      <c r="J77" s="110"/>
      <c r="K77" s="71"/>
      <c r="L77" s="145"/>
      <c r="M77" s="74"/>
      <c r="N77" s="71"/>
      <c r="O77" s="71"/>
      <c r="P77" s="71"/>
      <c r="Q77" s="71"/>
      <c r="R77" s="71"/>
      <c r="S77" s="71"/>
      <c r="T77" s="72"/>
      <c r="U77" s="159"/>
      <c r="V77" s="159"/>
      <c r="W77" s="159"/>
      <c r="X77" s="73"/>
      <c r="Y77" s="71"/>
      <c r="Z77" s="72"/>
      <c r="AA77" s="159"/>
      <c r="AB77" s="159"/>
      <c r="AC77" s="159"/>
      <c r="AD77" s="73"/>
      <c r="AE77" s="71"/>
    </row>
    <row r="78" spans="2:31" x14ac:dyDescent="0.25">
      <c r="B78" s="74"/>
      <c r="D78" s="97"/>
      <c r="E78" s="93"/>
      <c r="F78" s="94"/>
      <c r="G78" s="116"/>
      <c r="H78" s="95"/>
      <c r="I78" s="103"/>
      <c r="J78" s="104"/>
      <c r="K78" s="105"/>
      <c r="L78" s="146"/>
      <c r="M78" s="95"/>
      <c r="N78" s="77"/>
      <c r="O78" s="71"/>
      <c r="P78" s="95"/>
      <c r="Q78" s="95"/>
      <c r="R78" s="71"/>
      <c r="S78" s="71"/>
      <c r="T78" s="80"/>
      <c r="U78" s="75"/>
      <c r="V78" s="75"/>
      <c r="W78" s="75"/>
      <c r="X78" s="71"/>
      <c r="Y78" s="71"/>
      <c r="Z78" s="74"/>
      <c r="AA78" s="75"/>
      <c r="AB78" s="75"/>
      <c r="AC78" s="76"/>
      <c r="AD78" s="113"/>
      <c r="AE78" s="71"/>
    </row>
    <row r="79" spans="2:31" x14ac:dyDescent="0.25">
      <c r="B79" s="74"/>
      <c r="D79" s="111"/>
      <c r="E79" s="93"/>
      <c r="F79" s="94"/>
      <c r="G79" s="93"/>
      <c r="H79" s="95"/>
      <c r="I79" s="103"/>
      <c r="J79" s="104"/>
      <c r="K79" s="107"/>
      <c r="L79" s="144"/>
      <c r="M79" s="95"/>
      <c r="N79" s="108"/>
      <c r="O79" s="71"/>
      <c r="P79" s="125"/>
      <c r="Q79" s="125"/>
      <c r="R79" s="71"/>
      <c r="S79" s="71"/>
      <c r="T79" s="74"/>
      <c r="U79" s="75"/>
      <c r="V79" s="75"/>
      <c r="W79" s="75"/>
      <c r="X79" s="77"/>
      <c r="Y79" s="71"/>
      <c r="Z79" s="74"/>
      <c r="AA79" s="75"/>
      <c r="AB79" s="75"/>
      <c r="AC79" s="75"/>
      <c r="AD79" s="77"/>
      <c r="AE79" s="71"/>
    </row>
    <row r="80" spans="2:31" x14ac:dyDescent="0.25">
      <c r="B80" s="74"/>
      <c r="C80" s="58"/>
      <c r="D80" s="97"/>
      <c r="E80" s="93"/>
      <c r="F80" s="94"/>
      <c r="G80" s="93"/>
      <c r="H80" s="95"/>
      <c r="I80" s="103"/>
      <c r="J80" s="104"/>
      <c r="K80" s="109"/>
      <c r="L80" s="145"/>
      <c r="M80" s="74"/>
      <c r="N80" s="108"/>
      <c r="O80" s="71"/>
      <c r="P80" s="127"/>
      <c r="Q80" s="126"/>
      <c r="R80" s="71"/>
      <c r="S80" s="71"/>
      <c r="T80" s="71"/>
      <c r="U80" s="75"/>
      <c r="V80" s="75"/>
      <c r="W80" s="75"/>
      <c r="X80" s="78"/>
      <c r="Y80" s="71"/>
      <c r="Z80" s="71"/>
      <c r="AA80" s="75"/>
      <c r="AB80" s="75"/>
      <c r="AC80" s="75"/>
      <c r="AD80" s="78"/>
      <c r="AE80" s="71"/>
    </row>
    <row r="81" spans="2:31" x14ac:dyDescent="0.25">
      <c r="B81" s="74"/>
      <c r="C81" s="121"/>
      <c r="D81" s="97"/>
      <c r="E81" s="93"/>
      <c r="F81" s="94"/>
      <c r="G81" s="93"/>
      <c r="H81" s="95"/>
      <c r="I81" s="96"/>
      <c r="J81" s="110"/>
      <c r="K81" s="71"/>
      <c r="L81" s="145"/>
      <c r="M81" s="74"/>
      <c r="N81" s="108"/>
      <c r="O81" s="71"/>
      <c r="P81" s="127"/>
      <c r="Q81" s="126"/>
      <c r="R81" s="71"/>
      <c r="S81" s="71"/>
      <c r="T81" s="71"/>
      <c r="U81" s="75"/>
      <c r="V81" s="75"/>
      <c r="W81" s="75"/>
      <c r="X81" s="78"/>
      <c r="Y81" s="81"/>
      <c r="Z81" s="71"/>
      <c r="AA81" s="75"/>
      <c r="AB81" s="75"/>
      <c r="AC81" s="75"/>
      <c r="AD81" s="78"/>
      <c r="AE81" s="71"/>
    </row>
    <row r="82" spans="2:31" x14ac:dyDescent="0.25">
      <c r="B82" s="74"/>
      <c r="C82" s="119"/>
      <c r="D82" s="111"/>
      <c r="E82" s="93"/>
      <c r="F82" s="94"/>
      <c r="G82" s="93"/>
      <c r="H82" s="95"/>
      <c r="I82" s="103"/>
      <c r="J82" s="104"/>
      <c r="K82" s="105"/>
      <c r="L82" s="146"/>
      <c r="M82" s="95"/>
      <c r="N82" s="77"/>
      <c r="O82" s="71"/>
      <c r="P82" s="95"/>
      <c r="Q82" s="95"/>
      <c r="R82" s="71"/>
      <c r="S82" s="71"/>
      <c r="T82" s="74"/>
      <c r="U82" s="76"/>
      <c r="V82" s="76"/>
      <c r="W82" s="76"/>
      <c r="X82" s="77"/>
      <c r="Y82" s="71"/>
      <c r="Z82" s="74"/>
      <c r="AA82" s="76"/>
      <c r="AB82" s="76"/>
      <c r="AC82" s="76"/>
      <c r="AD82" s="77"/>
      <c r="AE82" s="71"/>
    </row>
    <row r="83" spans="2:31" x14ac:dyDescent="0.25">
      <c r="B83" s="74"/>
      <c r="C83" s="121"/>
      <c r="D83" s="111"/>
      <c r="E83" s="93"/>
      <c r="F83" s="94"/>
      <c r="G83" s="93"/>
      <c r="H83" s="95"/>
      <c r="I83" s="103"/>
      <c r="J83" s="104"/>
      <c r="K83" s="107"/>
      <c r="L83" s="144"/>
      <c r="M83" s="95"/>
      <c r="N83" s="108"/>
      <c r="O83" s="71"/>
      <c r="P83" s="125"/>
      <c r="Q83" s="125"/>
      <c r="R83" s="71"/>
      <c r="S83" s="71"/>
      <c r="T83" s="71"/>
      <c r="U83" s="76"/>
      <c r="V83" s="76"/>
      <c r="W83" s="79"/>
      <c r="X83" s="80"/>
      <c r="Y83" s="71"/>
      <c r="Z83" s="80"/>
      <c r="AA83" s="79"/>
      <c r="AB83" s="76"/>
      <c r="AC83" s="79"/>
      <c r="AD83" s="80"/>
      <c r="AE83" s="71"/>
    </row>
    <row r="84" spans="2:31" x14ac:dyDescent="0.25">
      <c r="B84" s="74"/>
      <c r="C84" s="121"/>
      <c r="D84" s="114"/>
      <c r="E84" s="98"/>
      <c r="F84" s="115"/>
      <c r="G84" s="93"/>
      <c r="H84" s="95"/>
      <c r="I84" s="103"/>
      <c r="J84" s="104"/>
      <c r="K84" s="109"/>
      <c r="L84" s="145"/>
      <c r="M84" s="74"/>
      <c r="N84" s="108"/>
      <c r="O84" s="71"/>
      <c r="P84" s="127"/>
      <c r="Q84" s="126"/>
      <c r="R84" s="71"/>
      <c r="S84" s="71"/>
      <c r="T84" s="80"/>
      <c r="U84" s="75"/>
      <c r="V84" s="75"/>
      <c r="W84" s="75"/>
      <c r="X84" s="71"/>
      <c r="Y84" s="71"/>
      <c r="Z84" s="74"/>
      <c r="AA84" s="75"/>
      <c r="AB84" s="75"/>
      <c r="AC84" s="76"/>
      <c r="AD84" s="113"/>
      <c r="AE84" s="71"/>
    </row>
    <row r="85" spans="2:31" x14ac:dyDescent="0.25">
      <c r="B85" s="74"/>
      <c r="C85" s="121"/>
      <c r="D85" s="111"/>
      <c r="E85" s="93"/>
      <c r="F85" s="94"/>
      <c r="G85" s="93"/>
      <c r="H85" s="95"/>
      <c r="I85" s="96"/>
      <c r="J85" s="110"/>
      <c r="K85" s="71"/>
      <c r="L85" s="145"/>
      <c r="M85" s="74"/>
      <c r="N85" s="71"/>
      <c r="O85" s="71"/>
      <c r="P85" s="71"/>
      <c r="Q85" s="71"/>
      <c r="R85" s="71"/>
      <c r="S85" s="71"/>
      <c r="T85" s="74"/>
      <c r="U85" s="75"/>
      <c r="V85" s="75"/>
      <c r="W85" s="75"/>
      <c r="X85" s="77"/>
      <c r="Y85" s="71"/>
      <c r="Z85" s="74"/>
      <c r="AA85" s="75"/>
      <c r="AB85" s="75"/>
      <c r="AC85" s="75"/>
      <c r="AD85" s="77"/>
      <c r="AE85" s="71"/>
    </row>
    <row r="86" spans="2:31" ht="15" customHeight="1" x14ac:dyDescent="0.25">
      <c r="B86" s="74"/>
      <c r="C86" s="119"/>
      <c r="D86" s="111"/>
      <c r="E86" s="93"/>
      <c r="F86" s="94"/>
      <c r="G86" s="93"/>
      <c r="H86" s="95"/>
      <c r="I86" s="103"/>
      <c r="J86" s="104"/>
      <c r="K86" s="105"/>
      <c r="L86" s="146"/>
      <c r="M86" s="95"/>
      <c r="N86" s="77"/>
      <c r="O86" s="71"/>
      <c r="P86" s="95"/>
      <c r="Q86" s="106"/>
      <c r="R86" s="71"/>
      <c r="S86" s="71"/>
      <c r="T86" s="72"/>
      <c r="U86" s="159"/>
      <c r="V86" s="159"/>
      <c r="W86" s="159"/>
      <c r="X86" s="73"/>
      <c r="Y86" s="71"/>
      <c r="Z86" s="71"/>
      <c r="AA86" s="75"/>
      <c r="AB86" s="75"/>
      <c r="AC86" s="75"/>
      <c r="AD86" s="78"/>
      <c r="AE86" s="71"/>
    </row>
    <row r="87" spans="2:31" x14ac:dyDescent="0.25">
      <c r="B87" s="74"/>
      <c r="C87" s="119"/>
      <c r="D87" s="111"/>
      <c r="E87" s="93"/>
      <c r="F87" s="94"/>
      <c r="G87" s="93"/>
      <c r="H87" s="95"/>
      <c r="I87" s="103"/>
      <c r="J87" s="104"/>
      <c r="K87" s="105"/>
      <c r="L87" s="146"/>
      <c r="M87" s="95"/>
      <c r="N87" s="77"/>
      <c r="O87" s="71"/>
      <c r="P87" s="95"/>
      <c r="Q87" s="95"/>
      <c r="R87" s="71"/>
      <c r="S87" s="71"/>
      <c r="T87" s="80"/>
      <c r="U87" s="75"/>
      <c r="V87" s="75"/>
      <c r="W87" s="75"/>
      <c r="X87" s="71"/>
      <c r="Y87" s="71"/>
      <c r="Z87" s="71"/>
      <c r="AA87" s="75"/>
      <c r="AB87" s="75"/>
      <c r="AC87" s="75"/>
      <c r="AD87" s="78"/>
      <c r="AE87" s="71"/>
    </row>
    <row r="88" spans="2:31" ht="30" customHeight="1" x14ac:dyDescent="0.25">
      <c r="B88" s="74"/>
      <c r="C88" s="119"/>
      <c r="D88" s="128"/>
      <c r="E88" s="93"/>
      <c r="F88" s="129"/>
      <c r="G88" s="93"/>
      <c r="H88" s="120"/>
      <c r="I88" s="130"/>
      <c r="J88" s="131"/>
      <c r="K88" s="132"/>
      <c r="L88" s="147"/>
      <c r="M88" s="120"/>
      <c r="N88" s="133"/>
      <c r="O88" s="134"/>
      <c r="P88" s="135"/>
      <c r="Q88" s="135"/>
      <c r="R88" s="71"/>
      <c r="S88" s="71"/>
      <c r="T88" s="74"/>
      <c r="U88" s="75"/>
      <c r="V88" s="75"/>
      <c r="W88" s="75"/>
      <c r="X88" s="77"/>
      <c r="Y88" s="71"/>
      <c r="Z88" s="74"/>
      <c r="AA88" s="76"/>
      <c r="AB88" s="76"/>
      <c r="AC88" s="76"/>
      <c r="AD88" s="77"/>
      <c r="AE88" s="71"/>
    </row>
    <row r="89" spans="2:31" x14ac:dyDescent="0.25">
      <c r="B89" s="74"/>
      <c r="C89" s="119"/>
      <c r="D89" s="111"/>
      <c r="E89" s="93"/>
      <c r="F89" s="94"/>
      <c r="G89" s="93"/>
      <c r="H89" s="95"/>
      <c r="I89" s="103"/>
      <c r="J89" s="104"/>
      <c r="K89" s="109"/>
      <c r="L89" s="145"/>
      <c r="M89" s="74"/>
      <c r="N89" s="71"/>
      <c r="O89" s="71"/>
      <c r="P89" s="75"/>
      <c r="Q89" s="75"/>
      <c r="R89" s="71"/>
      <c r="S89" s="71"/>
      <c r="T89" s="71"/>
      <c r="U89" s="75"/>
      <c r="V89" s="75"/>
      <c r="W89" s="75"/>
      <c r="X89" s="78"/>
      <c r="Y89" s="71"/>
      <c r="Z89" s="80"/>
      <c r="AA89" s="79"/>
      <c r="AB89" s="76"/>
      <c r="AC89" s="79"/>
      <c r="AD89" s="80"/>
      <c r="AE89" s="71"/>
    </row>
    <row r="90" spans="2:31" x14ac:dyDescent="0.25">
      <c r="B90" s="74"/>
      <c r="C90" s="119"/>
      <c r="D90" s="111"/>
      <c r="E90" s="93"/>
      <c r="F90" s="94"/>
      <c r="G90" s="93"/>
      <c r="H90" s="95"/>
      <c r="I90" s="96"/>
      <c r="J90" s="110"/>
      <c r="K90" s="71"/>
      <c r="L90" s="145"/>
      <c r="M90" s="74"/>
      <c r="N90" s="71"/>
      <c r="O90" s="71"/>
      <c r="P90" s="71"/>
      <c r="Q90" s="71"/>
      <c r="R90" s="71"/>
      <c r="S90" s="71"/>
      <c r="T90" s="71"/>
      <c r="U90" s="75"/>
      <c r="V90" s="75"/>
      <c r="W90" s="75"/>
      <c r="X90" s="78"/>
      <c r="Y90" s="71"/>
      <c r="Z90" s="71"/>
      <c r="AA90" s="71"/>
      <c r="AB90" s="71"/>
      <c r="AC90" s="71"/>
      <c r="AD90" s="71"/>
      <c r="AE90" s="71"/>
    </row>
    <row r="91" spans="2:31" x14ac:dyDescent="0.25">
      <c r="B91" s="74"/>
      <c r="C91" s="119"/>
      <c r="D91" s="97"/>
      <c r="E91" s="93"/>
      <c r="F91" s="94"/>
      <c r="G91" s="93"/>
      <c r="H91" s="95"/>
      <c r="I91" s="96"/>
      <c r="J91" s="110"/>
      <c r="K91" s="71"/>
      <c r="L91" s="145"/>
      <c r="M91" s="74"/>
      <c r="N91" s="71"/>
      <c r="O91" s="71"/>
      <c r="P91" s="71"/>
      <c r="Q91" s="71"/>
      <c r="R91" s="71"/>
      <c r="S91" s="71"/>
      <c r="T91" s="74"/>
      <c r="U91" s="76"/>
      <c r="V91" s="76"/>
      <c r="W91" s="76"/>
      <c r="X91" s="77"/>
      <c r="Y91" s="71"/>
      <c r="Z91" s="71"/>
      <c r="AA91" s="71"/>
      <c r="AB91" s="71"/>
      <c r="AC91" s="71"/>
      <c r="AD91" s="71"/>
      <c r="AE91" s="71"/>
    </row>
    <row r="92" spans="2:31" ht="18.75" x14ac:dyDescent="0.3">
      <c r="B92" s="74"/>
      <c r="C92" s="119"/>
      <c r="D92" s="111"/>
      <c r="E92" s="93"/>
      <c r="F92" s="94"/>
      <c r="G92" s="93"/>
      <c r="H92" s="95"/>
      <c r="I92" s="103"/>
      <c r="J92" s="104"/>
      <c r="K92" s="105"/>
      <c r="L92" s="146"/>
      <c r="M92" s="95"/>
      <c r="N92" s="77"/>
      <c r="O92" s="71"/>
      <c r="P92" s="95"/>
      <c r="Q92" s="95"/>
      <c r="R92" s="71"/>
      <c r="S92" s="71"/>
      <c r="T92" s="71"/>
      <c r="U92" s="76"/>
      <c r="V92" s="76"/>
      <c r="W92" s="79"/>
      <c r="X92" s="80"/>
      <c r="Y92" s="71"/>
      <c r="Z92" s="72"/>
      <c r="AA92" s="160"/>
      <c r="AB92" s="160"/>
      <c r="AC92" s="160"/>
      <c r="AD92" s="73"/>
      <c r="AE92" s="71"/>
    </row>
    <row r="93" spans="2:31" x14ac:dyDescent="0.25">
      <c r="B93" s="74"/>
      <c r="C93" s="119"/>
      <c r="D93" s="111"/>
      <c r="E93" s="93"/>
      <c r="F93" s="94"/>
      <c r="G93" s="93"/>
      <c r="H93" s="95"/>
      <c r="I93" s="103"/>
      <c r="J93" s="104"/>
      <c r="K93" s="107"/>
      <c r="L93" s="144"/>
      <c r="M93" s="95"/>
      <c r="N93" s="108"/>
      <c r="O93" s="71"/>
      <c r="P93" s="125"/>
      <c r="Q93" s="125"/>
      <c r="R93" s="71"/>
      <c r="S93" s="71"/>
      <c r="T93" s="80"/>
      <c r="U93" s="75"/>
      <c r="V93" s="75"/>
      <c r="W93" s="75"/>
      <c r="X93" s="71"/>
      <c r="Y93" s="71"/>
      <c r="Z93" s="74"/>
      <c r="AA93" s="75"/>
      <c r="AB93" s="75"/>
      <c r="AC93" s="76"/>
      <c r="AD93" s="113"/>
      <c r="AE93" s="71"/>
    </row>
    <row r="94" spans="2:31" x14ac:dyDescent="0.25">
      <c r="B94" s="74"/>
      <c r="C94" s="119"/>
      <c r="D94" s="111"/>
      <c r="E94" s="93"/>
      <c r="F94" s="94"/>
      <c r="G94" s="93"/>
      <c r="H94" s="95"/>
      <c r="I94" s="103"/>
      <c r="J94" s="104"/>
      <c r="K94" s="109"/>
      <c r="L94" s="145"/>
      <c r="M94" s="74"/>
      <c r="N94" s="108"/>
      <c r="O94" s="71"/>
      <c r="P94" s="127"/>
      <c r="Q94" s="126"/>
      <c r="R94" s="71"/>
      <c r="S94" s="71"/>
      <c r="T94" s="74"/>
      <c r="U94" s="75"/>
      <c r="V94" s="75"/>
      <c r="W94" s="75"/>
      <c r="X94" s="77"/>
      <c r="Y94" s="71"/>
      <c r="Z94" s="74"/>
      <c r="AA94" s="75"/>
      <c r="AB94" s="75"/>
      <c r="AC94" s="75"/>
      <c r="AD94" s="77"/>
      <c r="AE94" s="71"/>
    </row>
    <row r="95" spans="2:31" x14ac:dyDescent="0.25">
      <c r="B95" s="74"/>
      <c r="C95" s="121"/>
      <c r="D95" s="111"/>
      <c r="E95" s="93"/>
      <c r="F95" s="94"/>
      <c r="G95" s="93"/>
      <c r="H95" s="95"/>
      <c r="I95" s="96"/>
      <c r="J95" s="110"/>
      <c r="K95" s="71"/>
      <c r="L95" s="145"/>
      <c r="M95" s="74"/>
      <c r="N95" s="71"/>
      <c r="O95" s="71"/>
      <c r="P95" s="71"/>
      <c r="Q95" s="75"/>
      <c r="R95" s="71"/>
      <c r="S95" s="71"/>
      <c r="T95" s="71"/>
      <c r="U95" s="75"/>
      <c r="V95" s="75"/>
      <c r="W95" s="75"/>
      <c r="X95" s="78"/>
      <c r="Y95" s="71"/>
      <c r="Z95" s="71"/>
      <c r="AA95" s="75"/>
      <c r="AB95" s="75"/>
      <c r="AC95" s="75"/>
      <c r="AD95" s="78"/>
      <c r="AE95" s="71"/>
    </row>
    <row r="96" spans="2:31" x14ac:dyDescent="0.25">
      <c r="B96" s="74"/>
      <c r="C96" s="121"/>
      <c r="D96" s="111"/>
      <c r="E96" s="93"/>
      <c r="F96" s="94"/>
      <c r="G96" s="93"/>
      <c r="H96" s="95"/>
      <c r="I96" s="103"/>
      <c r="J96" s="104"/>
      <c r="K96" s="105"/>
      <c r="L96" s="146"/>
      <c r="M96" s="95"/>
      <c r="N96" s="77"/>
      <c r="O96" s="71"/>
      <c r="P96" s="95"/>
      <c r="Q96" s="106"/>
      <c r="R96" s="71"/>
      <c r="S96" s="71"/>
      <c r="T96" s="71"/>
      <c r="U96" s="75"/>
      <c r="V96" s="75"/>
      <c r="W96" s="75"/>
      <c r="X96" s="78"/>
      <c r="Y96" s="71"/>
      <c r="Z96" s="71"/>
      <c r="AA96" s="75"/>
      <c r="AB96" s="75"/>
      <c r="AC96" s="75"/>
      <c r="AD96" s="78"/>
      <c r="AE96" s="71"/>
    </row>
    <row r="97" spans="2:31" x14ac:dyDescent="0.25">
      <c r="B97" s="74"/>
      <c r="C97" s="121"/>
      <c r="D97" s="111"/>
      <c r="E97" s="93"/>
      <c r="F97" s="94"/>
      <c r="G97" s="93"/>
      <c r="H97" s="95"/>
      <c r="I97" s="103"/>
      <c r="J97" s="104"/>
      <c r="K97" s="107"/>
      <c r="L97" s="144"/>
      <c r="M97" s="95"/>
      <c r="N97" s="108"/>
      <c r="O97" s="71"/>
      <c r="P97" s="75"/>
      <c r="Q97" s="75"/>
      <c r="R97" s="71"/>
      <c r="S97" s="71"/>
      <c r="T97" s="74"/>
      <c r="U97" s="76"/>
      <c r="V97" s="76"/>
      <c r="W97" s="76"/>
      <c r="X97" s="77"/>
      <c r="Y97" s="71"/>
      <c r="Z97" s="74"/>
      <c r="AA97" s="76"/>
      <c r="AB97" s="76"/>
      <c r="AC97" s="76"/>
      <c r="AD97" s="77"/>
      <c r="AE97" s="71"/>
    </row>
    <row r="98" spans="2:31" x14ac:dyDescent="0.25">
      <c r="B98" s="74"/>
      <c r="C98" s="119"/>
      <c r="D98" s="97"/>
      <c r="E98" s="93"/>
      <c r="F98" s="94"/>
      <c r="G98" s="93"/>
      <c r="H98" s="95"/>
      <c r="I98" s="103"/>
      <c r="J98" s="104"/>
      <c r="K98" s="109"/>
      <c r="L98" s="145"/>
      <c r="M98" s="74"/>
      <c r="N98" s="71"/>
      <c r="O98" s="71"/>
      <c r="P98" s="75"/>
      <c r="Q98" s="75"/>
      <c r="R98" s="71"/>
      <c r="S98" s="71"/>
      <c r="T98" s="71"/>
      <c r="U98" s="76"/>
      <c r="V98" s="76"/>
      <c r="W98" s="79"/>
      <c r="X98" s="80"/>
      <c r="Y98" s="71"/>
      <c r="Z98" s="80"/>
      <c r="AA98" s="79"/>
      <c r="AB98" s="76"/>
      <c r="AC98" s="79"/>
      <c r="AD98" s="80"/>
      <c r="AE98" s="71"/>
    </row>
    <row r="99" spans="2:31" x14ac:dyDescent="0.25">
      <c r="B99" s="74"/>
      <c r="C99" s="119"/>
      <c r="D99" s="97"/>
      <c r="E99" s="93"/>
      <c r="F99" s="94"/>
      <c r="G99" s="93"/>
      <c r="H99" s="95"/>
      <c r="I99" s="96"/>
      <c r="J99" s="110"/>
      <c r="K99" s="71"/>
      <c r="L99" s="145"/>
      <c r="M99" s="74"/>
      <c r="N99" s="71"/>
      <c r="O99" s="71"/>
      <c r="P99" s="71"/>
      <c r="Q99" s="75"/>
      <c r="R99" s="71"/>
      <c r="S99" s="71"/>
      <c r="T99" s="71"/>
      <c r="U99" s="76"/>
      <c r="V99" s="76"/>
      <c r="W99" s="79"/>
      <c r="X99" s="80"/>
      <c r="Y99" s="71"/>
      <c r="Z99" s="80"/>
      <c r="AA99" s="79"/>
      <c r="AB99" s="76"/>
      <c r="AC99" s="79"/>
      <c r="AD99" s="80"/>
      <c r="AE99" s="71"/>
    </row>
    <row r="100" spans="2:31" x14ac:dyDescent="0.25">
      <c r="B100" s="74"/>
      <c r="C100" s="119"/>
      <c r="D100" s="97"/>
      <c r="E100" s="93"/>
      <c r="F100" s="94"/>
      <c r="G100" s="93"/>
      <c r="H100" s="95"/>
      <c r="I100" s="103"/>
      <c r="J100" s="104"/>
      <c r="K100" s="107"/>
      <c r="L100" s="146"/>
      <c r="M100" s="95"/>
      <c r="N100" s="77"/>
      <c r="O100" s="71"/>
      <c r="P100" s="95"/>
      <c r="Q100" s="106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</row>
    <row r="101" spans="2:31" x14ac:dyDescent="0.25">
      <c r="B101" s="74"/>
      <c r="C101" s="119"/>
      <c r="D101" s="97"/>
      <c r="E101" s="93"/>
      <c r="F101" s="94"/>
      <c r="G101" s="93"/>
      <c r="H101" s="95"/>
      <c r="I101" s="96"/>
      <c r="J101" s="110"/>
      <c r="K101" s="105"/>
      <c r="L101" s="144"/>
      <c r="M101" s="95"/>
      <c r="N101" s="108"/>
      <c r="O101" s="71"/>
      <c r="P101" s="75"/>
      <c r="Q101" s="75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</row>
    <row r="102" spans="2:31" ht="15.75" x14ac:dyDescent="0.25">
      <c r="B102" s="74"/>
      <c r="C102" s="119"/>
      <c r="D102" s="97"/>
      <c r="E102" s="93"/>
      <c r="F102" s="94"/>
      <c r="G102" s="93"/>
      <c r="H102" s="95"/>
      <c r="I102" s="96"/>
      <c r="J102" s="110"/>
      <c r="K102" s="71"/>
      <c r="L102" s="145"/>
      <c r="M102" s="74"/>
      <c r="N102" s="71"/>
      <c r="O102" s="71"/>
      <c r="P102" s="71"/>
      <c r="Q102" s="75"/>
      <c r="R102" s="71"/>
      <c r="S102" s="71"/>
      <c r="T102" s="72"/>
      <c r="U102" s="151"/>
      <c r="V102" s="151"/>
      <c r="W102" s="151"/>
      <c r="X102" s="73"/>
      <c r="Y102" s="71"/>
      <c r="Z102" s="72"/>
      <c r="AA102" s="151"/>
      <c r="AB102" s="151"/>
      <c r="AC102" s="151"/>
      <c r="AD102" s="73"/>
      <c r="AE102" s="71"/>
    </row>
    <row r="103" spans="2:31" x14ac:dyDescent="0.25">
      <c r="B103" s="74"/>
      <c r="C103" s="121"/>
      <c r="D103" s="97"/>
      <c r="E103" s="93"/>
      <c r="F103" s="94"/>
      <c r="G103" s="93"/>
      <c r="H103" s="95"/>
      <c r="I103" s="96"/>
      <c r="J103" s="110"/>
      <c r="K103" s="71"/>
      <c r="L103" s="145"/>
      <c r="M103" s="74"/>
      <c r="N103" s="71"/>
      <c r="O103" s="71"/>
      <c r="P103" s="71"/>
      <c r="Q103" s="75"/>
      <c r="R103" s="71"/>
      <c r="S103" s="71"/>
      <c r="T103" s="74"/>
      <c r="U103" s="75"/>
      <c r="V103" s="75"/>
      <c r="W103" s="75"/>
      <c r="X103" s="71"/>
      <c r="Y103" s="71"/>
      <c r="Z103" s="74"/>
      <c r="AA103" s="75"/>
      <c r="AB103" s="75"/>
      <c r="AC103" s="76"/>
      <c r="AD103" s="77"/>
      <c r="AE103" s="71"/>
    </row>
    <row r="104" spans="2:31" x14ac:dyDescent="0.25">
      <c r="D104" s="97"/>
      <c r="E104" s="93"/>
      <c r="F104" s="94"/>
      <c r="G104" s="93"/>
      <c r="H104" s="95"/>
      <c r="I104" s="96"/>
      <c r="J104" s="110"/>
      <c r="K104" s="71"/>
      <c r="L104" s="145"/>
      <c r="M104" s="74"/>
      <c r="N104" s="71"/>
      <c r="O104" s="71"/>
      <c r="P104" s="71"/>
      <c r="Q104" s="75"/>
      <c r="R104" s="71"/>
      <c r="S104" s="71"/>
      <c r="T104" s="74"/>
      <c r="U104" s="75"/>
      <c r="V104" s="75"/>
      <c r="W104" s="75"/>
      <c r="X104" s="77"/>
      <c r="Y104" s="71"/>
      <c r="Z104" s="74"/>
      <c r="AA104" s="75"/>
      <c r="AB104" s="75"/>
      <c r="AC104" s="75"/>
      <c r="AD104" s="77"/>
      <c r="AE104" s="71"/>
    </row>
    <row r="105" spans="2:31" x14ac:dyDescent="0.25">
      <c r="D105" s="97"/>
      <c r="E105" s="93"/>
      <c r="F105" s="94"/>
      <c r="G105" s="93"/>
      <c r="H105" s="95"/>
      <c r="I105" s="96"/>
      <c r="J105" s="110"/>
      <c r="K105" s="71"/>
      <c r="L105" s="145"/>
      <c r="M105" s="74"/>
      <c r="N105" s="71"/>
      <c r="O105" s="71"/>
      <c r="P105" s="71"/>
      <c r="Q105" s="75"/>
      <c r="R105" s="71"/>
      <c r="S105" s="71"/>
      <c r="T105" s="71"/>
      <c r="U105" s="75"/>
      <c r="V105" s="75"/>
      <c r="W105" s="75"/>
      <c r="X105" s="78"/>
      <c r="Y105" s="71"/>
      <c r="Z105" s="71"/>
      <c r="AA105" s="75"/>
      <c r="AB105" s="75"/>
      <c r="AC105" s="75"/>
      <c r="AD105" s="78"/>
      <c r="AE105" s="71"/>
    </row>
    <row r="106" spans="2:31" x14ac:dyDescent="0.25">
      <c r="Q106" s="12"/>
      <c r="T106" s="102"/>
      <c r="U106" s="101"/>
      <c r="V106" s="101"/>
      <c r="W106" s="101"/>
      <c r="X106" s="122"/>
      <c r="Y106" s="102"/>
      <c r="Z106" s="102"/>
      <c r="AA106" s="101"/>
      <c r="AB106" s="101"/>
      <c r="AC106" s="101"/>
      <c r="AD106" s="122"/>
    </row>
    <row r="107" spans="2:31" x14ac:dyDescent="0.25">
      <c r="Q107" s="12"/>
      <c r="T107" s="74"/>
      <c r="U107" s="76"/>
      <c r="V107" s="76"/>
      <c r="W107" s="76"/>
      <c r="X107" s="77"/>
      <c r="Y107" s="71"/>
      <c r="Z107" s="74"/>
      <c r="AA107" s="76"/>
      <c r="AB107" s="76"/>
      <c r="AC107" s="76"/>
      <c r="AD107" s="77"/>
    </row>
    <row r="108" spans="2:31" x14ac:dyDescent="0.25">
      <c r="Q108" s="12"/>
      <c r="T108" s="71"/>
      <c r="U108" s="76"/>
      <c r="V108" s="76"/>
      <c r="W108" s="79"/>
      <c r="X108" s="80"/>
      <c r="Y108" s="71"/>
      <c r="Z108" s="80"/>
      <c r="AA108" s="79"/>
      <c r="AB108" s="76"/>
      <c r="AC108" s="79"/>
      <c r="AD108" s="80"/>
    </row>
    <row r="109" spans="2:31" x14ac:dyDescent="0.25">
      <c r="Q109" s="12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</row>
    <row r="110" spans="2:31" x14ac:dyDescent="0.25">
      <c r="Q110" s="12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</row>
    <row r="111" spans="2:31" ht="15.75" x14ac:dyDescent="0.25">
      <c r="Q111" s="12"/>
      <c r="T111" s="72"/>
      <c r="U111" s="151"/>
      <c r="V111" s="151"/>
      <c r="W111" s="151"/>
      <c r="X111" s="73"/>
      <c r="Y111" s="71"/>
      <c r="Z111" s="72"/>
      <c r="AA111" s="151"/>
      <c r="AB111" s="151"/>
      <c r="AC111" s="151"/>
      <c r="AD111" s="73"/>
    </row>
    <row r="112" spans="2:31" x14ac:dyDescent="0.25">
      <c r="Q112" s="12"/>
      <c r="T112" s="74"/>
      <c r="U112" s="75"/>
      <c r="V112" s="75"/>
      <c r="W112" s="75"/>
      <c r="X112" s="71"/>
      <c r="Y112" s="71"/>
      <c r="Z112" s="74"/>
      <c r="AA112" s="75"/>
      <c r="AB112" s="75"/>
      <c r="AC112" s="76"/>
      <c r="AD112" s="77"/>
    </row>
    <row r="113" spans="9:30" x14ac:dyDescent="0.25">
      <c r="T113" s="74"/>
      <c r="U113" s="75"/>
      <c r="V113" s="75"/>
      <c r="W113" s="75"/>
      <c r="X113" s="77"/>
      <c r="Y113" s="71"/>
      <c r="Z113" s="74"/>
      <c r="AA113" s="75"/>
      <c r="AB113" s="75"/>
      <c r="AC113" s="75"/>
      <c r="AD113" s="77"/>
    </row>
    <row r="114" spans="9:30" x14ac:dyDescent="0.25">
      <c r="T114" s="71"/>
      <c r="U114" s="75"/>
      <c r="V114" s="75"/>
      <c r="W114" s="75"/>
      <c r="X114" s="78"/>
      <c r="Y114" s="71"/>
      <c r="Z114" s="71"/>
      <c r="AA114" s="75"/>
      <c r="AB114" s="75"/>
      <c r="AC114" s="75"/>
      <c r="AD114" s="78"/>
    </row>
    <row r="115" spans="9:30" x14ac:dyDescent="0.25">
      <c r="T115" s="71"/>
      <c r="U115" s="75"/>
      <c r="V115" s="75"/>
      <c r="W115" s="75"/>
      <c r="X115" s="78"/>
      <c r="Y115" s="71"/>
      <c r="Z115" s="71"/>
      <c r="AA115" s="75"/>
      <c r="AB115" s="75"/>
      <c r="AC115" s="75"/>
      <c r="AD115" s="78"/>
    </row>
    <row r="116" spans="9:30" x14ac:dyDescent="0.25">
      <c r="T116" s="74"/>
      <c r="U116" s="76"/>
      <c r="V116" s="76"/>
      <c r="W116" s="76"/>
      <c r="X116" s="77"/>
      <c r="Y116" s="71"/>
      <c r="Z116" s="74"/>
      <c r="AA116" s="76"/>
      <c r="AB116" s="76"/>
      <c r="AC116" s="76"/>
      <c r="AD116" s="77"/>
    </row>
    <row r="117" spans="9:30" x14ac:dyDescent="0.25">
      <c r="T117" s="71"/>
      <c r="U117" s="76"/>
      <c r="V117" s="76"/>
      <c r="W117" s="79"/>
      <c r="X117" s="80"/>
      <c r="Y117" s="71"/>
      <c r="Z117" s="80"/>
      <c r="AA117" s="79"/>
      <c r="AB117" s="76"/>
      <c r="AC117" s="79"/>
      <c r="AD117" s="80"/>
    </row>
    <row r="118" spans="9:30" x14ac:dyDescent="0.25">
      <c r="I118" s="39"/>
      <c r="J118" s="40"/>
      <c r="K118" s="36"/>
      <c r="L118" s="142"/>
      <c r="M118" s="11"/>
      <c r="N118" s="14"/>
      <c r="P118" s="11"/>
      <c r="Q118" s="1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</row>
    <row r="119" spans="9:30" x14ac:dyDescent="0.25">
      <c r="I119" s="39"/>
      <c r="J119" s="40"/>
      <c r="K119" s="37"/>
      <c r="L119" s="143"/>
      <c r="M119" s="11"/>
      <c r="N119" s="13"/>
      <c r="P119" s="12"/>
      <c r="Q119" s="12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</row>
    <row r="120" spans="9:30" ht="15.75" x14ac:dyDescent="0.25">
      <c r="I120" s="39"/>
      <c r="J120" s="40"/>
      <c r="K120" s="38"/>
      <c r="P120" s="12"/>
      <c r="Q120" s="12"/>
      <c r="T120" s="72"/>
      <c r="U120" s="151"/>
      <c r="V120" s="151"/>
      <c r="W120" s="151"/>
      <c r="X120" s="73"/>
      <c r="Y120" s="71"/>
      <c r="Z120" s="72"/>
      <c r="AA120" s="151"/>
      <c r="AB120" s="151"/>
      <c r="AC120" s="151"/>
      <c r="AD120" s="73"/>
    </row>
    <row r="121" spans="9:30" x14ac:dyDescent="0.25">
      <c r="I121" s="39"/>
      <c r="J121" s="40"/>
      <c r="K121" s="38"/>
      <c r="P121" s="12"/>
      <c r="Q121" s="12"/>
      <c r="T121" s="74"/>
      <c r="U121" s="75"/>
      <c r="V121" s="75"/>
      <c r="W121" s="75"/>
      <c r="X121" s="71"/>
      <c r="Y121" s="71"/>
      <c r="Z121" s="74"/>
      <c r="AA121" s="75"/>
      <c r="AB121" s="75"/>
      <c r="AC121" s="76"/>
      <c r="AD121" s="77"/>
    </row>
    <row r="122" spans="9:30" x14ac:dyDescent="0.25">
      <c r="T122" s="74"/>
      <c r="U122" s="75"/>
      <c r="V122" s="75"/>
      <c r="W122" s="75"/>
      <c r="X122" s="77"/>
      <c r="Y122" s="71"/>
      <c r="Z122" s="74"/>
      <c r="AA122" s="75"/>
      <c r="AB122" s="75"/>
      <c r="AC122" s="75"/>
      <c r="AD122" s="77"/>
    </row>
    <row r="123" spans="9:30" x14ac:dyDescent="0.25">
      <c r="T123" s="71"/>
      <c r="U123" s="75"/>
      <c r="V123" s="75"/>
      <c r="W123" s="75"/>
      <c r="X123" s="78"/>
      <c r="Y123" s="71"/>
      <c r="Z123" s="71"/>
      <c r="AA123" s="75"/>
      <c r="AB123" s="75"/>
      <c r="AC123" s="75"/>
      <c r="AD123" s="78"/>
    </row>
    <row r="124" spans="9:30" x14ac:dyDescent="0.25">
      <c r="I124" s="39"/>
      <c r="J124" s="40"/>
      <c r="K124" s="36"/>
      <c r="L124" s="142"/>
      <c r="M124" s="11"/>
      <c r="N124" s="14"/>
      <c r="P124" s="11"/>
      <c r="Q124" s="11"/>
      <c r="T124" s="71"/>
      <c r="U124" s="75"/>
      <c r="V124" s="75"/>
      <c r="W124" s="75"/>
      <c r="X124" s="78"/>
      <c r="Y124" s="71"/>
      <c r="Z124" s="71"/>
      <c r="AA124" s="75"/>
      <c r="AB124" s="75"/>
      <c r="AC124" s="75"/>
      <c r="AD124" s="78"/>
    </row>
    <row r="125" spans="9:30" x14ac:dyDescent="0.25">
      <c r="I125" s="39"/>
      <c r="J125" s="40"/>
      <c r="K125" s="37"/>
      <c r="L125" s="143"/>
      <c r="M125" s="11"/>
      <c r="N125" s="13"/>
      <c r="P125" s="12"/>
      <c r="Q125" s="12"/>
      <c r="T125" s="74"/>
      <c r="U125" s="76"/>
      <c r="V125" s="76"/>
      <c r="W125" s="76"/>
      <c r="X125" s="77"/>
      <c r="Y125" s="71"/>
      <c r="Z125" s="74"/>
      <c r="AA125" s="76"/>
      <c r="AB125" s="76"/>
      <c r="AC125" s="76"/>
      <c r="AD125" s="77"/>
    </row>
    <row r="126" spans="9:30" x14ac:dyDescent="0.25">
      <c r="I126" s="39"/>
      <c r="J126" s="40"/>
      <c r="K126" s="38"/>
      <c r="P126" s="12"/>
      <c r="Q126" s="12"/>
      <c r="T126" s="71"/>
      <c r="U126" s="76"/>
      <c r="V126" s="76"/>
      <c r="W126" s="79"/>
      <c r="X126" s="80"/>
      <c r="Y126" s="71"/>
      <c r="Z126" s="80"/>
      <c r="AA126" s="79"/>
      <c r="AB126" s="76"/>
      <c r="AC126" s="79"/>
      <c r="AD126" s="80"/>
    </row>
    <row r="127" spans="9:30" x14ac:dyDescent="0.25">
      <c r="I127" s="39"/>
      <c r="J127" s="40"/>
      <c r="K127" s="38"/>
      <c r="P127" s="12"/>
      <c r="Q127" s="12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</row>
    <row r="128" spans="9:30" x14ac:dyDescent="0.25"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</row>
    <row r="129" spans="9:30" ht="15.75" x14ac:dyDescent="0.25">
      <c r="T129" s="72"/>
      <c r="U129" s="151"/>
      <c r="V129" s="151"/>
      <c r="W129" s="151"/>
      <c r="X129" s="73"/>
      <c r="Y129" s="71"/>
      <c r="Z129" s="72"/>
      <c r="AA129" s="151"/>
      <c r="AB129" s="151"/>
      <c r="AC129" s="151"/>
      <c r="AD129" s="73"/>
    </row>
    <row r="130" spans="9:30" x14ac:dyDescent="0.25">
      <c r="I130" s="39"/>
      <c r="J130" s="40"/>
      <c r="K130" s="36"/>
      <c r="L130" s="142"/>
      <c r="M130" s="11"/>
      <c r="N130" s="14"/>
      <c r="P130" s="11"/>
      <c r="Q130" s="11"/>
      <c r="T130" s="74"/>
      <c r="U130" s="75"/>
      <c r="V130" s="75"/>
      <c r="W130" s="75"/>
      <c r="X130" s="71"/>
      <c r="Y130" s="71"/>
      <c r="Z130" s="74"/>
      <c r="AA130" s="75"/>
      <c r="AB130" s="75"/>
      <c r="AC130" s="76"/>
      <c r="AD130" s="77"/>
    </row>
    <row r="131" spans="9:30" x14ac:dyDescent="0.25">
      <c r="I131" s="39"/>
      <c r="J131" s="40"/>
      <c r="K131" s="37"/>
      <c r="L131" s="143"/>
      <c r="M131" s="11"/>
      <c r="N131" s="13"/>
      <c r="P131" s="12"/>
      <c r="Q131" s="12"/>
      <c r="T131" s="74"/>
      <c r="U131" s="75"/>
      <c r="V131" s="75"/>
      <c r="W131" s="75"/>
      <c r="X131" s="77"/>
      <c r="Y131" s="71"/>
      <c r="Z131" s="74"/>
      <c r="AA131" s="75"/>
      <c r="AB131" s="75"/>
      <c r="AC131" s="75"/>
      <c r="AD131" s="77"/>
    </row>
    <row r="132" spans="9:30" x14ac:dyDescent="0.25">
      <c r="I132" s="39"/>
      <c r="J132" s="40"/>
      <c r="K132" s="38"/>
      <c r="P132" s="12"/>
      <c r="Q132" s="12"/>
      <c r="T132" s="71"/>
      <c r="U132" s="75"/>
      <c r="V132" s="75"/>
      <c r="W132" s="75"/>
      <c r="X132" s="78"/>
      <c r="Y132" s="71"/>
      <c r="Z132" s="71"/>
      <c r="AA132" s="75"/>
      <c r="AB132" s="75"/>
      <c r="AC132" s="75"/>
      <c r="AD132" s="78"/>
    </row>
    <row r="133" spans="9:30" x14ac:dyDescent="0.25">
      <c r="I133" s="39"/>
      <c r="J133" s="40"/>
      <c r="K133" s="38"/>
      <c r="P133" s="12"/>
      <c r="Q133" s="12"/>
      <c r="T133" s="71"/>
      <c r="U133" s="75"/>
      <c r="V133" s="75"/>
      <c r="W133" s="75"/>
      <c r="X133" s="78"/>
      <c r="Y133" s="71"/>
      <c r="Z133" s="71"/>
      <c r="AA133" s="75"/>
      <c r="AB133" s="75"/>
      <c r="AC133" s="75"/>
      <c r="AD133" s="78"/>
    </row>
    <row r="134" spans="9:30" x14ac:dyDescent="0.25">
      <c r="T134" s="74"/>
      <c r="U134" s="76"/>
      <c r="V134" s="76"/>
      <c r="W134" s="76"/>
      <c r="X134" s="77"/>
      <c r="Y134" s="71"/>
      <c r="Z134" s="74"/>
      <c r="AA134" s="76"/>
      <c r="AB134" s="76"/>
      <c r="AC134" s="76"/>
      <c r="AD134" s="77"/>
    </row>
    <row r="135" spans="9:30" x14ac:dyDescent="0.25">
      <c r="T135" s="71"/>
      <c r="U135" s="76"/>
      <c r="V135" s="76"/>
      <c r="W135" s="79"/>
      <c r="X135" s="80"/>
      <c r="Y135" s="71"/>
      <c r="Z135" s="80"/>
      <c r="AA135" s="79"/>
      <c r="AB135" s="76"/>
      <c r="AC135" s="79"/>
      <c r="AD135" s="80"/>
    </row>
    <row r="136" spans="9:30" x14ac:dyDescent="0.25">
      <c r="I136" s="39"/>
      <c r="J136" s="40"/>
      <c r="K136" s="36"/>
      <c r="L136" s="142"/>
      <c r="M136" s="11"/>
      <c r="N136" s="14"/>
      <c r="P136" s="11"/>
      <c r="Q136" s="11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9:30" x14ac:dyDescent="0.25">
      <c r="I137" s="39"/>
      <c r="J137" s="40"/>
      <c r="K137" s="37"/>
      <c r="L137" s="143"/>
      <c r="M137" s="11"/>
      <c r="N137" s="13"/>
      <c r="P137" s="12"/>
      <c r="Q137" s="12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9:30" ht="15.75" x14ac:dyDescent="0.25">
      <c r="I138" s="39"/>
      <c r="J138" s="40"/>
      <c r="K138" s="38"/>
      <c r="P138" s="12"/>
      <c r="Q138" s="12"/>
      <c r="T138" s="61"/>
      <c r="U138" s="62"/>
      <c r="V138" s="62"/>
      <c r="W138" s="62"/>
      <c r="X138" s="63"/>
      <c r="Y138" s="60"/>
      <c r="Z138" s="61"/>
      <c r="AA138" s="62"/>
      <c r="AB138" s="62"/>
      <c r="AC138" s="62"/>
      <c r="AD138" s="63"/>
    </row>
    <row r="139" spans="9:30" x14ac:dyDescent="0.25">
      <c r="I139" s="39"/>
      <c r="J139" s="40"/>
      <c r="K139" s="38"/>
      <c r="P139" s="12"/>
      <c r="Q139" s="12"/>
      <c r="T139" s="64"/>
      <c r="U139" s="65"/>
      <c r="V139" s="65"/>
      <c r="W139" s="65"/>
      <c r="X139" s="60"/>
      <c r="Y139" s="60"/>
      <c r="Z139" s="64"/>
      <c r="AA139" s="65"/>
      <c r="AB139" s="65"/>
      <c r="AC139" s="66"/>
      <c r="AD139" s="67"/>
    </row>
    <row r="140" spans="9:30" x14ac:dyDescent="0.25">
      <c r="T140" s="64"/>
      <c r="U140" s="65"/>
      <c r="V140" s="65"/>
      <c r="W140" s="65"/>
      <c r="X140" s="67"/>
      <c r="Y140" s="60"/>
      <c r="Z140" s="64"/>
      <c r="AA140" s="65"/>
      <c r="AB140" s="65"/>
      <c r="AC140" s="65"/>
      <c r="AD140" s="67"/>
    </row>
    <row r="141" spans="9:30" x14ac:dyDescent="0.25">
      <c r="T141" s="60"/>
      <c r="U141" s="65"/>
      <c r="V141" s="65"/>
      <c r="W141" s="65"/>
      <c r="X141" s="68"/>
      <c r="Y141" s="60"/>
      <c r="Z141" s="60"/>
      <c r="AA141" s="65"/>
      <c r="AB141" s="65"/>
      <c r="AC141" s="65"/>
      <c r="AD141" s="68"/>
    </row>
    <row r="142" spans="9:30" x14ac:dyDescent="0.25">
      <c r="I142" s="39"/>
      <c r="J142" s="40"/>
      <c r="K142" s="38"/>
      <c r="L142" s="142"/>
      <c r="M142" s="11"/>
      <c r="N142" s="14"/>
      <c r="P142" s="11"/>
      <c r="Q142" s="11"/>
      <c r="T142" s="60"/>
      <c r="U142" s="65"/>
      <c r="V142" s="65"/>
      <c r="W142" s="65"/>
      <c r="X142" s="68"/>
      <c r="Y142" s="60"/>
      <c r="Z142" s="60"/>
      <c r="AA142" s="65"/>
      <c r="AB142" s="65"/>
      <c r="AC142" s="65"/>
      <c r="AD142" s="68"/>
    </row>
    <row r="143" spans="9:30" x14ac:dyDescent="0.25">
      <c r="K143" s="36"/>
      <c r="L143" s="143"/>
      <c r="M143" s="11"/>
      <c r="N143" s="13"/>
      <c r="P143" s="12"/>
      <c r="Q143" s="12"/>
      <c r="T143" s="64"/>
      <c r="U143" s="66"/>
      <c r="V143" s="66"/>
      <c r="W143" s="66"/>
      <c r="X143" s="67"/>
      <c r="Y143" s="60"/>
      <c r="Z143" s="64"/>
      <c r="AA143" s="66"/>
      <c r="AB143" s="66"/>
      <c r="AC143" s="66"/>
      <c r="AD143" s="67"/>
    </row>
    <row r="144" spans="9:30" x14ac:dyDescent="0.25">
      <c r="T144" s="60"/>
      <c r="U144" s="66"/>
      <c r="V144" s="66"/>
      <c r="W144" s="69"/>
      <c r="X144" s="70"/>
      <c r="Y144" s="60"/>
      <c r="Z144" s="70"/>
      <c r="AA144" s="69"/>
      <c r="AB144" s="66"/>
      <c r="AC144" s="69"/>
      <c r="AD144" s="70"/>
    </row>
    <row r="145" spans="3:30" x14ac:dyDescent="0.25"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3:30" x14ac:dyDescent="0.25"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3:30" ht="15.75" x14ac:dyDescent="0.25">
      <c r="T147" s="61"/>
      <c r="U147" s="62"/>
      <c r="V147" s="62"/>
      <c r="W147" s="62"/>
      <c r="X147" s="63"/>
      <c r="Y147" s="60"/>
      <c r="Z147" s="60"/>
      <c r="AA147" s="60"/>
      <c r="AB147" s="60"/>
      <c r="AC147" s="60"/>
      <c r="AD147" s="60"/>
    </row>
    <row r="148" spans="3:30" x14ac:dyDescent="0.25">
      <c r="T148" s="64"/>
      <c r="U148" s="65"/>
      <c r="V148" s="65"/>
      <c r="W148" s="65"/>
      <c r="X148" s="60"/>
      <c r="Y148" s="60"/>
      <c r="Z148" s="60"/>
      <c r="AA148" s="60"/>
      <c r="AB148" s="60"/>
      <c r="AC148" s="60"/>
      <c r="AD148" s="60"/>
    </row>
    <row r="149" spans="3:30" x14ac:dyDescent="0.25">
      <c r="T149" s="64"/>
      <c r="U149" s="65"/>
      <c r="V149" s="65"/>
      <c r="W149" s="65"/>
      <c r="X149" s="67"/>
      <c r="Y149" s="60"/>
      <c r="Z149" s="60"/>
      <c r="AA149" s="60"/>
      <c r="AB149" s="60"/>
      <c r="AC149" s="60"/>
      <c r="AD149" s="60"/>
    </row>
    <row r="150" spans="3:30" x14ac:dyDescent="0.25">
      <c r="T150" s="60"/>
      <c r="U150" s="65"/>
      <c r="V150" s="65"/>
      <c r="W150" s="65"/>
      <c r="X150" s="68"/>
      <c r="Y150" s="60"/>
      <c r="Z150" s="60"/>
      <c r="AA150" s="60"/>
      <c r="AB150" s="60"/>
      <c r="AC150" s="60"/>
      <c r="AD150" s="60"/>
    </row>
    <row r="151" spans="3:30" x14ac:dyDescent="0.25">
      <c r="T151" s="60"/>
      <c r="U151" s="65"/>
      <c r="V151" s="65"/>
      <c r="W151" s="65"/>
      <c r="X151" s="68"/>
      <c r="Y151" s="60"/>
      <c r="Z151" s="60"/>
      <c r="AA151" s="60"/>
      <c r="AB151" s="60"/>
      <c r="AC151" s="60"/>
      <c r="AD151" s="60"/>
    </row>
    <row r="152" spans="3:30" x14ac:dyDescent="0.25">
      <c r="T152" s="64"/>
      <c r="U152" s="66"/>
      <c r="V152" s="66"/>
      <c r="W152" s="66"/>
      <c r="X152" s="67"/>
      <c r="Y152" s="60"/>
      <c r="Z152" s="60"/>
      <c r="AA152" s="60"/>
      <c r="AB152" s="60"/>
      <c r="AC152" s="60"/>
      <c r="AD152" s="60"/>
    </row>
    <row r="153" spans="3:30" x14ac:dyDescent="0.25">
      <c r="C153" s="58"/>
      <c r="T153" s="70"/>
      <c r="U153" s="69"/>
      <c r="V153" s="66"/>
      <c r="W153" s="69"/>
      <c r="X153" s="70"/>
      <c r="Y153" s="60"/>
      <c r="Z153" s="60"/>
      <c r="AA153" s="60"/>
      <c r="AB153" s="60"/>
      <c r="AC153" s="60"/>
      <c r="AD153" s="60"/>
    </row>
    <row r="154" spans="3:30" x14ac:dyDescent="0.25"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3:30" x14ac:dyDescent="0.25"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3:30" x14ac:dyDescent="0.25"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3:30" x14ac:dyDescent="0.25"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3:30" x14ac:dyDescent="0.25"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3:30" x14ac:dyDescent="0.25"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3:30" x14ac:dyDescent="0.25"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20:30" x14ac:dyDescent="0.25"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20:30" x14ac:dyDescent="0.25"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20:30" x14ac:dyDescent="0.25"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</sheetData>
  <mergeCells count="18">
    <mergeCell ref="Z1:AE1"/>
    <mergeCell ref="U10:W10"/>
    <mergeCell ref="AA10:AC10"/>
    <mergeCell ref="AG10:AI10"/>
    <mergeCell ref="U26:W26"/>
    <mergeCell ref="AA26:AC26"/>
    <mergeCell ref="AG26:AI26"/>
    <mergeCell ref="U77:W77"/>
    <mergeCell ref="AA77:AC77"/>
    <mergeCell ref="U86:W86"/>
    <mergeCell ref="AA92:AC92"/>
    <mergeCell ref="AA46:AC46"/>
    <mergeCell ref="U47:W47"/>
    <mergeCell ref="AA47:AC47"/>
    <mergeCell ref="U59:W59"/>
    <mergeCell ref="AA59:AC59"/>
    <mergeCell ref="U68:W68"/>
    <mergeCell ref="AA68:AC68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8F726E745A04C91F9F8F895D66162" ma:contentTypeVersion="2" ma:contentTypeDescription="Creați un document nou." ma:contentTypeScope="" ma:versionID="e3915fdf06fadd3b8a67cc6453c5331a">
  <xsd:schema xmlns:xsd="http://www.w3.org/2001/XMLSchema" xmlns:xs="http://www.w3.org/2001/XMLSchema" xmlns:p="http://schemas.microsoft.com/office/2006/metadata/properties" xmlns:ns2="9a07d9f6-5560-42b9-af2b-9c7500fb4ebb" targetNamespace="http://schemas.microsoft.com/office/2006/metadata/properties" ma:root="true" ma:fieldsID="dc6ec5fffa2cc3107ddd7285502e33ed" ns2:_="">
    <xsd:import namespace="9a07d9f6-5560-42b9-af2b-9c7500fb4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7d9f6-5560-42b9-af2b-9c7500fb4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de conținut"/>
        <xsd:element ref="dc:title" minOccurs="0" maxOccurs="1" ma:index="4" ma:displayName="Titlu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99B7C8-82B4-4790-9B17-0E338C55E3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F445A4-AB12-473F-8559-B2B684A055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E7B279-AAC9-4525-9058-137FB58F90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Aplicația 1</vt:lpstr>
      <vt:lpstr>Aplicația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2020-10-09T08:24:51Z</dcterms:created>
  <dcterms:modified xsi:type="dcterms:W3CDTF">2023-04-27T17:44:05Z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0x0101002008F726E745A04C91F9F8F895D66162</vt:lpwstr>
  </property>
</Properties>
</file>