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doctorat\predareFEAA\isa\ME\Excel\L2\"/>
    </mc:Choice>
  </mc:AlternateContent>
  <xr:revisionPtr revIDLastSave="0" documentId="13_ncr:1_{50C06CB0-60FF-4584-B7B9-9067C5E401F4}" xr6:coauthVersionLast="47" xr6:coauthVersionMax="47" xr10:uidLastSave="{00000000-0000-0000-0000-000000000000}"/>
  <bookViews>
    <workbookView xWindow="25080" yWindow="-120" windowWidth="25440" windowHeight="15390" xr2:uid="{E437BC70-8079-463C-B446-9CA0819E5F2E}"/>
  </bookViews>
  <sheets>
    <sheet name="Ex1" sheetId="1" r:id="rId1"/>
    <sheet name="Ex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C49" i="1"/>
  <c r="D49" i="1"/>
  <c r="E49" i="1"/>
  <c r="F49" i="1"/>
  <c r="B4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8" i="1"/>
  <c r="G9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C8" i="1"/>
  <c r="D8" i="1"/>
  <c r="E8" i="1"/>
  <c r="F8" i="1"/>
  <c r="B8" i="1"/>
  <c r="O25" i="1"/>
  <c r="O22" i="1"/>
  <c r="O23" i="1"/>
  <c r="O24" i="1"/>
  <c r="O21" i="1"/>
</calcChain>
</file>

<file path=xl/sharedStrings.xml><?xml version="1.0" encoding="utf-8"?>
<sst xmlns="http://schemas.openxmlformats.org/spreadsheetml/2006/main" count="79" uniqueCount="79">
  <si>
    <t>Germania</t>
  </si>
  <si>
    <t>Marea Britanie</t>
  </si>
  <si>
    <t>Franta</t>
  </si>
  <si>
    <t>Italia</t>
  </si>
  <si>
    <t>Olanda</t>
  </si>
  <si>
    <t>SUA</t>
  </si>
  <si>
    <t>Canada</t>
  </si>
  <si>
    <t>Mexic</t>
  </si>
  <si>
    <t>Japonia</t>
  </si>
  <si>
    <t>Australia</t>
  </si>
  <si>
    <t>Coreea de Sud</t>
  </si>
  <si>
    <t>Ţara / anul </t>
  </si>
  <si>
    <t>TIME</t>
  </si>
  <si>
    <t>2016</t>
  </si>
  <si>
    <t>2017</t>
  </si>
  <si>
    <t>2018</t>
  </si>
  <si>
    <t>2019</t>
  </si>
  <si>
    <t>2020</t>
  </si>
  <si>
    <t>GEO (Labels)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</si>
  <si>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</si>
  <si>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</si>
  <si>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</si>
  <si>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</si>
  <si>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</si>
  <si>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</si>
  <si>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</si>
  <si>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</si>
  <si>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</si>
  <si>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</si>
  <si>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</si>
  <si>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</si>
  <si>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</si>
  <si>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</si>
  <si>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</si>
  <si>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</si>
  <si>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</si>
  <si>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</si>
  <si>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</si>
  <si>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</si>
  <si>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</si>
  <si>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</si>
  <si>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</si>
  <si>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</si>
  <si>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</si>
  <si>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</si>
  <si>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</si>
  <si>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</si>
  <si>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</si>
  <si>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Montenegro</t>
  </si>
  <si>
    <t>North Macedonia</t>
  </si>
  <si>
    <t>Albania</t>
  </si>
  <si>
    <t>Serbia</t>
  </si>
  <si>
    <t>Andorra</t>
  </si>
  <si>
    <t>Belarus</t>
  </si>
  <si>
    <t>Bosnia and Herzegovina</t>
  </si>
  <si>
    <t>Kosovo (under United Nations Security Council Resolution 1244/99)</t>
  </si>
  <si>
    <t>Moldova</t>
  </si>
  <si>
    <t>Germany</t>
  </si>
  <si>
    <t xml:space="preserve">Euro area </t>
  </si>
  <si>
    <t>Average</t>
  </si>
  <si>
    <t>Statistica PIB la nivel european (milioane EURO)</t>
  </si>
  <si>
    <t>Average Euro</t>
  </si>
  <si>
    <t>Average USD</t>
  </si>
  <si>
    <t>Curs valutar: 1 Euro =</t>
  </si>
  <si>
    <t>Tranzacţiile de comerţ electronic la nivel mondial (mil USD)</t>
  </si>
  <si>
    <t>2007</t>
  </si>
  <si>
    <t>2008</t>
  </si>
  <si>
    <t>2009</t>
  </si>
  <si>
    <t>2010</t>
  </si>
  <si>
    <t>2011</t>
  </si>
  <si>
    <t>012221556312</t>
  </si>
  <si>
    <t>05:12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</si>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</sst>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##########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5" fillId="0" borderId="2" xfId="0" applyFont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0" fillId="5" borderId="0" xfId="0" applyFill="1"/>
    <xf numFmtId="164" fontId="8" fillId="0" borderId="0" xfId="0" applyNumberFormat="1" applyFont="1" applyAlignment="1">
      <alignment horizontal="right" vertical="center" shrinkToFit="1"/>
    </xf>
    <xf numFmtId="164" fontId="8" fillId="7" borderId="0" xfId="0" applyNumberFormat="1" applyFont="1" applyFill="1" applyAlignment="1">
      <alignment horizontal="right" vertical="center" shrinkToFit="1"/>
    </xf>
    <xf numFmtId="165" fontId="8" fillId="7" borderId="0" xfId="0" applyNumberFormat="1" applyFont="1" applyFill="1" applyAlignment="1">
      <alignment horizontal="right" vertical="center" shrinkToFit="1"/>
    </xf>
    <xf numFmtId="165" fontId="8" fillId="0" borderId="0" xfId="0" applyNumberFormat="1" applyFont="1" applyAlignment="1">
      <alignment horizontal="right" vertical="center" shrinkToFit="1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164" fontId="8" fillId="9" borderId="5" xfId="0" applyNumberFormat="1" applyFont="1" applyFill="1" applyBorder="1" applyAlignment="1">
      <alignment horizontal="right" vertical="center" shrinkToFit="1"/>
    </xf>
    <xf numFmtId="44" fontId="2" fillId="2" borderId="0" xfId="1" applyFont="1" applyFill="1"/>
    <xf numFmtId="0" fontId="4" fillId="0" borderId="2" xfId="0" applyFont="1" applyBorder="1" applyAlignment="1">
      <alignment horizontal="justify" vertical="center"/>
    </xf>
    <xf numFmtId="0" fontId="5" fillId="0" borderId="6" xfId="0" applyFont="1" applyBorder="1" applyAlignment="1">
      <alignment horizontal="right" vertical="center"/>
    </xf>
    <xf numFmtId="0" fontId="3" fillId="0" borderId="2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5" fontId="0" fillId="11" borderId="1" xfId="0" applyNumberFormat="1" applyFill="1" applyBorder="1"/>
    <xf numFmtId="44" fontId="0" fillId="10" borderId="1" xfId="0" applyNumberFormat="1" applyFill="1" applyBorder="1"/>
    <xf numFmtId="164" fontId="0" fillId="8" borderId="1" xfId="0" applyNumberFormat="1" applyFill="1" applyBorder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9" fillId="0" borderId="0" xfId="0" applyFont="1" applyAlignment="1">
      <alignment horizontal="center"/>
    </xf>
    <xf numFmtId="44" fontId="0" fillId="0" borderId="0" xfId="0" applyNumberFormat="1"/>
    <xf numFmtId="49" fontId="0" fillId="0" borderId="0" xfId="0" applyNumberFormat="1"/>
    <xf numFmtId="0" fontId="7" fillId="4" borderId="8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</cellXfs>
  <cellStyles count="3">
    <cellStyle name="Currency" xfId="1" builtinId="4"/>
    <cellStyle name="Good" xfId="2" builtinId="26"/>
    <cellStyle name="Normal" xfId="0" builtinId="0"/>
  </cellStyles>
  <dxfs count="33">
    <dxf>
      <fill>
        <patternFill patternType="mediumGray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65" formatCode="#,##0.0"/>
      <fill>
        <patternFill patternType="solid">
          <fgColor indexed="64"/>
          <bgColor theme="8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.##########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.##########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.##########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.##########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.##########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B0B0B0"/>
        </right>
        <top style="thin">
          <color rgb="FFB0B0B0"/>
        </top>
        <bottom style="thin">
          <color rgb="FFB0B0B0"/>
        </bottom>
        <vertical/>
        <horizontal/>
      </border>
    </dxf>
    <dxf>
      <border outline="0">
        <left style="thin">
          <color rgb="FFB0B0B0"/>
        </left>
      </border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4</xdr:row>
      <xdr:rowOff>66675</xdr:rowOff>
    </xdr:from>
    <xdr:to>
      <xdr:col>19</xdr:col>
      <xdr:colOff>114300</xdr:colOff>
      <xdr:row>14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E61830-E57C-4394-A1EC-597BD1E0B1EB}"/>
            </a:ext>
          </a:extLst>
        </xdr:cNvPr>
        <xdr:cNvSpPr txBox="1"/>
      </xdr:nvSpPr>
      <xdr:spPr>
        <a:xfrm>
          <a:off x="11649075" y="828675"/>
          <a:ext cx="610552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Pentru fiecare an, sa se calculeze</a:t>
          </a:r>
          <a:r>
            <a:rPr lang="en-US" sz="1100" baseline="0"/>
            <a:t> PIB european, care const</a:t>
          </a:r>
          <a:r>
            <a:rPr lang="ro-RO" sz="1100" baseline="0"/>
            <a:t>ă în suma PIB-urilor tuturor țărilor (în zona B</a:t>
          </a:r>
          <a:r>
            <a:rPr lang="en-US" sz="1100" baseline="0"/>
            <a:t>8</a:t>
          </a:r>
          <a:r>
            <a:rPr lang="ro-RO" sz="1100" baseline="0"/>
            <a:t>:F</a:t>
          </a:r>
          <a:r>
            <a:rPr lang="en-US" sz="1100" baseline="0"/>
            <a:t>8</a:t>
          </a:r>
          <a:r>
            <a:rPr lang="ro-RO" sz="1100" baseline="0"/>
            <a:t>)</a:t>
          </a:r>
        </a:p>
        <a:p>
          <a:r>
            <a:rPr lang="ro-RO" sz="1100" baseline="0"/>
            <a:t>2. Pentru fiecare țară, inclusiv toată zona euro să se calculeze media PIB-urilor în euro, pentru anii existenți (în coloana 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Pentru fiecare țară, inclusiv toată zona euro să se calculeze media PIB-urilor în USD, pentru anii existenți (în coloana H)</a:t>
          </a:r>
          <a:endParaRPr lang="en-US">
            <a:effectLst/>
          </a:endParaRPr>
        </a:p>
        <a:p>
          <a:r>
            <a:rPr lang="en-US" sz="1100" baseline="0"/>
            <a:t>4</a:t>
          </a:r>
          <a:r>
            <a:rPr lang="ro-RO" sz="1100" baseline="0"/>
            <a:t>. Pentru fiecare an, să se calculeze doar media PIB-urilor țărilor (intervalul B49:F49)</a:t>
          </a:r>
        </a:p>
        <a:p>
          <a:r>
            <a:rPr lang="en-US" sz="1100" baseline="0"/>
            <a:t>5</a:t>
          </a:r>
          <a:r>
            <a:rPr lang="ro-RO" sz="1100" baseline="0"/>
            <a:t>. Să se formateze coloanele, astfel încât să apară cu o anumită culoare, la alegere, pentru fiecare an, țările cu un PIB mai mare decâr media europeană pe care ați calculat-o în intervalul B49:F49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604877-608A-4C1B-8055-0517B0370C6B}" name="Table2" displayName="Table2" ref="A7:H47" totalsRowShown="0" headerRowDxfId="0" dataDxfId="1" tableBorderDxfId="10">
  <autoFilter ref="A7:H47" xr:uid="{09604877-608A-4C1B-8055-0517B0370C6B}"/>
  <tableColumns count="8">
    <tableColumn id="1" xr3:uid="{134D3B49-46F6-4DA5-BABD-2E60D9C185D0}" name="GEO (Labels)" dataDxfId="9"/>
    <tableColumn id="2" xr3:uid="{74BC9E4F-AFF8-4767-8144-C5E2D11CB5EB}" name="Column1" dataDxfId="8"/>
    <tableColumn id="3" xr3:uid="{E6D26405-67D6-45D8-85CD-F625EA6C7F72}" name="Column2" dataDxfId="7"/>
    <tableColumn id="4" xr3:uid="{F732584A-3B0C-4D95-BD75-01F1D120433C}" name="Column3" dataDxfId="6"/>
    <tableColumn id="5" xr3:uid="{E4780A7E-C14B-420E-B245-994D49B0622C}" name="Column4" dataDxfId="5"/>
    <tableColumn id="6" xr3:uid="{F8A89454-E2C1-4847-8BAD-829B8B4AC7A3}" name="Column5" dataDxfId="4"/>
    <tableColumn id="7" xr3:uid="{5D7BC695-9E78-4CCA-AABF-6483E1963E81}" name="Column6" dataDxfId="3">
      <calculatedColumnFormula>AVERAGE(B8:F8)</calculatedColumnFormula>
    </tableColumn>
    <tableColumn id="8" xr3:uid="{D594744E-CE03-43B2-8F6B-43175C42CA8E}" name="Column7" dataDxfId="2">
      <calculatedColumnFormula>G8*$G$2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F9860-6298-4603-86CA-FDB50690029B}" name="Table1" displayName="Table1" ref="A4:F15" totalsRowShown="0" headerRowDxfId="27" dataDxfId="25" headerRowBorderDxfId="26" tableBorderDxfId="24">
  <autoFilter ref="A4:F15" xr:uid="{D31F9860-6298-4603-86CA-FDB50690029B}"/>
  <tableColumns count="6">
    <tableColumn id="1" xr3:uid="{9D0323F2-F660-4BA5-B82E-F24280BE06A5}" name="Ţara / anul " dataDxfId="23"/>
    <tableColumn id="2" xr3:uid="{372CD3DC-3CDD-477D-B980-5A71F61BD5A2}" name="2007" dataDxfId="22"/>
    <tableColumn id="3" xr3:uid="{0A9D4A58-B43E-4BEC-9E60-97C8F5673C40}" name="2008" dataDxfId="21"/>
    <tableColumn id="4" xr3:uid="{E69B719D-98BC-4109-812B-FE9017535043}" name="2009" dataDxfId="20"/>
    <tableColumn id="5" xr3:uid="{630C842E-27D7-47EC-8ADD-F71FADF91CEF}" name="2010" dataDxfId="19"/>
    <tableColumn id="6" xr3:uid="{3A9F8ED4-1F0F-4DE7-82CF-7C72A6E1A3D8}" name="2011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1C3D-4065-49AE-A02A-5C399B2558D4}">
  <dimension ref="A2:O49"/>
  <sheetViews>
    <sheetView tabSelected="1" workbookViewId="0">
      <selection activeCell="D19" sqref="D19"/>
    </sheetView>
  </sheetViews>
  <sheetFormatPr defaultRowHeight="15" x14ac:dyDescent="0.25"/>
  <cols>
    <col min="1" max="1" width="40.5703125" customWidth="1"/>
    <col min="2" max="6" width="17.42578125" bestFit="1" customWidth="1"/>
    <col min="7" max="7" width="11.85546875" bestFit="1" customWidth="1"/>
    <col min="8" max="8" width="15.28515625" bestFit="1" customWidth="1"/>
    <col min="9" max="9" width="18.28515625" customWidth="1"/>
  </cols>
  <sheetData>
    <row r="2" spans="1:9" x14ac:dyDescent="0.25">
      <c r="B2" s="28" t="s">
        <v>70</v>
      </c>
      <c r="C2" s="28" t="s">
        <v>71</v>
      </c>
      <c r="E2" s="25" t="s">
        <v>63</v>
      </c>
      <c r="F2" s="25"/>
      <c r="G2" s="12">
        <v>0.89</v>
      </c>
    </row>
    <row r="4" spans="1:9" x14ac:dyDescent="0.25">
      <c r="A4" s="24" t="s">
        <v>60</v>
      </c>
      <c r="B4" s="24"/>
      <c r="C4" s="24"/>
      <c r="D4" s="24"/>
      <c r="E4" s="24"/>
      <c r="F4" s="24"/>
    </row>
    <row r="6" spans="1:9" x14ac:dyDescent="0.25">
      <c r="A6" s="2" t="s">
        <v>12</v>
      </c>
      <c r="B6" s="8" t="s">
        <v>13</v>
      </c>
      <c r="C6" s="8" t="s">
        <v>14</v>
      </c>
      <c r="D6" s="8" t="s">
        <v>15</v>
      </c>
      <c r="E6" s="8" t="s">
        <v>16</v>
      </c>
      <c r="F6" s="8" t="s">
        <v>17</v>
      </c>
      <c r="G6" s="9" t="s">
        <v>61</v>
      </c>
      <c r="H6" s="9" t="s">
        <v>62</v>
      </c>
    </row>
    <row r="7" spans="1:9" ht="15.75" thickBot="1" x14ac:dyDescent="0.3">
      <c r="A7" s="29" t="s">
        <v>18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</row>
    <row r="8" spans="1:9" ht="15.75" thickBot="1" x14ac:dyDescent="0.3">
      <c r="A8" s="30" t="s">
        <v>58</v>
      </c>
      <c r="B8" s="11">
        <f>SUM(B9:B47)</f>
        <v>13668929.200000007</v>
      </c>
      <c r="C8" s="11">
        <f t="shared" ref="C8:F8" si="0">SUM(C9:C47)</f>
        <v>14222423.700000007</v>
      </c>
      <c r="D8" s="11">
        <f t="shared" si="0"/>
        <v>14704826.399999999</v>
      </c>
      <c r="E8" s="11">
        <f t="shared" si="0"/>
        <v>15225103.799999999</v>
      </c>
      <c r="F8" s="11">
        <f t="shared" si="0"/>
        <v>14555292.799999999</v>
      </c>
      <c r="G8" s="21">
        <f>AVERAGE(B8:F8)</f>
        <v>14475315.180000002</v>
      </c>
      <c r="H8" s="22">
        <f>G8*$G$2</f>
        <v>12883030.510200001</v>
      </c>
      <c r="I8" s="27">
        <f>AVERAGE(B8:F8)*G2</f>
        <v>12883030.510200001</v>
      </c>
    </row>
    <row r="9" spans="1:9" ht="15.75" thickBot="1" x14ac:dyDescent="0.3">
      <c r="A9" s="30" t="s">
        <v>19</v>
      </c>
      <c r="B9" s="5">
        <v>430085.3</v>
      </c>
      <c r="C9" s="5">
        <v>445050.1</v>
      </c>
      <c r="D9" s="5">
        <v>460029.4</v>
      </c>
      <c r="E9" s="5">
        <v>478160.7</v>
      </c>
      <c r="F9" s="5">
        <v>456892.9</v>
      </c>
      <c r="G9" s="21">
        <f>(B9+C9+D9+E9+F9)/5</f>
        <v>454043.68</v>
      </c>
      <c r="H9" s="22">
        <f t="shared" ref="H9:H47" si="1">G9*$G$2</f>
        <v>404098.87520000001</v>
      </c>
    </row>
    <row r="10" spans="1:9" ht="15.75" thickBot="1" x14ac:dyDescent="0.3">
      <c r="A10" s="30" t="s">
        <v>20</v>
      </c>
      <c r="B10" s="4">
        <v>48773.1</v>
      </c>
      <c r="C10" s="4">
        <v>52531.3</v>
      </c>
      <c r="D10" s="4">
        <v>56224.7</v>
      </c>
      <c r="E10" s="7">
        <v>61558</v>
      </c>
      <c r="F10" s="7">
        <v>61331</v>
      </c>
      <c r="G10" s="21">
        <f t="shared" ref="G10:G47" si="2">AVERAGE(B10:F10)</f>
        <v>56083.619999999995</v>
      </c>
      <c r="H10" s="22">
        <f t="shared" si="1"/>
        <v>49914.421799999996</v>
      </c>
    </row>
    <row r="11" spans="1:9" ht="15.75" thickBot="1" x14ac:dyDescent="0.3">
      <c r="A11" s="30" t="s">
        <v>21</v>
      </c>
      <c r="B11" s="5">
        <v>177438.5</v>
      </c>
      <c r="C11" s="5">
        <v>194132.9</v>
      </c>
      <c r="D11" s="5">
        <v>210927.8</v>
      </c>
      <c r="E11" s="5">
        <v>225568.7</v>
      </c>
      <c r="F11" s="6">
        <v>215248</v>
      </c>
      <c r="G11" s="21">
        <f t="shared" si="2"/>
        <v>204663.18</v>
      </c>
      <c r="H11" s="22">
        <f t="shared" si="1"/>
        <v>182150.23019999999</v>
      </c>
    </row>
    <row r="12" spans="1:9" ht="15.75" thickBot="1" x14ac:dyDescent="0.3">
      <c r="A12" s="30" t="s">
        <v>22</v>
      </c>
      <c r="B12" s="4">
        <v>283109.7</v>
      </c>
      <c r="C12" s="4">
        <v>294808.2</v>
      </c>
      <c r="D12" s="4">
        <v>302328.7</v>
      </c>
      <c r="E12" s="4">
        <v>310475.59999999998</v>
      </c>
      <c r="F12" s="4">
        <v>312516.59999999998</v>
      </c>
      <c r="G12" s="21">
        <f t="shared" si="2"/>
        <v>300647.76000000007</v>
      </c>
      <c r="H12" s="22">
        <f t="shared" si="1"/>
        <v>267576.50640000007</v>
      </c>
    </row>
    <row r="13" spans="1:9" ht="15.75" thickBot="1" x14ac:dyDescent="0.3">
      <c r="A13" s="30" t="s">
        <v>57</v>
      </c>
      <c r="B13" s="6">
        <v>3134740</v>
      </c>
      <c r="C13" s="6">
        <v>3267160</v>
      </c>
      <c r="D13" s="6">
        <v>3367860</v>
      </c>
      <c r="E13" s="6">
        <v>3473350</v>
      </c>
      <c r="F13" s="6">
        <v>3367560</v>
      </c>
      <c r="G13" s="21">
        <f t="shared" si="2"/>
        <v>3322134</v>
      </c>
      <c r="H13" s="22">
        <f t="shared" si="1"/>
        <v>2956699.2600000002</v>
      </c>
    </row>
    <row r="14" spans="1:9" ht="15.75" thickBot="1" x14ac:dyDescent="0.3">
      <c r="A14" s="30" t="s">
        <v>23</v>
      </c>
      <c r="B14" s="4">
        <v>21747.9</v>
      </c>
      <c r="C14" s="4">
        <v>23833.599999999999</v>
      </c>
      <c r="D14" s="4">
        <v>25817.7</v>
      </c>
      <c r="E14" s="4">
        <v>27732.3</v>
      </c>
      <c r="F14" s="4">
        <v>26834.5</v>
      </c>
      <c r="G14" s="21">
        <f t="shared" si="2"/>
        <v>25193.200000000001</v>
      </c>
      <c r="H14" s="22">
        <f t="shared" si="1"/>
        <v>22421.948</v>
      </c>
    </row>
    <row r="15" spans="1:9" ht="15.75" thickBot="1" x14ac:dyDescent="0.3">
      <c r="A15" s="30" t="s">
        <v>24</v>
      </c>
      <c r="B15" s="5">
        <v>270058.09999999998</v>
      </c>
      <c r="C15" s="5">
        <v>296925.2</v>
      </c>
      <c r="D15" s="5">
        <v>326042.8</v>
      </c>
      <c r="E15" s="5">
        <v>356526.3</v>
      </c>
      <c r="F15" s="5">
        <v>372868.5</v>
      </c>
      <c r="G15" s="21">
        <f t="shared" si="2"/>
        <v>324484.18000000005</v>
      </c>
      <c r="H15" s="22">
        <f t="shared" si="1"/>
        <v>288790.92020000005</v>
      </c>
    </row>
    <row r="16" spans="1:9" ht="15.75" thickBot="1" x14ac:dyDescent="0.3">
      <c r="A16" s="30" t="s">
        <v>25</v>
      </c>
      <c r="B16" s="4">
        <v>174494.2</v>
      </c>
      <c r="C16" s="4">
        <v>176903.4</v>
      </c>
      <c r="D16" s="4">
        <v>179557.7</v>
      </c>
      <c r="E16" s="4">
        <v>183250.4</v>
      </c>
      <c r="F16" s="4">
        <v>165326.39999999999</v>
      </c>
      <c r="G16" s="21">
        <f t="shared" si="2"/>
        <v>175906.42</v>
      </c>
      <c r="H16" s="22">
        <f t="shared" si="1"/>
        <v>156556.71380000003</v>
      </c>
    </row>
    <row r="17" spans="1:15" ht="15.75" thickBot="1" x14ac:dyDescent="0.3">
      <c r="A17" s="30" t="s">
        <v>26</v>
      </c>
      <c r="B17" s="6">
        <v>1113840</v>
      </c>
      <c r="C17" s="6">
        <v>1161867</v>
      </c>
      <c r="D17" s="6">
        <v>1203259</v>
      </c>
      <c r="E17" s="6">
        <v>1244375</v>
      </c>
      <c r="F17" s="6">
        <v>1121948</v>
      </c>
      <c r="G17" s="21">
        <f t="shared" si="2"/>
        <v>1169057.8</v>
      </c>
      <c r="H17" s="22">
        <f t="shared" si="1"/>
        <v>1040461.442</v>
      </c>
    </row>
    <row r="18" spans="1:15" ht="15.75" thickBot="1" x14ac:dyDescent="0.3">
      <c r="A18" s="30" t="s">
        <v>27</v>
      </c>
      <c r="B18" s="7">
        <v>2234129</v>
      </c>
      <c r="C18" s="7">
        <v>2297242</v>
      </c>
      <c r="D18" s="7">
        <v>2363306</v>
      </c>
      <c r="E18" s="7">
        <v>2437635</v>
      </c>
      <c r="F18" s="7">
        <v>2302860</v>
      </c>
      <c r="G18" s="21">
        <f t="shared" si="2"/>
        <v>2327034.4</v>
      </c>
      <c r="H18" s="22">
        <f t="shared" si="1"/>
        <v>2071060.6159999999</v>
      </c>
    </row>
    <row r="19" spans="1:15" ht="15.75" thickBot="1" x14ac:dyDescent="0.3">
      <c r="A19" s="30" t="s">
        <v>28</v>
      </c>
      <c r="B19" s="5">
        <v>47246.3</v>
      </c>
      <c r="C19" s="5">
        <v>49888.800000000003</v>
      </c>
      <c r="D19" s="5">
        <v>52688.800000000003</v>
      </c>
      <c r="E19" s="5">
        <v>55571.4</v>
      </c>
      <c r="F19" s="5">
        <v>50189.599999999999</v>
      </c>
      <c r="G19" s="21">
        <f t="shared" si="2"/>
        <v>51116.98</v>
      </c>
      <c r="H19" s="22">
        <f t="shared" si="1"/>
        <v>45494.112200000003</v>
      </c>
    </row>
    <row r="20" spans="1:15" ht="15.75" thickBot="1" x14ac:dyDescent="0.3">
      <c r="A20" s="30" t="s">
        <v>29</v>
      </c>
      <c r="B20" s="4">
        <v>1695786.8</v>
      </c>
      <c r="C20" s="4">
        <v>1736592.8</v>
      </c>
      <c r="D20" s="4">
        <v>1771391.2</v>
      </c>
      <c r="E20" s="4">
        <v>1794934.9</v>
      </c>
      <c r="F20" s="4">
        <v>1653577.2</v>
      </c>
      <c r="G20" s="21">
        <f t="shared" si="2"/>
        <v>1730456.5799999996</v>
      </c>
      <c r="H20" s="22">
        <f t="shared" si="1"/>
        <v>1540106.3561999996</v>
      </c>
    </row>
    <row r="21" spans="1:15" ht="15.75" thickBot="1" x14ac:dyDescent="0.3">
      <c r="A21" s="30" t="s">
        <v>30</v>
      </c>
      <c r="B21" s="5">
        <v>18929.3</v>
      </c>
      <c r="C21" s="5">
        <v>20245.3</v>
      </c>
      <c r="D21" s="5">
        <v>21612.6</v>
      </c>
      <c r="E21" s="5">
        <v>23009.9</v>
      </c>
      <c r="F21" s="5">
        <v>21548.400000000001</v>
      </c>
      <c r="G21" s="21">
        <f t="shared" si="2"/>
        <v>21069.1</v>
      </c>
      <c r="H21" s="22">
        <f t="shared" si="1"/>
        <v>18751.499</v>
      </c>
      <c r="N21">
        <v>1</v>
      </c>
      <c r="O21">
        <f ca="1">RANDBETWEEN(1,16)</f>
        <v>9</v>
      </c>
    </row>
    <row r="22" spans="1:15" ht="15.75" thickBot="1" x14ac:dyDescent="0.3">
      <c r="A22" s="30" t="s">
        <v>31</v>
      </c>
      <c r="B22" s="4">
        <v>25371.3</v>
      </c>
      <c r="C22" s="4">
        <v>26984.400000000001</v>
      </c>
      <c r="D22" s="4">
        <v>29153.599999999999</v>
      </c>
      <c r="E22" s="4">
        <v>30647.200000000001</v>
      </c>
      <c r="F22" s="7">
        <v>29511</v>
      </c>
      <c r="G22" s="21">
        <f t="shared" si="2"/>
        <v>28333.5</v>
      </c>
      <c r="H22" s="22">
        <f t="shared" si="1"/>
        <v>25216.814999999999</v>
      </c>
      <c r="N22">
        <v>2</v>
      </c>
      <c r="O22">
        <f t="shared" ref="O22:O25" ca="1" si="3">RANDBETWEEN(1,16)</f>
        <v>10</v>
      </c>
    </row>
    <row r="23" spans="1:15" ht="15.75" thickBot="1" x14ac:dyDescent="0.3">
      <c r="A23" s="30" t="s">
        <v>32</v>
      </c>
      <c r="B23" s="5">
        <v>38889.9</v>
      </c>
      <c r="C23" s="5">
        <v>42276.3</v>
      </c>
      <c r="D23" s="5">
        <v>45514.8</v>
      </c>
      <c r="E23" s="5">
        <v>48859.9</v>
      </c>
      <c r="F23" s="5">
        <v>49507.199999999997</v>
      </c>
      <c r="G23" s="21">
        <f t="shared" si="2"/>
        <v>45009.62000000001</v>
      </c>
      <c r="H23" s="22">
        <f t="shared" si="1"/>
        <v>40058.56180000001</v>
      </c>
      <c r="N23">
        <v>3</v>
      </c>
      <c r="O23">
        <f t="shared" ca="1" si="3"/>
        <v>7</v>
      </c>
    </row>
    <row r="24" spans="1:15" ht="15.75" thickBot="1" x14ac:dyDescent="0.3">
      <c r="A24" s="30" t="s">
        <v>33</v>
      </c>
      <c r="B24" s="4">
        <v>56208.1</v>
      </c>
      <c r="C24" s="4">
        <v>58168.800000000003</v>
      </c>
      <c r="D24" s="4">
        <v>60362.2</v>
      </c>
      <c r="E24" s="4">
        <v>62704.2</v>
      </c>
      <c r="F24" s="4">
        <v>64221.1</v>
      </c>
      <c r="G24" s="21">
        <f t="shared" si="2"/>
        <v>60332.87999999999</v>
      </c>
      <c r="H24" s="22">
        <f t="shared" si="1"/>
        <v>53696.263199999994</v>
      </c>
      <c r="N24">
        <v>4</v>
      </c>
      <c r="O24">
        <f t="shared" ca="1" si="3"/>
        <v>15</v>
      </c>
    </row>
    <row r="25" spans="1:15" ht="15.75" thickBot="1" x14ac:dyDescent="0.3">
      <c r="A25" s="30" t="s">
        <v>34</v>
      </c>
      <c r="B25" s="5">
        <v>116279.4</v>
      </c>
      <c r="C25" s="6">
        <v>127046</v>
      </c>
      <c r="D25" s="5">
        <v>136073.4</v>
      </c>
      <c r="E25" s="5">
        <v>146113.20000000001</v>
      </c>
      <c r="F25" s="6">
        <v>136622</v>
      </c>
      <c r="G25" s="21">
        <f t="shared" si="2"/>
        <v>132426.79999999999</v>
      </c>
      <c r="H25" s="22">
        <f t="shared" si="1"/>
        <v>117859.85199999998</v>
      </c>
      <c r="N25">
        <v>5</v>
      </c>
      <c r="O25">
        <f t="shared" ca="1" si="3"/>
        <v>8</v>
      </c>
    </row>
    <row r="26" spans="1:15" ht="15.75" thickBot="1" x14ac:dyDescent="0.3">
      <c r="A26" s="30" t="s">
        <v>35</v>
      </c>
      <c r="B26" s="4">
        <v>10501.3</v>
      </c>
      <c r="C26" s="4">
        <v>11950.8</v>
      </c>
      <c r="D26" s="4">
        <v>12967.8</v>
      </c>
      <c r="E26" s="4">
        <v>14056.4</v>
      </c>
      <c r="F26" s="4">
        <v>13083.3</v>
      </c>
      <c r="G26" s="21">
        <f t="shared" si="2"/>
        <v>12511.919999999998</v>
      </c>
      <c r="H26" s="22">
        <f t="shared" si="1"/>
        <v>11135.608799999998</v>
      </c>
    </row>
    <row r="27" spans="1:15" ht="15.75" thickBot="1" x14ac:dyDescent="0.3">
      <c r="A27" s="30" t="s">
        <v>36</v>
      </c>
      <c r="B27" s="6">
        <v>708337</v>
      </c>
      <c r="C27" s="6">
        <v>738146</v>
      </c>
      <c r="D27" s="6">
        <v>773987</v>
      </c>
      <c r="E27" s="6">
        <v>813055</v>
      </c>
      <c r="F27" s="6">
        <v>800095</v>
      </c>
      <c r="G27" s="21">
        <f t="shared" si="2"/>
        <v>766724</v>
      </c>
      <c r="H27" s="22">
        <f t="shared" si="1"/>
        <v>682384.36</v>
      </c>
    </row>
    <row r="28" spans="1:15" ht="15.75" thickBot="1" x14ac:dyDescent="0.3">
      <c r="A28" s="30" t="s">
        <v>37</v>
      </c>
      <c r="B28" s="7">
        <v>357608</v>
      </c>
      <c r="C28" s="4">
        <v>369361.9</v>
      </c>
      <c r="D28" s="7">
        <v>385424</v>
      </c>
      <c r="E28" s="4">
        <v>397518.5</v>
      </c>
      <c r="F28" s="4">
        <v>379320.6</v>
      </c>
      <c r="G28" s="21">
        <f t="shared" si="2"/>
        <v>377846.6</v>
      </c>
      <c r="H28" s="22">
        <f t="shared" si="1"/>
        <v>336283.47399999999</v>
      </c>
    </row>
    <row r="29" spans="1:15" ht="15.75" thickBot="1" x14ac:dyDescent="0.3">
      <c r="A29" s="30" t="s">
        <v>38</v>
      </c>
      <c r="B29" s="5">
        <v>427091.8</v>
      </c>
      <c r="C29" s="5">
        <v>467426.6</v>
      </c>
      <c r="D29" s="5">
        <v>497842.3</v>
      </c>
      <c r="E29" s="5">
        <v>533599.9</v>
      </c>
      <c r="F29" s="5">
        <v>523667.8</v>
      </c>
      <c r="G29" s="21">
        <f t="shared" si="2"/>
        <v>489925.68</v>
      </c>
      <c r="H29" s="22">
        <f t="shared" si="1"/>
        <v>436033.85519999999</v>
      </c>
    </row>
    <row r="30" spans="1:15" ht="15.75" thickBot="1" x14ac:dyDescent="0.3">
      <c r="A30" s="30" t="s">
        <v>39</v>
      </c>
      <c r="B30" s="4">
        <v>186489.8</v>
      </c>
      <c r="C30" s="4">
        <v>195947.2</v>
      </c>
      <c r="D30" s="4">
        <v>205184.1</v>
      </c>
      <c r="E30" s="4">
        <v>214374.6</v>
      </c>
      <c r="F30" s="4">
        <v>200087.6</v>
      </c>
      <c r="G30" s="21">
        <f t="shared" si="2"/>
        <v>200416.65999999997</v>
      </c>
      <c r="H30" s="22">
        <f t="shared" si="1"/>
        <v>178370.82739999998</v>
      </c>
    </row>
    <row r="31" spans="1:15" ht="15.75" thickBot="1" x14ac:dyDescent="0.3">
      <c r="A31" s="30" t="s">
        <v>40</v>
      </c>
      <c r="B31" s="5">
        <v>170063.4</v>
      </c>
      <c r="C31" s="5">
        <v>187772.7</v>
      </c>
      <c r="D31" s="5">
        <v>204496.9</v>
      </c>
      <c r="E31" s="5">
        <v>223162.5</v>
      </c>
      <c r="F31" s="5">
        <v>218863.3</v>
      </c>
      <c r="G31" s="21">
        <f t="shared" si="2"/>
        <v>200871.76</v>
      </c>
      <c r="H31" s="22">
        <f t="shared" si="1"/>
        <v>178775.8664</v>
      </c>
    </row>
    <row r="32" spans="1:15" ht="15.75" thickBot="1" x14ac:dyDescent="0.3">
      <c r="A32" s="30" t="s">
        <v>41</v>
      </c>
      <c r="B32" s="4">
        <v>40443.199999999997</v>
      </c>
      <c r="C32" s="4">
        <v>43011.3</v>
      </c>
      <c r="D32" s="4">
        <v>45864.2</v>
      </c>
      <c r="E32" s="4">
        <v>48396.7</v>
      </c>
      <c r="F32" s="7">
        <v>46918</v>
      </c>
      <c r="G32" s="21">
        <f t="shared" si="2"/>
        <v>44926.68</v>
      </c>
      <c r="H32" s="22">
        <f t="shared" si="1"/>
        <v>39984.745199999998</v>
      </c>
    </row>
    <row r="33" spans="1:8" ht="15.75" thickBot="1" x14ac:dyDescent="0.3">
      <c r="A33" s="30" t="s">
        <v>42</v>
      </c>
      <c r="B33" s="5">
        <v>81014.3</v>
      </c>
      <c r="C33" s="5">
        <v>84442.9</v>
      </c>
      <c r="D33" s="6">
        <v>89430</v>
      </c>
      <c r="E33" s="6">
        <v>94048</v>
      </c>
      <c r="F33" s="5">
        <v>92079.3</v>
      </c>
      <c r="G33" s="21">
        <f t="shared" si="2"/>
        <v>88202.9</v>
      </c>
      <c r="H33" s="22">
        <f t="shared" si="1"/>
        <v>78500.580999999991</v>
      </c>
    </row>
    <row r="34" spans="1:8" ht="15.75" thickBot="1" x14ac:dyDescent="0.3">
      <c r="A34" s="30" t="s">
        <v>43</v>
      </c>
      <c r="B34" s="7">
        <v>217518</v>
      </c>
      <c r="C34" s="7">
        <v>226301</v>
      </c>
      <c r="D34" s="7">
        <v>233468</v>
      </c>
      <c r="E34" s="7">
        <v>239852</v>
      </c>
      <c r="F34" s="7">
        <v>236032</v>
      </c>
      <c r="G34" s="21">
        <f t="shared" si="2"/>
        <v>230634.2</v>
      </c>
      <c r="H34" s="22">
        <f t="shared" si="1"/>
        <v>205264.43800000002</v>
      </c>
    </row>
    <row r="35" spans="1:8" ht="15.75" thickBot="1" x14ac:dyDescent="0.3">
      <c r="A35" s="30" t="s">
        <v>44</v>
      </c>
      <c r="B35" s="5">
        <v>466266.5</v>
      </c>
      <c r="C35" s="5">
        <v>480025.5</v>
      </c>
      <c r="D35" s="5">
        <v>470673.1</v>
      </c>
      <c r="E35" s="5">
        <v>476869.5</v>
      </c>
      <c r="F35" s="5">
        <v>475431.5</v>
      </c>
      <c r="G35" s="21">
        <f t="shared" si="2"/>
        <v>473853.22000000003</v>
      </c>
      <c r="H35" s="22">
        <f t="shared" si="1"/>
        <v>421729.36580000003</v>
      </c>
    </row>
    <row r="36" spans="1:8" ht="15.75" thickBot="1" x14ac:dyDescent="0.3">
      <c r="A36" s="30" t="s">
        <v>45</v>
      </c>
      <c r="B36" s="4">
        <v>18804.2</v>
      </c>
      <c r="C36" s="4">
        <v>21917.7</v>
      </c>
      <c r="D36" s="4">
        <v>22243.599999999999</v>
      </c>
      <c r="E36" s="4">
        <v>22200.799999999999</v>
      </c>
      <c r="F36" s="4">
        <v>19025.2</v>
      </c>
      <c r="G36" s="21">
        <f t="shared" si="2"/>
        <v>20838.3</v>
      </c>
      <c r="H36" s="22">
        <f t="shared" si="1"/>
        <v>18546.087</v>
      </c>
    </row>
    <row r="37" spans="1:8" ht="15.75" thickBot="1" x14ac:dyDescent="0.3">
      <c r="A37" s="30" t="s">
        <v>46</v>
      </c>
      <c r="B37" s="4">
        <v>333471.3</v>
      </c>
      <c r="C37" s="4">
        <v>353316.4</v>
      </c>
      <c r="D37" s="4">
        <v>370294.3</v>
      </c>
      <c r="E37" s="4">
        <v>361734.6</v>
      </c>
      <c r="F37" s="4">
        <v>318051.20000000001</v>
      </c>
      <c r="G37" s="21">
        <f t="shared" si="2"/>
        <v>347373.56</v>
      </c>
      <c r="H37" s="22">
        <f t="shared" si="1"/>
        <v>309162.46840000001</v>
      </c>
    </row>
    <row r="38" spans="1:8" ht="15.75" thickBot="1" x14ac:dyDescent="0.3">
      <c r="A38" s="30" t="s">
        <v>47</v>
      </c>
      <c r="B38" s="5">
        <v>628729.59999999998</v>
      </c>
      <c r="C38" s="6">
        <v>623994</v>
      </c>
      <c r="D38" s="6">
        <v>622746</v>
      </c>
      <c r="E38" s="5">
        <v>653732.6</v>
      </c>
      <c r="F38" s="5">
        <v>659730.80000000005</v>
      </c>
      <c r="G38" s="21">
        <f t="shared" si="2"/>
        <v>637786.6</v>
      </c>
      <c r="H38" s="22">
        <f t="shared" si="1"/>
        <v>567630.07400000002</v>
      </c>
    </row>
    <row r="39" spans="1:8" ht="15.75" thickBot="1" x14ac:dyDescent="0.3">
      <c r="A39" s="30" t="s">
        <v>48</v>
      </c>
      <c r="B39" s="4">
        <v>3954.2</v>
      </c>
      <c r="C39" s="4">
        <v>4299.1000000000004</v>
      </c>
      <c r="D39" s="4">
        <v>4663.1000000000004</v>
      </c>
      <c r="E39" s="4">
        <v>4950.7</v>
      </c>
      <c r="F39" s="4">
        <v>4185.6000000000004</v>
      </c>
      <c r="G39" s="21">
        <f t="shared" si="2"/>
        <v>4410.5399999999991</v>
      </c>
      <c r="H39" s="22">
        <f t="shared" si="1"/>
        <v>3925.380599999999</v>
      </c>
    </row>
    <row r="40" spans="1:8" ht="15.75" thickBot="1" x14ac:dyDescent="0.3">
      <c r="A40" s="30" t="s">
        <v>49</v>
      </c>
      <c r="B40" s="5">
        <v>9656.5</v>
      </c>
      <c r="C40" s="5">
        <v>10038.299999999999</v>
      </c>
      <c r="D40" s="6">
        <v>10744</v>
      </c>
      <c r="E40" s="5">
        <v>11209.1</v>
      </c>
      <c r="F40" s="5">
        <v>10766.3</v>
      </c>
      <c r="G40" s="21">
        <f t="shared" si="2"/>
        <v>10482.84</v>
      </c>
      <c r="H40" s="22">
        <f t="shared" si="1"/>
        <v>9329.7276000000002</v>
      </c>
    </row>
    <row r="41" spans="1:8" ht="15.75" thickBot="1" x14ac:dyDescent="0.3">
      <c r="A41" s="30" t="s">
        <v>50</v>
      </c>
      <c r="B41" s="4">
        <v>10719.9</v>
      </c>
      <c r="C41" s="7">
        <v>11559</v>
      </c>
      <c r="D41" s="4">
        <v>12828.1</v>
      </c>
      <c r="E41" s="4">
        <v>13752.8</v>
      </c>
      <c r="F41" s="4">
        <v>13068.9</v>
      </c>
      <c r="G41" s="21">
        <f t="shared" si="2"/>
        <v>12385.740000000002</v>
      </c>
      <c r="H41" s="22">
        <f t="shared" si="1"/>
        <v>11023.308600000002</v>
      </c>
    </row>
    <row r="42" spans="1:8" ht="15.75" thickBot="1" x14ac:dyDescent="0.3">
      <c r="A42" s="30" t="s">
        <v>51</v>
      </c>
      <c r="B42" s="5">
        <v>36779.300000000003</v>
      </c>
      <c r="C42" s="5">
        <v>39235.300000000003</v>
      </c>
      <c r="D42" s="5">
        <v>42892.2</v>
      </c>
      <c r="E42" s="5">
        <v>46005.4</v>
      </c>
      <c r="F42" s="5">
        <v>46796.4</v>
      </c>
      <c r="G42" s="21">
        <f t="shared" si="2"/>
        <v>42341.72</v>
      </c>
      <c r="H42" s="22">
        <f t="shared" si="1"/>
        <v>37684.130799999999</v>
      </c>
    </row>
    <row r="43" spans="1:8" ht="15.75" thickBot="1" x14ac:dyDescent="0.3">
      <c r="A43" s="30" t="s">
        <v>52</v>
      </c>
      <c r="B43" s="5">
        <v>2616.9</v>
      </c>
      <c r="C43" s="5">
        <v>2655.8</v>
      </c>
      <c r="D43" s="5">
        <v>2725.3</v>
      </c>
      <c r="E43" s="5">
        <v>2818.8</v>
      </c>
      <c r="F43" s="5">
        <v>2507.6999999999998</v>
      </c>
      <c r="G43" s="21">
        <f t="shared" si="2"/>
        <v>2664.9</v>
      </c>
      <c r="H43" s="22">
        <f t="shared" si="1"/>
        <v>2371.761</v>
      </c>
    </row>
    <row r="44" spans="1:8" ht="15.75" thickBot="1" x14ac:dyDescent="0.3">
      <c r="A44" s="30" t="s">
        <v>53</v>
      </c>
      <c r="B44" s="4">
        <v>43117.5</v>
      </c>
      <c r="C44" s="4">
        <v>48370.8</v>
      </c>
      <c r="D44" s="4">
        <v>50727.7</v>
      </c>
      <c r="E44" s="4">
        <v>57504.1</v>
      </c>
      <c r="F44" s="4">
        <v>52352.6</v>
      </c>
      <c r="G44" s="21">
        <f t="shared" si="2"/>
        <v>50414.54</v>
      </c>
      <c r="H44" s="22">
        <f t="shared" si="1"/>
        <v>44868.940600000002</v>
      </c>
    </row>
    <row r="45" spans="1:8" ht="15.75" thickBot="1" x14ac:dyDescent="0.3">
      <c r="A45" s="30" t="s">
        <v>54</v>
      </c>
      <c r="B45" s="5">
        <v>15289.9</v>
      </c>
      <c r="C45" s="5">
        <v>16042.4</v>
      </c>
      <c r="D45" s="5">
        <v>17099.7</v>
      </c>
      <c r="E45" s="5">
        <v>18046.400000000001</v>
      </c>
      <c r="F45" s="5">
        <v>17506.7</v>
      </c>
      <c r="G45" s="21">
        <f t="shared" si="2"/>
        <v>16797.019999999997</v>
      </c>
      <c r="H45" s="22">
        <f t="shared" si="1"/>
        <v>14949.347799999998</v>
      </c>
    </row>
    <row r="46" spans="1:8" ht="15.75" thickBot="1" x14ac:dyDescent="0.3">
      <c r="A46" s="30" t="s">
        <v>55</v>
      </c>
      <c r="B46" s="5">
        <v>6037.3</v>
      </c>
      <c r="C46" s="5">
        <v>6356.5</v>
      </c>
      <c r="D46" s="5">
        <v>6671.5</v>
      </c>
      <c r="E46" s="5">
        <v>7056.2</v>
      </c>
      <c r="F46" s="5">
        <v>6771.6</v>
      </c>
      <c r="G46" s="21">
        <f t="shared" si="2"/>
        <v>6578.62</v>
      </c>
      <c r="H46" s="22">
        <f t="shared" si="1"/>
        <v>5854.9718000000003</v>
      </c>
    </row>
    <row r="47" spans="1:8" ht="15.75" thickBot="1" x14ac:dyDescent="0.3">
      <c r="A47" s="30" t="s">
        <v>56</v>
      </c>
      <c r="B47" s="4">
        <v>7292.4</v>
      </c>
      <c r="C47" s="4">
        <v>8596.4</v>
      </c>
      <c r="D47" s="4">
        <v>9703.1</v>
      </c>
      <c r="E47" s="4">
        <v>10686.5</v>
      </c>
      <c r="F47" s="7">
        <v>10389</v>
      </c>
      <c r="G47" s="21">
        <f t="shared" si="2"/>
        <v>9333.48</v>
      </c>
      <c r="H47" s="22">
        <f t="shared" si="1"/>
        <v>8306.7971999999991</v>
      </c>
    </row>
    <row r="48" spans="1:8" ht="15.75" thickBot="1" x14ac:dyDescent="0.3"/>
    <row r="49" spans="1:6" ht="15.75" thickBot="1" x14ac:dyDescent="0.3">
      <c r="A49" s="10" t="s">
        <v>59</v>
      </c>
      <c r="B49" s="23">
        <f>AVERAGE(B9:B47)</f>
        <v>350485.36410256429</v>
      </c>
      <c r="C49" s="23">
        <f t="shared" ref="C49:F49" si="4">AVERAGE(C9:C47)</f>
        <v>364677.53076923091</v>
      </c>
      <c r="D49" s="23">
        <f t="shared" si="4"/>
        <v>377046.83076923073</v>
      </c>
      <c r="E49" s="23">
        <f t="shared" si="4"/>
        <v>390387.27692307689</v>
      </c>
      <c r="F49" s="23">
        <f t="shared" si="4"/>
        <v>373212.63589743589</v>
      </c>
    </row>
  </sheetData>
  <mergeCells count="2">
    <mergeCell ref="A4:F4"/>
    <mergeCell ref="E2:F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BF74-FB29-4B16-B9BC-255824B03D39}">
  <dimension ref="A2:F15"/>
  <sheetViews>
    <sheetView workbookViewId="0">
      <selection activeCell="F14" sqref="F14"/>
    </sheetView>
  </sheetViews>
  <sheetFormatPr defaultRowHeight="15" x14ac:dyDescent="0.25"/>
  <cols>
    <col min="1" max="1" width="14.85546875" customWidth="1"/>
    <col min="2" max="2" width="12.42578125" customWidth="1"/>
    <col min="3" max="3" width="11.28515625" customWidth="1"/>
    <col min="4" max="4" width="10.85546875" customWidth="1"/>
    <col min="5" max="5" width="13.140625" customWidth="1"/>
    <col min="6" max="6" width="11.140625" customWidth="1"/>
  </cols>
  <sheetData>
    <row r="2" spans="1:6" ht="18.75" x14ac:dyDescent="0.3">
      <c r="A2" s="26" t="s">
        <v>64</v>
      </c>
      <c r="B2" s="26"/>
      <c r="C2" s="26"/>
      <c r="D2" s="26"/>
      <c r="E2" s="26"/>
      <c r="F2" s="26"/>
    </row>
    <row r="4" spans="1:6" ht="15.75" thickBot="1" x14ac:dyDescent="0.3">
      <c r="A4" s="15" t="s">
        <v>11</v>
      </c>
      <c r="B4" s="19" t="s">
        <v>65</v>
      </c>
      <c r="C4" s="19" t="s">
        <v>66</v>
      </c>
      <c r="D4" s="19" t="s">
        <v>67</v>
      </c>
      <c r="E4" s="19" t="s">
        <v>68</v>
      </c>
      <c r="F4" s="20" t="s">
        <v>69</v>
      </c>
    </row>
    <row r="5" spans="1:6" ht="15.75" thickBot="1" x14ac:dyDescent="0.3">
      <c r="A5" s="13" t="s">
        <v>0</v>
      </c>
      <c r="B5" s="1">
        <v>25.6</v>
      </c>
      <c r="C5" s="1">
        <v>54.4</v>
      </c>
      <c r="D5" s="1">
        <v>102</v>
      </c>
      <c r="E5" s="1">
        <v>211.1</v>
      </c>
      <c r="F5" s="14">
        <v>400.5</v>
      </c>
    </row>
    <row r="6" spans="1:6" ht="15.75" thickBot="1" x14ac:dyDescent="0.3">
      <c r="A6" s="13" t="s">
        <v>1</v>
      </c>
      <c r="B6" s="1">
        <v>22.2</v>
      </c>
      <c r="C6" s="1">
        <v>46.5</v>
      </c>
      <c r="D6" s="1">
        <v>83.2</v>
      </c>
      <c r="E6" s="1">
        <v>165.6</v>
      </c>
      <c r="F6" s="14">
        <v>302.8</v>
      </c>
    </row>
    <row r="7" spans="1:6" ht="15.75" thickBot="1" x14ac:dyDescent="0.3">
      <c r="A7" s="13" t="s">
        <v>2</v>
      </c>
      <c r="B7" s="1">
        <v>14.9</v>
      </c>
      <c r="C7" s="1">
        <v>30.1</v>
      </c>
      <c r="D7" s="1">
        <v>49.1</v>
      </c>
      <c r="E7" s="1">
        <v>104.8</v>
      </c>
      <c r="F7" s="14">
        <v>220.4</v>
      </c>
    </row>
    <row r="8" spans="1:6" ht="15.75" thickBot="1" x14ac:dyDescent="0.3">
      <c r="A8" s="13" t="s">
        <v>3</v>
      </c>
      <c r="B8" s="1">
        <v>12.2</v>
      </c>
      <c r="C8" s="1">
        <v>23.6</v>
      </c>
      <c r="D8" s="1">
        <v>33.799999999999997</v>
      </c>
      <c r="E8" s="1">
        <v>71.400000000000006</v>
      </c>
      <c r="F8" s="14">
        <v>156.4</v>
      </c>
    </row>
    <row r="9" spans="1:6" ht="15.75" thickBot="1" x14ac:dyDescent="0.3">
      <c r="A9" s="13" t="s">
        <v>4</v>
      </c>
      <c r="B9" s="1">
        <v>11.5</v>
      </c>
      <c r="C9" s="1">
        <v>22.4</v>
      </c>
      <c r="D9" s="1">
        <v>30.7</v>
      </c>
      <c r="E9" s="1">
        <v>59.5</v>
      </c>
      <c r="F9" s="14">
        <v>112.3</v>
      </c>
    </row>
    <row r="10" spans="1:6" ht="15.75" thickBot="1" x14ac:dyDescent="0.3">
      <c r="A10" s="13" t="s">
        <v>5</v>
      </c>
      <c r="B10" s="1">
        <v>40</v>
      </c>
      <c r="C10" s="1">
        <v>89.2</v>
      </c>
      <c r="D10" s="1">
        <v>149.88999999999999</v>
      </c>
      <c r="E10" s="1">
        <v>233.9</v>
      </c>
      <c r="F10" s="14">
        <v>347.04</v>
      </c>
    </row>
    <row r="11" spans="1:6" ht="15.75" thickBot="1" x14ac:dyDescent="0.3">
      <c r="A11" s="13" t="s">
        <v>6</v>
      </c>
      <c r="B11" s="1">
        <v>22.4</v>
      </c>
      <c r="C11" s="1">
        <v>46</v>
      </c>
      <c r="D11" s="1">
        <v>68</v>
      </c>
      <c r="E11" s="1">
        <v>109.6</v>
      </c>
      <c r="F11" s="14">
        <v>174.3</v>
      </c>
    </row>
    <row r="12" spans="1:6" ht="15.75" thickBot="1" x14ac:dyDescent="0.3">
      <c r="A12" s="13" t="s">
        <v>7</v>
      </c>
      <c r="B12" s="1">
        <v>8.1999999999999993</v>
      </c>
      <c r="C12" s="1">
        <v>14.6</v>
      </c>
      <c r="D12" s="1">
        <v>15.9</v>
      </c>
      <c r="E12" s="1">
        <v>42.3</v>
      </c>
      <c r="F12" s="14">
        <v>121</v>
      </c>
    </row>
    <row r="13" spans="1:6" ht="15.75" thickBot="1" x14ac:dyDescent="0.3">
      <c r="A13" s="13" t="s">
        <v>8</v>
      </c>
      <c r="B13" s="1">
        <v>36.9</v>
      </c>
      <c r="C13" s="1">
        <v>72.400000000000006</v>
      </c>
      <c r="D13" s="1">
        <v>146.80000000000001</v>
      </c>
      <c r="E13" s="1">
        <v>363.3</v>
      </c>
      <c r="F13" s="14">
        <v>189.43</v>
      </c>
    </row>
    <row r="14" spans="1:6" ht="15.75" thickBot="1" x14ac:dyDescent="0.3">
      <c r="A14" s="13" t="s">
        <v>9</v>
      </c>
      <c r="B14" s="1">
        <v>10.6</v>
      </c>
      <c r="C14" s="1">
        <v>22</v>
      </c>
      <c r="D14" s="1">
        <v>36.9</v>
      </c>
      <c r="E14" s="1">
        <v>197.6</v>
      </c>
      <c r="F14" s="14">
        <v>221.6</v>
      </c>
    </row>
    <row r="15" spans="1:6" x14ac:dyDescent="0.25">
      <c r="A15" s="16" t="s">
        <v>10</v>
      </c>
      <c r="B15" s="17">
        <v>10.6</v>
      </c>
      <c r="C15" s="17">
        <v>22.1</v>
      </c>
      <c r="D15" s="17">
        <v>39.299999999999997</v>
      </c>
      <c r="E15" s="17">
        <v>100.5</v>
      </c>
      <c r="F15" s="18">
        <v>219.7</v>
      </c>
    </row>
  </sheetData>
  <mergeCells count="1">
    <mergeCell ref="A2:F2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2263BC723F04EAC13E442A33E2F21" ma:contentTypeVersion="2" ma:contentTypeDescription="Create a new document." ma:contentTypeScope="" ma:versionID="ab11429570cfb788ed841cc1e3808cd3">
  <xsd:schema xmlns:xsd="http://www.w3.org/2001/XMLSchema" xmlns:xs="http://www.w3.org/2001/XMLSchema" xmlns:p="http://schemas.microsoft.com/office/2006/metadata/properties" xmlns:ns2="cf602098-75f9-4c0e-be8f-88f0333fa7cb" targetNamespace="http://schemas.microsoft.com/office/2006/metadata/properties" ma:root="true" ma:fieldsID="3874fc48149a3d6c6c744ae9115eb69c" ns2:_="">
    <xsd:import namespace="cf602098-75f9-4c0e-be8f-88f0333fa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02098-75f9-4c0e-be8f-88f0333fa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EFE16C-FA5E-4F77-BDBA-99DA1F4EBA8E}"/>
</file>

<file path=customXml/itemProps2.xml><?xml version="1.0" encoding="utf-8"?>
<ds:datastoreItem xmlns:ds="http://schemas.openxmlformats.org/officeDocument/2006/customXml" ds:itemID="{420CA1FF-ACC9-4A00-B901-9906D98F9721}"/>
</file>

<file path=customXml/itemProps3.xml><?xml version="1.0" encoding="utf-8"?>
<ds:datastoreItem xmlns:ds="http://schemas.openxmlformats.org/officeDocument/2006/customXml" ds:itemID="{D5ED8B42-D4AB-4638-9329-115AD5627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</dc:creator>
  <cp:lastModifiedBy>AllUser</cp:lastModifiedBy>
  <dcterms:created xsi:type="dcterms:W3CDTF">2022-02-27T16:24:11Z</dcterms:created>
  <dcterms:modified xsi:type="dcterms:W3CDTF">2023-03-07T15:37:46Z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0x0101009552263BC723F04EAC13E442A33E2F21</vt:lpwstr>
  </property>
</Properties>
</file>