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/>
  <mc:AlternateContent xmlns:mc="http://schemas.openxmlformats.org/markup-compatibility/2006">
    <mc:Choice Requires="x15">
      <x15ac:absPath xmlns:x15ac="http://schemas.microsoft.com/office/spreadsheetml/2010/11/ac" url="C:\Dropbox (MIT)\Research Work\NTOFS\Nora_Simulations\"/>
    </mc:Choice>
  </mc:AlternateContent>
  <xr:revisionPtr revIDLastSave="0" documentId="13_ncr:1_{26A4A2F8-4B54-4118-ADE9-B1C4DBE411E6}" xr6:coauthVersionLast="36" xr6:coauthVersionMax="36" xr10:uidLastSave="{00000000-0000-0000-0000-000000000000}"/>
  <bookViews>
    <workbookView xWindow="0" yWindow="0" windowWidth="19575" windowHeight="9885" activeTab="6" xr2:uid="{00000000-000D-0000-FFFF-FFFF00000000}"/>
  </bookViews>
  <sheets>
    <sheet name="Simulation details" sheetId="7" r:id="rId1"/>
    <sheet name="GXD" sheetId="1" r:id="rId2"/>
    <sheet name="NTOF" sheetId="3" r:id="rId3"/>
    <sheet name="Profiles" sheetId="5" r:id="rId4"/>
    <sheet name="Workspace" sheetId="4" r:id="rId5"/>
    <sheet name="Sheet4" sheetId="8" r:id="rId6"/>
    <sheet name="Sheet1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P3" i="8"/>
  <c r="P122" i="8" l="1"/>
  <c r="P102" i="8"/>
  <c r="P106" i="8"/>
  <c r="P101" i="8"/>
  <c r="P97" i="8"/>
  <c r="P77" i="8"/>
  <c r="P81" i="8"/>
  <c r="P76" i="8"/>
  <c r="P125" i="8"/>
  <c r="P123" i="8"/>
  <c r="P121" i="8"/>
  <c r="P117" i="8"/>
  <c r="P72" i="8"/>
  <c r="P103" i="8"/>
  <c r="P107" i="8"/>
  <c r="P56" i="8"/>
  <c r="P105" i="8"/>
  <c r="P111" i="8"/>
  <c r="P52" i="8"/>
  <c r="P51" i="8"/>
  <c r="P47" i="8"/>
  <c r="P31" i="8"/>
  <c r="P27" i="8"/>
  <c r="P26" i="8"/>
  <c r="P124" i="8"/>
  <c r="P112" i="8"/>
  <c r="P22" i="8"/>
  <c r="P6" i="8"/>
  <c r="P104" i="8"/>
  <c r="P116" i="8"/>
  <c r="P100" i="8"/>
  <c r="P98" i="8"/>
  <c r="P96" i="8"/>
  <c r="P78" i="8"/>
  <c r="P92" i="8"/>
  <c r="P80" i="8"/>
  <c r="P82" i="8"/>
  <c r="P86" i="8"/>
  <c r="P99" i="8"/>
  <c r="P79" i="8"/>
  <c r="P87" i="8"/>
  <c r="P91" i="8"/>
  <c r="P75" i="8"/>
  <c r="P120" i="8"/>
  <c r="P118" i="8"/>
  <c r="P73" i="8"/>
  <c r="P108" i="8"/>
  <c r="P71" i="8"/>
  <c r="P55" i="8"/>
  <c r="P53" i="8"/>
  <c r="P110" i="8"/>
  <c r="P67" i="8"/>
  <c r="P61" i="8"/>
  <c r="P57" i="8"/>
  <c r="P50" i="8"/>
  <c r="P48" i="8"/>
  <c r="P30" i="8"/>
  <c r="P46" i="8"/>
  <c r="P28" i="8"/>
  <c r="P36" i="8"/>
  <c r="P42" i="8"/>
  <c r="P32" i="8"/>
  <c r="P25" i="8"/>
  <c r="P74" i="8"/>
  <c r="P119" i="8"/>
  <c r="P23" i="8"/>
  <c r="P113" i="8"/>
  <c r="P5" i="8"/>
  <c r="P54" i="8"/>
  <c r="P109" i="8"/>
  <c r="P115" i="8"/>
  <c r="P21" i="8"/>
  <c r="P11" i="8"/>
  <c r="P17" i="8"/>
  <c r="P62" i="8"/>
  <c r="P66" i="8"/>
  <c r="P7" i="8"/>
  <c r="P49" i="8"/>
  <c r="P29" i="8"/>
  <c r="P41" i="8"/>
  <c r="P37" i="8"/>
  <c r="P95" i="8"/>
  <c r="P93" i="8"/>
  <c r="P83" i="8"/>
  <c r="P85" i="8"/>
  <c r="P24" i="8"/>
  <c r="P114" i="8"/>
  <c r="P4" i="8"/>
  <c r="P16" i="8"/>
  <c r="P12" i="8"/>
  <c r="P94" i="8"/>
  <c r="P88" i="8"/>
  <c r="P84" i="8"/>
  <c r="P90" i="8"/>
  <c r="P70" i="8"/>
  <c r="P68" i="8"/>
  <c r="P60" i="8"/>
  <c r="P58" i="8"/>
  <c r="P45" i="8"/>
  <c r="P35" i="8"/>
  <c r="P43" i="8"/>
  <c r="P33" i="8"/>
  <c r="P89" i="8"/>
  <c r="P69" i="8"/>
  <c r="P59" i="8"/>
  <c r="P20" i="8"/>
  <c r="P10" i="8"/>
  <c r="P18" i="8"/>
  <c r="P63" i="8"/>
  <c r="P65" i="8"/>
  <c r="P8" i="8"/>
  <c r="P44" i="8"/>
  <c r="P34" i="8"/>
  <c r="P38" i="8"/>
  <c r="P40" i="8"/>
  <c r="P19" i="8"/>
  <c r="P9" i="8"/>
  <c r="P64" i="8"/>
  <c r="P13" i="8"/>
  <c r="P15" i="8"/>
  <c r="P39" i="8"/>
  <c r="P14" i="8"/>
  <c r="P126" i="8"/>
  <c r="O101" i="8" l="1"/>
  <c r="O51" i="8"/>
  <c r="O26" i="8"/>
  <c r="O76" i="8"/>
  <c r="O122" i="8"/>
  <c r="O125" i="8"/>
  <c r="O124" i="8"/>
  <c r="O123" i="8"/>
  <c r="O100" i="8"/>
  <c r="O102" i="8"/>
  <c r="O50" i="8"/>
  <c r="O121" i="8"/>
  <c r="O75" i="8"/>
  <c r="O25" i="8"/>
  <c r="O99" i="8"/>
  <c r="O97" i="8"/>
  <c r="O98" i="8"/>
  <c r="O117" i="8"/>
  <c r="O72" i="8"/>
  <c r="O103" i="8"/>
  <c r="O107" i="8"/>
  <c r="O112" i="8"/>
  <c r="O74" i="8"/>
  <c r="O47" i="8"/>
  <c r="O120" i="8"/>
  <c r="O118" i="8"/>
  <c r="O22" i="8"/>
  <c r="O73" i="8"/>
  <c r="O56" i="8"/>
  <c r="O6" i="8"/>
  <c r="O77" i="8"/>
  <c r="O96" i="8"/>
  <c r="O31" i="8"/>
  <c r="O119" i="8"/>
  <c r="O49" i="8"/>
  <c r="O24" i="8"/>
  <c r="O104" i="8"/>
  <c r="O48" i="8"/>
  <c r="O81" i="8"/>
  <c r="O108" i="8"/>
  <c r="O23" i="8"/>
  <c r="O116" i="8"/>
  <c r="O78" i="8"/>
  <c r="O113" i="8"/>
  <c r="O92" i="8"/>
  <c r="O106" i="8"/>
  <c r="O79" i="8"/>
  <c r="O71" i="8"/>
  <c r="O80" i="8"/>
  <c r="O55" i="8"/>
  <c r="O105" i="8"/>
  <c r="O30" i="8"/>
  <c r="O5" i="8"/>
  <c r="O82" i="8"/>
  <c r="O95" i="8"/>
  <c r="O54" i="8"/>
  <c r="O109" i="8"/>
  <c r="O115" i="8"/>
  <c r="O53" i="8"/>
  <c r="O93" i="8"/>
  <c r="O87" i="8"/>
  <c r="O114" i="8"/>
  <c r="O21" i="8"/>
  <c r="O111" i="8"/>
  <c r="O94" i="8"/>
  <c r="O46" i="8"/>
  <c r="O83" i="8"/>
  <c r="O52" i="8"/>
  <c r="O29" i="8"/>
  <c r="O110" i="8"/>
  <c r="O67" i="8"/>
  <c r="O4" i="8"/>
  <c r="O28" i="8"/>
  <c r="O91" i="8"/>
  <c r="O86" i="8"/>
  <c r="O27" i="8"/>
  <c r="O3" i="8"/>
  <c r="O70" i="8"/>
  <c r="O61" i="8"/>
  <c r="O88" i="8"/>
  <c r="O2" i="8"/>
  <c r="O84" i="8"/>
  <c r="O57" i="8"/>
  <c r="O11" i="8"/>
  <c r="O36" i="8"/>
  <c r="O68" i="8"/>
  <c r="O42" i="8"/>
  <c r="O17" i="8"/>
  <c r="O90" i="8"/>
  <c r="O89" i="8"/>
  <c r="O85" i="8"/>
  <c r="O69" i="8"/>
  <c r="O45" i="8"/>
  <c r="O62" i="8"/>
  <c r="O60" i="8"/>
  <c r="O66" i="8"/>
  <c r="O58" i="8"/>
  <c r="O59" i="8"/>
  <c r="O32" i="8"/>
  <c r="O20" i="8"/>
  <c r="O35" i="8"/>
  <c r="O7" i="8"/>
  <c r="O43" i="8"/>
  <c r="O10" i="8"/>
  <c r="O18" i="8"/>
  <c r="O44" i="8"/>
  <c r="O41" i="8"/>
  <c r="O37" i="8"/>
  <c r="O16" i="8"/>
  <c r="O12" i="8"/>
  <c r="O33" i="8"/>
  <c r="O34" i="8"/>
  <c r="O63" i="8"/>
  <c r="O65" i="8"/>
  <c r="O19" i="8"/>
  <c r="O9" i="8"/>
  <c r="O8" i="8"/>
  <c r="O64" i="8"/>
  <c r="O13" i="8"/>
  <c r="O15" i="8"/>
  <c r="O38" i="8"/>
  <c r="O40" i="8"/>
  <c r="O14" i="8"/>
  <c r="O39" i="8"/>
  <c r="O126" i="8"/>
  <c r="D39" i="8"/>
  <c r="K39" i="8"/>
  <c r="L39" i="8"/>
  <c r="M39" i="8"/>
  <c r="K38" i="8"/>
  <c r="L38" i="8"/>
  <c r="M38" i="8"/>
  <c r="K13" i="8"/>
  <c r="L13" i="8"/>
  <c r="M13" i="8"/>
  <c r="K8" i="8"/>
  <c r="L8" i="8"/>
  <c r="M8" i="8"/>
  <c r="K15" i="8"/>
  <c r="L15" i="8"/>
  <c r="M15" i="8"/>
  <c r="K40" i="8"/>
  <c r="L40" i="8"/>
  <c r="M40" i="8"/>
  <c r="K9" i="8"/>
  <c r="L9" i="8"/>
  <c r="M9" i="8"/>
  <c r="K33" i="8"/>
  <c r="L33" i="8"/>
  <c r="M33" i="8"/>
  <c r="K12" i="8"/>
  <c r="L12" i="8"/>
  <c r="M12" i="8"/>
  <c r="K64" i="8"/>
  <c r="L64" i="8"/>
  <c r="M64" i="8"/>
  <c r="K34" i="8"/>
  <c r="L34" i="8"/>
  <c r="M34" i="8"/>
  <c r="K19" i="8"/>
  <c r="L19" i="8"/>
  <c r="M19" i="8"/>
  <c r="K37" i="8"/>
  <c r="L37" i="8"/>
  <c r="M37" i="8"/>
  <c r="K7" i="8"/>
  <c r="L7" i="8"/>
  <c r="M7" i="8"/>
  <c r="K18" i="8"/>
  <c r="L18" i="8"/>
  <c r="M18" i="8"/>
  <c r="K43" i="8"/>
  <c r="L43" i="8"/>
  <c r="M43" i="8"/>
  <c r="K10" i="8"/>
  <c r="L10" i="8"/>
  <c r="M10" i="8"/>
  <c r="K63" i="8"/>
  <c r="L63" i="8"/>
  <c r="M63" i="8"/>
  <c r="K32" i="8"/>
  <c r="L32" i="8"/>
  <c r="M32" i="8"/>
  <c r="K44" i="8"/>
  <c r="L44" i="8"/>
  <c r="M44" i="8"/>
  <c r="K35" i="8"/>
  <c r="L35" i="8"/>
  <c r="M35" i="8"/>
  <c r="K16" i="8"/>
  <c r="L16" i="8"/>
  <c r="M16" i="8"/>
  <c r="K65" i="8"/>
  <c r="L65" i="8"/>
  <c r="M65" i="8"/>
  <c r="K17" i="8"/>
  <c r="L17" i="8"/>
  <c r="M17" i="8"/>
  <c r="K20" i="8"/>
  <c r="L20" i="8"/>
  <c r="M20" i="8"/>
  <c r="K42" i="8"/>
  <c r="L42" i="8"/>
  <c r="M42" i="8"/>
  <c r="K11" i="8"/>
  <c r="L11" i="8"/>
  <c r="M11" i="8"/>
  <c r="K62" i="8"/>
  <c r="L62" i="8"/>
  <c r="M62" i="8"/>
  <c r="K58" i="8"/>
  <c r="L58" i="8"/>
  <c r="M58" i="8"/>
  <c r="K59" i="8"/>
  <c r="L59" i="8"/>
  <c r="M59" i="8"/>
  <c r="K69" i="8"/>
  <c r="L69" i="8"/>
  <c r="M69" i="8"/>
  <c r="K2" i="8"/>
  <c r="L2" i="8"/>
  <c r="M2" i="8"/>
  <c r="K36" i="8"/>
  <c r="L36" i="8"/>
  <c r="M36" i="8"/>
  <c r="K60" i="8"/>
  <c r="L60" i="8"/>
  <c r="M60" i="8"/>
  <c r="K3" i="8"/>
  <c r="L3" i="8"/>
  <c r="M3" i="8"/>
  <c r="K68" i="8"/>
  <c r="L68" i="8"/>
  <c r="M68" i="8"/>
  <c r="K57" i="8"/>
  <c r="L57" i="8"/>
  <c r="M57" i="8"/>
  <c r="K45" i="8"/>
  <c r="L45" i="8"/>
  <c r="M45" i="8"/>
  <c r="K41" i="8"/>
  <c r="L41" i="8"/>
  <c r="M41" i="8"/>
  <c r="K27" i="8"/>
  <c r="L27" i="8"/>
  <c r="M27" i="8"/>
  <c r="K89" i="8"/>
  <c r="L89" i="8"/>
  <c r="M89" i="8"/>
  <c r="K28" i="8"/>
  <c r="L28" i="8"/>
  <c r="M28" i="8"/>
  <c r="K4" i="8"/>
  <c r="L4" i="8"/>
  <c r="M4" i="8"/>
  <c r="K23" i="8"/>
  <c r="L23" i="8"/>
  <c r="M23" i="8"/>
  <c r="K21" i="8"/>
  <c r="L21" i="8"/>
  <c r="M21" i="8"/>
  <c r="K67" i="8"/>
  <c r="L67" i="8"/>
  <c r="M67" i="8"/>
  <c r="K29" i="8"/>
  <c r="L29" i="8"/>
  <c r="M29" i="8"/>
  <c r="K88" i="8"/>
  <c r="L88" i="8"/>
  <c r="M88" i="8"/>
  <c r="K61" i="8"/>
  <c r="L61" i="8"/>
  <c r="M61" i="8"/>
  <c r="K85" i="8"/>
  <c r="L85" i="8"/>
  <c r="M85" i="8"/>
  <c r="K90" i="8"/>
  <c r="L90" i="8"/>
  <c r="M90" i="8"/>
  <c r="K66" i="8"/>
  <c r="L66" i="8"/>
  <c r="M66" i="8"/>
  <c r="K24" i="8"/>
  <c r="L24" i="8"/>
  <c r="M24" i="8"/>
  <c r="K48" i="8"/>
  <c r="L48" i="8"/>
  <c r="M48" i="8"/>
  <c r="K84" i="8"/>
  <c r="L84" i="8"/>
  <c r="M84" i="8"/>
  <c r="K5" i="8"/>
  <c r="L5" i="8"/>
  <c r="M5" i="8"/>
  <c r="K70" i="8"/>
  <c r="L70" i="8"/>
  <c r="M70" i="8"/>
  <c r="K22" i="8"/>
  <c r="L22" i="8"/>
  <c r="M22" i="8"/>
  <c r="K47" i="8"/>
  <c r="L47" i="8"/>
  <c r="M47" i="8"/>
  <c r="K52" i="8"/>
  <c r="L52" i="8"/>
  <c r="M52" i="8"/>
  <c r="K87" i="8"/>
  <c r="L87" i="8"/>
  <c r="M87" i="8"/>
  <c r="K30" i="8"/>
  <c r="L30" i="8"/>
  <c r="M30" i="8"/>
  <c r="K53" i="8"/>
  <c r="L53" i="8"/>
  <c r="M53" i="8"/>
  <c r="K83" i="8"/>
  <c r="L83" i="8"/>
  <c r="M83" i="8"/>
  <c r="K46" i="8"/>
  <c r="L46" i="8"/>
  <c r="M46" i="8"/>
  <c r="K49" i="8"/>
  <c r="L49" i="8"/>
  <c r="M49" i="8"/>
  <c r="K82" i="8"/>
  <c r="L82" i="8"/>
  <c r="M82" i="8"/>
  <c r="K93" i="8"/>
  <c r="L93" i="8"/>
  <c r="M93" i="8"/>
  <c r="K73" i="8"/>
  <c r="L73" i="8"/>
  <c r="M73" i="8"/>
  <c r="K94" i="8"/>
  <c r="L94" i="8"/>
  <c r="M94" i="8"/>
  <c r="K54" i="8"/>
  <c r="L54" i="8"/>
  <c r="M54" i="8"/>
  <c r="K6" i="8"/>
  <c r="L6" i="8"/>
  <c r="M6" i="8"/>
  <c r="K31" i="8"/>
  <c r="L31" i="8"/>
  <c r="M31" i="8"/>
  <c r="K55" i="8"/>
  <c r="L55" i="8"/>
  <c r="M55" i="8"/>
  <c r="K74" i="8"/>
  <c r="L74" i="8"/>
  <c r="M74" i="8"/>
  <c r="K25" i="8"/>
  <c r="L25" i="8"/>
  <c r="M25" i="8"/>
  <c r="K92" i="8"/>
  <c r="L92" i="8"/>
  <c r="M92" i="8"/>
  <c r="K72" i="8"/>
  <c r="L72" i="8"/>
  <c r="M72" i="8"/>
  <c r="K50" i="8"/>
  <c r="L50" i="8"/>
  <c r="M50" i="8"/>
  <c r="K95" i="8"/>
  <c r="L95" i="8"/>
  <c r="M95" i="8"/>
  <c r="K91" i="8"/>
  <c r="L91" i="8"/>
  <c r="M91" i="8"/>
  <c r="K86" i="8"/>
  <c r="L86" i="8"/>
  <c r="M86" i="8"/>
  <c r="K110" i="8"/>
  <c r="L110" i="8"/>
  <c r="M110" i="8"/>
  <c r="K56" i="8"/>
  <c r="L56" i="8"/>
  <c r="M56" i="8"/>
  <c r="K75" i="8"/>
  <c r="L75" i="8"/>
  <c r="M75" i="8"/>
  <c r="K71" i="8"/>
  <c r="L71" i="8"/>
  <c r="M71" i="8"/>
  <c r="K98" i="8"/>
  <c r="L98" i="8"/>
  <c r="M98" i="8"/>
  <c r="K78" i="8"/>
  <c r="L78" i="8"/>
  <c r="M78" i="8"/>
  <c r="K109" i="8"/>
  <c r="L109" i="8"/>
  <c r="M109" i="8"/>
  <c r="K77" i="8"/>
  <c r="L77" i="8"/>
  <c r="M77" i="8"/>
  <c r="K79" i="8"/>
  <c r="L79" i="8"/>
  <c r="M79" i="8"/>
  <c r="K80" i="8"/>
  <c r="L80" i="8"/>
  <c r="M80" i="8"/>
  <c r="K115" i="8"/>
  <c r="L115" i="8"/>
  <c r="M115" i="8"/>
  <c r="K114" i="8"/>
  <c r="L114" i="8"/>
  <c r="M114" i="8"/>
  <c r="K97" i="8"/>
  <c r="L97" i="8"/>
  <c r="M97" i="8"/>
  <c r="K99" i="8"/>
  <c r="L99" i="8"/>
  <c r="M99" i="8"/>
  <c r="K108" i="8"/>
  <c r="L108" i="8"/>
  <c r="M108" i="8"/>
  <c r="K81" i="8"/>
  <c r="L81" i="8"/>
  <c r="M81" i="8"/>
  <c r="K113" i="8"/>
  <c r="L113" i="8"/>
  <c r="M113" i="8"/>
  <c r="K107" i="8"/>
  <c r="L107" i="8"/>
  <c r="M107" i="8"/>
  <c r="K112" i="8"/>
  <c r="L112" i="8"/>
  <c r="M112" i="8"/>
  <c r="K111" i="8"/>
  <c r="L111" i="8"/>
  <c r="M111" i="8"/>
  <c r="K100" i="8"/>
  <c r="L100" i="8"/>
  <c r="M100" i="8"/>
  <c r="K119" i="8"/>
  <c r="L119" i="8"/>
  <c r="M119" i="8"/>
  <c r="K96" i="8"/>
  <c r="L96" i="8"/>
  <c r="M96" i="8"/>
  <c r="K118" i="8"/>
  <c r="L118" i="8"/>
  <c r="M118" i="8"/>
  <c r="K105" i="8"/>
  <c r="L105" i="8"/>
  <c r="M105" i="8"/>
  <c r="K106" i="8"/>
  <c r="L106" i="8"/>
  <c r="M106" i="8"/>
  <c r="K120" i="8"/>
  <c r="L120" i="8"/>
  <c r="M120" i="8"/>
  <c r="K116" i="8"/>
  <c r="L116" i="8"/>
  <c r="M116" i="8"/>
  <c r="K117" i="8"/>
  <c r="L117" i="8"/>
  <c r="M117" i="8"/>
  <c r="K123" i="8"/>
  <c r="L123" i="8"/>
  <c r="M123" i="8"/>
  <c r="K104" i="8"/>
  <c r="L104" i="8"/>
  <c r="M104" i="8"/>
  <c r="K102" i="8"/>
  <c r="L102" i="8"/>
  <c r="M102" i="8"/>
  <c r="K103" i="8"/>
  <c r="L103" i="8"/>
  <c r="M103" i="8"/>
  <c r="K26" i="8"/>
  <c r="L26" i="8"/>
  <c r="M26" i="8"/>
  <c r="K124" i="8"/>
  <c r="L124" i="8"/>
  <c r="M124" i="8"/>
  <c r="K122" i="8"/>
  <c r="L122" i="8"/>
  <c r="M122" i="8"/>
  <c r="K51" i="8"/>
  <c r="L51" i="8"/>
  <c r="M51" i="8"/>
  <c r="K76" i="8"/>
  <c r="L76" i="8"/>
  <c r="M76" i="8"/>
  <c r="K125" i="8"/>
  <c r="L125" i="8"/>
  <c r="M125" i="8"/>
  <c r="K121" i="8"/>
  <c r="L121" i="8"/>
  <c r="M121" i="8"/>
  <c r="K101" i="8"/>
  <c r="L101" i="8"/>
  <c r="M101" i="8"/>
  <c r="K126" i="8"/>
  <c r="L126" i="8"/>
  <c r="M126" i="8"/>
  <c r="M14" i="8"/>
  <c r="L14" i="8"/>
  <c r="K1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2" i="8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3" i="4"/>
  <c r="AJ6" i="4"/>
  <c r="AJ34" i="4"/>
  <c r="AJ38" i="4"/>
  <c r="AJ54" i="4"/>
  <c r="AJ70" i="4"/>
  <c r="AJ86" i="4"/>
  <c r="AJ98" i="4"/>
  <c r="AJ118" i="4"/>
  <c r="AI4" i="4"/>
  <c r="AJ4" i="4" s="1"/>
  <c r="AI5" i="4"/>
  <c r="AJ5" i="4" s="1"/>
  <c r="AI6" i="4"/>
  <c r="AI7" i="4"/>
  <c r="AJ7" i="4" s="1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J13" i="4" s="1"/>
  <c r="AI14" i="4"/>
  <c r="AJ14" i="4" s="1"/>
  <c r="AI15" i="4"/>
  <c r="AJ15" i="4" s="1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J21" i="4" s="1"/>
  <c r="AI22" i="4"/>
  <c r="AJ22" i="4" s="1"/>
  <c r="AI23" i="4"/>
  <c r="AJ23" i="4" s="1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J29" i="4" s="1"/>
  <c r="AI30" i="4"/>
  <c r="AJ30" i="4" s="1"/>
  <c r="AI31" i="4"/>
  <c r="AJ31" i="4" s="1"/>
  <c r="AI32" i="4"/>
  <c r="AJ32" i="4" s="1"/>
  <c r="AI33" i="4"/>
  <c r="AJ33" i="4" s="1"/>
  <c r="AI34" i="4"/>
  <c r="AI35" i="4"/>
  <c r="AJ35" i="4" s="1"/>
  <c r="AI36" i="4"/>
  <c r="AJ36" i="4" s="1"/>
  <c r="AI37" i="4"/>
  <c r="AJ37" i="4" s="1"/>
  <c r="AI38" i="4"/>
  <c r="AI39" i="4"/>
  <c r="AJ39" i="4" s="1"/>
  <c r="AI40" i="4"/>
  <c r="AJ40" i="4" s="1"/>
  <c r="AI41" i="4"/>
  <c r="AJ41" i="4" s="1"/>
  <c r="AI42" i="4"/>
  <c r="AJ42" i="4" s="1"/>
  <c r="AI43" i="4"/>
  <c r="AJ43" i="4" s="1"/>
  <c r="AI44" i="4"/>
  <c r="AJ44" i="4" s="1"/>
  <c r="AI45" i="4"/>
  <c r="AJ45" i="4" s="1"/>
  <c r="AI46" i="4"/>
  <c r="AJ46" i="4" s="1"/>
  <c r="AI47" i="4"/>
  <c r="AJ47" i="4" s="1"/>
  <c r="AI48" i="4"/>
  <c r="AJ48" i="4" s="1"/>
  <c r="AI49" i="4"/>
  <c r="AJ49" i="4" s="1"/>
  <c r="AI50" i="4"/>
  <c r="AJ50" i="4" s="1"/>
  <c r="AI51" i="4"/>
  <c r="AJ51" i="4" s="1"/>
  <c r="AI52" i="4"/>
  <c r="AJ52" i="4" s="1"/>
  <c r="AI53" i="4"/>
  <c r="AJ53" i="4" s="1"/>
  <c r="AI54" i="4"/>
  <c r="AI55" i="4"/>
  <c r="AJ55" i="4" s="1"/>
  <c r="AI56" i="4"/>
  <c r="AJ56" i="4" s="1"/>
  <c r="AI57" i="4"/>
  <c r="AJ57" i="4" s="1"/>
  <c r="AI58" i="4"/>
  <c r="AJ58" i="4" s="1"/>
  <c r="AI59" i="4"/>
  <c r="AJ59" i="4" s="1"/>
  <c r="AI60" i="4"/>
  <c r="AJ60" i="4" s="1"/>
  <c r="AI61" i="4"/>
  <c r="AJ61" i="4" s="1"/>
  <c r="AI62" i="4"/>
  <c r="AJ62" i="4" s="1"/>
  <c r="AI63" i="4"/>
  <c r="AJ63" i="4" s="1"/>
  <c r="AI64" i="4"/>
  <c r="AJ64" i="4" s="1"/>
  <c r="AI65" i="4"/>
  <c r="AJ65" i="4" s="1"/>
  <c r="AI66" i="4"/>
  <c r="AJ66" i="4" s="1"/>
  <c r="AI67" i="4"/>
  <c r="AJ67" i="4" s="1"/>
  <c r="AI68" i="4"/>
  <c r="AJ68" i="4" s="1"/>
  <c r="AI69" i="4"/>
  <c r="AJ69" i="4" s="1"/>
  <c r="AI70" i="4"/>
  <c r="AI71" i="4"/>
  <c r="AJ71" i="4" s="1"/>
  <c r="AI72" i="4"/>
  <c r="AJ72" i="4" s="1"/>
  <c r="AI73" i="4"/>
  <c r="AJ73" i="4" s="1"/>
  <c r="AI74" i="4"/>
  <c r="AJ74" i="4" s="1"/>
  <c r="AI75" i="4"/>
  <c r="AJ75" i="4" s="1"/>
  <c r="AI76" i="4"/>
  <c r="AJ76" i="4" s="1"/>
  <c r="AI77" i="4"/>
  <c r="AJ77" i="4" s="1"/>
  <c r="AI78" i="4"/>
  <c r="AJ78" i="4" s="1"/>
  <c r="AI79" i="4"/>
  <c r="AJ79" i="4" s="1"/>
  <c r="AI80" i="4"/>
  <c r="AJ80" i="4" s="1"/>
  <c r="AI81" i="4"/>
  <c r="AJ81" i="4" s="1"/>
  <c r="AI82" i="4"/>
  <c r="AJ82" i="4" s="1"/>
  <c r="AI83" i="4"/>
  <c r="AJ83" i="4" s="1"/>
  <c r="AI84" i="4"/>
  <c r="AJ84" i="4" s="1"/>
  <c r="AI85" i="4"/>
  <c r="AJ85" i="4" s="1"/>
  <c r="AI86" i="4"/>
  <c r="AI87" i="4"/>
  <c r="AJ87" i="4" s="1"/>
  <c r="AI88" i="4"/>
  <c r="AJ88" i="4" s="1"/>
  <c r="AI89" i="4"/>
  <c r="AJ89" i="4" s="1"/>
  <c r="AI90" i="4"/>
  <c r="AJ90" i="4" s="1"/>
  <c r="AI91" i="4"/>
  <c r="AJ91" i="4" s="1"/>
  <c r="AI92" i="4"/>
  <c r="AJ92" i="4" s="1"/>
  <c r="AI93" i="4"/>
  <c r="AJ93" i="4" s="1"/>
  <c r="AI94" i="4"/>
  <c r="AJ94" i="4" s="1"/>
  <c r="AI95" i="4"/>
  <c r="AJ95" i="4" s="1"/>
  <c r="AI96" i="4"/>
  <c r="AJ96" i="4" s="1"/>
  <c r="AI97" i="4"/>
  <c r="AJ97" i="4" s="1"/>
  <c r="AI98" i="4"/>
  <c r="AI99" i="4"/>
  <c r="AJ99" i="4" s="1"/>
  <c r="AI100" i="4"/>
  <c r="AJ100" i="4" s="1"/>
  <c r="AI101" i="4"/>
  <c r="AJ101" i="4" s="1"/>
  <c r="AI102" i="4"/>
  <c r="AJ102" i="4" s="1"/>
  <c r="AI103" i="4"/>
  <c r="AJ103" i="4" s="1"/>
  <c r="AI104" i="4"/>
  <c r="AJ104" i="4" s="1"/>
  <c r="AI105" i="4"/>
  <c r="AJ105" i="4" s="1"/>
  <c r="AI106" i="4"/>
  <c r="AJ106" i="4" s="1"/>
  <c r="AI107" i="4"/>
  <c r="AJ107" i="4" s="1"/>
  <c r="AI108" i="4"/>
  <c r="AJ108" i="4" s="1"/>
  <c r="AI109" i="4"/>
  <c r="AJ109" i="4" s="1"/>
  <c r="AI110" i="4"/>
  <c r="AJ110" i="4" s="1"/>
  <c r="AI111" i="4"/>
  <c r="AJ111" i="4" s="1"/>
  <c r="AI112" i="4"/>
  <c r="AJ112" i="4" s="1"/>
  <c r="AI113" i="4"/>
  <c r="AJ113" i="4" s="1"/>
  <c r="AI114" i="4"/>
  <c r="AJ114" i="4" s="1"/>
  <c r="AI115" i="4"/>
  <c r="AJ115" i="4" s="1"/>
  <c r="AI116" i="4"/>
  <c r="AJ116" i="4" s="1"/>
  <c r="AI117" i="4"/>
  <c r="AJ117" i="4" s="1"/>
  <c r="AI118" i="4"/>
  <c r="AI119" i="4"/>
  <c r="AJ119" i="4" s="1"/>
  <c r="AI120" i="4"/>
  <c r="AJ120" i="4" s="1"/>
  <c r="AI121" i="4"/>
  <c r="AJ121" i="4" s="1"/>
  <c r="AI122" i="4"/>
  <c r="AJ122" i="4" s="1"/>
  <c r="AI123" i="4"/>
  <c r="AJ123" i="4" s="1"/>
  <c r="AI124" i="4"/>
  <c r="AJ124" i="4" s="1"/>
  <c r="AI125" i="4"/>
  <c r="AJ125" i="4" s="1"/>
  <c r="AI126" i="4"/>
  <c r="AJ126" i="4" s="1"/>
  <c r="AI127" i="4"/>
  <c r="AJ127" i="4" s="1"/>
  <c r="AI3" i="4"/>
  <c r="AJ3" i="4" s="1"/>
  <c r="N126" i="8" l="1"/>
  <c r="N26" i="8"/>
  <c r="N123" i="8"/>
  <c r="N120" i="8"/>
  <c r="N106" i="8"/>
  <c r="N96" i="8"/>
  <c r="N119" i="8"/>
  <c r="N107" i="8"/>
  <c r="N99" i="8"/>
  <c r="N78" i="8"/>
  <c r="N95" i="8"/>
  <c r="N25" i="8"/>
  <c r="N6" i="8"/>
  <c r="N83" i="8"/>
  <c r="N66" i="8"/>
  <c r="N23" i="8"/>
  <c r="N27" i="8"/>
  <c r="N2" i="8"/>
  <c r="N62" i="8"/>
  <c r="N20" i="8"/>
  <c r="N43" i="8"/>
  <c r="N19" i="8"/>
  <c r="N124" i="8"/>
  <c r="N104" i="8"/>
  <c r="N112" i="8"/>
  <c r="N108" i="8"/>
  <c r="N92" i="8"/>
  <c r="N24" i="8"/>
  <c r="N36" i="8"/>
  <c r="N12" i="8"/>
  <c r="N101" i="8"/>
  <c r="N117" i="8"/>
  <c r="N105" i="8"/>
  <c r="N100" i="8"/>
  <c r="N113" i="8"/>
  <c r="N97" i="8"/>
  <c r="N53" i="8"/>
  <c r="N84" i="8"/>
  <c r="N29" i="8"/>
  <c r="N4" i="8"/>
  <c r="N41" i="8"/>
  <c r="N69" i="8"/>
  <c r="N65" i="8"/>
  <c r="N32" i="8"/>
  <c r="N34" i="8"/>
  <c r="N9" i="8"/>
  <c r="N13" i="8"/>
  <c r="N121" i="8"/>
  <c r="N76" i="8"/>
  <c r="N122" i="8"/>
  <c r="N102" i="8"/>
  <c r="N116" i="8"/>
  <c r="N118" i="8"/>
  <c r="N111" i="8"/>
  <c r="N81" i="8"/>
  <c r="N114" i="8"/>
  <c r="N80" i="8"/>
  <c r="N77" i="8"/>
  <c r="N71" i="8"/>
  <c r="N56" i="8"/>
  <c r="N86" i="8"/>
  <c r="N72" i="8"/>
  <c r="N55" i="8"/>
  <c r="N94" i="8"/>
  <c r="N93" i="8"/>
  <c r="N49" i="8"/>
  <c r="N30" i="8"/>
  <c r="N52" i="8"/>
  <c r="N22" i="8"/>
  <c r="N5" i="8"/>
  <c r="N48" i="8"/>
  <c r="N85" i="8"/>
  <c r="N88" i="8"/>
  <c r="N67" i="8"/>
  <c r="N28" i="8"/>
  <c r="N45" i="8"/>
  <c r="N68" i="8"/>
  <c r="N60" i="8"/>
  <c r="N59" i="8"/>
  <c r="N42" i="8"/>
  <c r="N17" i="8"/>
  <c r="N16" i="8"/>
  <c r="N44" i="8"/>
  <c r="N63" i="8"/>
  <c r="N7" i="8"/>
  <c r="N64" i="8"/>
  <c r="N33" i="8"/>
  <c r="N40" i="8"/>
  <c r="N8" i="8"/>
  <c r="N38" i="8"/>
  <c r="N14" i="8"/>
  <c r="N51" i="8"/>
  <c r="N103" i="8"/>
  <c r="N79" i="8"/>
  <c r="N98" i="8"/>
  <c r="N110" i="8"/>
  <c r="N50" i="8"/>
  <c r="N74" i="8"/>
  <c r="N54" i="8"/>
  <c r="N82" i="8"/>
  <c r="N47" i="8"/>
  <c r="N90" i="8"/>
  <c r="N3" i="8"/>
  <c r="N11" i="8"/>
  <c r="N18" i="8"/>
  <c r="N125" i="8"/>
  <c r="N115" i="8"/>
  <c r="N109" i="8"/>
  <c r="N75" i="8"/>
  <c r="N91" i="8"/>
  <c r="N31" i="8"/>
  <c r="N73" i="8"/>
  <c r="N46" i="8"/>
  <c r="N87" i="8"/>
  <c r="N70" i="8"/>
  <c r="N61" i="8"/>
  <c r="N21" i="8"/>
  <c r="N89" i="8"/>
  <c r="N57" i="8"/>
  <c r="N58" i="8"/>
  <c r="N35" i="8"/>
  <c r="N10" i="8"/>
  <c r="N37" i="8"/>
  <c r="N15" i="8"/>
  <c r="N39" i="8"/>
  <c r="K4" i="3"/>
  <c r="L4" i="3"/>
  <c r="V4" i="3" s="1"/>
  <c r="M4" i="3"/>
  <c r="N4" i="3"/>
  <c r="K5" i="3"/>
  <c r="L5" i="3"/>
  <c r="V5" i="3" s="1"/>
  <c r="M5" i="3"/>
  <c r="N5" i="3"/>
  <c r="K6" i="3"/>
  <c r="L6" i="3"/>
  <c r="V6" i="3" s="1"/>
  <c r="M6" i="3"/>
  <c r="N6" i="3"/>
  <c r="K7" i="3"/>
  <c r="L7" i="3"/>
  <c r="V7" i="3" s="1"/>
  <c r="M7" i="3"/>
  <c r="N7" i="3"/>
  <c r="K8" i="3"/>
  <c r="L8" i="3"/>
  <c r="V8" i="3" s="1"/>
  <c r="M8" i="3"/>
  <c r="N8" i="3"/>
  <c r="K9" i="3"/>
  <c r="L9" i="3"/>
  <c r="V9" i="3" s="1"/>
  <c r="M9" i="3"/>
  <c r="N9" i="3"/>
  <c r="K10" i="3"/>
  <c r="L10" i="3"/>
  <c r="V10" i="3" s="1"/>
  <c r="M10" i="3"/>
  <c r="N10" i="3"/>
  <c r="K11" i="3"/>
  <c r="L11" i="3"/>
  <c r="V11" i="3" s="1"/>
  <c r="M11" i="3"/>
  <c r="N11" i="3"/>
  <c r="K12" i="3"/>
  <c r="L12" i="3"/>
  <c r="V12" i="3" s="1"/>
  <c r="M12" i="3"/>
  <c r="N12" i="3"/>
  <c r="K13" i="3"/>
  <c r="L13" i="3"/>
  <c r="V13" i="3" s="1"/>
  <c r="M13" i="3"/>
  <c r="N13" i="3"/>
  <c r="K14" i="3"/>
  <c r="L14" i="3"/>
  <c r="V14" i="3" s="1"/>
  <c r="M14" i="3"/>
  <c r="N14" i="3"/>
  <c r="K15" i="3"/>
  <c r="L15" i="3"/>
  <c r="V15" i="3" s="1"/>
  <c r="M15" i="3"/>
  <c r="N15" i="3"/>
  <c r="K16" i="3"/>
  <c r="L16" i="3"/>
  <c r="V16" i="3" s="1"/>
  <c r="M16" i="3"/>
  <c r="N16" i="3"/>
  <c r="K17" i="3"/>
  <c r="L17" i="3"/>
  <c r="V17" i="3" s="1"/>
  <c r="M17" i="3"/>
  <c r="N17" i="3"/>
  <c r="K18" i="3"/>
  <c r="L18" i="3"/>
  <c r="V18" i="3" s="1"/>
  <c r="M18" i="3"/>
  <c r="N18" i="3"/>
  <c r="K19" i="3"/>
  <c r="L19" i="3"/>
  <c r="V19" i="3" s="1"/>
  <c r="M19" i="3"/>
  <c r="N19" i="3"/>
  <c r="K20" i="3"/>
  <c r="L20" i="3"/>
  <c r="V20" i="3" s="1"/>
  <c r="M20" i="3"/>
  <c r="N20" i="3"/>
  <c r="K21" i="3"/>
  <c r="L21" i="3"/>
  <c r="V21" i="3" s="1"/>
  <c r="M21" i="3"/>
  <c r="N21" i="3"/>
  <c r="K22" i="3"/>
  <c r="L22" i="3"/>
  <c r="V22" i="3" s="1"/>
  <c r="M22" i="3"/>
  <c r="N22" i="3"/>
  <c r="K23" i="3"/>
  <c r="L23" i="3"/>
  <c r="V23" i="3" s="1"/>
  <c r="M23" i="3"/>
  <c r="N23" i="3"/>
  <c r="K24" i="3"/>
  <c r="L24" i="3"/>
  <c r="V24" i="3" s="1"/>
  <c r="M24" i="3"/>
  <c r="N24" i="3"/>
  <c r="K25" i="3"/>
  <c r="L25" i="3"/>
  <c r="V25" i="3" s="1"/>
  <c r="M25" i="3"/>
  <c r="N25" i="3"/>
  <c r="K26" i="3"/>
  <c r="L26" i="3"/>
  <c r="V26" i="3" s="1"/>
  <c r="M26" i="3"/>
  <c r="N26" i="3"/>
  <c r="K27" i="3"/>
  <c r="L27" i="3"/>
  <c r="V27" i="3" s="1"/>
  <c r="M27" i="3"/>
  <c r="N27" i="3"/>
  <c r="K28" i="3"/>
  <c r="L28" i="3"/>
  <c r="V28" i="3" s="1"/>
  <c r="M28" i="3"/>
  <c r="N28" i="3"/>
  <c r="K29" i="3"/>
  <c r="L29" i="3"/>
  <c r="V29" i="3" s="1"/>
  <c r="M29" i="3"/>
  <c r="N29" i="3"/>
  <c r="K30" i="3"/>
  <c r="L30" i="3"/>
  <c r="V30" i="3" s="1"/>
  <c r="M30" i="3"/>
  <c r="N30" i="3"/>
  <c r="K31" i="3"/>
  <c r="L31" i="3"/>
  <c r="V31" i="3" s="1"/>
  <c r="M31" i="3"/>
  <c r="N31" i="3"/>
  <c r="K32" i="3"/>
  <c r="L32" i="3"/>
  <c r="V32" i="3" s="1"/>
  <c r="M32" i="3"/>
  <c r="N32" i="3"/>
  <c r="K33" i="3"/>
  <c r="L33" i="3"/>
  <c r="V33" i="3" s="1"/>
  <c r="M33" i="3"/>
  <c r="N33" i="3"/>
  <c r="K34" i="3"/>
  <c r="L34" i="3"/>
  <c r="V34" i="3" s="1"/>
  <c r="M34" i="3"/>
  <c r="N34" i="3"/>
  <c r="K35" i="3"/>
  <c r="L35" i="3"/>
  <c r="V35" i="3" s="1"/>
  <c r="M35" i="3"/>
  <c r="N35" i="3"/>
  <c r="K36" i="3"/>
  <c r="L36" i="3"/>
  <c r="V36" i="3" s="1"/>
  <c r="M36" i="3"/>
  <c r="N36" i="3"/>
  <c r="K37" i="3"/>
  <c r="L37" i="3"/>
  <c r="V37" i="3" s="1"/>
  <c r="M37" i="3"/>
  <c r="N37" i="3"/>
  <c r="K38" i="3"/>
  <c r="L38" i="3"/>
  <c r="V38" i="3" s="1"/>
  <c r="M38" i="3"/>
  <c r="N38" i="3"/>
  <c r="K39" i="3"/>
  <c r="L39" i="3"/>
  <c r="V39" i="3" s="1"/>
  <c r="M39" i="3"/>
  <c r="N39" i="3"/>
  <c r="K40" i="3"/>
  <c r="L40" i="3"/>
  <c r="V40" i="3" s="1"/>
  <c r="M40" i="3"/>
  <c r="N40" i="3"/>
  <c r="K41" i="3"/>
  <c r="L41" i="3"/>
  <c r="V41" i="3" s="1"/>
  <c r="M41" i="3"/>
  <c r="N41" i="3"/>
  <c r="K42" i="3"/>
  <c r="L42" i="3"/>
  <c r="V42" i="3" s="1"/>
  <c r="M42" i="3"/>
  <c r="N42" i="3"/>
  <c r="K43" i="3"/>
  <c r="L43" i="3"/>
  <c r="V43" i="3" s="1"/>
  <c r="M43" i="3"/>
  <c r="N43" i="3"/>
  <c r="K44" i="3"/>
  <c r="L44" i="3"/>
  <c r="V44" i="3" s="1"/>
  <c r="M44" i="3"/>
  <c r="N44" i="3"/>
  <c r="K45" i="3"/>
  <c r="L45" i="3"/>
  <c r="V45" i="3" s="1"/>
  <c r="M45" i="3"/>
  <c r="N45" i="3"/>
  <c r="K46" i="3"/>
  <c r="L46" i="3"/>
  <c r="V46" i="3" s="1"/>
  <c r="M46" i="3"/>
  <c r="N46" i="3"/>
  <c r="K47" i="3"/>
  <c r="L47" i="3"/>
  <c r="V47" i="3" s="1"/>
  <c r="M47" i="3"/>
  <c r="N47" i="3"/>
  <c r="K48" i="3"/>
  <c r="L48" i="3"/>
  <c r="V48" i="3" s="1"/>
  <c r="M48" i="3"/>
  <c r="N48" i="3"/>
  <c r="K49" i="3"/>
  <c r="L49" i="3"/>
  <c r="V49" i="3" s="1"/>
  <c r="M49" i="3"/>
  <c r="N49" i="3"/>
  <c r="K50" i="3"/>
  <c r="L50" i="3"/>
  <c r="V50" i="3" s="1"/>
  <c r="M50" i="3"/>
  <c r="N50" i="3"/>
  <c r="K51" i="3"/>
  <c r="L51" i="3"/>
  <c r="V51" i="3" s="1"/>
  <c r="M51" i="3"/>
  <c r="N51" i="3"/>
  <c r="K52" i="3"/>
  <c r="L52" i="3"/>
  <c r="V52" i="3" s="1"/>
  <c r="M52" i="3"/>
  <c r="N52" i="3"/>
  <c r="K53" i="3"/>
  <c r="L53" i="3"/>
  <c r="V53" i="3" s="1"/>
  <c r="M53" i="3"/>
  <c r="N53" i="3"/>
  <c r="K54" i="3"/>
  <c r="L54" i="3"/>
  <c r="V54" i="3" s="1"/>
  <c r="M54" i="3"/>
  <c r="N54" i="3"/>
  <c r="K55" i="3"/>
  <c r="L55" i="3"/>
  <c r="V55" i="3" s="1"/>
  <c r="M55" i="3"/>
  <c r="N55" i="3"/>
  <c r="K56" i="3"/>
  <c r="L56" i="3"/>
  <c r="V56" i="3" s="1"/>
  <c r="M56" i="3"/>
  <c r="N56" i="3"/>
  <c r="K57" i="3"/>
  <c r="L57" i="3"/>
  <c r="V57" i="3" s="1"/>
  <c r="M57" i="3"/>
  <c r="N57" i="3"/>
  <c r="K58" i="3"/>
  <c r="L58" i="3"/>
  <c r="V58" i="3" s="1"/>
  <c r="M58" i="3"/>
  <c r="N58" i="3"/>
  <c r="K59" i="3"/>
  <c r="L59" i="3"/>
  <c r="V59" i="3" s="1"/>
  <c r="M59" i="3"/>
  <c r="N59" i="3"/>
  <c r="K60" i="3"/>
  <c r="L60" i="3"/>
  <c r="V60" i="3" s="1"/>
  <c r="M60" i="3"/>
  <c r="N60" i="3"/>
  <c r="K61" i="3"/>
  <c r="L61" i="3"/>
  <c r="V61" i="3" s="1"/>
  <c r="M61" i="3"/>
  <c r="N61" i="3"/>
  <c r="K62" i="3"/>
  <c r="L62" i="3"/>
  <c r="V62" i="3" s="1"/>
  <c r="M62" i="3"/>
  <c r="N62" i="3"/>
  <c r="K63" i="3"/>
  <c r="L63" i="3"/>
  <c r="V63" i="3" s="1"/>
  <c r="M63" i="3"/>
  <c r="N63" i="3"/>
  <c r="K64" i="3"/>
  <c r="L64" i="3"/>
  <c r="V64" i="3" s="1"/>
  <c r="M64" i="3"/>
  <c r="N64" i="3"/>
  <c r="K65" i="3"/>
  <c r="L65" i="3"/>
  <c r="V65" i="3" s="1"/>
  <c r="M65" i="3"/>
  <c r="N65" i="3"/>
  <c r="K66" i="3"/>
  <c r="L66" i="3"/>
  <c r="V66" i="3" s="1"/>
  <c r="M66" i="3"/>
  <c r="N66" i="3"/>
  <c r="K67" i="3"/>
  <c r="L67" i="3"/>
  <c r="V67" i="3" s="1"/>
  <c r="M67" i="3"/>
  <c r="N67" i="3"/>
  <c r="K68" i="3"/>
  <c r="L68" i="3"/>
  <c r="V68" i="3" s="1"/>
  <c r="M68" i="3"/>
  <c r="N68" i="3"/>
  <c r="K69" i="3"/>
  <c r="L69" i="3"/>
  <c r="V69" i="3" s="1"/>
  <c r="M69" i="3"/>
  <c r="N69" i="3"/>
  <c r="K70" i="3"/>
  <c r="L70" i="3"/>
  <c r="V70" i="3" s="1"/>
  <c r="M70" i="3"/>
  <c r="N70" i="3"/>
  <c r="K71" i="3"/>
  <c r="L71" i="3"/>
  <c r="V71" i="3" s="1"/>
  <c r="M71" i="3"/>
  <c r="N71" i="3"/>
  <c r="K72" i="3"/>
  <c r="L72" i="3"/>
  <c r="V72" i="3" s="1"/>
  <c r="M72" i="3"/>
  <c r="N72" i="3"/>
  <c r="K73" i="3"/>
  <c r="L73" i="3"/>
  <c r="V73" i="3" s="1"/>
  <c r="M73" i="3"/>
  <c r="N73" i="3"/>
  <c r="K74" i="3"/>
  <c r="L74" i="3"/>
  <c r="V74" i="3" s="1"/>
  <c r="M74" i="3"/>
  <c r="N74" i="3"/>
  <c r="K75" i="3"/>
  <c r="L75" i="3"/>
  <c r="V75" i="3" s="1"/>
  <c r="M75" i="3"/>
  <c r="N75" i="3"/>
  <c r="K76" i="3"/>
  <c r="L76" i="3"/>
  <c r="V76" i="3" s="1"/>
  <c r="M76" i="3"/>
  <c r="N76" i="3"/>
  <c r="K77" i="3"/>
  <c r="L77" i="3"/>
  <c r="V77" i="3" s="1"/>
  <c r="M77" i="3"/>
  <c r="N77" i="3"/>
  <c r="K78" i="3"/>
  <c r="L78" i="3"/>
  <c r="V78" i="3" s="1"/>
  <c r="M78" i="3"/>
  <c r="N78" i="3"/>
  <c r="K79" i="3"/>
  <c r="L79" i="3"/>
  <c r="V79" i="3" s="1"/>
  <c r="M79" i="3"/>
  <c r="N79" i="3"/>
  <c r="K80" i="3"/>
  <c r="L80" i="3"/>
  <c r="V80" i="3" s="1"/>
  <c r="M80" i="3"/>
  <c r="N80" i="3"/>
  <c r="K81" i="3"/>
  <c r="L81" i="3"/>
  <c r="V81" i="3" s="1"/>
  <c r="M81" i="3"/>
  <c r="N81" i="3"/>
  <c r="K82" i="3"/>
  <c r="L82" i="3"/>
  <c r="V82" i="3" s="1"/>
  <c r="M82" i="3"/>
  <c r="N82" i="3"/>
  <c r="K83" i="3"/>
  <c r="L83" i="3"/>
  <c r="V83" i="3" s="1"/>
  <c r="M83" i="3"/>
  <c r="N83" i="3"/>
  <c r="K84" i="3"/>
  <c r="L84" i="3"/>
  <c r="V84" i="3" s="1"/>
  <c r="M84" i="3"/>
  <c r="N84" i="3"/>
  <c r="K85" i="3"/>
  <c r="L85" i="3"/>
  <c r="V85" i="3" s="1"/>
  <c r="M85" i="3"/>
  <c r="N85" i="3"/>
  <c r="K86" i="3"/>
  <c r="L86" i="3"/>
  <c r="V86" i="3" s="1"/>
  <c r="M86" i="3"/>
  <c r="N86" i="3"/>
  <c r="K87" i="3"/>
  <c r="L87" i="3"/>
  <c r="V87" i="3" s="1"/>
  <c r="M87" i="3"/>
  <c r="N87" i="3"/>
  <c r="K88" i="3"/>
  <c r="L88" i="3"/>
  <c r="V88" i="3" s="1"/>
  <c r="M88" i="3"/>
  <c r="N88" i="3"/>
  <c r="K89" i="3"/>
  <c r="L89" i="3"/>
  <c r="V89" i="3" s="1"/>
  <c r="M89" i="3"/>
  <c r="N89" i="3"/>
  <c r="K90" i="3"/>
  <c r="L90" i="3"/>
  <c r="V90" i="3" s="1"/>
  <c r="M90" i="3"/>
  <c r="N90" i="3"/>
  <c r="K91" i="3"/>
  <c r="L91" i="3"/>
  <c r="V91" i="3" s="1"/>
  <c r="M91" i="3"/>
  <c r="N91" i="3"/>
  <c r="K92" i="3"/>
  <c r="L92" i="3"/>
  <c r="V92" i="3" s="1"/>
  <c r="M92" i="3"/>
  <c r="N92" i="3"/>
  <c r="K93" i="3"/>
  <c r="L93" i="3"/>
  <c r="V93" i="3" s="1"/>
  <c r="M93" i="3"/>
  <c r="N93" i="3"/>
  <c r="K94" i="3"/>
  <c r="L94" i="3"/>
  <c r="V94" i="3" s="1"/>
  <c r="M94" i="3"/>
  <c r="N94" i="3"/>
  <c r="K95" i="3"/>
  <c r="L95" i="3"/>
  <c r="V95" i="3" s="1"/>
  <c r="M95" i="3"/>
  <c r="N95" i="3"/>
  <c r="K96" i="3"/>
  <c r="L96" i="3"/>
  <c r="V96" i="3" s="1"/>
  <c r="M96" i="3"/>
  <c r="N96" i="3"/>
  <c r="K97" i="3"/>
  <c r="L97" i="3"/>
  <c r="V97" i="3" s="1"/>
  <c r="M97" i="3"/>
  <c r="N97" i="3"/>
  <c r="K98" i="3"/>
  <c r="L98" i="3"/>
  <c r="V98" i="3" s="1"/>
  <c r="M98" i="3"/>
  <c r="N98" i="3"/>
  <c r="K99" i="3"/>
  <c r="L99" i="3"/>
  <c r="V99" i="3" s="1"/>
  <c r="M99" i="3"/>
  <c r="N99" i="3"/>
  <c r="K100" i="3"/>
  <c r="L100" i="3"/>
  <c r="V100" i="3" s="1"/>
  <c r="M100" i="3"/>
  <c r="N100" i="3"/>
  <c r="K101" i="3"/>
  <c r="L101" i="3"/>
  <c r="V101" i="3" s="1"/>
  <c r="M101" i="3"/>
  <c r="N101" i="3"/>
  <c r="K102" i="3"/>
  <c r="L102" i="3"/>
  <c r="V102" i="3" s="1"/>
  <c r="M102" i="3"/>
  <c r="N102" i="3"/>
  <c r="K103" i="3"/>
  <c r="L103" i="3"/>
  <c r="V103" i="3" s="1"/>
  <c r="M103" i="3"/>
  <c r="N103" i="3"/>
  <c r="K104" i="3"/>
  <c r="L104" i="3"/>
  <c r="V104" i="3" s="1"/>
  <c r="M104" i="3"/>
  <c r="N104" i="3"/>
  <c r="K105" i="3"/>
  <c r="L105" i="3"/>
  <c r="V105" i="3" s="1"/>
  <c r="M105" i="3"/>
  <c r="N105" i="3"/>
  <c r="K106" i="3"/>
  <c r="L106" i="3"/>
  <c r="V106" i="3" s="1"/>
  <c r="M106" i="3"/>
  <c r="N106" i="3"/>
  <c r="K107" i="3"/>
  <c r="L107" i="3"/>
  <c r="V107" i="3" s="1"/>
  <c r="M107" i="3"/>
  <c r="N107" i="3"/>
  <c r="K108" i="3"/>
  <c r="L108" i="3"/>
  <c r="V108" i="3" s="1"/>
  <c r="M108" i="3"/>
  <c r="N108" i="3"/>
  <c r="K109" i="3"/>
  <c r="L109" i="3"/>
  <c r="V109" i="3" s="1"/>
  <c r="M109" i="3"/>
  <c r="N109" i="3"/>
  <c r="K110" i="3"/>
  <c r="L110" i="3"/>
  <c r="V110" i="3" s="1"/>
  <c r="M110" i="3"/>
  <c r="N110" i="3"/>
  <c r="K111" i="3"/>
  <c r="L111" i="3"/>
  <c r="V111" i="3" s="1"/>
  <c r="M111" i="3"/>
  <c r="N111" i="3"/>
  <c r="K112" i="3"/>
  <c r="L112" i="3"/>
  <c r="V112" i="3" s="1"/>
  <c r="M112" i="3"/>
  <c r="N112" i="3"/>
  <c r="K113" i="3"/>
  <c r="L113" i="3"/>
  <c r="V113" i="3" s="1"/>
  <c r="M113" i="3"/>
  <c r="N113" i="3"/>
  <c r="K114" i="3"/>
  <c r="L114" i="3"/>
  <c r="V114" i="3" s="1"/>
  <c r="M114" i="3"/>
  <c r="N114" i="3"/>
  <c r="K115" i="3"/>
  <c r="L115" i="3"/>
  <c r="V115" i="3" s="1"/>
  <c r="M115" i="3"/>
  <c r="N115" i="3"/>
  <c r="K116" i="3"/>
  <c r="L116" i="3"/>
  <c r="V116" i="3" s="1"/>
  <c r="M116" i="3"/>
  <c r="N116" i="3"/>
  <c r="K117" i="3"/>
  <c r="L117" i="3"/>
  <c r="V117" i="3" s="1"/>
  <c r="M117" i="3"/>
  <c r="N117" i="3"/>
  <c r="K118" i="3"/>
  <c r="L118" i="3"/>
  <c r="V118" i="3" s="1"/>
  <c r="M118" i="3"/>
  <c r="N118" i="3"/>
  <c r="K119" i="3"/>
  <c r="L119" i="3"/>
  <c r="V119" i="3" s="1"/>
  <c r="M119" i="3"/>
  <c r="N119" i="3"/>
  <c r="K120" i="3"/>
  <c r="L120" i="3"/>
  <c r="V120" i="3" s="1"/>
  <c r="M120" i="3"/>
  <c r="N120" i="3"/>
  <c r="K121" i="3"/>
  <c r="L121" i="3"/>
  <c r="V121" i="3" s="1"/>
  <c r="M121" i="3"/>
  <c r="N121" i="3"/>
  <c r="K122" i="3"/>
  <c r="L122" i="3"/>
  <c r="V122" i="3" s="1"/>
  <c r="M122" i="3"/>
  <c r="N122" i="3"/>
  <c r="K123" i="3"/>
  <c r="L123" i="3"/>
  <c r="V123" i="3" s="1"/>
  <c r="M123" i="3"/>
  <c r="N123" i="3"/>
  <c r="K124" i="3"/>
  <c r="L124" i="3"/>
  <c r="V124" i="3" s="1"/>
  <c r="M124" i="3"/>
  <c r="N124" i="3"/>
  <c r="K125" i="3"/>
  <c r="L125" i="3"/>
  <c r="V125" i="3" s="1"/>
  <c r="M125" i="3"/>
  <c r="N125" i="3"/>
  <c r="K126" i="3"/>
  <c r="L126" i="3"/>
  <c r="V126" i="3" s="1"/>
  <c r="M126" i="3"/>
  <c r="N126" i="3"/>
  <c r="K127" i="3"/>
  <c r="L127" i="3"/>
  <c r="V127" i="3" s="1"/>
  <c r="M127" i="3"/>
  <c r="N127" i="3"/>
  <c r="L3" i="3"/>
  <c r="V3" i="3" s="1"/>
  <c r="M3" i="3"/>
  <c r="N3" i="3"/>
  <c r="K3" i="3"/>
</calcChain>
</file>

<file path=xl/sharedStrings.xml><?xml version="1.0" encoding="utf-8"?>
<sst xmlns="http://schemas.openxmlformats.org/spreadsheetml/2006/main" count="98" uniqueCount="44">
  <si>
    <t>Equatorial NTOF</t>
  </si>
  <si>
    <t>Polar NTOF</t>
  </si>
  <si>
    <t>Average NTOF</t>
  </si>
  <si>
    <t>Run</t>
  </si>
  <si>
    <t>DDn Yield</t>
  </si>
  <si>
    <t>DTn Yield</t>
  </si>
  <si>
    <t>DD Tion</t>
  </si>
  <si>
    <t>Monte Carlo Simulations</t>
  </si>
  <si>
    <t>Run - 1</t>
  </si>
  <si>
    <t>rhoR</t>
  </si>
  <si>
    <t>CR</t>
  </si>
  <si>
    <t>R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</si>
  <si>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</si>
  <si>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</si>
  <si>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</si>
  <si>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</si>
  <si>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</si>
  <si>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</si>
  <si>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</si>
  <si>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</si>
  <si>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</si>
  <si>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GXD Equator</t>
  </si>
  <si>
    <t>GXD Pole</t>
  </si>
  <si>
    <t>M0</t>
  </si>
  <si>
    <t>M2</t>
  </si>
  <si>
    <t>M1</t>
  </si>
  <si>
    <t>M3</t>
  </si>
  <si>
    <t>M4</t>
  </si>
  <si>
    <t>M5</t>
  </si>
  <si>
    <t>M6</t>
  </si>
  <si>
    <t>M7</t>
  </si>
  <si>
    <t>M8</t>
  </si>
  <si>
    <t>|P2|</t>
  </si>
  <si>
    <t>R_IceEnd</t>
  </si>
  <si>
    <t>R_IceStart</t>
  </si>
  <si>
    <t>Equator</t>
  </si>
  <si>
    <t>Pole</t>
  </si>
  <si>
    <t>Run #</t>
  </si>
  <si>
    <t>Asym_1</t>
  </si>
  <si>
    <t>Asym_2</t>
  </si>
  <si>
    <t>Asym_4</t>
  </si>
  <si>
    <t>Rf</t>
  </si>
  <si>
    <t>Assym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</si>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</sst>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0" xfId="0" applyNumberFormat="1"/>
    <xf numFmtId="1" fontId="1" fillId="0" borderId="7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1" fontId="0" fillId="0" borderId="0" xfId="0" applyNumberFormat="1" applyBorder="1"/>
    <xf numFmtId="11" fontId="0" fillId="0" borderId="1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11" fontId="0" fillId="0" borderId="1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0" fillId="0" borderId="1" xfId="0" applyNumberFormat="1" applyBorder="1"/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" fontId="0" fillId="0" borderId="10" xfId="0" applyNumberFormat="1" applyBorder="1"/>
    <xf numFmtId="1" fontId="0" fillId="0" borderId="4" xfId="0" applyNumberFormat="1" applyBorder="1"/>
    <xf numFmtId="165" fontId="0" fillId="0" borderId="5" xfId="0" applyNumberFormat="1" applyBorder="1" applyAlignment="1">
      <alignment horizontal="center" vertical="center"/>
    </xf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241207349081362"/>
                  <c:y val="-1.3322761738116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GXD!$B$3:$B$127</c:f>
              <c:numCache>
                <c:formatCode>0.0000E+00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GXD!$Y$3:$Y$127</c:f>
              <c:numCache>
                <c:formatCode>0.00E+00</c:formatCode>
                <c:ptCount val="125"/>
                <c:pt idx="0">
                  <c:v>67.757000000000005</c:v>
                </c:pt>
                <c:pt idx="1">
                  <c:v>67.444000000000003</c:v>
                </c:pt>
                <c:pt idx="2">
                  <c:v>66.926000000000002</c:v>
                </c:pt>
                <c:pt idx="3">
                  <c:v>66.42</c:v>
                </c:pt>
                <c:pt idx="4">
                  <c:v>66.147999999999996</c:v>
                </c:pt>
                <c:pt idx="5">
                  <c:v>67.941000000000003</c:v>
                </c:pt>
                <c:pt idx="6">
                  <c:v>68.287999999999997</c:v>
                </c:pt>
                <c:pt idx="7">
                  <c:v>67.832999999999998</c:v>
                </c:pt>
                <c:pt idx="8">
                  <c:v>67.736000000000004</c:v>
                </c:pt>
                <c:pt idx="9">
                  <c:v>67.933999999999997</c:v>
                </c:pt>
                <c:pt idx="10">
                  <c:v>68.054000000000002</c:v>
                </c:pt>
                <c:pt idx="11">
                  <c:v>68.02</c:v>
                </c:pt>
                <c:pt idx="12">
                  <c:v>67.736999999999995</c:v>
                </c:pt>
                <c:pt idx="13">
                  <c:v>67.688999999999993</c:v>
                </c:pt>
                <c:pt idx="14">
                  <c:v>66.978999999999999</c:v>
                </c:pt>
                <c:pt idx="15">
                  <c:v>67.900999999999996</c:v>
                </c:pt>
                <c:pt idx="16">
                  <c:v>67.747</c:v>
                </c:pt>
                <c:pt idx="17">
                  <c:v>67.358999999999995</c:v>
                </c:pt>
                <c:pt idx="18">
                  <c:v>66.884</c:v>
                </c:pt>
                <c:pt idx="19">
                  <c:v>67.108999999999995</c:v>
                </c:pt>
                <c:pt idx="20">
                  <c:v>67.817999999999998</c:v>
                </c:pt>
                <c:pt idx="21">
                  <c:v>68.537999999999997</c:v>
                </c:pt>
                <c:pt idx="22">
                  <c:v>67.793999999999997</c:v>
                </c:pt>
                <c:pt idx="23">
                  <c:v>67.159000000000006</c:v>
                </c:pt>
                <c:pt idx="24">
                  <c:v>62.972000000000001</c:v>
                </c:pt>
                <c:pt idx="25">
                  <c:v>67.052999999999997</c:v>
                </c:pt>
                <c:pt idx="26">
                  <c:v>66.873000000000005</c:v>
                </c:pt>
                <c:pt idx="27">
                  <c:v>66.45</c:v>
                </c:pt>
                <c:pt idx="28">
                  <c:v>66.052999999999997</c:v>
                </c:pt>
                <c:pt idx="29">
                  <c:v>65.448999999999998</c:v>
                </c:pt>
                <c:pt idx="30">
                  <c:v>67.747</c:v>
                </c:pt>
                <c:pt idx="31">
                  <c:v>68.001999999999995</c:v>
                </c:pt>
                <c:pt idx="32">
                  <c:v>67.617999999999995</c:v>
                </c:pt>
                <c:pt idx="33">
                  <c:v>67.506</c:v>
                </c:pt>
                <c:pt idx="34">
                  <c:v>67.37</c:v>
                </c:pt>
                <c:pt idx="35">
                  <c:v>67.656999999999996</c:v>
                </c:pt>
                <c:pt idx="36">
                  <c:v>67.906999999999996</c:v>
                </c:pt>
                <c:pt idx="37">
                  <c:v>67.616</c:v>
                </c:pt>
                <c:pt idx="38">
                  <c:v>67.001999999999995</c:v>
                </c:pt>
                <c:pt idx="39">
                  <c:v>65.147000000000006</c:v>
                </c:pt>
                <c:pt idx="40">
                  <c:v>67.799000000000007</c:v>
                </c:pt>
                <c:pt idx="41">
                  <c:v>67.805999999999997</c:v>
                </c:pt>
                <c:pt idx="42">
                  <c:v>67.305999999999997</c:v>
                </c:pt>
                <c:pt idx="43">
                  <c:v>66.129000000000005</c:v>
                </c:pt>
                <c:pt idx="44">
                  <c:v>64.769000000000005</c:v>
                </c:pt>
                <c:pt idx="45">
                  <c:v>67.888000000000005</c:v>
                </c:pt>
                <c:pt idx="46">
                  <c:v>67.736000000000004</c:v>
                </c:pt>
                <c:pt idx="47">
                  <c:v>66.680000000000007</c:v>
                </c:pt>
                <c:pt idx="48">
                  <c:v>67.203000000000003</c:v>
                </c:pt>
                <c:pt idx="49">
                  <c:v>61.037999999999997</c:v>
                </c:pt>
                <c:pt idx="50">
                  <c:v>65.283000000000001</c:v>
                </c:pt>
                <c:pt idx="51">
                  <c:v>65.265000000000001</c:v>
                </c:pt>
                <c:pt idx="52">
                  <c:v>64.733000000000004</c:v>
                </c:pt>
                <c:pt idx="53">
                  <c:v>64.349000000000004</c:v>
                </c:pt>
                <c:pt idx="54">
                  <c:v>64.064999999999998</c:v>
                </c:pt>
                <c:pt idx="55">
                  <c:v>66.822000000000003</c:v>
                </c:pt>
                <c:pt idx="56">
                  <c:v>66.736999999999995</c:v>
                </c:pt>
                <c:pt idx="57">
                  <c:v>66.597999999999999</c:v>
                </c:pt>
                <c:pt idx="58">
                  <c:v>66.492000000000004</c:v>
                </c:pt>
                <c:pt idx="59">
                  <c:v>65.281999999999996</c:v>
                </c:pt>
                <c:pt idx="60">
                  <c:v>67.087000000000003</c:v>
                </c:pt>
                <c:pt idx="61">
                  <c:v>67.183000000000007</c:v>
                </c:pt>
                <c:pt idx="62">
                  <c:v>67.242000000000004</c:v>
                </c:pt>
                <c:pt idx="63">
                  <c:v>66.376999999999995</c:v>
                </c:pt>
                <c:pt idx="64">
                  <c:v>63.719000000000001</c:v>
                </c:pt>
                <c:pt idx="65">
                  <c:v>66.655000000000001</c:v>
                </c:pt>
                <c:pt idx="66">
                  <c:v>67.028000000000006</c:v>
                </c:pt>
                <c:pt idx="67">
                  <c:v>66.962999999999994</c:v>
                </c:pt>
                <c:pt idx="68">
                  <c:v>64.742000000000004</c:v>
                </c:pt>
                <c:pt idx="69">
                  <c:v>62.765000000000001</c:v>
                </c:pt>
                <c:pt idx="70">
                  <c:v>66.183000000000007</c:v>
                </c:pt>
                <c:pt idx="71">
                  <c:v>66.721000000000004</c:v>
                </c:pt>
                <c:pt idx="72">
                  <c:v>65.923000000000002</c:v>
                </c:pt>
                <c:pt idx="73">
                  <c:v>65.715999999999994</c:v>
                </c:pt>
                <c:pt idx="74">
                  <c:v>60.43</c:v>
                </c:pt>
                <c:pt idx="75">
                  <c:v>63.302999999999997</c:v>
                </c:pt>
                <c:pt idx="76">
                  <c:v>62.728000000000002</c:v>
                </c:pt>
                <c:pt idx="77">
                  <c:v>62.197000000000003</c:v>
                </c:pt>
                <c:pt idx="78">
                  <c:v>61.854999999999997</c:v>
                </c:pt>
                <c:pt idx="79">
                  <c:v>61.698</c:v>
                </c:pt>
                <c:pt idx="80">
                  <c:v>65.183000000000007</c:v>
                </c:pt>
                <c:pt idx="81">
                  <c:v>64.813999999999993</c:v>
                </c:pt>
                <c:pt idx="82">
                  <c:v>64.647000000000006</c:v>
                </c:pt>
                <c:pt idx="83">
                  <c:v>64.483000000000004</c:v>
                </c:pt>
                <c:pt idx="84">
                  <c:v>62.008000000000003</c:v>
                </c:pt>
                <c:pt idx="85">
                  <c:v>65.64</c:v>
                </c:pt>
                <c:pt idx="86">
                  <c:v>65.444999999999993</c:v>
                </c:pt>
                <c:pt idx="87">
                  <c:v>65.757000000000005</c:v>
                </c:pt>
                <c:pt idx="88">
                  <c:v>64.488</c:v>
                </c:pt>
                <c:pt idx="89">
                  <c:v>62.177</c:v>
                </c:pt>
                <c:pt idx="90">
                  <c:v>64.45</c:v>
                </c:pt>
                <c:pt idx="91">
                  <c:v>64.876000000000005</c:v>
                </c:pt>
                <c:pt idx="92">
                  <c:v>64.436000000000007</c:v>
                </c:pt>
                <c:pt idx="93">
                  <c:v>63.389000000000003</c:v>
                </c:pt>
                <c:pt idx="94">
                  <c:v>59.933</c:v>
                </c:pt>
                <c:pt idx="95">
                  <c:v>63.790999999999997</c:v>
                </c:pt>
                <c:pt idx="96">
                  <c:v>64.594999999999999</c:v>
                </c:pt>
                <c:pt idx="97">
                  <c:v>63.758000000000003</c:v>
                </c:pt>
                <c:pt idx="98">
                  <c:v>62.41</c:v>
                </c:pt>
                <c:pt idx="99">
                  <c:v>55.793999999999997</c:v>
                </c:pt>
                <c:pt idx="100">
                  <c:v>60.573999999999998</c:v>
                </c:pt>
                <c:pt idx="101">
                  <c:v>59.359000000000002</c:v>
                </c:pt>
                <c:pt idx="102">
                  <c:v>58.487000000000002</c:v>
                </c:pt>
                <c:pt idx="103">
                  <c:v>58.354999999999997</c:v>
                </c:pt>
                <c:pt idx="104">
                  <c:v>58.468000000000004</c:v>
                </c:pt>
                <c:pt idx="105">
                  <c:v>62.222999999999999</c:v>
                </c:pt>
                <c:pt idx="106">
                  <c:v>61.76</c:v>
                </c:pt>
                <c:pt idx="107">
                  <c:v>61.703000000000003</c:v>
                </c:pt>
                <c:pt idx="108">
                  <c:v>62.142000000000003</c:v>
                </c:pt>
                <c:pt idx="109">
                  <c:v>58.499000000000002</c:v>
                </c:pt>
                <c:pt idx="110">
                  <c:v>61.609000000000002</c:v>
                </c:pt>
                <c:pt idx="111">
                  <c:v>60.866</c:v>
                </c:pt>
                <c:pt idx="112">
                  <c:v>60.686</c:v>
                </c:pt>
                <c:pt idx="113">
                  <c:v>61.058</c:v>
                </c:pt>
                <c:pt idx="114">
                  <c:v>58.148000000000003</c:v>
                </c:pt>
                <c:pt idx="115">
                  <c:v>59.712000000000003</c:v>
                </c:pt>
                <c:pt idx="116">
                  <c:v>60.131</c:v>
                </c:pt>
                <c:pt idx="117">
                  <c:v>60.093000000000004</c:v>
                </c:pt>
                <c:pt idx="118">
                  <c:v>59.311999999999998</c:v>
                </c:pt>
                <c:pt idx="119">
                  <c:v>54.469000000000001</c:v>
                </c:pt>
                <c:pt idx="120">
                  <c:v>59.765000000000001</c:v>
                </c:pt>
                <c:pt idx="121">
                  <c:v>60.905999999999999</c:v>
                </c:pt>
                <c:pt idx="122">
                  <c:v>60.953000000000003</c:v>
                </c:pt>
                <c:pt idx="123">
                  <c:v>58.09</c:v>
                </c:pt>
                <c:pt idx="124">
                  <c:v>47.365000000000002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F-4287-B9EB-F009CA62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50064"/>
        <c:axId val="616344160"/>
      </c:scatterChart>
      <c:valAx>
        <c:axId val="6163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44160"/>
        <c:crosses val="autoZero"/>
        <c:crossBetween val="midCat"/>
      </c:valAx>
      <c:valAx>
        <c:axId val="6163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Sheet4!$P$1</c:f>
              <c:strCache>
                <c:ptCount val="1"/>
                <c:pt idx="0">
                  <c:v>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Sheet4!$N$2:$N$126</c:f>
              <c:numCache>
                <c:formatCode>0.00%</c:formatCode>
                <c:ptCount val="125"/>
                <c:pt idx="0">
                  <c:v>0.48057369073187006</c:v>
                </c:pt>
                <c:pt idx="1">
                  <c:v>0.52464321261941349</c:v>
                </c:pt>
                <c:pt idx="2">
                  <c:v>0.54826361794042677</c:v>
                </c:pt>
                <c:pt idx="3">
                  <c:v>0.57743854655713922</c:v>
                </c:pt>
                <c:pt idx="4">
                  <c:v>0.6038069594312977</c:v>
                </c:pt>
                <c:pt idx="5">
                  <c:v>0.27515765693824573</c:v>
                </c:pt>
                <c:pt idx="6">
                  <c:v>0.27479982984880635</c:v>
                </c:pt>
                <c:pt idx="7">
                  <c:v>0.2789863875032404</c:v>
                </c:pt>
                <c:pt idx="8">
                  <c:v>0.2883754097048099</c:v>
                </c:pt>
                <c:pt idx="9">
                  <c:v>0.30434377417172698</c:v>
                </c:pt>
                <c:pt idx="10">
                  <c:v>0.11093572816606619</c:v>
                </c:pt>
                <c:pt idx="11">
                  <c:v>5.7878837815651639E-2</c:v>
                </c:pt>
                <c:pt idx="12">
                  <c:v>1.4822946473894734E-2</c:v>
                </c:pt>
                <c:pt idx="13">
                  <c:v>4.6517138917022867E-2</c:v>
                </c:pt>
                <c:pt idx="14">
                  <c:v>7.733081511173269E-2</c:v>
                </c:pt>
                <c:pt idx="15">
                  <c:v>0.26812179968318794</c:v>
                </c:pt>
                <c:pt idx="16">
                  <c:v>0.2479539523063404</c:v>
                </c:pt>
                <c:pt idx="17">
                  <c:v>0.23705645902449227</c:v>
                </c:pt>
                <c:pt idx="18">
                  <c:v>0.23858699338579767</c:v>
                </c:pt>
                <c:pt idx="19">
                  <c:v>0.2317827949449755</c:v>
                </c:pt>
                <c:pt idx="20">
                  <c:v>0.4653234177896679</c:v>
                </c:pt>
                <c:pt idx="21">
                  <c:v>0.46578378197788556</c:v>
                </c:pt>
                <c:pt idx="22">
                  <c:v>0.46827189506097505</c:v>
                </c:pt>
                <c:pt idx="23">
                  <c:v>0.46036057087475402</c:v>
                </c:pt>
                <c:pt idx="24">
                  <c:v>0.45898195381058271</c:v>
                </c:pt>
                <c:pt idx="25">
                  <c:v>0.52067073793347129</c:v>
                </c:pt>
                <c:pt idx="26">
                  <c:v>0.56287806255964046</c:v>
                </c:pt>
                <c:pt idx="27">
                  <c:v>0.58508355702430392</c:v>
                </c:pt>
                <c:pt idx="28">
                  <c:v>0.60644657633443999</c:v>
                </c:pt>
                <c:pt idx="29">
                  <c:v>0.63379120601502936</c:v>
                </c:pt>
                <c:pt idx="30">
                  <c:v>0.33887904183334144</c:v>
                </c:pt>
                <c:pt idx="31">
                  <c:v>0.33692226548972132</c:v>
                </c:pt>
                <c:pt idx="32">
                  <c:v>0.33589778045681196</c:v>
                </c:pt>
                <c:pt idx="33">
                  <c:v>0.34388070026766782</c:v>
                </c:pt>
                <c:pt idx="34">
                  <c:v>0.36308730136156314</c:v>
                </c:pt>
                <c:pt idx="35">
                  <c:v>0.22798394515539605</c:v>
                </c:pt>
                <c:pt idx="36">
                  <c:v>0.20323417344863298</c:v>
                </c:pt>
                <c:pt idx="37">
                  <c:v>0.18896865167071539</c:v>
                </c:pt>
                <c:pt idx="38">
                  <c:v>0.19703098495793248</c:v>
                </c:pt>
                <c:pt idx="39">
                  <c:v>0.20997702124004888</c:v>
                </c:pt>
                <c:pt idx="40">
                  <c:v>0.31153747218251648</c:v>
                </c:pt>
                <c:pt idx="41">
                  <c:v>0.29633009011115191</c:v>
                </c:pt>
                <c:pt idx="42">
                  <c:v>0.29003607041813551</c:v>
                </c:pt>
                <c:pt idx="43">
                  <c:v>0.28793206663164322</c:v>
                </c:pt>
                <c:pt idx="44">
                  <c:v>0.28940837053149754</c:v>
                </c:pt>
                <c:pt idx="45">
                  <c:v>0.49113726922544548</c:v>
                </c:pt>
                <c:pt idx="46">
                  <c:v>0.49734924895942745</c:v>
                </c:pt>
                <c:pt idx="47">
                  <c:v>0.49791542913024855</c:v>
                </c:pt>
                <c:pt idx="48">
                  <c:v>0.49088039835109104</c:v>
                </c:pt>
                <c:pt idx="49">
                  <c:v>0.48449897549153564</c:v>
                </c:pt>
                <c:pt idx="50">
                  <c:v>0.64277362657887671</c:v>
                </c:pt>
                <c:pt idx="51">
                  <c:v>0.66292769059683299</c:v>
                </c:pt>
                <c:pt idx="52">
                  <c:v>0.67962594800844323</c:v>
                </c:pt>
                <c:pt idx="53">
                  <c:v>0.69279561587938709</c:v>
                </c:pt>
                <c:pt idx="54">
                  <c:v>0.71005509730896221</c:v>
                </c:pt>
                <c:pt idx="55">
                  <c:v>0.4903496992622231</c:v>
                </c:pt>
                <c:pt idx="56">
                  <c:v>0.47999550235380534</c:v>
                </c:pt>
                <c:pt idx="57">
                  <c:v>0.47155547163733436</c:v>
                </c:pt>
                <c:pt idx="58">
                  <c:v>0.47243203853979343</c:v>
                </c:pt>
                <c:pt idx="59">
                  <c:v>0.49465284650886815</c:v>
                </c:pt>
                <c:pt idx="60">
                  <c:v>0.41010996934924843</c:v>
                </c:pt>
                <c:pt idx="61">
                  <c:v>0.38745443843633276</c:v>
                </c:pt>
                <c:pt idx="62">
                  <c:v>0.37294727275965733</c:v>
                </c:pt>
                <c:pt idx="63">
                  <c:v>0.37959092106589726</c:v>
                </c:pt>
                <c:pt idx="64">
                  <c:v>0.39443239675425984</c:v>
                </c:pt>
                <c:pt idx="65">
                  <c:v>0.44066017353543763</c:v>
                </c:pt>
                <c:pt idx="66">
                  <c:v>0.42211375627558062</c:v>
                </c:pt>
                <c:pt idx="67">
                  <c:v>0.41051249330913092</c:v>
                </c:pt>
                <c:pt idx="68">
                  <c:v>0.42172225052143669</c:v>
                </c:pt>
                <c:pt idx="69">
                  <c:v>0.42706177676232637</c:v>
                </c:pt>
                <c:pt idx="70">
                  <c:v>0.58577983729150429</c:v>
                </c:pt>
                <c:pt idx="71">
                  <c:v>0.57751648816885703</c:v>
                </c:pt>
                <c:pt idx="72">
                  <c:v>0.5829928521868083</c:v>
                </c:pt>
                <c:pt idx="73">
                  <c:v>0.57424747852987623</c:v>
                </c:pt>
                <c:pt idx="74">
                  <c:v>0.58300231582862838</c:v>
                </c:pt>
                <c:pt idx="75">
                  <c:v>0.8073781945274775</c:v>
                </c:pt>
                <c:pt idx="76">
                  <c:v>0.81753829178224025</c:v>
                </c:pt>
                <c:pt idx="77">
                  <c:v>0.82463315025969763</c:v>
                </c:pt>
                <c:pt idx="78">
                  <c:v>0.82730326914586172</c:v>
                </c:pt>
                <c:pt idx="79">
                  <c:v>0.83405436056978632</c:v>
                </c:pt>
                <c:pt idx="80">
                  <c:v>0.67029031218529367</c:v>
                </c:pt>
                <c:pt idx="81">
                  <c:v>0.6602809378824902</c:v>
                </c:pt>
                <c:pt idx="82">
                  <c:v>0.64919721957979759</c:v>
                </c:pt>
                <c:pt idx="83">
                  <c:v>0.64784938479738752</c:v>
                </c:pt>
                <c:pt idx="84">
                  <c:v>0.67967141779644458</c:v>
                </c:pt>
                <c:pt idx="85">
                  <c:v>0.60242842163804311</c:v>
                </c:pt>
                <c:pt idx="86">
                  <c:v>0.5826081480690386</c:v>
                </c:pt>
                <c:pt idx="87">
                  <c:v>0.5648599028508946</c:v>
                </c:pt>
                <c:pt idx="88">
                  <c:v>0.57215286377239349</c:v>
                </c:pt>
                <c:pt idx="89">
                  <c:v>0.59511713613189632</c:v>
                </c:pt>
                <c:pt idx="90">
                  <c:v>0.62169776528160181</c:v>
                </c:pt>
                <c:pt idx="91">
                  <c:v>0.5989204618803281</c:v>
                </c:pt>
                <c:pt idx="92">
                  <c:v>0.59203118614916117</c:v>
                </c:pt>
                <c:pt idx="93">
                  <c:v>0.59896846359449518</c:v>
                </c:pt>
                <c:pt idx="94">
                  <c:v>0.62623854039970839</c:v>
                </c:pt>
                <c:pt idx="95">
                  <c:v>0.73103492649687185</c:v>
                </c:pt>
                <c:pt idx="96">
                  <c:v>0.71869545354465147</c:v>
                </c:pt>
                <c:pt idx="97">
                  <c:v>0.73523932644216872</c:v>
                </c:pt>
                <c:pt idx="98">
                  <c:v>0.72860573201741741</c:v>
                </c:pt>
                <c:pt idx="99">
                  <c:v>0.7467401307416367</c:v>
                </c:pt>
                <c:pt idx="100">
                  <c:v>1.0042147865872624</c:v>
                </c:pt>
                <c:pt idx="101">
                  <c:v>1.0212357028065959</c:v>
                </c:pt>
                <c:pt idx="102">
                  <c:v>1.0226492179572948</c:v>
                </c:pt>
                <c:pt idx="103">
                  <c:v>1.0075191368403991</c:v>
                </c:pt>
                <c:pt idx="104">
                  <c:v>0.99509375554306101</c:v>
                </c:pt>
                <c:pt idx="105">
                  <c:v>0.88600394311908892</c:v>
                </c:pt>
                <c:pt idx="106">
                  <c:v>0.87672646117916631</c:v>
                </c:pt>
                <c:pt idx="107">
                  <c:v>0.86334726749724555</c:v>
                </c:pt>
                <c:pt idx="108">
                  <c:v>0.84186007136333652</c:v>
                </c:pt>
                <c:pt idx="109">
                  <c:v>0.8945373407843602</c:v>
                </c:pt>
                <c:pt idx="110">
                  <c:v>0.84425462713170485</c:v>
                </c:pt>
                <c:pt idx="111">
                  <c:v>0.83185884888125783</c:v>
                </c:pt>
                <c:pt idx="112">
                  <c:v>0.81557630150168514</c:v>
                </c:pt>
                <c:pt idx="113">
                  <c:v>0.80521036480300034</c:v>
                </c:pt>
                <c:pt idx="114">
                  <c:v>0.85959835007768781</c:v>
                </c:pt>
                <c:pt idx="115">
                  <c:v>0.87298299262948509</c:v>
                </c:pt>
                <c:pt idx="116">
                  <c:v>0.85086945723095597</c:v>
                </c:pt>
                <c:pt idx="117">
                  <c:v>0.83692235346726851</c:v>
                </c:pt>
                <c:pt idx="118">
                  <c:v>0.8627945737834144</c:v>
                </c:pt>
                <c:pt idx="119">
                  <c:v>0.90291946076758089</c:v>
                </c:pt>
                <c:pt idx="120">
                  <c:v>0.96631574508724383</c:v>
                </c:pt>
                <c:pt idx="121">
                  <c:v>0.94749681497340854</c:v>
                </c:pt>
                <c:pt idx="122">
                  <c:v>0.92723744738542235</c:v>
                </c:pt>
                <c:pt idx="123">
                  <c:v>0.91377554424624829</c:v>
                </c:pt>
                <c:pt idx="124">
                  <c:v>1.0326795201324168</c:v>
                </c:pt>
              </c:numCache>
            </c:numRef>
          </c:xVal>
          <c:yVal>
            <c:numRef>
              <c:f>Sheet4!$P$2:$P$126</c:f>
              <c:numCache>
                <c:formatCode>0.00%</c:formatCode>
                <c:ptCount val="125"/>
                <c:pt idx="0">
                  <c:v>-5.145640131947473E-2</c:v>
                </c:pt>
                <c:pt idx="1">
                  <c:v>-4.7057727251549199E-2</c:v>
                </c:pt>
                <c:pt idx="2">
                  <c:v>-2.8395384213518522E-2</c:v>
                </c:pt>
                <c:pt idx="3">
                  <c:v>-8.5440305403645944E-3</c:v>
                </c:pt>
                <c:pt idx="4">
                  <c:v>1.4297791554810653E-2</c:v>
                </c:pt>
                <c:pt idx="5">
                  <c:v>-8.2404103479036483E-2</c:v>
                </c:pt>
                <c:pt idx="6">
                  <c:v>-0.10265858585858592</c:v>
                </c:pt>
                <c:pt idx="7">
                  <c:v>-9.2601839472963535E-2</c:v>
                </c:pt>
                <c:pt idx="8">
                  <c:v>-8.1400731010486352E-2</c:v>
                </c:pt>
                <c:pt idx="9">
                  <c:v>-5.9548318672406231E-2</c:v>
                </c:pt>
                <c:pt idx="10">
                  <c:v>-9.0471992948152946E-2</c:v>
                </c:pt>
                <c:pt idx="11">
                  <c:v>-0.10971331603765883</c:v>
                </c:pt>
                <c:pt idx="12">
                  <c:v>-0.11748498647132584</c:v>
                </c:pt>
                <c:pt idx="13">
                  <c:v>-0.1044077090030843</c:v>
                </c:pt>
                <c:pt idx="14">
                  <c:v>-7.2139183928485728E-2</c:v>
                </c:pt>
                <c:pt idx="15">
                  <c:v>-6.6043212879132535E-2</c:v>
                </c:pt>
                <c:pt idx="16">
                  <c:v>-8.2558845134297884E-2</c:v>
                </c:pt>
                <c:pt idx="17">
                  <c:v>-8.4590734150308503E-2</c:v>
                </c:pt>
                <c:pt idx="18">
                  <c:v>-6.1970397926901052E-2</c:v>
                </c:pt>
                <c:pt idx="19">
                  <c:v>-2.0882590722577296E-2</c:v>
                </c:pt>
                <c:pt idx="20">
                  <c:v>-4.7420670093956778E-3</c:v>
                </c:pt>
                <c:pt idx="21">
                  <c:v>-2.5895580407870333E-2</c:v>
                </c:pt>
                <c:pt idx="22">
                  <c:v>-7.5967056165075321E-3</c:v>
                </c:pt>
                <c:pt idx="23">
                  <c:v>3.0409119842601553E-2</c:v>
                </c:pt>
                <c:pt idx="24">
                  <c:v>0.12193525019502963</c:v>
                </c:pt>
                <c:pt idx="25">
                  <c:v>-4.3128609575855299E-2</c:v>
                </c:pt>
                <c:pt idx="26">
                  <c:v>-3.2504780114722596E-2</c:v>
                </c:pt>
                <c:pt idx="27">
                  <c:v>-2.0874233128834418E-2</c:v>
                </c:pt>
                <c:pt idx="28">
                  <c:v>-1.9649334945587918E-3</c:v>
                </c:pt>
                <c:pt idx="29">
                  <c:v>2.0506956922026049E-2</c:v>
                </c:pt>
                <c:pt idx="30">
                  <c:v>-7.7814516898229158E-2</c:v>
                </c:pt>
                <c:pt idx="31">
                  <c:v>-9.1044728229480912E-2</c:v>
                </c:pt>
                <c:pt idx="32">
                  <c:v>-8.6038257070812627E-2</c:v>
                </c:pt>
                <c:pt idx="33">
                  <c:v>-7.4748214030007601E-2</c:v>
                </c:pt>
                <c:pt idx="34">
                  <c:v>-5.4533241689577593E-2</c:v>
                </c:pt>
                <c:pt idx="35">
                  <c:v>-8.3736270773960161E-2</c:v>
                </c:pt>
                <c:pt idx="36">
                  <c:v>-0.11175122749590828</c:v>
                </c:pt>
                <c:pt idx="37">
                  <c:v>-0.11723590938382997</c:v>
                </c:pt>
                <c:pt idx="38">
                  <c:v>-9.9903086450171666E-2</c:v>
                </c:pt>
                <c:pt idx="39">
                  <c:v>-4.1395311624929938E-2</c:v>
                </c:pt>
                <c:pt idx="40">
                  <c:v>-6.3154101648179348E-2</c:v>
                </c:pt>
                <c:pt idx="41">
                  <c:v>-8.2559734583851754E-2</c:v>
                </c:pt>
                <c:pt idx="42">
                  <c:v>-7.4944893460690665E-2</c:v>
                </c:pt>
                <c:pt idx="43">
                  <c:v>-4.0528828729455929E-2</c:v>
                </c:pt>
                <c:pt idx="44">
                  <c:v>1.0824134605079746E-2</c:v>
                </c:pt>
                <c:pt idx="45">
                  <c:v>-3.8198899753698265E-3</c:v>
                </c:pt>
                <c:pt idx="46">
                  <c:v>-9.1059233138418173E-3</c:v>
                </c:pt>
                <c:pt idx="47">
                  <c:v>8.2951774989594891E-3</c:v>
                </c:pt>
                <c:pt idx="48">
                  <c:v>3.247352779941725E-2</c:v>
                </c:pt>
                <c:pt idx="49">
                  <c:v>0.1511765278183157</c:v>
                </c:pt>
                <c:pt idx="50">
                  <c:v>-8.4465156206886289E-3</c:v>
                </c:pt>
                <c:pt idx="51">
                  <c:v>1.5070098792870437E-3</c:v>
                </c:pt>
                <c:pt idx="52">
                  <c:v>1.0197568389057634E-2</c:v>
                </c:pt>
                <c:pt idx="53">
                  <c:v>1.9548350089062007E-2</c:v>
                </c:pt>
                <c:pt idx="54">
                  <c:v>4.0027267742556848E-2</c:v>
                </c:pt>
                <c:pt idx="55">
                  <c:v>-4.5471551052221157E-2</c:v>
                </c:pt>
                <c:pt idx="56">
                  <c:v>-5.9277085543294118E-2</c:v>
                </c:pt>
                <c:pt idx="57">
                  <c:v>-5.7940458450905077E-2</c:v>
                </c:pt>
                <c:pt idx="58">
                  <c:v>-5.3467317628098789E-2</c:v>
                </c:pt>
                <c:pt idx="59">
                  <c:v>-1.8352758352758534E-2</c:v>
                </c:pt>
                <c:pt idx="60">
                  <c:v>-6.1427737180195438E-2</c:v>
                </c:pt>
                <c:pt idx="61">
                  <c:v>-8.0786166554173519E-2</c:v>
                </c:pt>
                <c:pt idx="62">
                  <c:v>-8.956868336627874E-2</c:v>
                </c:pt>
                <c:pt idx="63">
                  <c:v>-6.7325489691136359E-2</c:v>
                </c:pt>
                <c:pt idx="64">
                  <c:v>-5.9527579000696225E-3</c:v>
                </c:pt>
                <c:pt idx="65">
                  <c:v>-2.585054911297124E-2</c:v>
                </c:pt>
                <c:pt idx="66">
                  <c:v>-4.7676325861126183E-2</c:v>
                </c:pt>
                <c:pt idx="67">
                  <c:v>-5.4990939888127234E-2</c:v>
                </c:pt>
                <c:pt idx="68">
                  <c:v>-3.6669877870659433E-3</c:v>
                </c:pt>
                <c:pt idx="69">
                  <c:v>5.8607230586072243E-2</c:v>
                </c:pt>
                <c:pt idx="70">
                  <c:v>2.6707665275642403E-2</c:v>
                </c:pt>
                <c:pt idx="71">
                  <c:v>1.0668521203870698E-2</c:v>
                </c:pt>
                <c:pt idx="72">
                  <c:v>2.6347217102838275E-2</c:v>
                </c:pt>
                <c:pt idx="73">
                  <c:v>5.1648351648351687E-2</c:v>
                </c:pt>
                <c:pt idx="74">
                  <c:v>0.15603989242492147</c:v>
                </c:pt>
                <c:pt idx="75">
                  <c:v>4.759432072756424E-2</c:v>
                </c:pt>
                <c:pt idx="76">
                  <c:v>4.6718876586551404E-2</c:v>
                </c:pt>
                <c:pt idx="77">
                  <c:v>4.930033589901936E-2</c:v>
                </c:pt>
                <c:pt idx="78">
                  <c:v>4.9560966778310803E-2</c:v>
                </c:pt>
                <c:pt idx="79">
                  <c:v>5.9212584350002255E-2</c:v>
                </c:pt>
                <c:pt idx="80">
                  <c:v>2.1257212268448308E-3</c:v>
                </c:pt>
                <c:pt idx="81">
                  <c:v>1.2404097946433143E-3</c:v>
                </c:pt>
                <c:pt idx="82">
                  <c:v>-1.1850444586324426E-2</c:v>
                </c:pt>
                <c:pt idx="83">
                  <c:v>-1.9939301495447623E-2</c:v>
                </c:pt>
                <c:pt idx="84">
                  <c:v>3.5421586331434843E-2</c:v>
                </c:pt>
                <c:pt idx="85">
                  <c:v>-4.0232249805695879E-3</c:v>
                </c:pt>
                <c:pt idx="86">
                  <c:v>-2.0613905440515314E-2</c:v>
                </c:pt>
                <c:pt idx="87">
                  <c:v>-3.3524031056486388E-2</c:v>
                </c:pt>
                <c:pt idx="88">
                  <c:v>-1.0394096404459196E-2</c:v>
                </c:pt>
                <c:pt idx="89">
                  <c:v>4.619942597907601E-2</c:v>
                </c:pt>
                <c:pt idx="90">
                  <c:v>2.7311808561808669E-2</c:v>
                </c:pt>
                <c:pt idx="91">
                  <c:v>9.8575455168737041E-3</c:v>
                </c:pt>
                <c:pt idx="92">
                  <c:v>1.314460596786526E-2</c:v>
                </c:pt>
                <c:pt idx="93">
                  <c:v>4.1593242996901009E-2</c:v>
                </c:pt>
                <c:pt idx="94">
                  <c:v>0.12324742956335953</c:v>
                </c:pt>
                <c:pt idx="95">
                  <c:v>6.6502928395994615E-2</c:v>
                </c:pt>
                <c:pt idx="96">
                  <c:v>5.3845367897125906E-2</c:v>
                </c:pt>
                <c:pt idx="97">
                  <c:v>6.9819591730443623E-2</c:v>
                </c:pt>
                <c:pt idx="98">
                  <c:v>0.10220155217347472</c:v>
                </c:pt>
                <c:pt idx="99">
                  <c:v>0.23867446177717438</c:v>
                </c:pt>
                <c:pt idx="100">
                  <c:v>0.1051834981405137</c:v>
                </c:pt>
                <c:pt idx="101">
                  <c:v>0.10648161732343538</c:v>
                </c:pt>
                <c:pt idx="102">
                  <c:v>0.10334111489450289</c:v>
                </c:pt>
                <c:pt idx="103">
                  <c:v>8.9590791679883847E-2</c:v>
                </c:pt>
                <c:pt idx="104">
                  <c:v>9.0041337842916319E-2</c:v>
                </c:pt>
                <c:pt idx="105">
                  <c:v>7.418502202643161E-2</c:v>
                </c:pt>
                <c:pt idx="106">
                  <c:v>6.9496171379197419E-2</c:v>
                </c:pt>
                <c:pt idx="107">
                  <c:v>5.1891957659082492E-2</c:v>
                </c:pt>
                <c:pt idx="108">
                  <c:v>3.5634230970000277E-2</c:v>
                </c:pt>
                <c:pt idx="109">
                  <c:v>9.5593396197625705E-2</c:v>
                </c:pt>
                <c:pt idx="110">
                  <c:v>8.9787566063568289E-2</c:v>
                </c:pt>
                <c:pt idx="111">
                  <c:v>8.4114114114114069E-2</c:v>
                </c:pt>
                <c:pt idx="112">
                  <c:v>7.5589015209241273E-2</c:v>
                </c:pt>
                <c:pt idx="113">
                  <c:v>7.3229748443943907E-2</c:v>
                </c:pt>
                <c:pt idx="114">
                  <c:v>0.13888847243669505</c:v>
                </c:pt>
                <c:pt idx="115">
                  <c:v>0.12471847670303313</c:v>
                </c:pt>
                <c:pt idx="116">
                  <c:v>0.11143586791255175</c:v>
                </c:pt>
                <c:pt idx="117">
                  <c:v>0.10585107173096059</c:v>
                </c:pt>
                <c:pt idx="118">
                  <c:v>0.12745575580451371</c:v>
                </c:pt>
                <c:pt idx="119">
                  <c:v>0.2428354868981448</c:v>
                </c:pt>
                <c:pt idx="120">
                  <c:v>0.1411403296687668</c:v>
                </c:pt>
                <c:pt idx="121">
                  <c:v>0.1154094595564488</c:v>
                </c:pt>
                <c:pt idx="122">
                  <c:v>0.1214005001786352</c:v>
                </c:pt>
                <c:pt idx="123">
                  <c:v>0.18423335656279777</c:v>
                </c:pt>
                <c:pt idx="124">
                  <c:v>0.39119231670180366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ED4-8A12-381C3C92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68528"/>
        <c:axId val="393068856"/>
      </c:scatterChart>
      <c:valAx>
        <c:axId val="3930685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Assymetry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Metric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8856"/>
        <c:crossesAt val="-20"/>
        <c:crossBetween val="midCat"/>
      </c:valAx>
      <c:valAx>
        <c:axId val="393068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Radius Difference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68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Yield</a:t>
            </a:r>
            <a:r>
              <a:rPr lang="en-US" sz="2000" b="1" baseline="0">
                <a:solidFill>
                  <a:schemeClr val="tx1"/>
                </a:solidFill>
              </a:rPr>
              <a:t> vs Radius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Nuclear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power"/>
            <c:forward val="3"/>
            <c:backward val="2"/>
            <c:dispRSqr val="0"/>
            <c:dispEq val="1"/>
            <c:trendlineLbl>
              <c:layout>
                <c:manualLayout>
                  <c:x val="-0.35907996500437445"/>
                  <c:y val="-0.30702920755595203"/>
                </c:manualLayout>
              </c:layout>
              <c:numFmt formatCode="0.00E+00" sourceLinked="0"/>
              <c:txPr>
                <a:bodyPr/>
                <a:lstStyle/>
                <a:p>
                  <a:pPr>
                    <a:defRPr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Sheet4!$B$2:$B$126</c:f>
              <c:numCache>
                <c:formatCode>0.000</c:formatCode>
                <c:ptCount val="1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  <c:pt idx="82">
                  <c:v>64.216999999999999</c:v>
                </c:pt>
                <c:pt idx="83">
                  <c:v>63.593000000000004</c:v>
                </c:pt>
                <c:pt idx="84">
                  <c:v>64.790999999999997</c:v>
                </c:pt>
                <c:pt idx="85">
                  <c:v>65.619</c:v>
                </c:pt>
                <c:pt idx="86">
                  <c:v>64.277000000000001</c:v>
                </c:pt>
                <c:pt idx="87">
                  <c:v>63.625999999999998</c:v>
                </c:pt>
                <c:pt idx="88">
                  <c:v>63.69</c:v>
                </c:pt>
                <c:pt idx="89">
                  <c:v>64.805999999999997</c:v>
                </c:pt>
                <c:pt idx="90">
                  <c:v>66.528000000000006</c:v>
                </c:pt>
                <c:pt idx="91">
                  <c:v>65.635000000000005</c:v>
                </c:pt>
                <c:pt idx="92">
                  <c:v>65.349999999999994</c:v>
                </c:pt>
                <c:pt idx="93">
                  <c:v>65.828000000000003</c:v>
                </c:pt>
                <c:pt idx="94">
                  <c:v>67.400999999999996</c:v>
                </c:pt>
                <c:pt idx="95">
                  <c:v>68.808999999999997</c:v>
                </c:pt>
                <c:pt idx="96">
                  <c:v>68.510999999999996</c:v>
                </c:pt>
                <c:pt idx="97">
                  <c:v>69.120999999999995</c:v>
                </c:pt>
                <c:pt idx="98">
                  <c:v>69.450999999999993</c:v>
                </c:pt>
                <c:pt idx="99">
                  <c:v>72.182000000000002</c:v>
                </c:pt>
                <c:pt idx="100">
                  <c:v>69.373999999999995</c:v>
                </c:pt>
                <c:pt idx="101">
                  <c:v>68.162000000000006</c:v>
                </c:pt>
                <c:pt idx="102">
                  <c:v>67.253</c:v>
                </c:pt>
                <c:pt idx="103">
                  <c:v>66.200999999999993</c:v>
                </c:pt>
                <c:pt idx="104">
                  <c:v>66.525000000000006</c:v>
                </c:pt>
                <c:pt idx="105">
                  <c:v>68.099999999999994</c:v>
                </c:pt>
                <c:pt idx="106">
                  <c:v>67.126000000000005</c:v>
                </c:pt>
                <c:pt idx="107">
                  <c:v>65.751999999999995</c:v>
                </c:pt>
                <c:pt idx="108">
                  <c:v>65.134</c:v>
                </c:pt>
                <c:pt idx="109">
                  <c:v>65.537999999999997</c:v>
                </c:pt>
                <c:pt idx="110">
                  <c:v>67.927000000000007</c:v>
                </c:pt>
                <c:pt idx="111">
                  <c:v>66.599999999999994</c:v>
                </c:pt>
                <c:pt idx="112">
                  <c:v>65.617999999999995</c:v>
                </c:pt>
                <c:pt idx="113">
                  <c:v>65.710999999999999</c:v>
                </c:pt>
                <c:pt idx="114">
                  <c:v>66.700999999999993</c:v>
                </c:pt>
                <c:pt idx="115">
                  <c:v>68.378</c:v>
                </c:pt>
                <c:pt idx="116">
                  <c:v>67.742999999999995</c:v>
                </c:pt>
                <c:pt idx="117">
                  <c:v>67.320999999999998</c:v>
                </c:pt>
                <c:pt idx="118">
                  <c:v>67.748999999999995</c:v>
                </c:pt>
                <c:pt idx="119">
                  <c:v>69.265000000000001</c:v>
                </c:pt>
                <c:pt idx="120">
                  <c:v>70.313000000000002</c:v>
                </c:pt>
                <c:pt idx="121">
                  <c:v>69.665000000000006</c:v>
                </c:pt>
                <c:pt idx="122">
                  <c:v>69.974999999999994</c:v>
                </c:pt>
                <c:pt idx="123">
                  <c:v>70.313000000000002</c:v>
                </c:pt>
                <c:pt idx="124">
                  <c:v>72.572999999999993</c:v>
                </c:pt>
              </c:numCache>
            </c:numRef>
          </c:xVal>
          <c:yVal>
            <c:numRef>
              <c:f>Sheet4!$Q$2:$Q$126</c:f>
              <c:numCache>
                <c:formatCode>0.00E+00</c:formatCode>
                <c:ptCount val="125"/>
                <c:pt idx="0">
                  <c:v>18151000000000</c:v>
                </c:pt>
                <c:pt idx="1">
                  <c:v>18265000000000</c:v>
                </c:pt>
                <c:pt idx="2">
                  <c:v>17975000000000</c:v>
                </c:pt>
                <c:pt idx="3">
                  <c:v>17012000000000</c:v>
                </c:pt>
                <c:pt idx="4">
                  <c:v>14737000000000</c:v>
                </c:pt>
                <c:pt idx="5">
                  <c:v>22989000000000</c:v>
                </c:pt>
                <c:pt idx="6">
                  <c:v>25459000000000</c:v>
                </c:pt>
                <c:pt idx="7">
                  <c:v>26219000000000</c:v>
                </c:pt>
                <c:pt idx="8">
                  <c:v>24687000000000</c:v>
                </c:pt>
                <c:pt idx="9">
                  <c:v>20765000000000</c:v>
                </c:pt>
                <c:pt idx="10">
                  <c:v>24796000000000</c:v>
                </c:pt>
                <c:pt idx="11">
                  <c:v>30039000000000</c:v>
                </c:pt>
                <c:pt idx="12">
                  <c:v>33086000000000</c:v>
                </c:pt>
                <c:pt idx="13">
                  <c:v>29606000000000</c:v>
                </c:pt>
                <c:pt idx="14">
                  <c:v>23494000000000</c:v>
                </c:pt>
                <c:pt idx="15">
                  <c:v>20401000000000</c:v>
                </c:pt>
                <c:pt idx="16">
                  <c:v>24082000000000</c:v>
                </c:pt>
                <c:pt idx="17">
                  <c:v>24252000000000</c:v>
                </c:pt>
                <c:pt idx="18">
                  <c:v>21658000000000</c:v>
                </c:pt>
                <c:pt idx="19">
                  <c:v>16363000000000</c:v>
                </c:pt>
                <c:pt idx="20">
                  <c:v>13223000000000</c:v>
                </c:pt>
                <c:pt idx="21">
                  <c:v>14957000000000</c:v>
                </c:pt>
                <c:pt idx="22">
                  <c:v>14909000000000</c:v>
                </c:pt>
                <c:pt idx="23">
                  <c:v>12718000000000</c:v>
                </c:pt>
                <c:pt idx="24">
                  <c:v>9164100000000</c:v>
                </c:pt>
                <c:pt idx="25">
                  <c:v>16387000000000</c:v>
                </c:pt>
                <c:pt idx="26">
                  <c:v>16917000000000</c:v>
                </c:pt>
                <c:pt idx="27">
                  <c:v>16837000000000</c:v>
                </c:pt>
                <c:pt idx="28">
                  <c:v>16100000000000</c:v>
                </c:pt>
                <c:pt idx="29">
                  <c:v>14001000000000</c:v>
                </c:pt>
                <c:pt idx="30">
                  <c:v>20181000000000</c:v>
                </c:pt>
                <c:pt idx="31">
                  <c:v>22928000000000</c:v>
                </c:pt>
                <c:pt idx="32">
                  <c:v>23999000000000</c:v>
                </c:pt>
                <c:pt idx="33">
                  <c:v>22875000000000</c:v>
                </c:pt>
                <c:pt idx="34">
                  <c:v>18905000000000</c:v>
                </c:pt>
                <c:pt idx="35">
                  <c:v>21449000000000</c:v>
                </c:pt>
                <c:pt idx="36">
                  <c:v>25931000000000</c:v>
                </c:pt>
                <c:pt idx="37">
                  <c:v>28466000000000</c:v>
                </c:pt>
                <c:pt idx="38">
                  <c:v>25253000000000</c:v>
                </c:pt>
                <c:pt idx="39">
                  <c:v>20059000000000</c:v>
                </c:pt>
                <c:pt idx="40">
                  <c:v>18209000000000</c:v>
                </c:pt>
                <c:pt idx="41">
                  <c:v>21831000000000</c:v>
                </c:pt>
                <c:pt idx="42">
                  <c:v>22826000000000</c:v>
                </c:pt>
                <c:pt idx="43">
                  <c:v>20149000000000</c:v>
                </c:pt>
                <c:pt idx="44">
                  <c:v>14981000000000</c:v>
                </c:pt>
                <c:pt idx="45">
                  <c:v>12642000000000</c:v>
                </c:pt>
                <c:pt idx="46">
                  <c:v>14303000000000</c:v>
                </c:pt>
                <c:pt idx="47">
                  <c:v>14146000000000</c:v>
                </c:pt>
                <c:pt idx="48">
                  <c:v>12189000000000</c:v>
                </c:pt>
                <c:pt idx="49">
                  <c:v>8765500000000</c:v>
                </c:pt>
                <c:pt idx="50">
                  <c:v>14056000000000</c:v>
                </c:pt>
                <c:pt idx="51">
                  <c:v>14869000000000</c:v>
                </c:pt>
                <c:pt idx="52">
                  <c:v>15186000000000</c:v>
                </c:pt>
                <c:pt idx="53">
                  <c:v>14706000000000</c:v>
                </c:pt>
                <c:pt idx="54">
                  <c:v>12999000000000</c:v>
                </c:pt>
                <c:pt idx="55">
                  <c:v>16549000000000</c:v>
                </c:pt>
                <c:pt idx="56">
                  <c:v>18613000000000</c:v>
                </c:pt>
                <c:pt idx="57">
                  <c:v>20006000000000</c:v>
                </c:pt>
                <c:pt idx="58">
                  <c:v>19335000000000</c:v>
                </c:pt>
                <c:pt idx="59">
                  <c:v>16032000000000</c:v>
                </c:pt>
                <c:pt idx="60">
                  <c:v>17571000000000</c:v>
                </c:pt>
                <c:pt idx="61">
                  <c:v>20715000000000</c:v>
                </c:pt>
                <c:pt idx="62">
                  <c:v>22316000000000</c:v>
                </c:pt>
                <c:pt idx="63">
                  <c:v>20452000000000</c:v>
                </c:pt>
                <c:pt idx="64">
                  <c:v>16375000000000</c:v>
                </c:pt>
                <c:pt idx="65">
                  <c:v>15967000000000</c:v>
                </c:pt>
                <c:pt idx="66">
                  <c:v>19010000000000</c:v>
                </c:pt>
                <c:pt idx="67">
                  <c:v>19637000000000</c:v>
                </c:pt>
                <c:pt idx="68">
                  <c:v>16777000000000</c:v>
                </c:pt>
                <c:pt idx="69">
                  <c:v>12688000000000</c:v>
                </c:pt>
                <c:pt idx="70">
                  <c:v>11804000000000</c:v>
                </c:pt>
                <c:pt idx="71">
                  <c:v>13099000000000</c:v>
                </c:pt>
                <c:pt idx="72">
                  <c:v>12915000000000</c:v>
                </c:pt>
                <c:pt idx="73">
                  <c:v>11006000000000</c:v>
                </c:pt>
                <c:pt idx="74">
                  <c:v>7990900000000</c:v>
                </c:pt>
                <c:pt idx="75">
                  <c:v>11609000000000</c:v>
                </c:pt>
                <c:pt idx="76">
                  <c:v>12624000000000</c:v>
                </c:pt>
                <c:pt idx="77">
                  <c:v>13152000000000</c:v>
                </c:pt>
                <c:pt idx="78">
                  <c:v>12987000000000</c:v>
                </c:pt>
                <c:pt idx="79">
                  <c:v>11599000000000</c:v>
                </c:pt>
                <c:pt idx="80">
                  <c:v>13214000000000</c:v>
                </c:pt>
                <c:pt idx="81">
                  <c:v>14877000000000</c:v>
                </c:pt>
                <c:pt idx="82">
                  <c:v>15953000000000</c:v>
                </c:pt>
                <c:pt idx="83">
                  <c:v>15339000000000</c:v>
                </c:pt>
                <c:pt idx="84">
                  <c:v>12771000000000</c:v>
                </c:pt>
                <c:pt idx="85">
                  <c:v>13906000000000</c:v>
                </c:pt>
                <c:pt idx="86">
                  <c:v>16201000000000</c:v>
                </c:pt>
                <c:pt idx="87">
                  <c:v>17277000000000</c:v>
                </c:pt>
                <c:pt idx="88">
                  <c:v>15778000000000</c:v>
                </c:pt>
                <c:pt idx="89">
                  <c:v>12797000000000</c:v>
                </c:pt>
                <c:pt idx="90">
                  <c:v>13131000000000</c:v>
                </c:pt>
                <c:pt idx="91">
                  <c:v>15338000000000</c:v>
                </c:pt>
                <c:pt idx="92">
                  <c:v>15636000000000</c:v>
                </c:pt>
                <c:pt idx="93">
                  <c:v>13665000000000</c:v>
                </c:pt>
                <c:pt idx="94">
                  <c:v>10405000000000</c:v>
                </c:pt>
                <c:pt idx="95">
                  <c:v>10495000000000</c:v>
                </c:pt>
                <c:pt idx="96">
                  <c:v>11530000000000</c:v>
                </c:pt>
                <c:pt idx="97">
                  <c:v>11232000000000</c:v>
                </c:pt>
                <c:pt idx="98">
                  <c:v>9504500000000</c:v>
                </c:pt>
                <c:pt idx="99">
                  <c:v>6877400000000</c:v>
                </c:pt>
                <c:pt idx="100">
                  <c:v>9307600000000</c:v>
                </c:pt>
                <c:pt idx="101">
                  <c:v>10281000000000</c:v>
                </c:pt>
                <c:pt idx="102">
                  <c:v>10964000000000</c:v>
                </c:pt>
                <c:pt idx="103">
                  <c:v>10994000000000</c:v>
                </c:pt>
                <c:pt idx="104">
                  <c:v>9931400000000</c:v>
                </c:pt>
                <c:pt idx="105">
                  <c:v>10317000000000</c:v>
                </c:pt>
                <c:pt idx="106">
                  <c:v>11680000000000</c:v>
                </c:pt>
                <c:pt idx="107">
                  <c:v>12500000000000</c:v>
                </c:pt>
                <c:pt idx="108">
                  <c:v>11806000000000</c:v>
                </c:pt>
                <c:pt idx="109">
                  <c:v>9864700000000</c:v>
                </c:pt>
                <c:pt idx="110">
                  <c:v>10865000000000</c:v>
                </c:pt>
                <c:pt idx="111">
                  <c:v>12509000000000</c:v>
                </c:pt>
                <c:pt idx="112">
                  <c:v>13182000000000</c:v>
                </c:pt>
                <c:pt idx="113">
                  <c:v>12142000000000</c:v>
                </c:pt>
                <c:pt idx="114">
                  <c:v>9852700000000</c:v>
                </c:pt>
                <c:pt idx="115">
                  <c:v>10510000000000</c:v>
                </c:pt>
                <c:pt idx="116">
                  <c:v>12041000000000</c:v>
                </c:pt>
                <c:pt idx="117">
                  <c:v>12366000000000</c:v>
                </c:pt>
                <c:pt idx="118">
                  <c:v>10734000000000</c:v>
                </c:pt>
                <c:pt idx="119">
                  <c:v>8149600000000</c:v>
                </c:pt>
                <c:pt idx="120">
                  <c:v>8986600000000</c:v>
                </c:pt>
                <c:pt idx="121">
                  <c:v>9848500000000</c:v>
                </c:pt>
                <c:pt idx="122">
                  <c:v>9534700000000</c:v>
                </c:pt>
                <c:pt idx="123">
                  <c:v>7917800000000</c:v>
                </c:pt>
                <c:pt idx="124">
                  <c:v>5670200000000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0-40A5-B17C-E9DDD7E47136}"/>
            </c:ext>
          </c:extLst>
        </c:ser>
        <c:ser>
          <c:idx val="0"/>
          <c:order val="1"/>
          <c:tx>
            <c:v>X-ray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solidFill>
                  <a:schemeClr val="accent5"/>
                </a:solidFill>
              </a:ln>
            </c:spPr>
            <c:trendlineType val="power"/>
            <c:forward val="3"/>
            <c:dispRSqr val="0"/>
            <c:dispEq val="1"/>
            <c:trendlineLbl>
              <c:layout>
                <c:manualLayout>
                  <c:x val="-0.2897172353455818"/>
                  <c:y val="9.156639902770769E-2"/>
                </c:manualLayout>
              </c:layout>
              <c:numFmt formatCode="0.00E+00" sourceLinked="0"/>
              <c:txPr>
                <a:bodyPr/>
                <a:lstStyle/>
                <a:p>
                  <a:pPr>
                    <a:defRPr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Sheet4!$C$2:$C$126</c:f>
              <c:numCache>
                <c:formatCode>0.00E+00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Sheet4!$Q$2:$Q$126</c:f>
              <c:numCache>
                <c:formatCode>0.00E+00</c:formatCode>
                <c:ptCount val="125"/>
                <c:pt idx="0">
                  <c:v>18151000000000</c:v>
                </c:pt>
                <c:pt idx="1">
                  <c:v>18265000000000</c:v>
                </c:pt>
                <c:pt idx="2">
                  <c:v>17975000000000</c:v>
                </c:pt>
                <c:pt idx="3">
                  <c:v>17012000000000</c:v>
                </c:pt>
                <c:pt idx="4">
                  <c:v>14737000000000</c:v>
                </c:pt>
                <c:pt idx="5">
                  <c:v>22989000000000</c:v>
                </c:pt>
                <c:pt idx="6">
                  <c:v>25459000000000</c:v>
                </c:pt>
                <c:pt idx="7">
                  <c:v>26219000000000</c:v>
                </c:pt>
                <c:pt idx="8">
                  <c:v>24687000000000</c:v>
                </c:pt>
                <c:pt idx="9">
                  <c:v>20765000000000</c:v>
                </c:pt>
                <c:pt idx="10">
                  <c:v>24796000000000</c:v>
                </c:pt>
                <c:pt idx="11">
                  <c:v>30039000000000</c:v>
                </c:pt>
                <c:pt idx="12">
                  <c:v>33086000000000</c:v>
                </c:pt>
                <c:pt idx="13">
                  <c:v>29606000000000</c:v>
                </c:pt>
                <c:pt idx="14">
                  <c:v>23494000000000</c:v>
                </c:pt>
                <c:pt idx="15">
                  <c:v>20401000000000</c:v>
                </c:pt>
                <c:pt idx="16">
                  <c:v>24082000000000</c:v>
                </c:pt>
                <c:pt idx="17">
                  <c:v>24252000000000</c:v>
                </c:pt>
                <c:pt idx="18">
                  <c:v>21658000000000</c:v>
                </c:pt>
                <c:pt idx="19">
                  <c:v>16363000000000</c:v>
                </c:pt>
                <c:pt idx="20">
                  <c:v>13223000000000</c:v>
                </c:pt>
                <c:pt idx="21">
                  <c:v>14957000000000</c:v>
                </c:pt>
                <c:pt idx="22">
                  <c:v>14909000000000</c:v>
                </c:pt>
                <c:pt idx="23">
                  <c:v>12718000000000</c:v>
                </c:pt>
                <c:pt idx="24">
                  <c:v>9164100000000</c:v>
                </c:pt>
                <c:pt idx="25">
                  <c:v>16387000000000</c:v>
                </c:pt>
                <c:pt idx="26">
                  <c:v>16917000000000</c:v>
                </c:pt>
                <c:pt idx="27">
                  <c:v>16837000000000</c:v>
                </c:pt>
                <c:pt idx="28">
                  <c:v>16100000000000</c:v>
                </c:pt>
                <c:pt idx="29">
                  <c:v>14001000000000</c:v>
                </c:pt>
                <c:pt idx="30">
                  <c:v>20181000000000</c:v>
                </c:pt>
                <c:pt idx="31">
                  <c:v>22928000000000</c:v>
                </c:pt>
                <c:pt idx="32">
                  <c:v>23999000000000</c:v>
                </c:pt>
                <c:pt idx="33">
                  <c:v>22875000000000</c:v>
                </c:pt>
                <c:pt idx="34">
                  <c:v>18905000000000</c:v>
                </c:pt>
                <c:pt idx="35">
                  <c:v>21449000000000</c:v>
                </c:pt>
                <c:pt idx="36">
                  <c:v>25931000000000</c:v>
                </c:pt>
                <c:pt idx="37">
                  <c:v>28466000000000</c:v>
                </c:pt>
                <c:pt idx="38">
                  <c:v>25253000000000</c:v>
                </c:pt>
                <c:pt idx="39">
                  <c:v>20059000000000</c:v>
                </c:pt>
                <c:pt idx="40">
                  <c:v>18209000000000</c:v>
                </c:pt>
                <c:pt idx="41">
                  <c:v>21831000000000</c:v>
                </c:pt>
                <c:pt idx="42">
                  <c:v>22826000000000</c:v>
                </c:pt>
                <c:pt idx="43">
                  <c:v>20149000000000</c:v>
                </c:pt>
                <c:pt idx="44">
                  <c:v>14981000000000</c:v>
                </c:pt>
                <c:pt idx="45">
                  <c:v>12642000000000</c:v>
                </c:pt>
                <c:pt idx="46">
                  <c:v>14303000000000</c:v>
                </c:pt>
                <c:pt idx="47">
                  <c:v>14146000000000</c:v>
                </c:pt>
                <c:pt idx="48">
                  <c:v>12189000000000</c:v>
                </c:pt>
                <c:pt idx="49">
                  <c:v>8765500000000</c:v>
                </c:pt>
                <c:pt idx="50">
                  <c:v>14056000000000</c:v>
                </c:pt>
                <c:pt idx="51">
                  <c:v>14869000000000</c:v>
                </c:pt>
                <c:pt idx="52">
                  <c:v>15186000000000</c:v>
                </c:pt>
                <c:pt idx="53">
                  <c:v>14706000000000</c:v>
                </c:pt>
                <c:pt idx="54">
                  <c:v>12999000000000</c:v>
                </c:pt>
                <c:pt idx="55">
                  <c:v>16549000000000</c:v>
                </c:pt>
                <c:pt idx="56">
                  <c:v>18613000000000</c:v>
                </c:pt>
                <c:pt idx="57">
                  <c:v>20006000000000</c:v>
                </c:pt>
                <c:pt idx="58">
                  <c:v>19335000000000</c:v>
                </c:pt>
                <c:pt idx="59">
                  <c:v>16032000000000</c:v>
                </c:pt>
                <c:pt idx="60">
                  <c:v>17571000000000</c:v>
                </c:pt>
                <c:pt idx="61">
                  <c:v>20715000000000</c:v>
                </c:pt>
                <c:pt idx="62">
                  <c:v>22316000000000</c:v>
                </c:pt>
                <c:pt idx="63">
                  <c:v>20452000000000</c:v>
                </c:pt>
                <c:pt idx="64">
                  <c:v>16375000000000</c:v>
                </c:pt>
                <c:pt idx="65">
                  <c:v>15967000000000</c:v>
                </c:pt>
                <c:pt idx="66">
                  <c:v>19010000000000</c:v>
                </c:pt>
                <c:pt idx="67">
                  <c:v>19637000000000</c:v>
                </c:pt>
                <c:pt idx="68">
                  <c:v>16777000000000</c:v>
                </c:pt>
                <c:pt idx="69">
                  <c:v>12688000000000</c:v>
                </c:pt>
                <c:pt idx="70">
                  <c:v>11804000000000</c:v>
                </c:pt>
                <c:pt idx="71">
                  <c:v>13099000000000</c:v>
                </c:pt>
                <c:pt idx="72">
                  <c:v>12915000000000</c:v>
                </c:pt>
                <c:pt idx="73">
                  <c:v>11006000000000</c:v>
                </c:pt>
                <c:pt idx="74">
                  <c:v>7990900000000</c:v>
                </c:pt>
                <c:pt idx="75">
                  <c:v>11609000000000</c:v>
                </c:pt>
                <c:pt idx="76">
                  <c:v>12624000000000</c:v>
                </c:pt>
                <c:pt idx="77">
                  <c:v>13152000000000</c:v>
                </c:pt>
                <c:pt idx="78">
                  <c:v>12987000000000</c:v>
                </c:pt>
                <c:pt idx="79">
                  <c:v>11599000000000</c:v>
                </c:pt>
                <c:pt idx="80">
                  <c:v>13214000000000</c:v>
                </c:pt>
                <c:pt idx="81">
                  <c:v>14877000000000</c:v>
                </c:pt>
                <c:pt idx="82">
                  <c:v>15953000000000</c:v>
                </c:pt>
                <c:pt idx="83">
                  <c:v>15339000000000</c:v>
                </c:pt>
                <c:pt idx="84">
                  <c:v>12771000000000</c:v>
                </c:pt>
                <c:pt idx="85">
                  <c:v>13906000000000</c:v>
                </c:pt>
                <c:pt idx="86">
                  <c:v>16201000000000</c:v>
                </c:pt>
                <c:pt idx="87">
                  <c:v>17277000000000</c:v>
                </c:pt>
                <c:pt idx="88">
                  <c:v>15778000000000</c:v>
                </c:pt>
                <c:pt idx="89">
                  <c:v>12797000000000</c:v>
                </c:pt>
                <c:pt idx="90">
                  <c:v>13131000000000</c:v>
                </c:pt>
                <c:pt idx="91">
                  <c:v>15338000000000</c:v>
                </c:pt>
                <c:pt idx="92">
                  <c:v>15636000000000</c:v>
                </c:pt>
                <c:pt idx="93">
                  <c:v>13665000000000</c:v>
                </c:pt>
                <c:pt idx="94">
                  <c:v>10405000000000</c:v>
                </c:pt>
                <c:pt idx="95">
                  <c:v>10495000000000</c:v>
                </c:pt>
                <c:pt idx="96">
                  <c:v>11530000000000</c:v>
                </c:pt>
                <c:pt idx="97">
                  <c:v>11232000000000</c:v>
                </c:pt>
                <c:pt idx="98">
                  <c:v>9504500000000</c:v>
                </c:pt>
                <c:pt idx="99">
                  <c:v>6877400000000</c:v>
                </c:pt>
                <c:pt idx="100">
                  <c:v>9307600000000</c:v>
                </c:pt>
                <c:pt idx="101">
                  <c:v>10281000000000</c:v>
                </c:pt>
                <c:pt idx="102">
                  <c:v>10964000000000</c:v>
                </c:pt>
                <c:pt idx="103">
                  <c:v>10994000000000</c:v>
                </c:pt>
                <c:pt idx="104">
                  <c:v>9931400000000</c:v>
                </c:pt>
                <c:pt idx="105">
                  <c:v>10317000000000</c:v>
                </c:pt>
                <c:pt idx="106">
                  <c:v>11680000000000</c:v>
                </c:pt>
                <c:pt idx="107">
                  <c:v>12500000000000</c:v>
                </c:pt>
                <c:pt idx="108">
                  <c:v>11806000000000</c:v>
                </c:pt>
                <c:pt idx="109">
                  <c:v>9864700000000</c:v>
                </c:pt>
                <c:pt idx="110">
                  <c:v>10865000000000</c:v>
                </c:pt>
                <c:pt idx="111">
                  <c:v>12509000000000</c:v>
                </c:pt>
                <c:pt idx="112">
                  <c:v>13182000000000</c:v>
                </c:pt>
                <c:pt idx="113">
                  <c:v>12142000000000</c:v>
                </c:pt>
                <c:pt idx="114">
                  <c:v>9852700000000</c:v>
                </c:pt>
                <c:pt idx="115">
                  <c:v>10510000000000</c:v>
                </c:pt>
                <c:pt idx="116">
                  <c:v>12041000000000</c:v>
                </c:pt>
                <c:pt idx="117">
                  <c:v>12366000000000</c:v>
                </c:pt>
                <c:pt idx="118">
                  <c:v>10734000000000</c:v>
                </c:pt>
                <c:pt idx="119">
                  <c:v>8149600000000</c:v>
                </c:pt>
                <c:pt idx="120">
                  <c:v>8986600000000</c:v>
                </c:pt>
                <c:pt idx="121">
                  <c:v>9848500000000</c:v>
                </c:pt>
                <c:pt idx="122">
                  <c:v>9534700000000</c:v>
                </c:pt>
                <c:pt idx="123">
                  <c:v>7917800000000</c:v>
                </c:pt>
                <c:pt idx="124">
                  <c:v>5670200000000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0-40A5-B17C-E9DDD7E4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92912"/>
        <c:axId val="519702752"/>
      </c:scatterChart>
      <c:valAx>
        <c:axId val="519692912"/>
        <c:scaling>
          <c:orientation val="minMax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Radius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2752"/>
        <c:crosses val="autoZero"/>
        <c:crossBetween val="midCat"/>
      </c:valAx>
      <c:valAx>
        <c:axId val="51970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DDn Yield</a:t>
                </a:r>
              </a:p>
            </c:rich>
          </c:tx>
          <c:overlay val="0"/>
        </c:title>
        <c:numFmt formatCode="0.0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9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362576552930893"/>
          <c:y val="0.21278725575969676"/>
          <c:w val="0.14744671916010496"/>
          <c:h val="0.1505351486236634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Sheet4!$S$1</c:f>
              <c:strCache>
                <c:ptCount val="1"/>
                <c:pt idx="0">
                  <c:v>DD Tion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Sheet4!$B$2:$B$126</c:f>
              <c:numCache>
                <c:formatCode>0.000</c:formatCode>
                <c:ptCount val="1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  <c:pt idx="82">
                  <c:v>64.216999999999999</c:v>
                </c:pt>
                <c:pt idx="83">
                  <c:v>63.593000000000004</c:v>
                </c:pt>
                <c:pt idx="84">
                  <c:v>64.790999999999997</c:v>
                </c:pt>
                <c:pt idx="85">
                  <c:v>65.619</c:v>
                </c:pt>
                <c:pt idx="86">
                  <c:v>64.277000000000001</c:v>
                </c:pt>
                <c:pt idx="87">
                  <c:v>63.625999999999998</c:v>
                </c:pt>
                <c:pt idx="88">
                  <c:v>63.69</c:v>
                </c:pt>
                <c:pt idx="89">
                  <c:v>64.805999999999997</c:v>
                </c:pt>
                <c:pt idx="90">
                  <c:v>66.528000000000006</c:v>
                </c:pt>
                <c:pt idx="91">
                  <c:v>65.635000000000005</c:v>
                </c:pt>
                <c:pt idx="92">
                  <c:v>65.349999999999994</c:v>
                </c:pt>
                <c:pt idx="93">
                  <c:v>65.828000000000003</c:v>
                </c:pt>
                <c:pt idx="94">
                  <c:v>67.400999999999996</c:v>
                </c:pt>
                <c:pt idx="95">
                  <c:v>68.808999999999997</c:v>
                </c:pt>
                <c:pt idx="96">
                  <c:v>68.510999999999996</c:v>
                </c:pt>
                <c:pt idx="97">
                  <c:v>69.120999999999995</c:v>
                </c:pt>
                <c:pt idx="98">
                  <c:v>69.450999999999993</c:v>
                </c:pt>
                <c:pt idx="99">
                  <c:v>72.182000000000002</c:v>
                </c:pt>
                <c:pt idx="100">
                  <c:v>69.373999999999995</c:v>
                </c:pt>
                <c:pt idx="101">
                  <c:v>68.162000000000006</c:v>
                </c:pt>
                <c:pt idx="102">
                  <c:v>67.253</c:v>
                </c:pt>
                <c:pt idx="103">
                  <c:v>66.200999999999993</c:v>
                </c:pt>
                <c:pt idx="104">
                  <c:v>66.525000000000006</c:v>
                </c:pt>
                <c:pt idx="105">
                  <c:v>68.099999999999994</c:v>
                </c:pt>
                <c:pt idx="106">
                  <c:v>67.126000000000005</c:v>
                </c:pt>
                <c:pt idx="107">
                  <c:v>65.751999999999995</c:v>
                </c:pt>
                <c:pt idx="108">
                  <c:v>65.134</c:v>
                </c:pt>
                <c:pt idx="109">
                  <c:v>65.537999999999997</c:v>
                </c:pt>
                <c:pt idx="110">
                  <c:v>67.927000000000007</c:v>
                </c:pt>
                <c:pt idx="111">
                  <c:v>66.599999999999994</c:v>
                </c:pt>
                <c:pt idx="112">
                  <c:v>65.617999999999995</c:v>
                </c:pt>
                <c:pt idx="113">
                  <c:v>65.710999999999999</c:v>
                </c:pt>
                <c:pt idx="114">
                  <c:v>66.700999999999993</c:v>
                </c:pt>
                <c:pt idx="115">
                  <c:v>68.378</c:v>
                </c:pt>
                <c:pt idx="116">
                  <c:v>67.742999999999995</c:v>
                </c:pt>
                <c:pt idx="117">
                  <c:v>67.320999999999998</c:v>
                </c:pt>
                <c:pt idx="118">
                  <c:v>67.748999999999995</c:v>
                </c:pt>
                <c:pt idx="119">
                  <c:v>69.265000000000001</c:v>
                </c:pt>
                <c:pt idx="120">
                  <c:v>70.313000000000002</c:v>
                </c:pt>
                <c:pt idx="121">
                  <c:v>69.665000000000006</c:v>
                </c:pt>
                <c:pt idx="122">
                  <c:v>69.974999999999994</c:v>
                </c:pt>
                <c:pt idx="123">
                  <c:v>70.313000000000002</c:v>
                </c:pt>
                <c:pt idx="124">
                  <c:v>72.572999999999993</c:v>
                </c:pt>
              </c:numCache>
            </c:numRef>
          </c:xVal>
          <c:yVal>
            <c:numRef>
              <c:f>Sheet4!$S$2:$S$126</c:f>
              <c:numCache>
                <c:formatCode>0.00E+00</c:formatCode>
                <c:ptCount val="125"/>
                <c:pt idx="0">
                  <c:v>3.9043999999999999</c:v>
                </c:pt>
                <c:pt idx="1">
                  <c:v>3.8887999999999998</c:v>
                </c:pt>
                <c:pt idx="2">
                  <c:v>3.8256000000000001</c:v>
                </c:pt>
                <c:pt idx="3">
                  <c:v>3.7492000000000001</c:v>
                </c:pt>
                <c:pt idx="4">
                  <c:v>3.6444000000000001</c:v>
                </c:pt>
                <c:pt idx="5">
                  <c:v>3.8700999999999999</c:v>
                </c:pt>
                <c:pt idx="6">
                  <c:v>3.9384999999999999</c:v>
                </c:pt>
                <c:pt idx="7">
                  <c:v>3.9232</c:v>
                </c:pt>
                <c:pt idx="8">
                  <c:v>3.8891</c:v>
                </c:pt>
                <c:pt idx="9">
                  <c:v>3.7732999999999999</c:v>
                </c:pt>
                <c:pt idx="10">
                  <c:v>3.7766000000000002</c:v>
                </c:pt>
                <c:pt idx="11">
                  <c:v>3.8460999999999999</c:v>
                </c:pt>
                <c:pt idx="12">
                  <c:v>3.8919000000000001</c:v>
                </c:pt>
                <c:pt idx="13">
                  <c:v>3.8538999999999999</c:v>
                </c:pt>
                <c:pt idx="14">
                  <c:v>3.7372000000000001</c:v>
                </c:pt>
                <c:pt idx="15">
                  <c:v>3.7915999999999999</c:v>
                </c:pt>
                <c:pt idx="16">
                  <c:v>3.8755999999999999</c:v>
                </c:pt>
                <c:pt idx="17">
                  <c:v>3.8584999999999998</c:v>
                </c:pt>
                <c:pt idx="18">
                  <c:v>3.7559</c:v>
                </c:pt>
                <c:pt idx="19">
                  <c:v>3.5265</c:v>
                </c:pt>
                <c:pt idx="20">
                  <c:v>3.6901999999999999</c:v>
                </c:pt>
                <c:pt idx="21">
                  <c:v>3.7185000000000001</c:v>
                </c:pt>
                <c:pt idx="22">
                  <c:v>3.6674000000000002</c:v>
                </c:pt>
                <c:pt idx="23">
                  <c:v>3.4735999999999998</c:v>
                </c:pt>
                <c:pt idx="24">
                  <c:v>3.2599</c:v>
                </c:pt>
                <c:pt idx="25">
                  <c:v>3.8353000000000002</c:v>
                </c:pt>
                <c:pt idx="26">
                  <c:v>3.8437999999999999</c:v>
                </c:pt>
                <c:pt idx="27">
                  <c:v>3.7995000000000001</c:v>
                </c:pt>
                <c:pt idx="28">
                  <c:v>3.7235999999999998</c:v>
                </c:pt>
                <c:pt idx="29">
                  <c:v>3.6097000000000001</c:v>
                </c:pt>
                <c:pt idx="30">
                  <c:v>3.8246000000000002</c:v>
                </c:pt>
                <c:pt idx="31">
                  <c:v>3.8965999999999998</c:v>
                </c:pt>
                <c:pt idx="32">
                  <c:v>3.9058000000000002</c:v>
                </c:pt>
                <c:pt idx="33">
                  <c:v>3.8397000000000001</c:v>
                </c:pt>
                <c:pt idx="34">
                  <c:v>3.7229000000000001</c:v>
                </c:pt>
                <c:pt idx="35">
                  <c:v>3.7162999999999999</c:v>
                </c:pt>
                <c:pt idx="36">
                  <c:v>3.8304</c:v>
                </c:pt>
                <c:pt idx="37">
                  <c:v>3.8729</c:v>
                </c:pt>
                <c:pt idx="38">
                  <c:v>3.8170000000000002</c:v>
                </c:pt>
                <c:pt idx="39">
                  <c:v>3.6968999999999999</c:v>
                </c:pt>
                <c:pt idx="40">
                  <c:v>3.7019000000000002</c:v>
                </c:pt>
                <c:pt idx="41">
                  <c:v>3.8003</c:v>
                </c:pt>
                <c:pt idx="42">
                  <c:v>3.8281000000000001</c:v>
                </c:pt>
                <c:pt idx="43">
                  <c:v>3.7044999999999999</c:v>
                </c:pt>
                <c:pt idx="44">
                  <c:v>3.5004</c:v>
                </c:pt>
                <c:pt idx="45">
                  <c:v>3.6686000000000001</c:v>
                </c:pt>
                <c:pt idx="46">
                  <c:v>3.6810999999999998</c:v>
                </c:pt>
                <c:pt idx="47">
                  <c:v>3.6295000000000002</c:v>
                </c:pt>
                <c:pt idx="48">
                  <c:v>3.4464999999999999</c:v>
                </c:pt>
                <c:pt idx="49">
                  <c:v>3.2504</c:v>
                </c:pt>
                <c:pt idx="50">
                  <c:v>3.7574000000000001</c:v>
                </c:pt>
                <c:pt idx="51">
                  <c:v>3.746</c:v>
                </c:pt>
                <c:pt idx="52">
                  <c:v>3.7138</c:v>
                </c:pt>
                <c:pt idx="53">
                  <c:v>3.6629999999999998</c:v>
                </c:pt>
                <c:pt idx="54">
                  <c:v>3.5689000000000002</c:v>
                </c:pt>
                <c:pt idx="55">
                  <c:v>3.7616000000000001</c:v>
                </c:pt>
                <c:pt idx="56">
                  <c:v>3.8071000000000002</c:v>
                </c:pt>
                <c:pt idx="57">
                  <c:v>3.8336999999999999</c:v>
                </c:pt>
                <c:pt idx="58">
                  <c:v>3.7652999999999999</c:v>
                </c:pt>
                <c:pt idx="59">
                  <c:v>3.6530999999999998</c:v>
                </c:pt>
                <c:pt idx="60">
                  <c:v>3.6959</c:v>
                </c:pt>
                <c:pt idx="61">
                  <c:v>3.8035000000000001</c:v>
                </c:pt>
                <c:pt idx="62">
                  <c:v>3.8281000000000001</c:v>
                </c:pt>
                <c:pt idx="63">
                  <c:v>3.7744</c:v>
                </c:pt>
                <c:pt idx="64">
                  <c:v>3.6450999999999998</c:v>
                </c:pt>
                <c:pt idx="65">
                  <c:v>3.6196000000000002</c:v>
                </c:pt>
                <c:pt idx="66">
                  <c:v>3.7212999999999998</c:v>
                </c:pt>
                <c:pt idx="67">
                  <c:v>3.7330999999999999</c:v>
                </c:pt>
                <c:pt idx="68">
                  <c:v>3.6450999999999998</c:v>
                </c:pt>
                <c:pt idx="69">
                  <c:v>3.4622999999999999</c:v>
                </c:pt>
                <c:pt idx="70">
                  <c:v>3.5863</c:v>
                </c:pt>
                <c:pt idx="71">
                  <c:v>3.6061000000000001</c:v>
                </c:pt>
                <c:pt idx="72">
                  <c:v>3.5531000000000001</c:v>
                </c:pt>
                <c:pt idx="73">
                  <c:v>3.4386999999999999</c:v>
                </c:pt>
                <c:pt idx="74">
                  <c:v>3.2450999999999999</c:v>
                </c:pt>
                <c:pt idx="75">
                  <c:v>3.6389</c:v>
                </c:pt>
                <c:pt idx="76">
                  <c:v>3.657</c:v>
                </c:pt>
                <c:pt idx="77">
                  <c:v>3.6252</c:v>
                </c:pt>
                <c:pt idx="78">
                  <c:v>3.5750000000000002</c:v>
                </c:pt>
                <c:pt idx="79">
                  <c:v>3.5002</c:v>
                </c:pt>
                <c:pt idx="80">
                  <c:v>3.6785000000000001</c:v>
                </c:pt>
                <c:pt idx="81">
                  <c:v>3.7437999999999998</c:v>
                </c:pt>
                <c:pt idx="82">
                  <c:v>3.7509999999999999</c:v>
                </c:pt>
                <c:pt idx="83">
                  <c:v>3.6964000000000001</c:v>
                </c:pt>
                <c:pt idx="84">
                  <c:v>3.5760999999999998</c:v>
                </c:pt>
                <c:pt idx="85">
                  <c:v>3.6699000000000002</c:v>
                </c:pt>
                <c:pt idx="86">
                  <c:v>3.7595999999999998</c:v>
                </c:pt>
                <c:pt idx="87">
                  <c:v>3.7624</c:v>
                </c:pt>
                <c:pt idx="88">
                  <c:v>3.6951999999999998</c:v>
                </c:pt>
                <c:pt idx="89">
                  <c:v>3.5499000000000001</c:v>
                </c:pt>
                <c:pt idx="90">
                  <c:v>3.5859000000000001</c:v>
                </c:pt>
                <c:pt idx="91">
                  <c:v>3.6511</c:v>
                </c:pt>
                <c:pt idx="92">
                  <c:v>3.6379999999999999</c:v>
                </c:pt>
                <c:pt idx="93">
                  <c:v>3.5556999999999999</c:v>
                </c:pt>
                <c:pt idx="94">
                  <c:v>3.4163999999999999</c:v>
                </c:pt>
                <c:pt idx="95">
                  <c:v>3.4996</c:v>
                </c:pt>
                <c:pt idx="96">
                  <c:v>3.4986000000000002</c:v>
                </c:pt>
                <c:pt idx="97">
                  <c:v>3.4710000000000001</c:v>
                </c:pt>
                <c:pt idx="98">
                  <c:v>3.3714</c:v>
                </c:pt>
                <c:pt idx="99">
                  <c:v>3.1966999999999999</c:v>
                </c:pt>
                <c:pt idx="100">
                  <c:v>3.5228999999999999</c:v>
                </c:pt>
                <c:pt idx="101">
                  <c:v>3.5459999999999998</c:v>
                </c:pt>
                <c:pt idx="102">
                  <c:v>3.5181</c:v>
                </c:pt>
                <c:pt idx="103">
                  <c:v>3.4782000000000002</c:v>
                </c:pt>
                <c:pt idx="104">
                  <c:v>3.3934000000000002</c:v>
                </c:pt>
                <c:pt idx="105">
                  <c:v>3.6053000000000002</c:v>
                </c:pt>
                <c:pt idx="106">
                  <c:v>3.6739000000000002</c:v>
                </c:pt>
                <c:pt idx="107">
                  <c:v>3.6722999999999999</c:v>
                </c:pt>
                <c:pt idx="108">
                  <c:v>3.6113</c:v>
                </c:pt>
                <c:pt idx="109">
                  <c:v>3.4965000000000002</c:v>
                </c:pt>
                <c:pt idx="110">
                  <c:v>3.6408</c:v>
                </c:pt>
                <c:pt idx="111">
                  <c:v>3.6877</c:v>
                </c:pt>
                <c:pt idx="112">
                  <c:v>3.6633</c:v>
                </c:pt>
                <c:pt idx="113">
                  <c:v>3.5922999999999998</c:v>
                </c:pt>
                <c:pt idx="114">
                  <c:v>3.4750000000000001</c:v>
                </c:pt>
                <c:pt idx="115">
                  <c:v>3.5497999999999998</c:v>
                </c:pt>
                <c:pt idx="116">
                  <c:v>3.5954000000000002</c:v>
                </c:pt>
                <c:pt idx="117">
                  <c:v>3.5506000000000002</c:v>
                </c:pt>
                <c:pt idx="118">
                  <c:v>3.4603000000000002</c:v>
                </c:pt>
                <c:pt idx="119">
                  <c:v>3.3315999999999999</c:v>
                </c:pt>
                <c:pt idx="120">
                  <c:v>3.4481999999999999</c:v>
                </c:pt>
                <c:pt idx="121">
                  <c:v>3.4641000000000002</c:v>
                </c:pt>
                <c:pt idx="122">
                  <c:v>3.4033000000000002</c:v>
                </c:pt>
                <c:pt idx="123">
                  <c:v>3.2869999999999999</c:v>
                </c:pt>
                <c:pt idx="124">
                  <c:v>3.1476000000000002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1-4BC5-A3C3-7B66D0601C6E}"/>
            </c:ext>
          </c:extLst>
        </c:ser>
        <c:ser>
          <c:idx val="0"/>
          <c:order val="1"/>
          <c:tx>
            <c:strRef>
              <c:f>Sheet4!$S$1</c:f>
              <c:strCache>
                <c:ptCount val="1"/>
                <c:pt idx="0">
                  <c:v>DD 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Sheet4!$C$2:$C$126</c:f>
              <c:numCache>
                <c:formatCode>0.00E+00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Sheet4!$S$2:$S$126</c:f>
              <c:numCache>
                <c:formatCode>0.00E+00</c:formatCode>
                <c:ptCount val="125"/>
                <c:pt idx="0">
                  <c:v>3.9043999999999999</c:v>
                </c:pt>
                <c:pt idx="1">
                  <c:v>3.8887999999999998</c:v>
                </c:pt>
                <c:pt idx="2">
                  <c:v>3.8256000000000001</c:v>
                </c:pt>
                <c:pt idx="3">
                  <c:v>3.7492000000000001</c:v>
                </c:pt>
                <c:pt idx="4">
                  <c:v>3.6444000000000001</c:v>
                </c:pt>
                <c:pt idx="5">
                  <c:v>3.8700999999999999</c:v>
                </c:pt>
                <c:pt idx="6">
                  <c:v>3.9384999999999999</c:v>
                </c:pt>
                <c:pt idx="7">
                  <c:v>3.9232</c:v>
                </c:pt>
                <c:pt idx="8">
                  <c:v>3.8891</c:v>
                </c:pt>
                <c:pt idx="9">
                  <c:v>3.7732999999999999</c:v>
                </c:pt>
                <c:pt idx="10">
                  <c:v>3.7766000000000002</c:v>
                </c:pt>
                <c:pt idx="11">
                  <c:v>3.8460999999999999</c:v>
                </c:pt>
                <c:pt idx="12">
                  <c:v>3.8919000000000001</c:v>
                </c:pt>
                <c:pt idx="13">
                  <c:v>3.8538999999999999</c:v>
                </c:pt>
                <c:pt idx="14">
                  <c:v>3.7372000000000001</c:v>
                </c:pt>
                <c:pt idx="15">
                  <c:v>3.7915999999999999</c:v>
                </c:pt>
                <c:pt idx="16">
                  <c:v>3.8755999999999999</c:v>
                </c:pt>
                <c:pt idx="17">
                  <c:v>3.8584999999999998</c:v>
                </c:pt>
                <c:pt idx="18">
                  <c:v>3.7559</c:v>
                </c:pt>
                <c:pt idx="19">
                  <c:v>3.5265</c:v>
                </c:pt>
                <c:pt idx="20">
                  <c:v>3.6901999999999999</c:v>
                </c:pt>
                <c:pt idx="21">
                  <c:v>3.7185000000000001</c:v>
                </c:pt>
                <c:pt idx="22">
                  <c:v>3.6674000000000002</c:v>
                </c:pt>
                <c:pt idx="23">
                  <c:v>3.4735999999999998</c:v>
                </c:pt>
                <c:pt idx="24">
                  <c:v>3.2599</c:v>
                </c:pt>
                <c:pt idx="25">
                  <c:v>3.8353000000000002</c:v>
                </c:pt>
                <c:pt idx="26">
                  <c:v>3.8437999999999999</c:v>
                </c:pt>
                <c:pt idx="27">
                  <c:v>3.7995000000000001</c:v>
                </c:pt>
                <c:pt idx="28">
                  <c:v>3.7235999999999998</c:v>
                </c:pt>
                <c:pt idx="29">
                  <c:v>3.6097000000000001</c:v>
                </c:pt>
                <c:pt idx="30">
                  <c:v>3.8246000000000002</c:v>
                </c:pt>
                <c:pt idx="31">
                  <c:v>3.8965999999999998</c:v>
                </c:pt>
                <c:pt idx="32">
                  <c:v>3.9058000000000002</c:v>
                </c:pt>
                <c:pt idx="33">
                  <c:v>3.8397000000000001</c:v>
                </c:pt>
                <c:pt idx="34">
                  <c:v>3.7229000000000001</c:v>
                </c:pt>
                <c:pt idx="35">
                  <c:v>3.7162999999999999</c:v>
                </c:pt>
                <c:pt idx="36">
                  <c:v>3.8304</c:v>
                </c:pt>
                <c:pt idx="37">
                  <c:v>3.8729</c:v>
                </c:pt>
                <c:pt idx="38">
                  <c:v>3.8170000000000002</c:v>
                </c:pt>
                <c:pt idx="39">
                  <c:v>3.6968999999999999</c:v>
                </c:pt>
                <c:pt idx="40">
                  <c:v>3.7019000000000002</c:v>
                </c:pt>
                <c:pt idx="41">
                  <c:v>3.8003</c:v>
                </c:pt>
                <c:pt idx="42">
                  <c:v>3.8281000000000001</c:v>
                </c:pt>
                <c:pt idx="43">
                  <c:v>3.7044999999999999</c:v>
                </c:pt>
                <c:pt idx="44">
                  <c:v>3.5004</c:v>
                </c:pt>
                <c:pt idx="45">
                  <c:v>3.6686000000000001</c:v>
                </c:pt>
                <c:pt idx="46">
                  <c:v>3.6810999999999998</c:v>
                </c:pt>
                <c:pt idx="47">
                  <c:v>3.6295000000000002</c:v>
                </c:pt>
                <c:pt idx="48">
                  <c:v>3.4464999999999999</c:v>
                </c:pt>
                <c:pt idx="49">
                  <c:v>3.2504</c:v>
                </c:pt>
                <c:pt idx="50">
                  <c:v>3.7574000000000001</c:v>
                </c:pt>
                <c:pt idx="51">
                  <c:v>3.746</c:v>
                </c:pt>
                <c:pt idx="52">
                  <c:v>3.7138</c:v>
                </c:pt>
                <c:pt idx="53">
                  <c:v>3.6629999999999998</c:v>
                </c:pt>
                <c:pt idx="54">
                  <c:v>3.5689000000000002</c:v>
                </c:pt>
                <c:pt idx="55">
                  <c:v>3.7616000000000001</c:v>
                </c:pt>
                <c:pt idx="56">
                  <c:v>3.8071000000000002</c:v>
                </c:pt>
                <c:pt idx="57">
                  <c:v>3.8336999999999999</c:v>
                </c:pt>
                <c:pt idx="58">
                  <c:v>3.7652999999999999</c:v>
                </c:pt>
                <c:pt idx="59">
                  <c:v>3.6530999999999998</c:v>
                </c:pt>
                <c:pt idx="60">
                  <c:v>3.6959</c:v>
                </c:pt>
                <c:pt idx="61">
                  <c:v>3.8035000000000001</c:v>
                </c:pt>
                <c:pt idx="62">
                  <c:v>3.8281000000000001</c:v>
                </c:pt>
                <c:pt idx="63">
                  <c:v>3.7744</c:v>
                </c:pt>
                <c:pt idx="64">
                  <c:v>3.6450999999999998</c:v>
                </c:pt>
                <c:pt idx="65">
                  <c:v>3.6196000000000002</c:v>
                </c:pt>
                <c:pt idx="66">
                  <c:v>3.7212999999999998</c:v>
                </c:pt>
                <c:pt idx="67">
                  <c:v>3.7330999999999999</c:v>
                </c:pt>
                <c:pt idx="68">
                  <c:v>3.6450999999999998</c:v>
                </c:pt>
                <c:pt idx="69">
                  <c:v>3.4622999999999999</c:v>
                </c:pt>
                <c:pt idx="70">
                  <c:v>3.5863</c:v>
                </c:pt>
                <c:pt idx="71">
                  <c:v>3.6061000000000001</c:v>
                </c:pt>
                <c:pt idx="72">
                  <c:v>3.5531000000000001</c:v>
                </c:pt>
                <c:pt idx="73">
                  <c:v>3.4386999999999999</c:v>
                </c:pt>
                <c:pt idx="74">
                  <c:v>3.2450999999999999</c:v>
                </c:pt>
                <c:pt idx="75">
                  <c:v>3.6389</c:v>
                </c:pt>
                <c:pt idx="76">
                  <c:v>3.657</c:v>
                </c:pt>
                <c:pt idx="77">
                  <c:v>3.6252</c:v>
                </c:pt>
                <c:pt idx="78">
                  <c:v>3.5750000000000002</c:v>
                </c:pt>
                <c:pt idx="79">
                  <c:v>3.5002</c:v>
                </c:pt>
                <c:pt idx="80">
                  <c:v>3.6785000000000001</c:v>
                </c:pt>
                <c:pt idx="81">
                  <c:v>3.7437999999999998</c:v>
                </c:pt>
                <c:pt idx="82">
                  <c:v>3.7509999999999999</c:v>
                </c:pt>
                <c:pt idx="83">
                  <c:v>3.6964000000000001</c:v>
                </c:pt>
                <c:pt idx="84">
                  <c:v>3.5760999999999998</c:v>
                </c:pt>
                <c:pt idx="85">
                  <c:v>3.6699000000000002</c:v>
                </c:pt>
                <c:pt idx="86">
                  <c:v>3.7595999999999998</c:v>
                </c:pt>
                <c:pt idx="87">
                  <c:v>3.7624</c:v>
                </c:pt>
                <c:pt idx="88">
                  <c:v>3.6951999999999998</c:v>
                </c:pt>
                <c:pt idx="89">
                  <c:v>3.5499000000000001</c:v>
                </c:pt>
                <c:pt idx="90">
                  <c:v>3.5859000000000001</c:v>
                </c:pt>
                <c:pt idx="91">
                  <c:v>3.6511</c:v>
                </c:pt>
                <c:pt idx="92">
                  <c:v>3.6379999999999999</c:v>
                </c:pt>
                <c:pt idx="93">
                  <c:v>3.5556999999999999</c:v>
                </c:pt>
                <c:pt idx="94">
                  <c:v>3.4163999999999999</c:v>
                </c:pt>
                <c:pt idx="95">
                  <c:v>3.4996</c:v>
                </c:pt>
                <c:pt idx="96">
                  <c:v>3.4986000000000002</c:v>
                </c:pt>
                <c:pt idx="97">
                  <c:v>3.4710000000000001</c:v>
                </c:pt>
                <c:pt idx="98">
                  <c:v>3.3714</c:v>
                </c:pt>
                <c:pt idx="99">
                  <c:v>3.1966999999999999</c:v>
                </c:pt>
                <c:pt idx="100">
                  <c:v>3.5228999999999999</c:v>
                </c:pt>
                <c:pt idx="101">
                  <c:v>3.5459999999999998</c:v>
                </c:pt>
                <c:pt idx="102">
                  <c:v>3.5181</c:v>
                </c:pt>
                <c:pt idx="103">
                  <c:v>3.4782000000000002</c:v>
                </c:pt>
                <c:pt idx="104">
                  <c:v>3.3934000000000002</c:v>
                </c:pt>
                <c:pt idx="105">
                  <c:v>3.6053000000000002</c:v>
                </c:pt>
                <c:pt idx="106">
                  <c:v>3.6739000000000002</c:v>
                </c:pt>
                <c:pt idx="107">
                  <c:v>3.6722999999999999</c:v>
                </c:pt>
                <c:pt idx="108">
                  <c:v>3.6113</c:v>
                </c:pt>
                <c:pt idx="109">
                  <c:v>3.4965000000000002</c:v>
                </c:pt>
                <c:pt idx="110">
                  <c:v>3.6408</c:v>
                </c:pt>
                <c:pt idx="111">
                  <c:v>3.6877</c:v>
                </c:pt>
                <c:pt idx="112">
                  <c:v>3.6633</c:v>
                </c:pt>
                <c:pt idx="113">
                  <c:v>3.5922999999999998</c:v>
                </c:pt>
                <c:pt idx="114">
                  <c:v>3.4750000000000001</c:v>
                </c:pt>
                <c:pt idx="115">
                  <c:v>3.5497999999999998</c:v>
                </c:pt>
                <c:pt idx="116">
                  <c:v>3.5954000000000002</c:v>
                </c:pt>
                <c:pt idx="117">
                  <c:v>3.5506000000000002</c:v>
                </c:pt>
                <c:pt idx="118">
                  <c:v>3.4603000000000002</c:v>
                </c:pt>
                <c:pt idx="119">
                  <c:v>3.3315999999999999</c:v>
                </c:pt>
                <c:pt idx="120">
                  <c:v>3.4481999999999999</c:v>
                </c:pt>
                <c:pt idx="121">
                  <c:v>3.4641000000000002</c:v>
                </c:pt>
                <c:pt idx="122">
                  <c:v>3.4033000000000002</c:v>
                </c:pt>
                <c:pt idx="123">
                  <c:v>3.2869999999999999</c:v>
                </c:pt>
                <c:pt idx="124">
                  <c:v>3.1476000000000002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61-4BC5-A3C3-7B66D060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39816"/>
        <c:axId val="519738504"/>
      </c:scatterChart>
      <c:valAx>
        <c:axId val="5197398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8504"/>
        <c:crosses val="autoZero"/>
        <c:crossBetween val="midCat"/>
      </c:valAx>
      <c:valAx>
        <c:axId val="51973850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9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Ryan</a:t>
            </a:r>
            <a:r>
              <a:rPr lang="en-US" b="1" baseline="0">
                <a:solidFill>
                  <a:sysClr val="windowText" lastClr="000000"/>
                </a:solidFill>
              </a:rPr>
              <a:t> Nora DDn Sym Cap Simulations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Secondary DTn Infered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0.34610045011781587"/>
                  <c:y val="-1.711653695603762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Workspace!$B$3:$B$84</c:f>
              <c:numCache>
                <c:formatCode>0.0000</c:formatCode>
                <c:ptCount val="82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</c:numCache>
            </c:numRef>
          </c:xVal>
          <c:yVal>
            <c:numRef>
              <c:f>Workspace!$AJ$3:$AJ$125</c:f>
              <c:numCache>
                <c:formatCode>0.00%</c:formatCode>
                <c:ptCount val="123"/>
                <c:pt idx="0">
                  <c:v>0.4137772844987051</c:v>
                </c:pt>
                <c:pt idx="1">
                  <c:v>0.48498197837404894</c:v>
                </c:pt>
                <c:pt idx="2">
                  <c:v>0.53547789448520067</c:v>
                </c:pt>
                <c:pt idx="3">
                  <c:v>0.56955313556139686</c:v>
                </c:pt>
                <c:pt idx="4">
                  <c:v>0.59013828074451913</c:v>
                </c:pt>
                <c:pt idx="5">
                  <c:v>0.21367496210393089</c:v>
                </c:pt>
                <c:pt idx="6">
                  <c:v>0.25187975434945109</c:v>
                </c:pt>
                <c:pt idx="7">
                  <c:v>0.27643295199905654</c:v>
                </c:pt>
                <c:pt idx="8">
                  <c:v>0.28590615913686479</c:v>
                </c:pt>
                <c:pt idx="9">
                  <c:v>0.28966349692348459</c:v>
                </c:pt>
                <c:pt idx="10">
                  <c:v>1.9350382128159906E-2</c:v>
                </c:pt>
                <c:pt idx="11">
                  <c:v>3.7293967152372408E-3</c:v>
                </c:pt>
                <c:pt idx="12">
                  <c:v>1.3635598600386812E-2</c:v>
                </c:pt>
                <c:pt idx="13">
                  <c:v>1.2080765991400327E-2</c:v>
                </c:pt>
                <c:pt idx="14">
                  <c:v>1.3160600083677006E-2</c:v>
                </c:pt>
                <c:pt idx="15">
                  <c:v>0.24265528407418313</c:v>
                </c:pt>
                <c:pt idx="16">
                  <c:v>0.23698961529383997</c:v>
                </c:pt>
                <c:pt idx="17">
                  <c:v>0.23568713623945836</c:v>
                </c:pt>
                <c:pt idx="18">
                  <c:v>0.24078204763544361</c:v>
                </c:pt>
                <c:pt idx="19">
                  <c:v>0.23667931745509965</c:v>
                </c:pt>
                <c:pt idx="20">
                  <c:v>0.43287312719627125</c:v>
                </c:pt>
                <c:pt idx="21">
                  <c:v>0.44377404686953481</c:v>
                </c:pt>
                <c:pt idx="22">
                  <c:v>0.45741180636499107</c:v>
                </c:pt>
                <c:pt idx="23">
                  <c:v>0.45974456148727277</c:v>
                </c:pt>
                <c:pt idx="24">
                  <c:v>0.44541574780663484</c:v>
                </c:pt>
                <c:pt idx="25">
                  <c:v>0.41945229944932283</c:v>
                </c:pt>
                <c:pt idx="26">
                  <c:v>0.49601254480286744</c:v>
                </c:pt>
                <c:pt idx="27">
                  <c:v>0.54903021288742648</c:v>
                </c:pt>
                <c:pt idx="28">
                  <c:v>0.57934831799668118</c:v>
                </c:pt>
                <c:pt idx="29">
                  <c:v>0.60010308965768167</c:v>
                </c:pt>
                <c:pt idx="30">
                  <c:v>0.21474609519033644</c:v>
                </c:pt>
                <c:pt idx="31">
                  <c:v>0.25873807108091812</c:v>
                </c:pt>
                <c:pt idx="32">
                  <c:v>0.28306713989943799</c:v>
                </c:pt>
                <c:pt idx="33">
                  <c:v>0.29203985255148113</c:v>
                </c:pt>
                <c:pt idx="34">
                  <c:v>0.29955412031344897</c:v>
                </c:pt>
                <c:pt idx="35">
                  <c:v>8.967468384351732E-3</c:v>
                </c:pt>
                <c:pt idx="36">
                  <c:v>1.0741520433400072E-2</c:v>
                </c:pt>
                <c:pt idx="37">
                  <c:v>2.0127488389978406E-2</c:v>
                </c:pt>
                <c:pt idx="38">
                  <c:v>2.2737115634473799E-2</c:v>
                </c:pt>
                <c:pt idx="39">
                  <c:v>2.736701392089979E-2</c:v>
                </c:pt>
                <c:pt idx="40">
                  <c:v>0.22209286903726846</c:v>
                </c:pt>
                <c:pt idx="41">
                  <c:v>0.21974362752320611</c:v>
                </c:pt>
                <c:pt idx="42">
                  <c:v>0.22217599334304139</c:v>
                </c:pt>
                <c:pt idx="43">
                  <c:v>0.22587191252858418</c:v>
                </c:pt>
                <c:pt idx="44">
                  <c:v>0.22446989630088221</c:v>
                </c:pt>
                <c:pt idx="45">
                  <c:v>0.41385795304281392</c:v>
                </c:pt>
                <c:pt idx="46">
                  <c:v>0.43342032703734834</c:v>
                </c:pt>
                <c:pt idx="47">
                  <c:v>0.44504572028181688</c:v>
                </c:pt>
                <c:pt idx="48">
                  <c:v>0.45054945054945056</c:v>
                </c:pt>
                <c:pt idx="49">
                  <c:v>0.41683586586324339</c:v>
                </c:pt>
                <c:pt idx="50">
                  <c:v>0.44663677130044849</c:v>
                </c:pt>
                <c:pt idx="51">
                  <c:v>0.52230386925633443</c:v>
                </c:pt>
                <c:pt idx="52">
                  <c:v>0.57581108262064518</c:v>
                </c:pt>
                <c:pt idx="53">
                  <c:v>0.60283906329386772</c:v>
                </c:pt>
                <c:pt idx="54">
                  <c:v>0.62599956775448451</c:v>
                </c:pt>
                <c:pt idx="55">
                  <c:v>0.23920855264138849</c:v>
                </c:pt>
                <c:pt idx="56">
                  <c:v>0.28240041850384873</c:v>
                </c:pt>
                <c:pt idx="57">
                  <c:v>0.30172168362377694</c:v>
                </c:pt>
                <c:pt idx="58">
                  <c:v>0.30839145106861643</c:v>
                </c:pt>
                <c:pt idx="59">
                  <c:v>0.32299217164395477</c:v>
                </c:pt>
                <c:pt idx="60">
                  <c:v>2.3449465435458207E-2</c:v>
                </c:pt>
                <c:pt idx="61">
                  <c:v>4.1436069766404474E-2</c:v>
                </c:pt>
                <c:pt idx="62">
                  <c:v>4.6078577164441005E-2</c:v>
                </c:pt>
                <c:pt idx="63">
                  <c:v>4.9998492022800621E-2</c:v>
                </c:pt>
                <c:pt idx="64">
                  <c:v>6.3928234183191698E-2</c:v>
                </c:pt>
                <c:pt idx="65">
                  <c:v>0.18308678205665688</c:v>
                </c:pt>
                <c:pt idx="66">
                  <c:v>0.18214621199695827</c:v>
                </c:pt>
                <c:pt idx="67">
                  <c:v>0.18394444029572102</c:v>
                </c:pt>
                <c:pt idx="68">
                  <c:v>0.18673561011858689</c:v>
                </c:pt>
                <c:pt idx="69">
                  <c:v>0.18414228084779405</c:v>
                </c:pt>
                <c:pt idx="70">
                  <c:v>0.37804456078590665</c:v>
                </c:pt>
                <c:pt idx="71">
                  <c:v>0.39401145660399933</c:v>
                </c:pt>
                <c:pt idx="72">
                  <c:v>0.40959750446712501</c:v>
                </c:pt>
                <c:pt idx="73">
                  <c:v>0.41410014026956155</c:v>
                </c:pt>
                <c:pt idx="74">
                  <c:v>0.37864303259642834</c:v>
                </c:pt>
                <c:pt idx="75">
                  <c:v>0.49460238336319035</c:v>
                </c:pt>
                <c:pt idx="76">
                  <c:v>0.56951526597418944</c:v>
                </c:pt>
                <c:pt idx="77">
                  <c:v>0.62033398821218078</c:v>
                </c:pt>
                <c:pt idx="78">
                  <c:v>0.64439576487769257</c:v>
                </c:pt>
                <c:pt idx="79">
                  <c:v>0.65629552219899934</c:v>
                </c:pt>
                <c:pt idx="80">
                  <c:v>0.28437309799147903</c:v>
                </c:pt>
                <c:pt idx="81">
                  <c:v>0.32266176019625881</c:v>
                </c:pt>
                <c:pt idx="82">
                  <c:v>0.33948413309120012</c:v>
                </c:pt>
                <c:pt idx="83">
                  <c:v>0.34561600962057321</c:v>
                </c:pt>
                <c:pt idx="84">
                  <c:v>0.37456797235023037</c:v>
                </c:pt>
                <c:pt idx="85">
                  <c:v>7.8244767238893204E-2</c:v>
                </c:pt>
                <c:pt idx="86">
                  <c:v>9.2936190969787502E-2</c:v>
                </c:pt>
                <c:pt idx="87">
                  <c:v>9.2860292887665563E-2</c:v>
                </c:pt>
                <c:pt idx="88">
                  <c:v>0.10450335653903529</c:v>
                </c:pt>
                <c:pt idx="89">
                  <c:v>0.12588170581764058</c:v>
                </c:pt>
                <c:pt idx="90">
                  <c:v>0.11493563690871722</c:v>
                </c:pt>
                <c:pt idx="91">
                  <c:v>0.12206099587616176</c:v>
                </c:pt>
                <c:pt idx="92">
                  <c:v>0.12809694375959438</c:v>
                </c:pt>
                <c:pt idx="93">
                  <c:v>0.12920748137581231</c:v>
                </c:pt>
                <c:pt idx="94">
                  <c:v>9.8742681152062806E-2</c:v>
                </c:pt>
                <c:pt idx="95">
                  <c:v>0.30895334174022693</c:v>
                </c:pt>
                <c:pt idx="96">
                  <c:v>0.33669124679892626</c:v>
                </c:pt>
                <c:pt idx="97">
                  <c:v>0.34867408041060732</c:v>
                </c:pt>
                <c:pt idx="98">
                  <c:v>0.33894118967812292</c:v>
                </c:pt>
                <c:pt idx="99">
                  <c:v>0.24232994868435417</c:v>
                </c:pt>
                <c:pt idx="100">
                  <c:v>0.57942555213686231</c:v>
                </c:pt>
                <c:pt idx="101">
                  <c:v>0.65214107447786684</c:v>
                </c:pt>
                <c:pt idx="102">
                  <c:v>0.69227069963351751</c:v>
                </c:pt>
                <c:pt idx="103">
                  <c:v>0.70363364858138377</c:v>
                </c:pt>
                <c:pt idx="104">
                  <c:v>0.71150574048071369</c:v>
                </c:pt>
                <c:pt idx="105">
                  <c:v>0.37362009897221166</c:v>
                </c:pt>
                <c:pt idx="106">
                  <c:v>0.4062214822048959</c:v>
                </c:pt>
                <c:pt idx="107">
                  <c:v>0.41559191530317613</c:v>
                </c:pt>
                <c:pt idx="108">
                  <c:v>0.41561460207281931</c:v>
                </c:pt>
                <c:pt idx="109">
                  <c:v>0.46339817454827659</c:v>
                </c:pt>
                <c:pt idx="110">
                  <c:v>0.18358995924176749</c:v>
                </c:pt>
                <c:pt idx="111">
                  <c:v>0.19800649201613169</c:v>
                </c:pt>
                <c:pt idx="112">
                  <c:v>0.19999010847703519</c:v>
                </c:pt>
                <c:pt idx="113">
                  <c:v>0.19566823757368759</c:v>
                </c:pt>
                <c:pt idx="114">
                  <c:v>0.24914253878162163</c:v>
                </c:pt>
                <c:pt idx="115">
                  <c:v>6.6225563909774431E-3</c:v>
                </c:pt>
                <c:pt idx="116">
                  <c:v>1.9462072631823767E-2</c:v>
                </c:pt>
                <c:pt idx="117">
                  <c:v>3.5007891020848905E-2</c:v>
                </c:pt>
                <c:pt idx="118">
                  <c:v>2.2519200189464426E-2</c:v>
                </c:pt>
                <c:pt idx="119">
                  <c:v>0.12281056344742111</c:v>
                </c:pt>
                <c:pt idx="120">
                  <c:v>0.20735564423984501</c:v>
                </c:pt>
                <c:pt idx="121">
                  <c:v>0.23915618661257607</c:v>
                </c:pt>
                <c:pt idx="122">
                  <c:v>0.24357514638906963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85-4432-8F5C-9D1538EF5886}"/>
            </c:ext>
          </c:extLst>
        </c:ser>
        <c:ser>
          <c:idx val="0"/>
          <c:order val="1"/>
          <c:tx>
            <c:v>X-ray P0 (Equator)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0.38643879273830123"/>
                  <c:y val="-0.2247274023912454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Workspace!$AJ$3:$AJ$125</c:f>
              <c:numCache>
                <c:formatCode>0.00%</c:formatCode>
                <c:ptCount val="123"/>
                <c:pt idx="0">
                  <c:v>0.4137772844987051</c:v>
                </c:pt>
                <c:pt idx="1">
                  <c:v>0.48498197837404894</c:v>
                </c:pt>
                <c:pt idx="2">
                  <c:v>0.53547789448520067</c:v>
                </c:pt>
                <c:pt idx="3">
                  <c:v>0.56955313556139686</c:v>
                </c:pt>
                <c:pt idx="4">
                  <c:v>0.59013828074451913</c:v>
                </c:pt>
                <c:pt idx="5">
                  <c:v>0.21367496210393089</c:v>
                </c:pt>
                <c:pt idx="6">
                  <c:v>0.25187975434945109</c:v>
                </c:pt>
                <c:pt idx="7">
                  <c:v>0.27643295199905654</c:v>
                </c:pt>
                <c:pt idx="8">
                  <c:v>0.28590615913686479</c:v>
                </c:pt>
                <c:pt idx="9">
                  <c:v>0.28966349692348459</c:v>
                </c:pt>
                <c:pt idx="10">
                  <c:v>1.9350382128159906E-2</c:v>
                </c:pt>
                <c:pt idx="11">
                  <c:v>3.7293967152372408E-3</c:v>
                </c:pt>
                <c:pt idx="12">
                  <c:v>1.3635598600386812E-2</c:v>
                </c:pt>
                <c:pt idx="13">
                  <c:v>1.2080765991400327E-2</c:v>
                </c:pt>
                <c:pt idx="14">
                  <c:v>1.3160600083677006E-2</c:v>
                </c:pt>
                <c:pt idx="15">
                  <c:v>0.24265528407418313</c:v>
                </c:pt>
                <c:pt idx="16">
                  <c:v>0.23698961529383997</c:v>
                </c:pt>
                <c:pt idx="17">
                  <c:v>0.23568713623945836</c:v>
                </c:pt>
                <c:pt idx="18">
                  <c:v>0.24078204763544361</c:v>
                </c:pt>
                <c:pt idx="19">
                  <c:v>0.23667931745509965</c:v>
                </c:pt>
                <c:pt idx="20">
                  <c:v>0.43287312719627125</c:v>
                </c:pt>
                <c:pt idx="21">
                  <c:v>0.44377404686953481</c:v>
                </c:pt>
                <c:pt idx="22">
                  <c:v>0.45741180636499107</c:v>
                </c:pt>
                <c:pt idx="23">
                  <c:v>0.45974456148727277</c:v>
                </c:pt>
                <c:pt idx="24">
                  <c:v>0.44541574780663484</c:v>
                </c:pt>
                <c:pt idx="25">
                  <c:v>0.41945229944932283</c:v>
                </c:pt>
                <c:pt idx="26">
                  <c:v>0.49601254480286744</c:v>
                </c:pt>
                <c:pt idx="27">
                  <c:v>0.54903021288742648</c:v>
                </c:pt>
                <c:pt idx="28">
                  <c:v>0.57934831799668118</c:v>
                </c:pt>
                <c:pt idx="29">
                  <c:v>0.60010308965768167</c:v>
                </c:pt>
                <c:pt idx="30">
                  <c:v>0.21474609519033644</c:v>
                </c:pt>
                <c:pt idx="31">
                  <c:v>0.25873807108091812</c:v>
                </c:pt>
                <c:pt idx="32">
                  <c:v>0.28306713989943799</c:v>
                </c:pt>
                <c:pt idx="33">
                  <c:v>0.29203985255148113</c:v>
                </c:pt>
                <c:pt idx="34">
                  <c:v>0.29955412031344897</c:v>
                </c:pt>
                <c:pt idx="35">
                  <c:v>8.967468384351732E-3</c:v>
                </c:pt>
                <c:pt idx="36">
                  <c:v>1.0741520433400072E-2</c:v>
                </c:pt>
                <c:pt idx="37">
                  <c:v>2.0127488389978406E-2</c:v>
                </c:pt>
                <c:pt idx="38">
                  <c:v>2.2737115634473799E-2</c:v>
                </c:pt>
                <c:pt idx="39">
                  <c:v>2.736701392089979E-2</c:v>
                </c:pt>
                <c:pt idx="40">
                  <c:v>0.22209286903726846</c:v>
                </c:pt>
                <c:pt idx="41">
                  <c:v>0.21974362752320611</c:v>
                </c:pt>
                <c:pt idx="42">
                  <c:v>0.22217599334304139</c:v>
                </c:pt>
                <c:pt idx="43">
                  <c:v>0.22587191252858418</c:v>
                </c:pt>
                <c:pt idx="44">
                  <c:v>0.22446989630088221</c:v>
                </c:pt>
                <c:pt idx="45">
                  <c:v>0.41385795304281392</c:v>
                </c:pt>
                <c:pt idx="46">
                  <c:v>0.43342032703734834</c:v>
                </c:pt>
                <c:pt idx="47">
                  <c:v>0.44504572028181688</c:v>
                </c:pt>
                <c:pt idx="48">
                  <c:v>0.45054945054945056</c:v>
                </c:pt>
                <c:pt idx="49">
                  <c:v>0.41683586586324339</c:v>
                </c:pt>
                <c:pt idx="50">
                  <c:v>0.44663677130044849</c:v>
                </c:pt>
                <c:pt idx="51">
                  <c:v>0.52230386925633443</c:v>
                </c:pt>
                <c:pt idx="52">
                  <c:v>0.57581108262064518</c:v>
                </c:pt>
                <c:pt idx="53">
                  <c:v>0.60283906329386772</c:v>
                </c:pt>
                <c:pt idx="54">
                  <c:v>0.62599956775448451</c:v>
                </c:pt>
                <c:pt idx="55">
                  <c:v>0.23920855264138849</c:v>
                </c:pt>
                <c:pt idx="56">
                  <c:v>0.28240041850384873</c:v>
                </c:pt>
                <c:pt idx="57">
                  <c:v>0.30172168362377694</c:v>
                </c:pt>
                <c:pt idx="58">
                  <c:v>0.30839145106861643</c:v>
                </c:pt>
                <c:pt idx="59">
                  <c:v>0.32299217164395477</c:v>
                </c:pt>
                <c:pt idx="60">
                  <c:v>2.3449465435458207E-2</c:v>
                </c:pt>
                <c:pt idx="61">
                  <c:v>4.1436069766404474E-2</c:v>
                </c:pt>
                <c:pt idx="62">
                  <c:v>4.6078577164441005E-2</c:v>
                </c:pt>
                <c:pt idx="63">
                  <c:v>4.9998492022800621E-2</c:v>
                </c:pt>
                <c:pt idx="64">
                  <c:v>6.3928234183191698E-2</c:v>
                </c:pt>
                <c:pt idx="65">
                  <c:v>0.18308678205665688</c:v>
                </c:pt>
                <c:pt idx="66">
                  <c:v>0.18214621199695827</c:v>
                </c:pt>
                <c:pt idx="67">
                  <c:v>0.18394444029572102</c:v>
                </c:pt>
                <c:pt idx="68">
                  <c:v>0.18673561011858689</c:v>
                </c:pt>
                <c:pt idx="69">
                  <c:v>0.18414228084779405</c:v>
                </c:pt>
                <c:pt idx="70">
                  <c:v>0.37804456078590665</c:v>
                </c:pt>
                <c:pt idx="71">
                  <c:v>0.39401145660399933</c:v>
                </c:pt>
                <c:pt idx="72">
                  <c:v>0.40959750446712501</c:v>
                </c:pt>
                <c:pt idx="73">
                  <c:v>0.41410014026956155</c:v>
                </c:pt>
                <c:pt idx="74">
                  <c:v>0.37864303259642834</c:v>
                </c:pt>
                <c:pt idx="75">
                  <c:v>0.49460238336319035</c:v>
                </c:pt>
                <c:pt idx="76">
                  <c:v>0.56951526597418944</c:v>
                </c:pt>
                <c:pt idx="77">
                  <c:v>0.62033398821218078</c:v>
                </c:pt>
                <c:pt idx="78">
                  <c:v>0.64439576487769257</c:v>
                </c:pt>
                <c:pt idx="79">
                  <c:v>0.65629552219899934</c:v>
                </c:pt>
                <c:pt idx="80">
                  <c:v>0.28437309799147903</c:v>
                </c:pt>
                <c:pt idx="81">
                  <c:v>0.32266176019625881</c:v>
                </c:pt>
                <c:pt idx="82">
                  <c:v>0.33948413309120012</c:v>
                </c:pt>
                <c:pt idx="83">
                  <c:v>0.34561600962057321</c:v>
                </c:pt>
                <c:pt idx="84">
                  <c:v>0.37456797235023037</c:v>
                </c:pt>
                <c:pt idx="85">
                  <c:v>7.8244767238893204E-2</c:v>
                </c:pt>
                <c:pt idx="86">
                  <c:v>9.2936190969787502E-2</c:v>
                </c:pt>
                <c:pt idx="87">
                  <c:v>9.2860292887665563E-2</c:v>
                </c:pt>
                <c:pt idx="88">
                  <c:v>0.10450335653903529</c:v>
                </c:pt>
                <c:pt idx="89">
                  <c:v>0.12588170581764058</c:v>
                </c:pt>
                <c:pt idx="90">
                  <c:v>0.11493563690871722</c:v>
                </c:pt>
                <c:pt idx="91">
                  <c:v>0.12206099587616176</c:v>
                </c:pt>
                <c:pt idx="92">
                  <c:v>0.12809694375959438</c:v>
                </c:pt>
                <c:pt idx="93">
                  <c:v>0.12920748137581231</c:v>
                </c:pt>
                <c:pt idx="94">
                  <c:v>9.8742681152062806E-2</c:v>
                </c:pt>
                <c:pt idx="95">
                  <c:v>0.30895334174022693</c:v>
                </c:pt>
                <c:pt idx="96">
                  <c:v>0.33669124679892626</c:v>
                </c:pt>
                <c:pt idx="97">
                  <c:v>0.34867408041060732</c:v>
                </c:pt>
                <c:pt idx="98">
                  <c:v>0.33894118967812292</c:v>
                </c:pt>
                <c:pt idx="99">
                  <c:v>0.24232994868435417</c:v>
                </c:pt>
                <c:pt idx="100">
                  <c:v>0.57942555213686231</c:v>
                </c:pt>
                <c:pt idx="101">
                  <c:v>0.65214107447786684</c:v>
                </c:pt>
                <c:pt idx="102">
                  <c:v>0.69227069963351751</c:v>
                </c:pt>
                <c:pt idx="103">
                  <c:v>0.70363364858138377</c:v>
                </c:pt>
                <c:pt idx="104">
                  <c:v>0.71150574048071369</c:v>
                </c:pt>
                <c:pt idx="105">
                  <c:v>0.37362009897221166</c:v>
                </c:pt>
                <c:pt idx="106">
                  <c:v>0.4062214822048959</c:v>
                </c:pt>
                <c:pt idx="107">
                  <c:v>0.41559191530317613</c:v>
                </c:pt>
                <c:pt idx="108">
                  <c:v>0.41561460207281931</c:v>
                </c:pt>
                <c:pt idx="109">
                  <c:v>0.46339817454827659</c:v>
                </c:pt>
                <c:pt idx="110">
                  <c:v>0.18358995924176749</c:v>
                </c:pt>
                <c:pt idx="111">
                  <c:v>0.19800649201613169</c:v>
                </c:pt>
                <c:pt idx="112">
                  <c:v>0.19999010847703519</c:v>
                </c:pt>
                <c:pt idx="113">
                  <c:v>0.19566823757368759</c:v>
                </c:pt>
                <c:pt idx="114">
                  <c:v>0.24914253878162163</c:v>
                </c:pt>
                <c:pt idx="115">
                  <c:v>6.6225563909774431E-3</c:v>
                </c:pt>
                <c:pt idx="116">
                  <c:v>1.9462072631823767E-2</c:v>
                </c:pt>
                <c:pt idx="117">
                  <c:v>3.5007891020848905E-2</c:v>
                </c:pt>
                <c:pt idx="118">
                  <c:v>2.2519200189464426E-2</c:v>
                </c:pt>
                <c:pt idx="119">
                  <c:v>0.12281056344742111</c:v>
                </c:pt>
                <c:pt idx="120">
                  <c:v>0.20735564423984501</c:v>
                </c:pt>
                <c:pt idx="121">
                  <c:v>0.23915618661257607</c:v>
                </c:pt>
                <c:pt idx="122">
                  <c:v>0.24357514638906963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A85-4432-8F5C-9D1538EF5886}"/>
            </c:ext>
          </c:extLst>
        </c:ser>
        <c:ser>
          <c:idx val="1"/>
          <c:order val="2"/>
          <c:tx>
            <c:v>X-ray M0 (Pole)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00B0F0"/>
                </a:solidFill>
                <a:prstDash val="sysDash"/>
              </a:ln>
            </c:spPr>
            <c:trendlineType val="linear"/>
            <c:dispRSqr val="1"/>
            <c:dispEq val="0"/>
            <c:trendlineLbl>
              <c:layout>
                <c:manualLayout>
                  <c:x val="6.8919308822454117E-2"/>
                  <c:y val="-0.231170983734514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rgbClr val="00B0F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Workspace!$AJ$3:$AJ$125</c:f>
              <c:numCache>
                <c:formatCode>0.00%</c:formatCode>
                <c:ptCount val="123"/>
                <c:pt idx="0">
                  <c:v>0.4137772844987051</c:v>
                </c:pt>
                <c:pt idx="1">
                  <c:v>0.48498197837404894</c:v>
                </c:pt>
                <c:pt idx="2">
                  <c:v>0.53547789448520067</c:v>
                </c:pt>
                <c:pt idx="3">
                  <c:v>0.56955313556139686</c:v>
                </c:pt>
                <c:pt idx="4">
                  <c:v>0.59013828074451913</c:v>
                </c:pt>
                <c:pt idx="5">
                  <c:v>0.21367496210393089</c:v>
                </c:pt>
                <c:pt idx="6">
                  <c:v>0.25187975434945109</c:v>
                </c:pt>
                <c:pt idx="7">
                  <c:v>0.27643295199905654</c:v>
                </c:pt>
                <c:pt idx="8">
                  <c:v>0.28590615913686479</c:v>
                </c:pt>
                <c:pt idx="9">
                  <c:v>0.28966349692348459</c:v>
                </c:pt>
                <c:pt idx="10">
                  <c:v>1.9350382128159906E-2</c:v>
                </c:pt>
                <c:pt idx="11">
                  <c:v>3.7293967152372408E-3</c:v>
                </c:pt>
                <c:pt idx="12">
                  <c:v>1.3635598600386812E-2</c:v>
                </c:pt>
                <c:pt idx="13">
                  <c:v>1.2080765991400327E-2</c:v>
                </c:pt>
                <c:pt idx="14">
                  <c:v>1.3160600083677006E-2</c:v>
                </c:pt>
                <c:pt idx="15">
                  <c:v>0.24265528407418313</c:v>
                </c:pt>
                <c:pt idx="16">
                  <c:v>0.23698961529383997</c:v>
                </c:pt>
                <c:pt idx="17">
                  <c:v>0.23568713623945836</c:v>
                </c:pt>
                <c:pt idx="18">
                  <c:v>0.24078204763544361</c:v>
                </c:pt>
                <c:pt idx="19">
                  <c:v>0.23667931745509965</c:v>
                </c:pt>
                <c:pt idx="20">
                  <c:v>0.43287312719627125</c:v>
                </c:pt>
                <c:pt idx="21">
                  <c:v>0.44377404686953481</c:v>
                </c:pt>
                <c:pt idx="22">
                  <c:v>0.45741180636499107</c:v>
                </c:pt>
                <c:pt idx="23">
                  <c:v>0.45974456148727277</c:v>
                </c:pt>
                <c:pt idx="24">
                  <c:v>0.44541574780663484</c:v>
                </c:pt>
                <c:pt idx="25">
                  <c:v>0.41945229944932283</c:v>
                </c:pt>
                <c:pt idx="26">
                  <c:v>0.49601254480286744</c:v>
                </c:pt>
                <c:pt idx="27">
                  <c:v>0.54903021288742648</c:v>
                </c:pt>
                <c:pt idx="28">
                  <c:v>0.57934831799668118</c:v>
                </c:pt>
                <c:pt idx="29">
                  <c:v>0.60010308965768167</c:v>
                </c:pt>
                <c:pt idx="30">
                  <c:v>0.21474609519033644</c:v>
                </c:pt>
                <c:pt idx="31">
                  <c:v>0.25873807108091812</c:v>
                </c:pt>
                <c:pt idx="32">
                  <c:v>0.28306713989943799</c:v>
                </c:pt>
                <c:pt idx="33">
                  <c:v>0.29203985255148113</c:v>
                </c:pt>
                <c:pt idx="34">
                  <c:v>0.29955412031344897</c:v>
                </c:pt>
                <c:pt idx="35">
                  <c:v>8.967468384351732E-3</c:v>
                </c:pt>
                <c:pt idx="36">
                  <c:v>1.0741520433400072E-2</c:v>
                </c:pt>
                <c:pt idx="37">
                  <c:v>2.0127488389978406E-2</c:v>
                </c:pt>
                <c:pt idx="38">
                  <c:v>2.2737115634473799E-2</c:v>
                </c:pt>
                <c:pt idx="39">
                  <c:v>2.736701392089979E-2</c:v>
                </c:pt>
                <c:pt idx="40">
                  <c:v>0.22209286903726846</c:v>
                </c:pt>
                <c:pt idx="41">
                  <c:v>0.21974362752320611</c:v>
                </c:pt>
                <c:pt idx="42">
                  <c:v>0.22217599334304139</c:v>
                </c:pt>
                <c:pt idx="43">
                  <c:v>0.22587191252858418</c:v>
                </c:pt>
                <c:pt idx="44">
                  <c:v>0.22446989630088221</c:v>
                </c:pt>
                <c:pt idx="45">
                  <c:v>0.41385795304281392</c:v>
                </c:pt>
                <c:pt idx="46">
                  <c:v>0.43342032703734834</c:v>
                </c:pt>
                <c:pt idx="47">
                  <c:v>0.44504572028181688</c:v>
                </c:pt>
                <c:pt idx="48">
                  <c:v>0.45054945054945056</c:v>
                </c:pt>
                <c:pt idx="49">
                  <c:v>0.41683586586324339</c:v>
                </c:pt>
                <c:pt idx="50">
                  <c:v>0.44663677130044849</c:v>
                </c:pt>
                <c:pt idx="51">
                  <c:v>0.52230386925633443</c:v>
                </c:pt>
                <c:pt idx="52">
                  <c:v>0.57581108262064518</c:v>
                </c:pt>
                <c:pt idx="53">
                  <c:v>0.60283906329386772</c:v>
                </c:pt>
                <c:pt idx="54">
                  <c:v>0.62599956775448451</c:v>
                </c:pt>
                <c:pt idx="55">
                  <c:v>0.23920855264138849</c:v>
                </c:pt>
                <c:pt idx="56">
                  <c:v>0.28240041850384873</c:v>
                </c:pt>
                <c:pt idx="57">
                  <c:v>0.30172168362377694</c:v>
                </c:pt>
                <c:pt idx="58">
                  <c:v>0.30839145106861643</c:v>
                </c:pt>
                <c:pt idx="59">
                  <c:v>0.32299217164395477</c:v>
                </c:pt>
                <c:pt idx="60">
                  <c:v>2.3449465435458207E-2</c:v>
                </c:pt>
                <c:pt idx="61">
                  <c:v>4.1436069766404474E-2</c:v>
                </c:pt>
                <c:pt idx="62">
                  <c:v>4.6078577164441005E-2</c:v>
                </c:pt>
                <c:pt idx="63">
                  <c:v>4.9998492022800621E-2</c:v>
                </c:pt>
                <c:pt idx="64">
                  <c:v>6.3928234183191698E-2</c:v>
                </c:pt>
                <c:pt idx="65">
                  <c:v>0.18308678205665688</c:v>
                </c:pt>
                <c:pt idx="66">
                  <c:v>0.18214621199695827</c:v>
                </c:pt>
                <c:pt idx="67">
                  <c:v>0.18394444029572102</c:v>
                </c:pt>
                <c:pt idx="68">
                  <c:v>0.18673561011858689</c:v>
                </c:pt>
                <c:pt idx="69">
                  <c:v>0.18414228084779405</c:v>
                </c:pt>
                <c:pt idx="70">
                  <c:v>0.37804456078590665</c:v>
                </c:pt>
                <c:pt idx="71">
                  <c:v>0.39401145660399933</c:v>
                </c:pt>
                <c:pt idx="72">
                  <c:v>0.40959750446712501</c:v>
                </c:pt>
                <c:pt idx="73">
                  <c:v>0.41410014026956155</c:v>
                </c:pt>
                <c:pt idx="74">
                  <c:v>0.37864303259642834</c:v>
                </c:pt>
                <c:pt idx="75">
                  <c:v>0.49460238336319035</c:v>
                </c:pt>
                <c:pt idx="76">
                  <c:v>0.56951526597418944</c:v>
                </c:pt>
                <c:pt idx="77">
                  <c:v>0.62033398821218078</c:v>
                </c:pt>
                <c:pt idx="78">
                  <c:v>0.64439576487769257</c:v>
                </c:pt>
                <c:pt idx="79">
                  <c:v>0.65629552219899934</c:v>
                </c:pt>
                <c:pt idx="80">
                  <c:v>0.28437309799147903</c:v>
                </c:pt>
                <c:pt idx="81">
                  <c:v>0.32266176019625881</c:v>
                </c:pt>
                <c:pt idx="82">
                  <c:v>0.33948413309120012</c:v>
                </c:pt>
                <c:pt idx="83">
                  <c:v>0.34561600962057321</c:v>
                </c:pt>
                <c:pt idx="84">
                  <c:v>0.37456797235023037</c:v>
                </c:pt>
                <c:pt idx="85">
                  <c:v>7.8244767238893204E-2</c:v>
                </c:pt>
                <c:pt idx="86">
                  <c:v>9.2936190969787502E-2</c:v>
                </c:pt>
                <c:pt idx="87">
                  <c:v>9.2860292887665563E-2</c:v>
                </c:pt>
                <c:pt idx="88">
                  <c:v>0.10450335653903529</c:v>
                </c:pt>
                <c:pt idx="89">
                  <c:v>0.12588170581764058</c:v>
                </c:pt>
                <c:pt idx="90">
                  <c:v>0.11493563690871722</c:v>
                </c:pt>
                <c:pt idx="91">
                  <c:v>0.12206099587616176</c:v>
                </c:pt>
                <c:pt idx="92">
                  <c:v>0.12809694375959438</c:v>
                </c:pt>
                <c:pt idx="93">
                  <c:v>0.12920748137581231</c:v>
                </c:pt>
                <c:pt idx="94">
                  <c:v>9.8742681152062806E-2</c:v>
                </c:pt>
                <c:pt idx="95">
                  <c:v>0.30895334174022693</c:v>
                </c:pt>
                <c:pt idx="96">
                  <c:v>0.33669124679892626</c:v>
                </c:pt>
                <c:pt idx="97">
                  <c:v>0.34867408041060732</c:v>
                </c:pt>
                <c:pt idx="98">
                  <c:v>0.33894118967812292</c:v>
                </c:pt>
                <c:pt idx="99">
                  <c:v>0.24232994868435417</c:v>
                </c:pt>
                <c:pt idx="100">
                  <c:v>0.57942555213686231</c:v>
                </c:pt>
                <c:pt idx="101">
                  <c:v>0.65214107447786684</c:v>
                </c:pt>
                <c:pt idx="102">
                  <c:v>0.69227069963351751</c:v>
                </c:pt>
                <c:pt idx="103">
                  <c:v>0.70363364858138377</c:v>
                </c:pt>
                <c:pt idx="104">
                  <c:v>0.71150574048071369</c:v>
                </c:pt>
                <c:pt idx="105">
                  <c:v>0.37362009897221166</c:v>
                </c:pt>
                <c:pt idx="106">
                  <c:v>0.4062214822048959</c:v>
                </c:pt>
                <c:pt idx="107">
                  <c:v>0.41559191530317613</c:v>
                </c:pt>
                <c:pt idx="108">
                  <c:v>0.41561460207281931</c:v>
                </c:pt>
                <c:pt idx="109">
                  <c:v>0.46339817454827659</c:v>
                </c:pt>
                <c:pt idx="110">
                  <c:v>0.18358995924176749</c:v>
                </c:pt>
                <c:pt idx="111">
                  <c:v>0.19800649201613169</c:v>
                </c:pt>
                <c:pt idx="112">
                  <c:v>0.19999010847703519</c:v>
                </c:pt>
                <c:pt idx="113">
                  <c:v>0.19566823757368759</c:v>
                </c:pt>
                <c:pt idx="114">
                  <c:v>0.24914253878162163</c:v>
                </c:pt>
                <c:pt idx="115">
                  <c:v>6.6225563909774431E-3</c:v>
                </c:pt>
                <c:pt idx="116">
                  <c:v>1.9462072631823767E-2</c:v>
                </c:pt>
                <c:pt idx="117">
                  <c:v>3.5007891020848905E-2</c:v>
                </c:pt>
                <c:pt idx="118">
                  <c:v>2.2519200189464426E-2</c:v>
                </c:pt>
                <c:pt idx="119">
                  <c:v>0.12281056344742111</c:v>
                </c:pt>
                <c:pt idx="120">
                  <c:v>0.20735564423984501</c:v>
                </c:pt>
                <c:pt idx="121">
                  <c:v>0.23915618661257607</c:v>
                </c:pt>
                <c:pt idx="122">
                  <c:v>0.24357514638906963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85-4432-8F5C-9D1538EF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2656"/>
        <c:axId val="492002984"/>
      </c:scatterChart>
      <c:valAx>
        <c:axId val="492002656"/>
        <c:scaling>
          <c:orientation val="minMax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(um)</a:t>
                </a:r>
              </a:p>
            </c:rich>
          </c:tx>
          <c:layout>
            <c:manualLayout>
              <c:xMode val="edge"/>
              <c:yMode val="edge"/>
              <c:x val="0.47377172775282977"/>
              <c:y val="0.68273824426298779"/>
            </c:manualLayout>
          </c:layout>
          <c:overlay val="0"/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984"/>
        <c:crossesAt val="0"/>
        <c:crossBetween val="midCat"/>
      </c:valAx>
      <c:valAx>
        <c:axId val="492002984"/>
        <c:scaling>
          <c:orientation val="minMax"/>
          <c:min val="-0.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</a:t>
                </a:r>
                <a:r>
                  <a:rPr lang="en-US" baseline="0"/>
                  <a:t> </a:t>
                </a:r>
                <a:r>
                  <a:rPr lang="en-US"/>
                  <a:t>X-ray Image Inferred P2/P0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8312199819900186E-2"/>
          <c:y val="0.83351407582348291"/>
          <c:w val="0.92873507868992178"/>
          <c:h val="0.1494827417698572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Workspace!$AC$3:$AC$127</c:f>
              <c:numCache>
                <c:formatCode>General</c:formatCode>
                <c:ptCount val="125"/>
                <c:pt idx="0">
                  <c:v>86.856099999999998</c:v>
                </c:pt>
                <c:pt idx="1">
                  <c:v>79.645700000000005</c:v>
                </c:pt>
                <c:pt idx="2">
                  <c:v>75.746899999999997</c:v>
                </c:pt>
                <c:pt idx="3">
                  <c:v>74.490899999999996</c:v>
                </c:pt>
                <c:pt idx="4">
                  <c:v>72.611400000000003</c:v>
                </c:pt>
                <c:pt idx="5">
                  <c:v>89.769300000000001</c:v>
                </c:pt>
                <c:pt idx="6">
                  <c:v>85.478999999999999</c:v>
                </c:pt>
                <c:pt idx="7">
                  <c:v>81.304900000000004</c:v>
                </c:pt>
                <c:pt idx="8">
                  <c:v>78.537300000000002</c:v>
                </c:pt>
                <c:pt idx="9">
                  <c:v>78.155000000000001</c:v>
                </c:pt>
                <c:pt idx="10">
                  <c:v>96.844800000000006</c:v>
                </c:pt>
                <c:pt idx="11">
                  <c:v>91.100499999999997</c:v>
                </c:pt>
                <c:pt idx="12">
                  <c:v>87.690299999999993</c:v>
                </c:pt>
                <c:pt idx="13">
                  <c:v>86.220500000000001</c:v>
                </c:pt>
                <c:pt idx="14">
                  <c:v>85.552099999999996</c:v>
                </c:pt>
                <c:pt idx="15">
                  <c:v>107.214</c:v>
                </c:pt>
                <c:pt idx="16">
                  <c:v>101.291</c:v>
                </c:pt>
                <c:pt idx="17">
                  <c:v>96.7316</c:v>
                </c:pt>
                <c:pt idx="18">
                  <c:v>94.314599999999999</c:v>
                </c:pt>
                <c:pt idx="19">
                  <c:v>94.4285</c:v>
                </c:pt>
                <c:pt idx="20">
                  <c:v>120.072</c:v>
                </c:pt>
                <c:pt idx="21">
                  <c:v>113.07899999999999</c:v>
                </c:pt>
                <c:pt idx="22">
                  <c:v>108.485</c:v>
                </c:pt>
                <c:pt idx="23">
                  <c:v>108.093</c:v>
                </c:pt>
                <c:pt idx="24">
                  <c:v>107.744</c:v>
                </c:pt>
                <c:pt idx="25">
                  <c:v>86.782799999999995</c:v>
                </c:pt>
                <c:pt idx="26">
                  <c:v>80.855900000000005</c:v>
                </c:pt>
                <c:pt idx="27">
                  <c:v>76.059200000000004</c:v>
                </c:pt>
                <c:pt idx="28">
                  <c:v>73.617199999999997</c:v>
                </c:pt>
                <c:pt idx="29">
                  <c:v>68.824200000000005</c:v>
                </c:pt>
                <c:pt idx="30">
                  <c:v>92.229299999999995</c:v>
                </c:pt>
                <c:pt idx="31">
                  <c:v>85.102400000000003</c:v>
                </c:pt>
                <c:pt idx="32">
                  <c:v>81.194999999999993</c:v>
                </c:pt>
                <c:pt idx="33">
                  <c:v>79.519099999999995</c:v>
                </c:pt>
                <c:pt idx="34">
                  <c:v>78.382800000000003</c:v>
                </c:pt>
                <c:pt idx="35">
                  <c:v>97.650400000000005</c:v>
                </c:pt>
                <c:pt idx="36">
                  <c:v>91.831900000000005</c:v>
                </c:pt>
                <c:pt idx="37">
                  <c:v>88.669399999999996</c:v>
                </c:pt>
                <c:pt idx="38">
                  <c:v>85.38</c:v>
                </c:pt>
                <c:pt idx="39">
                  <c:v>85.044200000000004</c:v>
                </c:pt>
                <c:pt idx="40">
                  <c:v>107.79</c:v>
                </c:pt>
                <c:pt idx="41">
                  <c:v>100.444</c:v>
                </c:pt>
                <c:pt idx="42">
                  <c:v>97.436599999999999</c:v>
                </c:pt>
                <c:pt idx="43">
                  <c:v>95.052800000000005</c:v>
                </c:pt>
                <c:pt idx="44">
                  <c:v>94.249200000000002</c:v>
                </c:pt>
                <c:pt idx="45">
                  <c:v>120.43600000000001</c:v>
                </c:pt>
                <c:pt idx="46">
                  <c:v>114.291</c:v>
                </c:pt>
                <c:pt idx="47">
                  <c:v>110.09399999999999</c:v>
                </c:pt>
                <c:pt idx="48">
                  <c:v>108.34399999999999</c:v>
                </c:pt>
                <c:pt idx="49">
                  <c:v>104.639</c:v>
                </c:pt>
                <c:pt idx="50">
                  <c:v>87.0137</c:v>
                </c:pt>
                <c:pt idx="51">
                  <c:v>78.543400000000005</c:v>
                </c:pt>
                <c:pt idx="52">
                  <c:v>73.311899999999994</c:v>
                </c:pt>
                <c:pt idx="53">
                  <c:v>69.3005</c:v>
                </c:pt>
                <c:pt idx="54">
                  <c:v>68.075900000000004</c:v>
                </c:pt>
                <c:pt idx="55">
                  <c:v>92.712500000000006</c:v>
                </c:pt>
                <c:pt idx="56">
                  <c:v>85.168999999999997</c:v>
                </c:pt>
                <c:pt idx="57">
                  <c:v>81.8917</c:v>
                </c:pt>
                <c:pt idx="58">
                  <c:v>79.118600000000001</c:v>
                </c:pt>
                <c:pt idx="59">
                  <c:v>75.061199999999999</c:v>
                </c:pt>
                <c:pt idx="60">
                  <c:v>98.1541</c:v>
                </c:pt>
                <c:pt idx="61">
                  <c:v>92.231800000000007</c:v>
                </c:pt>
                <c:pt idx="62">
                  <c:v>88.048500000000004</c:v>
                </c:pt>
                <c:pt idx="63">
                  <c:v>84.359800000000007</c:v>
                </c:pt>
                <c:pt idx="64">
                  <c:v>84.637799999999999</c:v>
                </c:pt>
                <c:pt idx="65">
                  <c:v>107.622</c:v>
                </c:pt>
                <c:pt idx="66">
                  <c:v>99.681299999999993</c:v>
                </c:pt>
                <c:pt idx="67">
                  <c:v>96.418099999999995</c:v>
                </c:pt>
                <c:pt idx="68">
                  <c:v>95.095100000000002</c:v>
                </c:pt>
                <c:pt idx="69">
                  <c:v>94.177999999999997</c:v>
                </c:pt>
                <c:pt idx="70">
                  <c:v>120.974</c:v>
                </c:pt>
                <c:pt idx="71">
                  <c:v>114.11499999999999</c:v>
                </c:pt>
                <c:pt idx="72">
                  <c:v>106.78400000000001</c:v>
                </c:pt>
                <c:pt idx="73">
                  <c:v>104.253</c:v>
                </c:pt>
                <c:pt idx="74">
                  <c:v>107.10599999999999</c:v>
                </c:pt>
                <c:pt idx="75">
                  <c:v>87.969300000000004</c:v>
                </c:pt>
                <c:pt idx="76">
                  <c:v>77.392300000000006</c:v>
                </c:pt>
                <c:pt idx="77">
                  <c:v>72.043099999999995</c:v>
                </c:pt>
                <c:pt idx="78">
                  <c:v>71.145499999999998</c:v>
                </c:pt>
                <c:pt idx="79">
                  <c:v>69.388499999999993</c:v>
                </c:pt>
                <c:pt idx="80">
                  <c:v>92.682199999999995</c:v>
                </c:pt>
                <c:pt idx="81">
                  <c:v>84.950199999999995</c:v>
                </c:pt>
                <c:pt idx="82">
                  <c:v>81.245900000000006</c:v>
                </c:pt>
                <c:pt idx="83">
                  <c:v>76.906199999999998</c:v>
                </c:pt>
                <c:pt idx="84">
                  <c:v>74.916200000000003</c:v>
                </c:pt>
                <c:pt idx="85">
                  <c:v>100.53</c:v>
                </c:pt>
                <c:pt idx="86">
                  <c:v>92.483999999999995</c:v>
                </c:pt>
                <c:pt idx="87">
                  <c:v>87.1357</c:v>
                </c:pt>
                <c:pt idx="88">
                  <c:v>82.997600000000006</c:v>
                </c:pt>
                <c:pt idx="89">
                  <c:v>83.273099999999999</c:v>
                </c:pt>
                <c:pt idx="90">
                  <c:v>109.06100000000001</c:v>
                </c:pt>
                <c:pt idx="91">
                  <c:v>100.77200000000001</c:v>
                </c:pt>
                <c:pt idx="92">
                  <c:v>94.601100000000002</c:v>
                </c:pt>
                <c:pt idx="93">
                  <c:v>94.12</c:v>
                </c:pt>
                <c:pt idx="94">
                  <c:v>93.081599999999995</c:v>
                </c:pt>
                <c:pt idx="95">
                  <c:v>119.86499999999999</c:v>
                </c:pt>
                <c:pt idx="96">
                  <c:v>113.142</c:v>
                </c:pt>
                <c:pt idx="97">
                  <c:v>108.709</c:v>
                </c:pt>
                <c:pt idx="98">
                  <c:v>107.434</c:v>
                </c:pt>
                <c:pt idx="99">
                  <c:v>105.727</c:v>
                </c:pt>
                <c:pt idx="100">
                  <c:v>92.628699999999995</c:v>
                </c:pt>
                <c:pt idx="101">
                  <c:v>81.366</c:v>
                </c:pt>
                <c:pt idx="102">
                  <c:v>74.645399999999995</c:v>
                </c:pt>
                <c:pt idx="103">
                  <c:v>68.9315</c:v>
                </c:pt>
                <c:pt idx="104">
                  <c:v>67.959599999999995</c:v>
                </c:pt>
                <c:pt idx="105">
                  <c:v>96.838300000000004</c:v>
                </c:pt>
                <c:pt idx="106">
                  <c:v>85.875100000000003</c:v>
                </c:pt>
                <c:pt idx="107">
                  <c:v>78.751300000000001</c:v>
                </c:pt>
                <c:pt idx="108">
                  <c:v>75.891400000000004</c:v>
                </c:pt>
                <c:pt idx="109">
                  <c:v>77.301900000000003</c:v>
                </c:pt>
                <c:pt idx="110">
                  <c:v>104.407</c:v>
                </c:pt>
                <c:pt idx="111">
                  <c:v>93.1494</c:v>
                </c:pt>
                <c:pt idx="112">
                  <c:v>84.147900000000007</c:v>
                </c:pt>
                <c:pt idx="113">
                  <c:v>84.837500000000006</c:v>
                </c:pt>
                <c:pt idx="114">
                  <c:v>88.5989</c:v>
                </c:pt>
                <c:pt idx="115">
                  <c:v>109.404</c:v>
                </c:pt>
                <c:pt idx="116">
                  <c:v>99.962199999999996</c:v>
                </c:pt>
                <c:pt idx="117">
                  <c:v>94.796400000000006</c:v>
                </c:pt>
                <c:pt idx="118">
                  <c:v>93.684600000000003</c:v>
                </c:pt>
                <c:pt idx="119">
                  <c:v>96.463300000000004</c:v>
                </c:pt>
                <c:pt idx="120">
                  <c:v>118.919</c:v>
                </c:pt>
                <c:pt idx="121">
                  <c:v>113.91800000000001</c:v>
                </c:pt>
                <c:pt idx="122">
                  <c:v>106.63</c:v>
                </c:pt>
                <c:pt idx="123">
                  <c:v>106.77800000000001</c:v>
                </c:pt>
                <c:pt idx="124">
                  <c:v>109.792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54-47A7-98EB-F12CA0DC501F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Workspace!$AB$3:$AB$127</c:f>
              <c:numCache>
                <c:formatCode>General</c:formatCode>
                <c:ptCount val="125"/>
                <c:pt idx="0">
                  <c:v>45.691200000000002</c:v>
                </c:pt>
                <c:pt idx="1">
                  <c:v>40.0246</c:v>
                </c:pt>
                <c:pt idx="2">
                  <c:v>36.996899999999997</c:v>
                </c:pt>
                <c:pt idx="3">
                  <c:v>36.819400000000002</c:v>
                </c:pt>
                <c:pt idx="4">
                  <c:v>34.581699999999998</c:v>
                </c:pt>
                <c:pt idx="5">
                  <c:v>53.747900000000001</c:v>
                </c:pt>
                <c:pt idx="6">
                  <c:v>50.563800000000001</c:v>
                </c:pt>
                <c:pt idx="7">
                  <c:v>44.805</c:v>
                </c:pt>
                <c:pt idx="8">
                  <c:v>42.662599999999998</c:v>
                </c:pt>
                <c:pt idx="9">
                  <c:v>41.614400000000003</c:v>
                </c:pt>
                <c:pt idx="10">
                  <c:v>65.041499999999999</c:v>
                </c:pt>
                <c:pt idx="11">
                  <c:v>59.436599999999999</c:v>
                </c:pt>
                <c:pt idx="12">
                  <c:v>56.273699999999998</c:v>
                </c:pt>
                <c:pt idx="13">
                  <c:v>53.987200000000001</c:v>
                </c:pt>
                <c:pt idx="14">
                  <c:v>53.470300000000002</c:v>
                </c:pt>
                <c:pt idx="15">
                  <c:v>77.481099999999998</c:v>
                </c:pt>
                <c:pt idx="16">
                  <c:v>73.720500000000001</c:v>
                </c:pt>
                <c:pt idx="17">
                  <c:v>68.4619</c:v>
                </c:pt>
                <c:pt idx="18">
                  <c:v>67.475999999999999</c:v>
                </c:pt>
                <c:pt idx="19">
                  <c:v>67.594200000000001</c:v>
                </c:pt>
                <c:pt idx="20">
                  <c:v>91.947400000000002</c:v>
                </c:pt>
                <c:pt idx="21">
                  <c:v>87.070800000000006</c:v>
                </c:pt>
                <c:pt idx="22">
                  <c:v>84.026600000000002</c:v>
                </c:pt>
                <c:pt idx="23">
                  <c:v>82.250200000000007</c:v>
                </c:pt>
                <c:pt idx="24">
                  <c:v>84.161600000000007</c:v>
                </c:pt>
                <c:pt idx="25">
                  <c:v>45.761099999999999</c:v>
                </c:pt>
                <c:pt idx="26">
                  <c:v>39.246499999999997</c:v>
                </c:pt>
                <c:pt idx="27">
                  <c:v>36.064100000000003</c:v>
                </c:pt>
                <c:pt idx="28">
                  <c:v>33.722000000000001</c:v>
                </c:pt>
                <c:pt idx="29">
                  <c:v>33.836199999999998</c:v>
                </c:pt>
                <c:pt idx="30">
                  <c:v>54.367100000000001</c:v>
                </c:pt>
                <c:pt idx="31">
                  <c:v>49.139899999999997</c:v>
                </c:pt>
                <c:pt idx="32">
                  <c:v>45.3675</c:v>
                </c:pt>
                <c:pt idx="33">
                  <c:v>41.397599999999997</c:v>
                </c:pt>
                <c:pt idx="34">
                  <c:v>41.37</c:v>
                </c:pt>
                <c:pt idx="35">
                  <c:v>63.8874</c:v>
                </c:pt>
                <c:pt idx="36">
                  <c:v>60.797800000000002</c:v>
                </c:pt>
                <c:pt idx="37">
                  <c:v>55.356999999999999</c:v>
                </c:pt>
                <c:pt idx="38">
                  <c:v>53.876600000000003</c:v>
                </c:pt>
                <c:pt idx="39">
                  <c:v>52.631999999999998</c:v>
                </c:pt>
                <c:pt idx="40">
                  <c:v>78.188400000000001</c:v>
                </c:pt>
                <c:pt idx="41">
                  <c:v>71.715800000000002</c:v>
                </c:pt>
                <c:pt idx="42">
                  <c:v>68.743499999999997</c:v>
                </c:pt>
                <c:pt idx="43">
                  <c:v>66.191699999999997</c:v>
                </c:pt>
                <c:pt idx="44">
                  <c:v>66.677999999999997</c:v>
                </c:pt>
                <c:pt idx="45">
                  <c:v>91.787899999999993</c:v>
                </c:pt>
                <c:pt idx="46">
                  <c:v>85.908199999999994</c:v>
                </c:pt>
                <c:pt idx="47">
                  <c:v>82.269099999999995</c:v>
                </c:pt>
                <c:pt idx="48">
                  <c:v>24.308399999999999</c:v>
                </c:pt>
                <c:pt idx="49">
                  <c:v>23.952200000000001</c:v>
                </c:pt>
                <c:pt idx="50">
                  <c:v>43.128</c:v>
                </c:pt>
                <c:pt idx="51">
                  <c:v>37.407699999999998</c:v>
                </c:pt>
                <c:pt idx="52">
                  <c:v>34.508899999999997</c:v>
                </c:pt>
                <c:pt idx="53">
                  <c:v>32.2057</c:v>
                </c:pt>
                <c:pt idx="54">
                  <c:v>31.3124</c:v>
                </c:pt>
                <c:pt idx="55">
                  <c:v>51.067799999999998</c:v>
                </c:pt>
                <c:pt idx="56">
                  <c:v>44.2438</c:v>
                </c:pt>
                <c:pt idx="57">
                  <c:v>43.016199999999998</c:v>
                </c:pt>
                <c:pt idx="58">
                  <c:v>41.360900000000001</c:v>
                </c:pt>
                <c:pt idx="59">
                  <c:v>40.853099999999998</c:v>
                </c:pt>
                <c:pt idx="60">
                  <c:v>63.629399999999997</c:v>
                </c:pt>
                <c:pt idx="61">
                  <c:v>55.523099999999999</c:v>
                </c:pt>
                <c:pt idx="62">
                  <c:v>54.019100000000002</c:v>
                </c:pt>
                <c:pt idx="63">
                  <c:v>50.089100000000002</c:v>
                </c:pt>
                <c:pt idx="64">
                  <c:v>51.456400000000002</c:v>
                </c:pt>
                <c:pt idx="65">
                  <c:v>74.609700000000004</c:v>
                </c:pt>
                <c:pt idx="66">
                  <c:v>68.340400000000002</c:v>
                </c:pt>
                <c:pt idx="67">
                  <c:v>0</c:v>
                </c:pt>
                <c:pt idx="68">
                  <c:v>0</c:v>
                </c:pt>
                <c:pt idx="69">
                  <c:v>11.626799999999999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10.2675</c:v>
                </c:pt>
                <c:pt idx="75">
                  <c:v>37.832500000000003</c:v>
                </c:pt>
                <c:pt idx="76">
                  <c:v>34.438400000000001</c:v>
                </c:pt>
                <c:pt idx="77">
                  <c:v>31.606100000000001</c:v>
                </c:pt>
                <c:pt idx="78">
                  <c:v>31.236000000000001</c:v>
                </c:pt>
                <c:pt idx="79">
                  <c:v>32.511499999999998</c:v>
                </c:pt>
                <c:pt idx="80">
                  <c:v>41.448300000000003</c:v>
                </c:pt>
                <c:pt idx="81">
                  <c:v>39.642400000000002</c:v>
                </c:pt>
                <c:pt idx="82">
                  <c:v>37.803100000000001</c:v>
                </c:pt>
                <c:pt idx="83">
                  <c:v>37.864600000000003</c:v>
                </c:pt>
                <c:pt idx="84">
                  <c:v>39.675800000000002</c:v>
                </c:pt>
                <c:pt idx="85">
                  <c:v>53.419600000000003</c:v>
                </c:pt>
                <c:pt idx="86">
                  <c:v>50.646299999999997</c:v>
                </c:pt>
                <c:pt idx="87">
                  <c:v>47.387500000000003</c:v>
                </c:pt>
                <c:pt idx="88">
                  <c:v>0</c:v>
                </c:pt>
                <c:pt idx="89">
                  <c:v>48.796100000000003</c:v>
                </c:pt>
                <c:pt idx="90">
                  <c:v>69.614099999999993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30.054099999999998</c:v>
                </c:pt>
                <c:pt idx="101">
                  <c:v>28.917100000000001</c:v>
                </c:pt>
                <c:pt idx="102">
                  <c:v>29.558499999999999</c:v>
                </c:pt>
                <c:pt idx="103">
                  <c:v>29.755199999999999</c:v>
                </c:pt>
                <c:pt idx="104">
                  <c:v>31.0608</c:v>
                </c:pt>
                <c:pt idx="105">
                  <c:v>28.991199999999999</c:v>
                </c:pt>
                <c:pt idx="106">
                  <c:v>30.307300000000001</c:v>
                </c:pt>
                <c:pt idx="107">
                  <c:v>32.747</c:v>
                </c:pt>
                <c:pt idx="108">
                  <c:v>36.3568</c:v>
                </c:pt>
                <c:pt idx="109">
                  <c:v>40.053100000000001</c:v>
                </c:pt>
                <c:pt idx="110">
                  <c:v>19.86</c:v>
                </c:pt>
                <c:pt idx="111">
                  <c:v>12.5877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54-47A7-98EB-F12CA0DC501F}"/>
            </c:ext>
          </c:extLst>
        </c:ser>
        <c:ser>
          <c:idx val="4"/>
          <c:order val="2"/>
          <c:spPr>
            <a:ln w="19050" cap="rnd">
              <a:noFill/>
              <a:round/>
            </a:ln>
            <a:effectLst/>
          </c:spPr>
          <c:xVal>
            <c:numRef>
              <c:f>Workspace!$B$3:$B$84</c:f>
              <c:numCache>
                <c:formatCode>0.0000</c:formatCode>
                <c:ptCount val="82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</c:numCache>
            </c:numRef>
          </c:xVal>
          <c:yVal>
            <c:numRef>
              <c:f>Workspace!$AB$3:$AB$127</c:f>
              <c:numCache>
                <c:formatCode>General</c:formatCode>
                <c:ptCount val="125"/>
                <c:pt idx="0">
                  <c:v>45.691200000000002</c:v>
                </c:pt>
                <c:pt idx="1">
                  <c:v>40.0246</c:v>
                </c:pt>
                <c:pt idx="2">
                  <c:v>36.996899999999997</c:v>
                </c:pt>
                <c:pt idx="3">
                  <c:v>36.819400000000002</c:v>
                </c:pt>
                <c:pt idx="4">
                  <c:v>34.581699999999998</c:v>
                </c:pt>
                <c:pt idx="5">
                  <c:v>53.747900000000001</c:v>
                </c:pt>
                <c:pt idx="6">
                  <c:v>50.563800000000001</c:v>
                </c:pt>
                <c:pt idx="7">
                  <c:v>44.805</c:v>
                </c:pt>
                <c:pt idx="8">
                  <c:v>42.662599999999998</c:v>
                </c:pt>
                <c:pt idx="9">
                  <c:v>41.614400000000003</c:v>
                </c:pt>
                <c:pt idx="10">
                  <c:v>65.041499999999999</c:v>
                </c:pt>
                <c:pt idx="11">
                  <c:v>59.436599999999999</c:v>
                </c:pt>
                <c:pt idx="12">
                  <c:v>56.273699999999998</c:v>
                </c:pt>
                <c:pt idx="13">
                  <c:v>53.987200000000001</c:v>
                </c:pt>
                <c:pt idx="14">
                  <c:v>53.470300000000002</c:v>
                </c:pt>
                <c:pt idx="15">
                  <c:v>77.481099999999998</c:v>
                </c:pt>
                <c:pt idx="16">
                  <c:v>73.720500000000001</c:v>
                </c:pt>
                <c:pt idx="17">
                  <c:v>68.4619</c:v>
                </c:pt>
                <c:pt idx="18">
                  <c:v>67.475999999999999</c:v>
                </c:pt>
                <c:pt idx="19">
                  <c:v>67.594200000000001</c:v>
                </c:pt>
                <c:pt idx="20">
                  <c:v>91.947400000000002</c:v>
                </c:pt>
                <c:pt idx="21">
                  <c:v>87.070800000000006</c:v>
                </c:pt>
                <c:pt idx="22">
                  <c:v>84.026600000000002</c:v>
                </c:pt>
                <c:pt idx="23">
                  <c:v>82.250200000000007</c:v>
                </c:pt>
                <c:pt idx="24">
                  <c:v>84.161600000000007</c:v>
                </c:pt>
                <c:pt idx="25">
                  <c:v>45.761099999999999</c:v>
                </c:pt>
                <c:pt idx="26">
                  <c:v>39.246499999999997</c:v>
                </c:pt>
                <c:pt idx="27">
                  <c:v>36.064100000000003</c:v>
                </c:pt>
                <c:pt idx="28">
                  <c:v>33.722000000000001</c:v>
                </c:pt>
                <c:pt idx="29">
                  <c:v>33.836199999999998</c:v>
                </c:pt>
                <c:pt idx="30">
                  <c:v>54.367100000000001</c:v>
                </c:pt>
                <c:pt idx="31">
                  <c:v>49.139899999999997</c:v>
                </c:pt>
                <c:pt idx="32">
                  <c:v>45.3675</c:v>
                </c:pt>
                <c:pt idx="33">
                  <c:v>41.397599999999997</c:v>
                </c:pt>
                <c:pt idx="34">
                  <c:v>41.37</c:v>
                </c:pt>
                <c:pt idx="35">
                  <c:v>63.8874</c:v>
                </c:pt>
                <c:pt idx="36">
                  <c:v>60.797800000000002</c:v>
                </c:pt>
                <c:pt idx="37">
                  <c:v>55.356999999999999</c:v>
                </c:pt>
                <c:pt idx="38">
                  <c:v>53.876600000000003</c:v>
                </c:pt>
                <c:pt idx="39">
                  <c:v>52.631999999999998</c:v>
                </c:pt>
                <c:pt idx="40">
                  <c:v>78.188400000000001</c:v>
                </c:pt>
                <c:pt idx="41">
                  <c:v>71.715800000000002</c:v>
                </c:pt>
                <c:pt idx="42">
                  <c:v>68.743499999999997</c:v>
                </c:pt>
                <c:pt idx="43">
                  <c:v>66.191699999999997</c:v>
                </c:pt>
                <c:pt idx="44">
                  <c:v>66.677999999999997</c:v>
                </c:pt>
                <c:pt idx="45">
                  <c:v>91.787899999999993</c:v>
                </c:pt>
                <c:pt idx="46">
                  <c:v>85.908199999999994</c:v>
                </c:pt>
                <c:pt idx="47">
                  <c:v>82.269099999999995</c:v>
                </c:pt>
                <c:pt idx="48">
                  <c:v>24.308399999999999</c:v>
                </c:pt>
                <c:pt idx="49">
                  <c:v>23.952200000000001</c:v>
                </c:pt>
                <c:pt idx="50">
                  <c:v>43.128</c:v>
                </c:pt>
                <c:pt idx="51">
                  <c:v>37.407699999999998</c:v>
                </c:pt>
                <c:pt idx="52">
                  <c:v>34.508899999999997</c:v>
                </c:pt>
                <c:pt idx="53">
                  <c:v>32.2057</c:v>
                </c:pt>
                <c:pt idx="54">
                  <c:v>31.3124</c:v>
                </c:pt>
                <c:pt idx="55">
                  <c:v>51.067799999999998</c:v>
                </c:pt>
                <c:pt idx="56">
                  <c:v>44.2438</c:v>
                </c:pt>
                <c:pt idx="57">
                  <c:v>43.016199999999998</c:v>
                </c:pt>
                <c:pt idx="58">
                  <c:v>41.360900000000001</c:v>
                </c:pt>
                <c:pt idx="59">
                  <c:v>40.853099999999998</c:v>
                </c:pt>
                <c:pt idx="60">
                  <c:v>63.629399999999997</c:v>
                </c:pt>
                <c:pt idx="61">
                  <c:v>55.523099999999999</c:v>
                </c:pt>
                <c:pt idx="62">
                  <c:v>54.019100000000002</c:v>
                </c:pt>
                <c:pt idx="63">
                  <c:v>50.089100000000002</c:v>
                </c:pt>
                <c:pt idx="64">
                  <c:v>51.456400000000002</c:v>
                </c:pt>
                <c:pt idx="65">
                  <c:v>74.609700000000004</c:v>
                </c:pt>
                <c:pt idx="66">
                  <c:v>68.340400000000002</c:v>
                </c:pt>
                <c:pt idx="67">
                  <c:v>0</c:v>
                </c:pt>
                <c:pt idx="68">
                  <c:v>0</c:v>
                </c:pt>
                <c:pt idx="69">
                  <c:v>11.626799999999999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10.2675</c:v>
                </c:pt>
                <c:pt idx="75">
                  <c:v>37.832500000000003</c:v>
                </c:pt>
                <c:pt idx="76">
                  <c:v>34.438400000000001</c:v>
                </c:pt>
                <c:pt idx="77">
                  <c:v>31.606100000000001</c:v>
                </c:pt>
                <c:pt idx="78">
                  <c:v>31.236000000000001</c:v>
                </c:pt>
                <c:pt idx="79">
                  <c:v>32.511499999999998</c:v>
                </c:pt>
                <c:pt idx="80">
                  <c:v>41.448300000000003</c:v>
                </c:pt>
                <c:pt idx="81">
                  <c:v>39.642400000000002</c:v>
                </c:pt>
                <c:pt idx="82">
                  <c:v>37.803100000000001</c:v>
                </c:pt>
                <c:pt idx="83">
                  <c:v>37.864600000000003</c:v>
                </c:pt>
                <c:pt idx="84">
                  <c:v>39.675800000000002</c:v>
                </c:pt>
                <c:pt idx="85">
                  <c:v>53.419600000000003</c:v>
                </c:pt>
                <c:pt idx="86">
                  <c:v>50.646299999999997</c:v>
                </c:pt>
                <c:pt idx="87">
                  <c:v>47.387500000000003</c:v>
                </c:pt>
                <c:pt idx="88">
                  <c:v>0</c:v>
                </c:pt>
                <c:pt idx="89">
                  <c:v>48.796100000000003</c:v>
                </c:pt>
                <c:pt idx="90">
                  <c:v>69.614099999999993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30.054099999999998</c:v>
                </c:pt>
                <c:pt idx="101">
                  <c:v>28.917100000000001</c:v>
                </c:pt>
                <c:pt idx="102">
                  <c:v>29.558499999999999</c:v>
                </c:pt>
                <c:pt idx="103">
                  <c:v>29.755199999999999</c:v>
                </c:pt>
                <c:pt idx="104">
                  <c:v>31.0608</c:v>
                </c:pt>
                <c:pt idx="105">
                  <c:v>28.991199999999999</c:v>
                </c:pt>
                <c:pt idx="106">
                  <c:v>30.307300000000001</c:v>
                </c:pt>
                <c:pt idx="107">
                  <c:v>32.747</c:v>
                </c:pt>
                <c:pt idx="108">
                  <c:v>36.3568</c:v>
                </c:pt>
                <c:pt idx="109">
                  <c:v>40.053100000000001</c:v>
                </c:pt>
                <c:pt idx="110">
                  <c:v>19.86</c:v>
                </c:pt>
                <c:pt idx="111">
                  <c:v>12.5877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54-47A7-98EB-F12CA0DC501F}"/>
            </c:ext>
          </c:extLst>
        </c:ser>
        <c:ser>
          <c:idx val="5"/>
          <c:order val="3"/>
          <c:spPr>
            <a:ln w="19050" cap="rnd">
              <a:noFill/>
              <a:round/>
            </a:ln>
            <a:effectLst/>
          </c:spPr>
          <c:xVal>
            <c:numRef>
              <c:f>Workspace!$B$3:$B$84</c:f>
              <c:numCache>
                <c:formatCode>0.0000</c:formatCode>
                <c:ptCount val="82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</c:numCache>
            </c:numRef>
          </c:xVal>
          <c:yVal>
            <c:numRef>
              <c:f>Workspace!$AC$3:$AC$127</c:f>
              <c:numCache>
                <c:formatCode>General</c:formatCode>
                <c:ptCount val="125"/>
                <c:pt idx="0">
                  <c:v>86.856099999999998</c:v>
                </c:pt>
                <c:pt idx="1">
                  <c:v>79.645700000000005</c:v>
                </c:pt>
                <c:pt idx="2">
                  <c:v>75.746899999999997</c:v>
                </c:pt>
                <c:pt idx="3">
                  <c:v>74.490899999999996</c:v>
                </c:pt>
                <c:pt idx="4">
                  <c:v>72.611400000000003</c:v>
                </c:pt>
                <c:pt idx="5">
                  <c:v>89.769300000000001</c:v>
                </c:pt>
                <c:pt idx="6">
                  <c:v>85.478999999999999</c:v>
                </c:pt>
                <c:pt idx="7">
                  <c:v>81.304900000000004</c:v>
                </c:pt>
                <c:pt idx="8">
                  <c:v>78.537300000000002</c:v>
                </c:pt>
                <c:pt idx="9">
                  <c:v>78.155000000000001</c:v>
                </c:pt>
                <c:pt idx="10">
                  <c:v>96.844800000000006</c:v>
                </c:pt>
                <c:pt idx="11">
                  <c:v>91.100499999999997</c:v>
                </c:pt>
                <c:pt idx="12">
                  <c:v>87.690299999999993</c:v>
                </c:pt>
                <c:pt idx="13">
                  <c:v>86.220500000000001</c:v>
                </c:pt>
                <c:pt idx="14">
                  <c:v>85.552099999999996</c:v>
                </c:pt>
                <c:pt idx="15">
                  <c:v>107.214</c:v>
                </c:pt>
                <c:pt idx="16">
                  <c:v>101.291</c:v>
                </c:pt>
                <c:pt idx="17">
                  <c:v>96.7316</c:v>
                </c:pt>
                <c:pt idx="18">
                  <c:v>94.314599999999999</c:v>
                </c:pt>
                <c:pt idx="19">
                  <c:v>94.4285</c:v>
                </c:pt>
                <c:pt idx="20">
                  <c:v>120.072</c:v>
                </c:pt>
                <c:pt idx="21">
                  <c:v>113.07899999999999</c:v>
                </c:pt>
                <c:pt idx="22">
                  <c:v>108.485</c:v>
                </c:pt>
                <c:pt idx="23">
                  <c:v>108.093</c:v>
                </c:pt>
                <c:pt idx="24">
                  <c:v>107.744</c:v>
                </c:pt>
                <c:pt idx="25">
                  <c:v>86.782799999999995</c:v>
                </c:pt>
                <c:pt idx="26">
                  <c:v>80.855900000000005</c:v>
                </c:pt>
                <c:pt idx="27">
                  <c:v>76.059200000000004</c:v>
                </c:pt>
                <c:pt idx="28">
                  <c:v>73.617199999999997</c:v>
                </c:pt>
                <c:pt idx="29">
                  <c:v>68.824200000000005</c:v>
                </c:pt>
                <c:pt idx="30">
                  <c:v>92.229299999999995</c:v>
                </c:pt>
                <c:pt idx="31">
                  <c:v>85.102400000000003</c:v>
                </c:pt>
                <c:pt idx="32">
                  <c:v>81.194999999999993</c:v>
                </c:pt>
                <c:pt idx="33">
                  <c:v>79.519099999999995</c:v>
                </c:pt>
                <c:pt idx="34">
                  <c:v>78.382800000000003</c:v>
                </c:pt>
                <c:pt idx="35">
                  <c:v>97.650400000000005</c:v>
                </c:pt>
                <c:pt idx="36">
                  <c:v>91.831900000000005</c:v>
                </c:pt>
                <c:pt idx="37">
                  <c:v>88.669399999999996</c:v>
                </c:pt>
                <c:pt idx="38">
                  <c:v>85.38</c:v>
                </c:pt>
                <c:pt idx="39">
                  <c:v>85.044200000000004</c:v>
                </c:pt>
                <c:pt idx="40">
                  <c:v>107.79</c:v>
                </c:pt>
                <c:pt idx="41">
                  <c:v>100.444</c:v>
                </c:pt>
                <c:pt idx="42">
                  <c:v>97.436599999999999</c:v>
                </c:pt>
                <c:pt idx="43">
                  <c:v>95.052800000000005</c:v>
                </c:pt>
                <c:pt idx="44">
                  <c:v>94.249200000000002</c:v>
                </c:pt>
                <c:pt idx="45">
                  <c:v>120.43600000000001</c:v>
                </c:pt>
                <c:pt idx="46">
                  <c:v>114.291</c:v>
                </c:pt>
                <c:pt idx="47">
                  <c:v>110.09399999999999</c:v>
                </c:pt>
                <c:pt idx="48">
                  <c:v>108.34399999999999</c:v>
                </c:pt>
                <c:pt idx="49">
                  <c:v>104.639</c:v>
                </c:pt>
                <c:pt idx="50">
                  <c:v>87.0137</c:v>
                </c:pt>
                <c:pt idx="51">
                  <c:v>78.543400000000005</c:v>
                </c:pt>
                <c:pt idx="52">
                  <c:v>73.311899999999994</c:v>
                </c:pt>
                <c:pt idx="53">
                  <c:v>69.3005</c:v>
                </c:pt>
                <c:pt idx="54">
                  <c:v>68.075900000000004</c:v>
                </c:pt>
                <c:pt idx="55">
                  <c:v>92.712500000000006</c:v>
                </c:pt>
                <c:pt idx="56">
                  <c:v>85.168999999999997</c:v>
                </c:pt>
                <c:pt idx="57">
                  <c:v>81.8917</c:v>
                </c:pt>
                <c:pt idx="58">
                  <c:v>79.118600000000001</c:v>
                </c:pt>
                <c:pt idx="59">
                  <c:v>75.061199999999999</c:v>
                </c:pt>
                <c:pt idx="60">
                  <c:v>98.1541</c:v>
                </c:pt>
                <c:pt idx="61">
                  <c:v>92.231800000000007</c:v>
                </c:pt>
                <c:pt idx="62">
                  <c:v>88.048500000000004</c:v>
                </c:pt>
                <c:pt idx="63">
                  <c:v>84.359800000000007</c:v>
                </c:pt>
                <c:pt idx="64">
                  <c:v>84.637799999999999</c:v>
                </c:pt>
                <c:pt idx="65">
                  <c:v>107.622</c:v>
                </c:pt>
                <c:pt idx="66">
                  <c:v>99.681299999999993</c:v>
                </c:pt>
                <c:pt idx="67">
                  <c:v>96.418099999999995</c:v>
                </c:pt>
                <c:pt idx="68">
                  <c:v>95.095100000000002</c:v>
                </c:pt>
                <c:pt idx="69">
                  <c:v>94.177999999999997</c:v>
                </c:pt>
                <c:pt idx="70">
                  <c:v>120.974</c:v>
                </c:pt>
                <c:pt idx="71">
                  <c:v>114.11499999999999</c:v>
                </c:pt>
                <c:pt idx="72">
                  <c:v>106.78400000000001</c:v>
                </c:pt>
                <c:pt idx="73">
                  <c:v>104.253</c:v>
                </c:pt>
                <c:pt idx="74">
                  <c:v>107.10599999999999</c:v>
                </c:pt>
                <c:pt idx="75">
                  <c:v>87.969300000000004</c:v>
                </c:pt>
                <c:pt idx="76">
                  <c:v>77.392300000000006</c:v>
                </c:pt>
                <c:pt idx="77">
                  <c:v>72.043099999999995</c:v>
                </c:pt>
                <c:pt idx="78">
                  <c:v>71.145499999999998</c:v>
                </c:pt>
                <c:pt idx="79">
                  <c:v>69.388499999999993</c:v>
                </c:pt>
                <c:pt idx="80">
                  <c:v>92.682199999999995</c:v>
                </c:pt>
                <c:pt idx="81">
                  <c:v>84.950199999999995</c:v>
                </c:pt>
                <c:pt idx="82">
                  <c:v>81.245900000000006</c:v>
                </c:pt>
                <c:pt idx="83">
                  <c:v>76.906199999999998</c:v>
                </c:pt>
                <c:pt idx="84">
                  <c:v>74.916200000000003</c:v>
                </c:pt>
                <c:pt idx="85">
                  <c:v>100.53</c:v>
                </c:pt>
                <c:pt idx="86">
                  <c:v>92.483999999999995</c:v>
                </c:pt>
                <c:pt idx="87">
                  <c:v>87.1357</c:v>
                </c:pt>
                <c:pt idx="88">
                  <c:v>82.997600000000006</c:v>
                </c:pt>
                <c:pt idx="89">
                  <c:v>83.273099999999999</c:v>
                </c:pt>
                <c:pt idx="90">
                  <c:v>109.06100000000001</c:v>
                </c:pt>
                <c:pt idx="91">
                  <c:v>100.77200000000001</c:v>
                </c:pt>
                <c:pt idx="92">
                  <c:v>94.601100000000002</c:v>
                </c:pt>
                <c:pt idx="93">
                  <c:v>94.12</c:v>
                </c:pt>
                <c:pt idx="94">
                  <c:v>93.081599999999995</c:v>
                </c:pt>
                <c:pt idx="95">
                  <c:v>119.86499999999999</c:v>
                </c:pt>
                <c:pt idx="96">
                  <c:v>113.142</c:v>
                </c:pt>
                <c:pt idx="97">
                  <c:v>108.709</c:v>
                </c:pt>
                <c:pt idx="98">
                  <c:v>107.434</c:v>
                </c:pt>
                <c:pt idx="99">
                  <c:v>105.727</c:v>
                </c:pt>
                <c:pt idx="100">
                  <c:v>92.628699999999995</c:v>
                </c:pt>
                <c:pt idx="101">
                  <c:v>81.366</c:v>
                </c:pt>
                <c:pt idx="102">
                  <c:v>74.645399999999995</c:v>
                </c:pt>
                <c:pt idx="103">
                  <c:v>68.9315</c:v>
                </c:pt>
                <c:pt idx="104">
                  <c:v>67.959599999999995</c:v>
                </c:pt>
                <c:pt idx="105">
                  <c:v>96.838300000000004</c:v>
                </c:pt>
                <c:pt idx="106">
                  <c:v>85.875100000000003</c:v>
                </c:pt>
                <c:pt idx="107">
                  <c:v>78.751300000000001</c:v>
                </c:pt>
                <c:pt idx="108">
                  <c:v>75.891400000000004</c:v>
                </c:pt>
                <c:pt idx="109">
                  <c:v>77.301900000000003</c:v>
                </c:pt>
                <c:pt idx="110">
                  <c:v>104.407</c:v>
                </c:pt>
                <c:pt idx="111">
                  <c:v>93.1494</c:v>
                </c:pt>
                <c:pt idx="112">
                  <c:v>84.147900000000007</c:v>
                </c:pt>
                <c:pt idx="113">
                  <c:v>84.837500000000006</c:v>
                </c:pt>
                <c:pt idx="114">
                  <c:v>88.5989</c:v>
                </c:pt>
                <c:pt idx="115">
                  <c:v>109.404</c:v>
                </c:pt>
                <c:pt idx="116">
                  <c:v>99.962199999999996</c:v>
                </c:pt>
                <c:pt idx="117">
                  <c:v>94.796400000000006</c:v>
                </c:pt>
                <c:pt idx="118">
                  <c:v>93.684600000000003</c:v>
                </c:pt>
                <c:pt idx="119">
                  <c:v>96.463300000000004</c:v>
                </c:pt>
                <c:pt idx="120">
                  <c:v>118.919</c:v>
                </c:pt>
                <c:pt idx="121">
                  <c:v>113.91800000000001</c:v>
                </c:pt>
                <c:pt idx="122">
                  <c:v>106.63</c:v>
                </c:pt>
                <c:pt idx="123">
                  <c:v>106.77800000000001</c:v>
                </c:pt>
                <c:pt idx="124">
                  <c:v>109.792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54-47A7-98EB-F12CA0DC501F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Workspace!$AB$3:$AB$127</c:f>
              <c:numCache>
                <c:formatCode>General</c:formatCode>
                <c:ptCount val="125"/>
                <c:pt idx="0">
                  <c:v>45.691200000000002</c:v>
                </c:pt>
                <c:pt idx="1">
                  <c:v>40.0246</c:v>
                </c:pt>
                <c:pt idx="2">
                  <c:v>36.996899999999997</c:v>
                </c:pt>
                <c:pt idx="3">
                  <c:v>36.819400000000002</c:v>
                </c:pt>
                <c:pt idx="4">
                  <c:v>34.581699999999998</c:v>
                </c:pt>
                <c:pt idx="5">
                  <c:v>53.747900000000001</c:v>
                </c:pt>
                <c:pt idx="6">
                  <c:v>50.563800000000001</c:v>
                </c:pt>
                <c:pt idx="7">
                  <c:v>44.805</c:v>
                </c:pt>
                <c:pt idx="8">
                  <c:v>42.662599999999998</c:v>
                </c:pt>
                <c:pt idx="9">
                  <c:v>41.614400000000003</c:v>
                </c:pt>
                <c:pt idx="10">
                  <c:v>65.041499999999999</c:v>
                </c:pt>
                <c:pt idx="11">
                  <c:v>59.436599999999999</c:v>
                </c:pt>
                <c:pt idx="12">
                  <c:v>56.273699999999998</c:v>
                </c:pt>
                <c:pt idx="13">
                  <c:v>53.987200000000001</c:v>
                </c:pt>
                <c:pt idx="14">
                  <c:v>53.470300000000002</c:v>
                </c:pt>
                <c:pt idx="15">
                  <c:v>77.481099999999998</c:v>
                </c:pt>
                <c:pt idx="16">
                  <c:v>73.720500000000001</c:v>
                </c:pt>
                <c:pt idx="17">
                  <c:v>68.4619</c:v>
                </c:pt>
                <c:pt idx="18">
                  <c:v>67.475999999999999</c:v>
                </c:pt>
                <c:pt idx="19">
                  <c:v>67.594200000000001</c:v>
                </c:pt>
                <c:pt idx="20">
                  <c:v>91.947400000000002</c:v>
                </c:pt>
                <c:pt idx="21">
                  <c:v>87.070800000000006</c:v>
                </c:pt>
                <c:pt idx="22">
                  <c:v>84.026600000000002</c:v>
                </c:pt>
                <c:pt idx="23">
                  <c:v>82.250200000000007</c:v>
                </c:pt>
                <c:pt idx="24">
                  <c:v>84.161600000000007</c:v>
                </c:pt>
                <c:pt idx="25">
                  <c:v>45.761099999999999</c:v>
                </c:pt>
                <c:pt idx="26">
                  <c:v>39.246499999999997</c:v>
                </c:pt>
                <c:pt idx="27">
                  <c:v>36.064100000000003</c:v>
                </c:pt>
                <c:pt idx="28">
                  <c:v>33.722000000000001</c:v>
                </c:pt>
                <c:pt idx="29">
                  <c:v>33.836199999999998</c:v>
                </c:pt>
                <c:pt idx="30">
                  <c:v>54.367100000000001</c:v>
                </c:pt>
                <c:pt idx="31">
                  <c:v>49.139899999999997</c:v>
                </c:pt>
                <c:pt idx="32">
                  <c:v>45.3675</c:v>
                </c:pt>
                <c:pt idx="33">
                  <c:v>41.397599999999997</c:v>
                </c:pt>
                <c:pt idx="34">
                  <c:v>41.37</c:v>
                </c:pt>
                <c:pt idx="35">
                  <c:v>63.8874</c:v>
                </c:pt>
                <c:pt idx="36">
                  <c:v>60.797800000000002</c:v>
                </c:pt>
                <c:pt idx="37">
                  <c:v>55.356999999999999</c:v>
                </c:pt>
                <c:pt idx="38">
                  <c:v>53.876600000000003</c:v>
                </c:pt>
                <c:pt idx="39">
                  <c:v>52.631999999999998</c:v>
                </c:pt>
                <c:pt idx="40">
                  <c:v>78.188400000000001</c:v>
                </c:pt>
                <c:pt idx="41">
                  <c:v>71.715800000000002</c:v>
                </c:pt>
                <c:pt idx="42">
                  <c:v>68.743499999999997</c:v>
                </c:pt>
                <c:pt idx="43">
                  <c:v>66.191699999999997</c:v>
                </c:pt>
                <c:pt idx="44">
                  <c:v>66.677999999999997</c:v>
                </c:pt>
                <c:pt idx="45">
                  <c:v>91.787899999999993</c:v>
                </c:pt>
                <c:pt idx="46">
                  <c:v>85.908199999999994</c:v>
                </c:pt>
                <c:pt idx="47">
                  <c:v>82.269099999999995</c:v>
                </c:pt>
                <c:pt idx="48">
                  <c:v>24.308399999999999</c:v>
                </c:pt>
                <c:pt idx="49">
                  <c:v>23.952200000000001</c:v>
                </c:pt>
                <c:pt idx="50">
                  <c:v>43.128</c:v>
                </c:pt>
                <c:pt idx="51">
                  <c:v>37.407699999999998</c:v>
                </c:pt>
                <c:pt idx="52">
                  <c:v>34.508899999999997</c:v>
                </c:pt>
                <c:pt idx="53">
                  <c:v>32.2057</c:v>
                </c:pt>
                <c:pt idx="54">
                  <c:v>31.3124</c:v>
                </c:pt>
                <c:pt idx="55">
                  <c:v>51.067799999999998</c:v>
                </c:pt>
                <c:pt idx="56">
                  <c:v>44.2438</c:v>
                </c:pt>
                <c:pt idx="57">
                  <c:v>43.016199999999998</c:v>
                </c:pt>
                <c:pt idx="58">
                  <c:v>41.360900000000001</c:v>
                </c:pt>
                <c:pt idx="59">
                  <c:v>40.853099999999998</c:v>
                </c:pt>
                <c:pt idx="60">
                  <c:v>63.629399999999997</c:v>
                </c:pt>
                <c:pt idx="61">
                  <c:v>55.523099999999999</c:v>
                </c:pt>
                <c:pt idx="62">
                  <c:v>54.019100000000002</c:v>
                </c:pt>
                <c:pt idx="63">
                  <c:v>50.089100000000002</c:v>
                </c:pt>
                <c:pt idx="64">
                  <c:v>51.456400000000002</c:v>
                </c:pt>
                <c:pt idx="65">
                  <c:v>74.609700000000004</c:v>
                </c:pt>
                <c:pt idx="66">
                  <c:v>68.340400000000002</c:v>
                </c:pt>
                <c:pt idx="67">
                  <c:v>0</c:v>
                </c:pt>
                <c:pt idx="68">
                  <c:v>0</c:v>
                </c:pt>
                <c:pt idx="69">
                  <c:v>11.626799999999999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10.2675</c:v>
                </c:pt>
                <c:pt idx="75">
                  <c:v>37.832500000000003</c:v>
                </c:pt>
                <c:pt idx="76">
                  <c:v>34.438400000000001</c:v>
                </c:pt>
                <c:pt idx="77">
                  <c:v>31.606100000000001</c:v>
                </c:pt>
                <c:pt idx="78">
                  <c:v>31.236000000000001</c:v>
                </c:pt>
                <c:pt idx="79">
                  <c:v>32.511499999999998</c:v>
                </c:pt>
                <c:pt idx="80">
                  <c:v>41.448300000000003</c:v>
                </c:pt>
                <c:pt idx="81">
                  <c:v>39.642400000000002</c:v>
                </c:pt>
                <c:pt idx="82">
                  <c:v>37.803100000000001</c:v>
                </c:pt>
                <c:pt idx="83">
                  <c:v>37.864600000000003</c:v>
                </c:pt>
                <c:pt idx="84">
                  <c:v>39.675800000000002</c:v>
                </c:pt>
                <c:pt idx="85">
                  <c:v>53.419600000000003</c:v>
                </c:pt>
                <c:pt idx="86">
                  <c:v>50.646299999999997</c:v>
                </c:pt>
                <c:pt idx="87">
                  <c:v>47.387500000000003</c:v>
                </c:pt>
                <c:pt idx="88">
                  <c:v>0</c:v>
                </c:pt>
                <c:pt idx="89">
                  <c:v>48.796100000000003</c:v>
                </c:pt>
                <c:pt idx="90">
                  <c:v>69.614099999999993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30.054099999999998</c:v>
                </c:pt>
                <c:pt idx="101">
                  <c:v>28.917100000000001</c:v>
                </c:pt>
                <c:pt idx="102">
                  <c:v>29.558499999999999</c:v>
                </c:pt>
                <c:pt idx="103">
                  <c:v>29.755199999999999</c:v>
                </c:pt>
                <c:pt idx="104">
                  <c:v>31.0608</c:v>
                </c:pt>
                <c:pt idx="105">
                  <c:v>28.991199999999999</c:v>
                </c:pt>
                <c:pt idx="106">
                  <c:v>30.307300000000001</c:v>
                </c:pt>
                <c:pt idx="107">
                  <c:v>32.747</c:v>
                </c:pt>
                <c:pt idx="108">
                  <c:v>36.3568</c:v>
                </c:pt>
                <c:pt idx="109">
                  <c:v>40.053100000000001</c:v>
                </c:pt>
                <c:pt idx="110">
                  <c:v>19.86</c:v>
                </c:pt>
                <c:pt idx="111">
                  <c:v>12.5877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54-47A7-98EB-F12CA0DC501F}"/>
            </c:ext>
          </c:extLst>
        </c:ser>
        <c:ser>
          <c:idx val="1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Workspace!$AC$3:$AC$127</c:f>
              <c:numCache>
                <c:formatCode>General</c:formatCode>
                <c:ptCount val="125"/>
                <c:pt idx="0">
                  <c:v>86.856099999999998</c:v>
                </c:pt>
                <c:pt idx="1">
                  <c:v>79.645700000000005</c:v>
                </c:pt>
                <c:pt idx="2">
                  <c:v>75.746899999999997</c:v>
                </c:pt>
                <c:pt idx="3">
                  <c:v>74.490899999999996</c:v>
                </c:pt>
                <c:pt idx="4">
                  <c:v>72.611400000000003</c:v>
                </c:pt>
                <c:pt idx="5">
                  <c:v>89.769300000000001</c:v>
                </c:pt>
                <c:pt idx="6">
                  <c:v>85.478999999999999</c:v>
                </c:pt>
                <c:pt idx="7">
                  <c:v>81.304900000000004</c:v>
                </c:pt>
                <c:pt idx="8">
                  <c:v>78.537300000000002</c:v>
                </c:pt>
                <c:pt idx="9">
                  <c:v>78.155000000000001</c:v>
                </c:pt>
                <c:pt idx="10">
                  <c:v>96.844800000000006</c:v>
                </c:pt>
                <c:pt idx="11">
                  <c:v>91.100499999999997</c:v>
                </c:pt>
                <c:pt idx="12">
                  <c:v>87.690299999999993</c:v>
                </c:pt>
                <c:pt idx="13">
                  <c:v>86.220500000000001</c:v>
                </c:pt>
                <c:pt idx="14">
                  <c:v>85.552099999999996</c:v>
                </c:pt>
                <c:pt idx="15">
                  <c:v>107.214</c:v>
                </c:pt>
                <c:pt idx="16">
                  <c:v>101.291</c:v>
                </c:pt>
                <c:pt idx="17">
                  <c:v>96.7316</c:v>
                </c:pt>
                <c:pt idx="18">
                  <c:v>94.314599999999999</c:v>
                </c:pt>
                <c:pt idx="19">
                  <c:v>94.4285</c:v>
                </c:pt>
                <c:pt idx="20">
                  <c:v>120.072</c:v>
                </c:pt>
                <c:pt idx="21">
                  <c:v>113.07899999999999</c:v>
                </c:pt>
                <c:pt idx="22">
                  <c:v>108.485</c:v>
                </c:pt>
                <c:pt idx="23">
                  <c:v>108.093</c:v>
                </c:pt>
                <c:pt idx="24">
                  <c:v>107.744</c:v>
                </c:pt>
                <c:pt idx="25">
                  <c:v>86.782799999999995</c:v>
                </c:pt>
                <c:pt idx="26">
                  <c:v>80.855900000000005</c:v>
                </c:pt>
                <c:pt idx="27">
                  <c:v>76.059200000000004</c:v>
                </c:pt>
                <c:pt idx="28">
                  <c:v>73.617199999999997</c:v>
                </c:pt>
                <c:pt idx="29">
                  <c:v>68.824200000000005</c:v>
                </c:pt>
                <c:pt idx="30">
                  <c:v>92.229299999999995</c:v>
                </c:pt>
                <c:pt idx="31">
                  <c:v>85.102400000000003</c:v>
                </c:pt>
                <c:pt idx="32">
                  <c:v>81.194999999999993</c:v>
                </c:pt>
                <c:pt idx="33">
                  <c:v>79.519099999999995</c:v>
                </c:pt>
                <c:pt idx="34">
                  <c:v>78.382800000000003</c:v>
                </c:pt>
                <c:pt idx="35">
                  <c:v>97.650400000000005</c:v>
                </c:pt>
                <c:pt idx="36">
                  <c:v>91.831900000000005</c:v>
                </c:pt>
                <c:pt idx="37">
                  <c:v>88.669399999999996</c:v>
                </c:pt>
                <c:pt idx="38">
                  <c:v>85.38</c:v>
                </c:pt>
                <c:pt idx="39">
                  <c:v>85.044200000000004</c:v>
                </c:pt>
                <c:pt idx="40">
                  <c:v>107.79</c:v>
                </c:pt>
                <c:pt idx="41">
                  <c:v>100.444</c:v>
                </c:pt>
                <c:pt idx="42">
                  <c:v>97.436599999999999</c:v>
                </c:pt>
                <c:pt idx="43">
                  <c:v>95.052800000000005</c:v>
                </c:pt>
                <c:pt idx="44">
                  <c:v>94.249200000000002</c:v>
                </c:pt>
                <c:pt idx="45">
                  <c:v>120.43600000000001</c:v>
                </c:pt>
                <c:pt idx="46">
                  <c:v>114.291</c:v>
                </c:pt>
                <c:pt idx="47">
                  <c:v>110.09399999999999</c:v>
                </c:pt>
                <c:pt idx="48">
                  <c:v>108.34399999999999</c:v>
                </c:pt>
                <c:pt idx="49">
                  <c:v>104.639</c:v>
                </c:pt>
                <c:pt idx="50">
                  <c:v>87.0137</c:v>
                </c:pt>
                <c:pt idx="51">
                  <c:v>78.543400000000005</c:v>
                </c:pt>
                <c:pt idx="52">
                  <c:v>73.311899999999994</c:v>
                </c:pt>
                <c:pt idx="53">
                  <c:v>69.3005</c:v>
                </c:pt>
                <c:pt idx="54">
                  <c:v>68.075900000000004</c:v>
                </c:pt>
                <c:pt idx="55">
                  <c:v>92.712500000000006</c:v>
                </c:pt>
                <c:pt idx="56">
                  <c:v>85.168999999999997</c:v>
                </c:pt>
                <c:pt idx="57">
                  <c:v>81.8917</c:v>
                </c:pt>
                <c:pt idx="58">
                  <c:v>79.118600000000001</c:v>
                </c:pt>
                <c:pt idx="59">
                  <c:v>75.061199999999999</c:v>
                </c:pt>
                <c:pt idx="60">
                  <c:v>98.1541</c:v>
                </c:pt>
                <c:pt idx="61">
                  <c:v>92.231800000000007</c:v>
                </c:pt>
                <c:pt idx="62">
                  <c:v>88.048500000000004</c:v>
                </c:pt>
                <c:pt idx="63">
                  <c:v>84.359800000000007</c:v>
                </c:pt>
                <c:pt idx="64">
                  <c:v>84.637799999999999</c:v>
                </c:pt>
                <c:pt idx="65">
                  <c:v>107.622</c:v>
                </c:pt>
                <c:pt idx="66">
                  <c:v>99.681299999999993</c:v>
                </c:pt>
                <c:pt idx="67">
                  <c:v>96.418099999999995</c:v>
                </c:pt>
                <c:pt idx="68">
                  <c:v>95.095100000000002</c:v>
                </c:pt>
                <c:pt idx="69">
                  <c:v>94.177999999999997</c:v>
                </c:pt>
                <c:pt idx="70">
                  <c:v>120.974</c:v>
                </c:pt>
                <c:pt idx="71">
                  <c:v>114.11499999999999</c:v>
                </c:pt>
                <c:pt idx="72">
                  <c:v>106.78400000000001</c:v>
                </c:pt>
                <c:pt idx="73">
                  <c:v>104.253</c:v>
                </c:pt>
                <c:pt idx="74">
                  <c:v>107.10599999999999</c:v>
                </c:pt>
                <c:pt idx="75">
                  <c:v>87.969300000000004</c:v>
                </c:pt>
                <c:pt idx="76">
                  <c:v>77.392300000000006</c:v>
                </c:pt>
                <c:pt idx="77">
                  <c:v>72.043099999999995</c:v>
                </c:pt>
                <c:pt idx="78">
                  <c:v>71.145499999999998</c:v>
                </c:pt>
                <c:pt idx="79">
                  <c:v>69.388499999999993</c:v>
                </c:pt>
                <c:pt idx="80">
                  <c:v>92.682199999999995</c:v>
                </c:pt>
                <c:pt idx="81">
                  <c:v>84.950199999999995</c:v>
                </c:pt>
                <c:pt idx="82">
                  <c:v>81.245900000000006</c:v>
                </c:pt>
                <c:pt idx="83">
                  <c:v>76.906199999999998</c:v>
                </c:pt>
                <c:pt idx="84">
                  <c:v>74.916200000000003</c:v>
                </c:pt>
                <c:pt idx="85">
                  <c:v>100.53</c:v>
                </c:pt>
                <c:pt idx="86">
                  <c:v>92.483999999999995</c:v>
                </c:pt>
                <c:pt idx="87">
                  <c:v>87.1357</c:v>
                </c:pt>
                <c:pt idx="88">
                  <c:v>82.997600000000006</c:v>
                </c:pt>
                <c:pt idx="89">
                  <c:v>83.273099999999999</c:v>
                </c:pt>
                <c:pt idx="90">
                  <c:v>109.06100000000001</c:v>
                </c:pt>
                <c:pt idx="91">
                  <c:v>100.77200000000001</c:v>
                </c:pt>
                <c:pt idx="92">
                  <c:v>94.601100000000002</c:v>
                </c:pt>
                <c:pt idx="93">
                  <c:v>94.12</c:v>
                </c:pt>
                <c:pt idx="94">
                  <c:v>93.081599999999995</c:v>
                </c:pt>
                <c:pt idx="95">
                  <c:v>119.86499999999999</c:v>
                </c:pt>
                <c:pt idx="96">
                  <c:v>113.142</c:v>
                </c:pt>
                <c:pt idx="97">
                  <c:v>108.709</c:v>
                </c:pt>
                <c:pt idx="98">
                  <c:v>107.434</c:v>
                </c:pt>
                <c:pt idx="99">
                  <c:v>105.727</c:v>
                </c:pt>
                <c:pt idx="100">
                  <c:v>92.628699999999995</c:v>
                </c:pt>
                <c:pt idx="101">
                  <c:v>81.366</c:v>
                </c:pt>
                <c:pt idx="102">
                  <c:v>74.645399999999995</c:v>
                </c:pt>
                <c:pt idx="103">
                  <c:v>68.9315</c:v>
                </c:pt>
                <c:pt idx="104">
                  <c:v>67.959599999999995</c:v>
                </c:pt>
                <c:pt idx="105">
                  <c:v>96.838300000000004</c:v>
                </c:pt>
                <c:pt idx="106">
                  <c:v>85.875100000000003</c:v>
                </c:pt>
                <c:pt idx="107">
                  <c:v>78.751300000000001</c:v>
                </c:pt>
                <c:pt idx="108">
                  <c:v>75.891400000000004</c:v>
                </c:pt>
                <c:pt idx="109">
                  <c:v>77.301900000000003</c:v>
                </c:pt>
                <c:pt idx="110">
                  <c:v>104.407</c:v>
                </c:pt>
                <c:pt idx="111">
                  <c:v>93.1494</c:v>
                </c:pt>
                <c:pt idx="112">
                  <c:v>84.147900000000007</c:v>
                </c:pt>
                <c:pt idx="113">
                  <c:v>84.837500000000006</c:v>
                </c:pt>
                <c:pt idx="114">
                  <c:v>88.5989</c:v>
                </c:pt>
                <c:pt idx="115">
                  <c:v>109.404</c:v>
                </c:pt>
                <c:pt idx="116">
                  <c:v>99.962199999999996</c:v>
                </c:pt>
                <c:pt idx="117">
                  <c:v>94.796400000000006</c:v>
                </c:pt>
                <c:pt idx="118">
                  <c:v>93.684600000000003</c:v>
                </c:pt>
                <c:pt idx="119">
                  <c:v>96.463300000000004</c:v>
                </c:pt>
                <c:pt idx="120">
                  <c:v>118.919</c:v>
                </c:pt>
                <c:pt idx="121">
                  <c:v>113.91800000000001</c:v>
                </c:pt>
                <c:pt idx="122">
                  <c:v>106.63</c:v>
                </c:pt>
                <c:pt idx="123">
                  <c:v>106.77800000000001</c:v>
                </c:pt>
                <c:pt idx="124">
                  <c:v>109.792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54-47A7-98EB-F12CA0DC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76472"/>
        <c:axId val="496677128"/>
      </c:scatterChart>
      <c:valAx>
        <c:axId val="49667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7128"/>
        <c:crosses val="autoZero"/>
        <c:crossBetween val="midCat"/>
      </c:valAx>
      <c:valAx>
        <c:axId val="4966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64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Workspace!$B$3:$B$84</c:f>
              <c:numCache>
                <c:formatCode>0.0000</c:formatCode>
                <c:ptCount val="82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</c:numCache>
            </c:numRef>
          </c:xVal>
          <c:yVal>
            <c:numRef>
              <c:f>Workspace!$AF$3:$AF$127</c:f>
              <c:numCache>
                <c:formatCode>General</c:formatCode>
                <c:ptCount val="125"/>
                <c:pt idx="0">
                  <c:v>124.259</c:v>
                </c:pt>
                <c:pt idx="1">
                  <c:v>114.572</c:v>
                </c:pt>
                <c:pt idx="2">
                  <c:v>104.74299999999999</c:v>
                </c:pt>
                <c:pt idx="3">
                  <c:v>97.935500000000005</c:v>
                </c:pt>
                <c:pt idx="4">
                  <c:v>102.111</c:v>
                </c:pt>
                <c:pt idx="5">
                  <c:v>98.566299999999998</c:v>
                </c:pt>
                <c:pt idx="6">
                  <c:v>90.668899999999994</c:v>
                </c:pt>
                <c:pt idx="7">
                  <c:v>81.304900000000004</c:v>
                </c:pt>
                <c:pt idx="8">
                  <c:v>75.138900000000007</c:v>
                </c:pt>
                <c:pt idx="9">
                  <c:v>79.893799999999999</c:v>
                </c:pt>
                <c:pt idx="10">
                  <c:v>73.111900000000006</c:v>
                </c:pt>
                <c:pt idx="11">
                  <c:v>63.975299999999997</c:v>
                </c:pt>
                <c:pt idx="12">
                  <c:v>56.273600000000002</c:v>
                </c:pt>
                <c:pt idx="13">
                  <c:v>51.174799999999998</c:v>
                </c:pt>
                <c:pt idx="14">
                  <c:v>59.854500000000002</c:v>
                </c:pt>
                <c:pt idx="15">
                  <c:v>50.191800000000001</c:v>
                </c:pt>
                <c:pt idx="16">
                  <c:v>42.116500000000002</c:v>
                </c:pt>
                <c:pt idx="17">
                  <c:v>33.087699999999998</c:v>
                </c:pt>
                <c:pt idx="18">
                  <c:v>37.020699999999998</c:v>
                </c:pt>
                <c:pt idx="19">
                  <c:v>52.827100000000002</c:v>
                </c:pt>
                <c:pt idx="20">
                  <c:v>32.3782</c:v>
                </c:pt>
                <c:pt idx="21">
                  <c:v>24.5717</c:v>
                </c:pt>
                <c:pt idx="22">
                  <c:v>23.420500000000001</c:v>
                </c:pt>
                <c:pt idx="23">
                  <c:v>36.912999999999997</c:v>
                </c:pt>
                <c:pt idx="24">
                  <c:v>49.723599999999998</c:v>
                </c:pt>
                <c:pt idx="25">
                  <c:v>115.80800000000001</c:v>
                </c:pt>
                <c:pt idx="26">
                  <c:v>103.43</c:v>
                </c:pt>
                <c:pt idx="27">
                  <c:v>94.558300000000003</c:v>
                </c:pt>
                <c:pt idx="28">
                  <c:v>86.418700000000001</c:v>
                </c:pt>
                <c:pt idx="29">
                  <c:v>86.554100000000005</c:v>
                </c:pt>
                <c:pt idx="30">
                  <c:v>88.475200000000001</c:v>
                </c:pt>
                <c:pt idx="31">
                  <c:v>77.930899999999994</c:v>
                </c:pt>
                <c:pt idx="32">
                  <c:v>68.999300000000005</c:v>
                </c:pt>
                <c:pt idx="33">
                  <c:v>60.484999999999999</c:v>
                </c:pt>
                <c:pt idx="34">
                  <c:v>58.733600000000003</c:v>
                </c:pt>
                <c:pt idx="35">
                  <c:v>57.425699999999999</c:v>
                </c:pt>
                <c:pt idx="36">
                  <c:v>48.559899999999999</c:v>
                </c:pt>
                <c:pt idx="37">
                  <c:v>40.563200000000002</c:v>
                </c:pt>
                <c:pt idx="38">
                  <c:v>33.0242</c:v>
                </c:pt>
                <c:pt idx="39">
                  <c:v>34.869399999999999</c:v>
                </c:pt>
                <c:pt idx="40">
                  <c:v>31.845500000000001</c:v>
                </c:pt>
                <c:pt idx="41">
                  <c:v>23.830200000000001</c:v>
                </c:pt>
                <c:pt idx="42">
                  <c:v>22.851299999999998</c:v>
                </c:pt>
                <c:pt idx="43">
                  <c:v>29.284600000000001</c:v>
                </c:pt>
                <c:pt idx="44">
                  <c:v>32.945399999999999</c:v>
                </c:pt>
                <c:pt idx="45">
                  <c:v>24.277699999999999</c:v>
                </c:pt>
                <c:pt idx="46">
                  <c:v>23.576899999999998</c:v>
                </c:pt>
                <c:pt idx="47">
                  <c:v>29.706199999999999</c:v>
                </c:pt>
                <c:pt idx="48">
                  <c:v>33.689599999999999</c:v>
                </c:pt>
                <c:pt idx="49">
                  <c:v>36.3703</c:v>
                </c:pt>
                <c:pt idx="50">
                  <c:v>105.05</c:v>
                </c:pt>
                <c:pt idx="51">
                  <c:v>91.843000000000004</c:v>
                </c:pt>
                <c:pt idx="52">
                  <c:v>84.136700000000005</c:v>
                </c:pt>
                <c:pt idx="53">
                  <c:v>74.0351</c:v>
                </c:pt>
                <c:pt idx="54">
                  <c:v>72.464399999999998</c:v>
                </c:pt>
                <c:pt idx="55">
                  <c:v>75.281599999999997</c:v>
                </c:pt>
                <c:pt idx="56">
                  <c:v>63.048499999999997</c:v>
                </c:pt>
                <c:pt idx="57">
                  <c:v>55.490600000000001</c:v>
                </c:pt>
                <c:pt idx="58">
                  <c:v>46.6676</c:v>
                </c:pt>
                <c:pt idx="59">
                  <c:v>43.73</c:v>
                </c:pt>
                <c:pt idx="60">
                  <c:v>45.4724</c:v>
                </c:pt>
                <c:pt idx="61">
                  <c:v>33.169699999999999</c:v>
                </c:pt>
                <c:pt idx="62">
                  <c:v>24.681699999999999</c:v>
                </c:pt>
                <c:pt idx="63">
                  <c:v>27.0654</c:v>
                </c:pt>
                <c:pt idx="64">
                  <c:v>30.506799999999998</c:v>
                </c:pt>
                <c:pt idx="65">
                  <c:v>27.002600000000001</c:v>
                </c:pt>
                <c:pt idx="66">
                  <c:v>25.9909</c:v>
                </c:pt>
                <c:pt idx="67">
                  <c:v>0</c:v>
                </c:pt>
                <c:pt idx="68">
                  <c:v>0</c:v>
                </c:pt>
                <c:pt idx="69">
                  <c:v>35.210799999999999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39.831000000000003</c:v>
                </c:pt>
                <c:pt idx="75">
                  <c:v>94.096100000000007</c:v>
                </c:pt>
                <c:pt idx="76">
                  <c:v>80.922600000000003</c:v>
                </c:pt>
                <c:pt idx="77">
                  <c:v>71.324100000000001</c:v>
                </c:pt>
                <c:pt idx="78">
                  <c:v>63.211399999999998</c:v>
                </c:pt>
                <c:pt idx="79">
                  <c:v>59.223799999999997</c:v>
                </c:pt>
                <c:pt idx="80">
                  <c:v>63.7181</c:v>
                </c:pt>
                <c:pt idx="81">
                  <c:v>51.1892</c:v>
                </c:pt>
                <c:pt idx="82">
                  <c:v>41.649299999999997</c:v>
                </c:pt>
                <c:pt idx="83">
                  <c:v>32.469099999999997</c:v>
                </c:pt>
                <c:pt idx="84">
                  <c:v>29.636600000000001</c:v>
                </c:pt>
                <c:pt idx="85">
                  <c:v>33.651499999999999</c:v>
                </c:pt>
                <c:pt idx="86">
                  <c:v>26.6341</c:v>
                </c:pt>
                <c:pt idx="87">
                  <c:v>26.160499999999999</c:v>
                </c:pt>
                <c:pt idx="88">
                  <c:v>0</c:v>
                </c:pt>
                <c:pt idx="89">
                  <c:v>33.599299999999999</c:v>
                </c:pt>
                <c:pt idx="90">
                  <c:v>28.581700000000001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86.329300000000003</c:v>
                </c:pt>
                <c:pt idx="101">
                  <c:v>71.074200000000005</c:v>
                </c:pt>
                <c:pt idx="102">
                  <c:v>60.954900000000002</c:v>
                </c:pt>
                <c:pt idx="103">
                  <c:v>52.375</c:v>
                </c:pt>
                <c:pt idx="104">
                  <c:v>46.621600000000001</c:v>
                </c:pt>
                <c:pt idx="105">
                  <c:v>56.734000000000002</c:v>
                </c:pt>
                <c:pt idx="106">
                  <c:v>40.092100000000002</c:v>
                </c:pt>
                <c:pt idx="107">
                  <c:v>28.554099999999998</c:v>
                </c:pt>
                <c:pt idx="108">
                  <c:v>28.548200000000001</c:v>
                </c:pt>
                <c:pt idx="109">
                  <c:v>32.534700000000001</c:v>
                </c:pt>
                <c:pt idx="110">
                  <c:v>28.78</c:v>
                </c:pt>
                <c:pt idx="111">
                  <c:v>28.0563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81-40BB-9941-7020578C81CA}"/>
            </c:ext>
          </c:extLst>
        </c:ser>
        <c:ser>
          <c:idx val="3"/>
          <c:order val="1"/>
          <c:spPr>
            <a:ln w="19050">
              <a:noFill/>
            </a:ln>
          </c:spPr>
          <c:xVal>
            <c:numRef>
              <c:f>Workspace!$B$3:$B$84</c:f>
              <c:numCache>
                <c:formatCode>0.0000</c:formatCode>
                <c:ptCount val="82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</c:numCache>
            </c:numRef>
          </c:xVal>
          <c:yVal>
            <c:numRef>
              <c:f>Workspace!$AG$3:$AG$127</c:f>
              <c:numCache>
                <c:formatCode>General</c:formatCode>
                <c:ptCount val="125"/>
                <c:pt idx="0">
                  <c:v>155.012</c:v>
                </c:pt>
                <c:pt idx="1">
                  <c:v>137.161</c:v>
                </c:pt>
                <c:pt idx="2">
                  <c:v>125.09699999999999</c:v>
                </c:pt>
                <c:pt idx="3">
                  <c:v>116.29600000000001</c:v>
                </c:pt>
                <c:pt idx="4">
                  <c:v>111.48399999999999</c:v>
                </c:pt>
                <c:pt idx="5">
                  <c:v>128.322</c:v>
                </c:pt>
                <c:pt idx="6">
                  <c:v>116.979</c:v>
                </c:pt>
                <c:pt idx="7">
                  <c:v>105.324</c:v>
                </c:pt>
                <c:pt idx="8">
                  <c:v>99.147999999999996</c:v>
                </c:pt>
                <c:pt idx="9">
                  <c:v>93.900400000000005</c:v>
                </c:pt>
                <c:pt idx="10">
                  <c:v>110.926</c:v>
                </c:pt>
                <c:pt idx="11">
                  <c:v>95.258799999999994</c:v>
                </c:pt>
                <c:pt idx="12">
                  <c:v>87.690299999999993</c:v>
                </c:pt>
                <c:pt idx="13">
                  <c:v>83.244299999999996</c:v>
                </c:pt>
                <c:pt idx="14">
                  <c:v>78.641499999999994</c:v>
                </c:pt>
                <c:pt idx="15">
                  <c:v>105.443</c:v>
                </c:pt>
                <c:pt idx="16">
                  <c:v>83.980199999999996</c:v>
                </c:pt>
                <c:pt idx="17">
                  <c:v>73.621899999999997</c:v>
                </c:pt>
                <c:pt idx="18">
                  <c:v>68.939800000000005</c:v>
                </c:pt>
                <c:pt idx="19">
                  <c:v>64.593100000000007</c:v>
                </c:pt>
                <c:pt idx="20">
                  <c:v>99.381600000000006</c:v>
                </c:pt>
                <c:pt idx="21">
                  <c:v>79.745900000000006</c:v>
                </c:pt>
                <c:pt idx="22">
                  <c:v>64.052800000000005</c:v>
                </c:pt>
                <c:pt idx="23">
                  <c:v>58.893599999999999</c:v>
                </c:pt>
                <c:pt idx="24">
                  <c:v>55.494300000000003</c:v>
                </c:pt>
                <c:pt idx="25">
                  <c:v>147.53</c:v>
                </c:pt>
                <c:pt idx="26">
                  <c:v>130.31299999999999</c:v>
                </c:pt>
                <c:pt idx="27">
                  <c:v>117.15</c:v>
                </c:pt>
                <c:pt idx="28">
                  <c:v>108.699</c:v>
                </c:pt>
                <c:pt idx="29">
                  <c:v>101.64400000000001</c:v>
                </c:pt>
                <c:pt idx="30">
                  <c:v>128.49100000000001</c:v>
                </c:pt>
                <c:pt idx="31">
                  <c:v>108.723</c:v>
                </c:pt>
                <c:pt idx="32">
                  <c:v>95.297799999999995</c:v>
                </c:pt>
                <c:pt idx="33">
                  <c:v>90.039500000000004</c:v>
                </c:pt>
                <c:pt idx="34">
                  <c:v>83.824700000000007</c:v>
                </c:pt>
                <c:pt idx="35">
                  <c:v>110.83799999999999</c:v>
                </c:pt>
                <c:pt idx="36">
                  <c:v>90.046300000000002</c:v>
                </c:pt>
                <c:pt idx="37">
                  <c:v>78.316100000000006</c:v>
                </c:pt>
                <c:pt idx="38">
                  <c:v>72.789699999999996</c:v>
                </c:pt>
                <c:pt idx="39">
                  <c:v>68.316299999999998</c:v>
                </c:pt>
                <c:pt idx="40">
                  <c:v>100.292</c:v>
                </c:pt>
                <c:pt idx="41">
                  <c:v>78.751900000000006</c:v>
                </c:pt>
                <c:pt idx="42">
                  <c:v>64.7834</c:v>
                </c:pt>
                <c:pt idx="43">
                  <c:v>61.174199999999999</c:v>
                </c:pt>
                <c:pt idx="44">
                  <c:v>55.746299999999998</c:v>
                </c:pt>
                <c:pt idx="45">
                  <c:v>93.676199999999994</c:v>
                </c:pt>
                <c:pt idx="46">
                  <c:v>74.745099999999994</c:v>
                </c:pt>
                <c:pt idx="47">
                  <c:v>58.887799999999999</c:v>
                </c:pt>
                <c:pt idx="48">
                  <c:v>51.186199999999999</c:v>
                </c:pt>
                <c:pt idx="49">
                  <c:v>46.772300000000001</c:v>
                </c:pt>
                <c:pt idx="50">
                  <c:v>141.91900000000001</c:v>
                </c:pt>
                <c:pt idx="51">
                  <c:v>121.122</c:v>
                </c:pt>
                <c:pt idx="52">
                  <c:v>108.81699999999999</c:v>
                </c:pt>
                <c:pt idx="53">
                  <c:v>98.256100000000004</c:v>
                </c:pt>
                <c:pt idx="54">
                  <c:v>93.078500000000005</c:v>
                </c:pt>
                <c:pt idx="55">
                  <c:v>124.34</c:v>
                </c:pt>
                <c:pt idx="56">
                  <c:v>102.172</c:v>
                </c:pt>
                <c:pt idx="57">
                  <c:v>87.333799999999997</c:v>
                </c:pt>
                <c:pt idx="58">
                  <c:v>80.907700000000006</c:v>
                </c:pt>
                <c:pt idx="59">
                  <c:v>76.242500000000007</c:v>
                </c:pt>
                <c:pt idx="60">
                  <c:v>107.837</c:v>
                </c:pt>
                <c:pt idx="61">
                  <c:v>84.802800000000005</c:v>
                </c:pt>
                <c:pt idx="62">
                  <c:v>69.972399999999993</c:v>
                </c:pt>
                <c:pt idx="63">
                  <c:v>64.319000000000003</c:v>
                </c:pt>
                <c:pt idx="64">
                  <c:v>60.794899999999998</c:v>
                </c:pt>
                <c:pt idx="65">
                  <c:v>96.100200000000001</c:v>
                </c:pt>
                <c:pt idx="66">
                  <c:v>73.684100000000001</c:v>
                </c:pt>
                <c:pt idx="67">
                  <c:v>58.579900000000002</c:v>
                </c:pt>
                <c:pt idx="68">
                  <c:v>53.645000000000003</c:v>
                </c:pt>
                <c:pt idx="69">
                  <c:v>48.280200000000001</c:v>
                </c:pt>
                <c:pt idx="70">
                  <c:v>89.851399999999998</c:v>
                </c:pt>
                <c:pt idx="71">
                  <c:v>70.202299999999994</c:v>
                </c:pt>
                <c:pt idx="72">
                  <c:v>56.1492</c:v>
                </c:pt>
                <c:pt idx="73">
                  <c:v>45.027999999999999</c:v>
                </c:pt>
                <c:pt idx="74">
                  <c:v>41.366100000000003</c:v>
                </c:pt>
                <c:pt idx="75">
                  <c:v>137.827</c:v>
                </c:pt>
                <c:pt idx="76">
                  <c:v>116.527</c:v>
                </c:pt>
                <c:pt idx="77">
                  <c:v>97.975700000000003</c:v>
                </c:pt>
                <c:pt idx="78">
                  <c:v>89.141400000000004</c:v>
                </c:pt>
                <c:pt idx="79">
                  <c:v>85.027699999999996</c:v>
                </c:pt>
                <c:pt idx="80">
                  <c:v>118.84699999999999</c:v>
                </c:pt>
                <c:pt idx="81">
                  <c:v>98.394499999999994</c:v>
                </c:pt>
                <c:pt idx="82">
                  <c:v>79.401899999999998</c:v>
                </c:pt>
                <c:pt idx="83">
                  <c:v>71.008600000000001</c:v>
                </c:pt>
                <c:pt idx="84">
                  <c:v>67.663399999999996</c:v>
                </c:pt>
                <c:pt idx="85">
                  <c:v>106.5</c:v>
                </c:pt>
                <c:pt idx="86">
                  <c:v>83.021699999999996</c:v>
                </c:pt>
                <c:pt idx="87">
                  <c:v>63.518300000000004</c:v>
                </c:pt>
                <c:pt idx="88">
                  <c:v>57.998399999999997</c:v>
                </c:pt>
                <c:pt idx="89">
                  <c:v>53.105699999999999</c:v>
                </c:pt>
                <c:pt idx="90">
                  <c:v>93.3262</c:v>
                </c:pt>
                <c:pt idx="91">
                  <c:v>72.424400000000006</c:v>
                </c:pt>
                <c:pt idx="92">
                  <c:v>56.075499999999998</c:v>
                </c:pt>
                <c:pt idx="93">
                  <c:v>46.747599999999998</c:v>
                </c:pt>
                <c:pt idx="94">
                  <c:v>41.3489</c:v>
                </c:pt>
                <c:pt idx="95">
                  <c:v>86.035399999999996</c:v>
                </c:pt>
                <c:pt idx="96">
                  <c:v>67.841499999999996</c:v>
                </c:pt>
                <c:pt idx="97">
                  <c:v>53.334499999999998</c:v>
                </c:pt>
                <c:pt idx="98">
                  <c:v>43.973799999999997</c:v>
                </c:pt>
                <c:pt idx="99">
                  <c:v>40.674799999999998</c:v>
                </c:pt>
                <c:pt idx="100">
                  <c:v>133.24799999999999</c:v>
                </c:pt>
                <c:pt idx="101">
                  <c:v>111.357</c:v>
                </c:pt>
                <c:pt idx="102">
                  <c:v>93.258300000000006</c:v>
                </c:pt>
                <c:pt idx="103">
                  <c:v>80.926000000000002</c:v>
                </c:pt>
                <c:pt idx="104">
                  <c:v>76.0518</c:v>
                </c:pt>
                <c:pt idx="105">
                  <c:v>119.786</c:v>
                </c:pt>
                <c:pt idx="106">
                  <c:v>95.614699999999999</c:v>
                </c:pt>
                <c:pt idx="107">
                  <c:v>74.603999999999999</c:v>
                </c:pt>
                <c:pt idx="108">
                  <c:v>65.353099999999998</c:v>
                </c:pt>
                <c:pt idx="109">
                  <c:v>60.927500000000002</c:v>
                </c:pt>
                <c:pt idx="110">
                  <c:v>106.443</c:v>
                </c:pt>
                <c:pt idx="111">
                  <c:v>81.474100000000007</c:v>
                </c:pt>
                <c:pt idx="112">
                  <c:v>62.121299999999998</c:v>
                </c:pt>
                <c:pt idx="113">
                  <c:v>51.922699999999999</c:v>
                </c:pt>
                <c:pt idx="114">
                  <c:v>48.790900000000001</c:v>
                </c:pt>
                <c:pt idx="115">
                  <c:v>91.199100000000001</c:v>
                </c:pt>
                <c:pt idx="116">
                  <c:v>69.428200000000004</c:v>
                </c:pt>
                <c:pt idx="117">
                  <c:v>54.366399999999999</c:v>
                </c:pt>
                <c:pt idx="118">
                  <c:v>45.559399999999997</c:v>
                </c:pt>
                <c:pt idx="119">
                  <c:v>41.201999999999998</c:v>
                </c:pt>
                <c:pt idx="120">
                  <c:v>80.829300000000003</c:v>
                </c:pt>
                <c:pt idx="121">
                  <c:v>65.023499999999999</c:v>
                </c:pt>
                <c:pt idx="122">
                  <c:v>49.997500000000002</c:v>
                </c:pt>
                <c:pt idx="123">
                  <c:v>42.413200000000003</c:v>
                </c:pt>
                <c:pt idx="124">
                  <c:v>24.6981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81-40BB-9941-7020578C81CA}"/>
            </c:ext>
          </c:extLst>
        </c:ser>
        <c:ser>
          <c:idx val="4"/>
          <c:order val="2"/>
          <c:spPr>
            <a:ln w="19050" cap="rnd">
              <a:noFill/>
              <a:round/>
            </a:ln>
            <a:effectLst/>
          </c:spPr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Workspace!$AF$3:$AF$127</c:f>
              <c:numCache>
                <c:formatCode>General</c:formatCode>
                <c:ptCount val="125"/>
                <c:pt idx="0">
                  <c:v>124.259</c:v>
                </c:pt>
                <c:pt idx="1">
                  <c:v>114.572</c:v>
                </c:pt>
                <c:pt idx="2">
                  <c:v>104.74299999999999</c:v>
                </c:pt>
                <c:pt idx="3">
                  <c:v>97.935500000000005</c:v>
                </c:pt>
                <c:pt idx="4">
                  <c:v>102.111</c:v>
                </c:pt>
                <c:pt idx="5">
                  <c:v>98.566299999999998</c:v>
                </c:pt>
                <c:pt idx="6">
                  <c:v>90.668899999999994</c:v>
                </c:pt>
                <c:pt idx="7">
                  <c:v>81.304900000000004</c:v>
                </c:pt>
                <c:pt idx="8">
                  <c:v>75.138900000000007</c:v>
                </c:pt>
                <c:pt idx="9">
                  <c:v>79.893799999999999</c:v>
                </c:pt>
                <c:pt idx="10">
                  <c:v>73.111900000000006</c:v>
                </c:pt>
                <c:pt idx="11">
                  <c:v>63.975299999999997</c:v>
                </c:pt>
                <c:pt idx="12">
                  <c:v>56.273600000000002</c:v>
                </c:pt>
                <c:pt idx="13">
                  <c:v>51.174799999999998</c:v>
                </c:pt>
                <c:pt idx="14">
                  <c:v>59.854500000000002</c:v>
                </c:pt>
                <c:pt idx="15">
                  <c:v>50.191800000000001</c:v>
                </c:pt>
                <c:pt idx="16">
                  <c:v>42.116500000000002</c:v>
                </c:pt>
                <c:pt idx="17">
                  <c:v>33.087699999999998</c:v>
                </c:pt>
                <c:pt idx="18">
                  <c:v>37.020699999999998</c:v>
                </c:pt>
                <c:pt idx="19">
                  <c:v>52.827100000000002</c:v>
                </c:pt>
                <c:pt idx="20">
                  <c:v>32.3782</c:v>
                </c:pt>
                <c:pt idx="21">
                  <c:v>24.5717</c:v>
                </c:pt>
                <c:pt idx="22">
                  <c:v>23.420500000000001</c:v>
                </c:pt>
                <c:pt idx="23">
                  <c:v>36.912999999999997</c:v>
                </c:pt>
                <c:pt idx="24">
                  <c:v>49.723599999999998</c:v>
                </c:pt>
                <c:pt idx="25">
                  <c:v>115.80800000000001</c:v>
                </c:pt>
                <c:pt idx="26">
                  <c:v>103.43</c:v>
                </c:pt>
                <c:pt idx="27">
                  <c:v>94.558300000000003</c:v>
                </c:pt>
                <c:pt idx="28">
                  <c:v>86.418700000000001</c:v>
                </c:pt>
                <c:pt idx="29">
                  <c:v>86.554100000000005</c:v>
                </c:pt>
                <c:pt idx="30">
                  <c:v>88.475200000000001</c:v>
                </c:pt>
                <c:pt idx="31">
                  <c:v>77.930899999999994</c:v>
                </c:pt>
                <c:pt idx="32">
                  <c:v>68.999300000000005</c:v>
                </c:pt>
                <c:pt idx="33">
                  <c:v>60.484999999999999</c:v>
                </c:pt>
                <c:pt idx="34">
                  <c:v>58.733600000000003</c:v>
                </c:pt>
                <c:pt idx="35">
                  <c:v>57.425699999999999</c:v>
                </c:pt>
                <c:pt idx="36">
                  <c:v>48.559899999999999</c:v>
                </c:pt>
                <c:pt idx="37">
                  <c:v>40.563200000000002</c:v>
                </c:pt>
                <c:pt idx="38">
                  <c:v>33.0242</c:v>
                </c:pt>
                <c:pt idx="39">
                  <c:v>34.869399999999999</c:v>
                </c:pt>
                <c:pt idx="40">
                  <c:v>31.845500000000001</c:v>
                </c:pt>
                <c:pt idx="41">
                  <c:v>23.830200000000001</c:v>
                </c:pt>
                <c:pt idx="42">
                  <c:v>22.851299999999998</c:v>
                </c:pt>
                <c:pt idx="43">
                  <c:v>29.284600000000001</c:v>
                </c:pt>
                <c:pt idx="44">
                  <c:v>32.945399999999999</c:v>
                </c:pt>
                <c:pt idx="45">
                  <c:v>24.277699999999999</c:v>
                </c:pt>
                <c:pt idx="46">
                  <c:v>23.576899999999998</c:v>
                </c:pt>
                <c:pt idx="47">
                  <c:v>29.706199999999999</c:v>
                </c:pt>
                <c:pt idx="48">
                  <c:v>33.689599999999999</c:v>
                </c:pt>
                <c:pt idx="49">
                  <c:v>36.3703</c:v>
                </c:pt>
                <c:pt idx="50">
                  <c:v>105.05</c:v>
                </c:pt>
                <c:pt idx="51">
                  <c:v>91.843000000000004</c:v>
                </c:pt>
                <c:pt idx="52">
                  <c:v>84.136700000000005</c:v>
                </c:pt>
                <c:pt idx="53">
                  <c:v>74.0351</c:v>
                </c:pt>
                <c:pt idx="54">
                  <c:v>72.464399999999998</c:v>
                </c:pt>
                <c:pt idx="55">
                  <c:v>75.281599999999997</c:v>
                </c:pt>
                <c:pt idx="56">
                  <c:v>63.048499999999997</c:v>
                </c:pt>
                <c:pt idx="57">
                  <c:v>55.490600000000001</c:v>
                </c:pt>
                <c:pt idx="58">
                  <c:v>46.6676</c:v>
                </c:pt>
                <c:pt idx="59">
                  <c:v>43.73</c:v>
                </c:pt>
                <c:pt idx="60">
                  <c:v>45.4724</c:v>
                </c:pt>
                <c:pt idx="61">
                  <c:v>33.169699999999999</c:v>
                </c:pt>
                <c:pt idx="62">
                  <c:v>24.681699999999999</c:v>
                </c:pt>
                <c:pt idx="63">
                  <c:v>27.0654</c:v>
                </c:pt>
                <c:pt idx="64">
                  <c:v>30.506799999999998</c:v>
                </c:pt>
                <c:pt idx="65">
                  <c:v>27.002600000000001</c:v>
                </c:pt>
                <c:pt idx="66">
                  <c:v>25.9909</c:v>
                </c:pt>
                <c:pt idx="67">
                  <c:v>0</c:v>
                </c:pt>
                <c:pt idx="68">
                  <c:v>0</c:v>
                </c:pt>
                <c:pt idx="69">
                  <c:v>35.210799999999999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39.831000000000003</c:v>
                </c:pt>
                <c:pt idx="75">
                  <c:v>94.096100000000007</c:v>
                </c:pt>
                <c:pt idx="76">
                  <c:v>80.922600000000003</c:v>
                </c:pt>
                <c:pt idx="77">
                  <c:v>71.324100000000001</c:v>
                </c:pt>
                <c:pt idx="78">
                  <c:v>63.211399999999998</c:v>
                </c:pt>
                <c:pt idx="79">
                  <c:v>59.223799999999997</c:v>
                </c:pt>
                <c:pt idx="80">
                  <c:v>63.7181</c:v>
                </c:pt>
                <c:pt idx="81">
                  <c:v>51.1892</c:v>
                </c:pt>
                <c:pt idx="82">
                  <c:v>41.649299999999997</c:v>
                </c:pt>
                <c:pt idx="83">
                  <c:v>32.469099999999997</c:v>
                </c:pt>
                <c:pt idx="84">
                  <c:v>29.636600000000001</c:v>
                </c:pt>
                <c:pt idx="85">
                  <c:v>33.651499999999999</c:v>
                </c:pt>
                <c:pt idx="86">
                  <c:v>26.6341</c:v>
                </c:pt>
                <c:pt idx="87">
                  <c:v>26.160499999999999</c:v>
                </c:pt>
                <c:pt idx="88">
                  <c:v>0</c:v>
                </c:pt>
                <c:pt idx="89">
                  <c:v>33.599299999999999</c:v>
                </c:pt>
                <c:pt idx="90">
                  <c:v>28.581700000000001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86.329300000000003</c:v>
                </c:pt>
                <c:pt idx="101">
                  <c:v>71.074200000000005</c:v>
                </c:pt>
                <c:pt idx="102">
                  <c:v>60.954900000000002</c:v>
                </c:pt>
                <c:pt idx="103">
                  <c:v>52.375</c:v>
                </c:pt>
                <c:pt idx="104">
                  <c:v>46.621600000000001</c:v>
                </c:pt>
                <c:pt idx="105">
                  <c:v>56.734000000000002</c:v>
                </c:pt>
                <c:pt idx="106">
                  <c:v>40.092100000000002</c:v>
                </c:pt>
                <c:pt idx="107">
                  <c:v>28.554099999999998</c:v>
                </c:pt>
                <c:pt idx="108">
                  <c:v>28.548200000000001</c:v>
                </c:pt>
                <c:pt idx="109">
                  <c:v>32.534700000000001</c:v>
                </c:pt>
                <c:pt idx="110">
                  <c:v>28.78</c:v>
                </c:pt>
                <c:pt idx="111">
                  <c:v>28.0563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A81-40BB-9941-7020578C81CA}"/>
            </c:ext>
          </c:extLst>
        </c:ser>
        <c:ser>
          <c:idx val="5"/>
          <c:order val="3"/>
          <c:spPr>
            <a:ln w="19050" cap="rnd">
              <a:noFill/>
              <a:round/>
            </a:ln>
            <a:effectLst/>
          </c:spPr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Workspace!$AG$3:$AG$127</c:f>
              <c:numCache>
                <c:formatCode>General</c:formatCode>
                <c:ptCount val="125"/>
                <c:pt idx="0">
                  <c:v>155.012</c:v>
                </c:pt>
                <c:pt idx="1">
                  <c:v>137.161</c:v>
                </c:pt>
                <c:pt idx="2">
                  <c:v>125.09699999999999</c:v>
                </c:pt>
                <c:pt idx="3">
                  <c:v>116.29600000000001</c:v>
                </c:pt>
                <c:pt idx="4">
                  <c:v>111.48399999999999</c:v>
                </c:pt>
                <c:pt idx="5">
                  <c:v>128.322</c:v>
                </c:pt>
                <c:pt idx="6">
                  <c:v>116.979</c:v>
                </c:pt>
                <c:pt idx="7">
                  <c:v>105.324</c:v>
                </c:pt>
                <c:pt idx="8">
                  <c:v>99.147999999999996</c:v>
                </c:pt>
                <c:pt idx="9">
                  <c:v>93.900400000000005</c:v>
                </c:pt>
                <c:pt idx="10">
                  <c:v>110.926</c:v>
                </c:pt>
                <c:pt idx="11">
                  <c:v>95.258799999999994</c:v>
                </c:pt>
                <c:pt idx="12">
                  <c:v>87.690299999999993</c:v>
                </c:pt>
                <c:pt idx="13">
                  <c:v>83.244299999999996</c:v>
                </c:pt>
                <c:pt idx="14">
                  <c:v>78.641499999999994</c:v>
                </c:pt>
                <c:pt idx="15">
                  <c:v>105.443</c:v>
                </c:pt>
                <c:pt idx="16">
                  <c:v>83.980199999999996</c:v>
                </c:pt>
                <c:pt idx="17">
                  <c:v>73.621899999999997</c:v>
                </c:pt>
                <c:pt idx="18">
                  <c:v>68.939800000000005</c:v>
                </c:pt>
                <c:pt idx="19">
                  <c:v>64.593100000000007</c:v>
                </c:pt>
                <c:pt idx="20">
                  <c:v>99.381600000000006</c:v>
                </c:pt>
                <c:pt idx="21">
                  <c:v>79.745900000000006</c:v>
                </c:pt>
                <c:pt idx="22">
                  <c:v>64.052800000000005</c:v>
                </c:pt>
                <c:pt idx="23">
                  <c:v>58.893599999999999</c:v>
                </c:pt>
                <c:pt idx="24">
                  <c:v>55.494300000000003</c:v>
                </c:pt>
                <c:pt idx="25">
                  <c:v>147.53</c:v>
                </c:pt>
                <c:pt idx="26">
                  <c:v>130.31299999999999</c:v>
                </c:pt>
                <c:pt idx="27">
                  <c:v>117.15</c:v>
                </c:pt>
                <c:pt idx="28">
                  <c:v>108.699</c:v>
                </c:pt>
                <c:pt idx="29">
                  <c:v>101.64400000000001</c:v>
                </c:pt>
                <c:pt idx="30">
                  <c:v>128.49100000000001</c:v>
                </c:pt>
                <c:pt idx="31">
                  <c:v>108.723</c:v>
                </c:pt>
                <c:pt idx="32">
                  <c:v>95.297799999999995</c:v>
                </c:pt>
                <c:pt idx="33">
                  <c:v>90.039500000000004</c:v>
                </c:pt>
                <c:pt idx="34">
                  <c:v>83.824700000000007</c:v>
                </c:pt>
                <c:pt idx="35">
                  <c:v>110.83799999999999</c:v>
                </c:pt>
                <c:pt idx="36">
                  <c:v>90.046300000000002</c:v>
                </c:pt>
                <c:pt idx="37">
                  <c:v>78.316100000000006</c:v>
                </c:pt>
                <c:pt idx="38">
                  <c:v>72.789699999999996</c:v>
                </c:pt>
                <c:pt idx="39">
                  <c:v>68.316299999999998</c:v>
                </c:pt>
                <c:pt idx="40">
                  <c:v>100.292</c:v>
                </c:pt>
                <c:pt idx="41">
                  <c:v>78.751900000000006</c:v>
                </c:pt>
                <c:pt idx="42">
                  <c:v>64.7834</c:v>
                </c:pt>
                <c:pt idx="43">
                  <c:v>61.174199999999999</c:v>
                </c:pt>
                <c:pt idx="44">
                  <c:v>55.746299999999998</c:v>
                </c:pt>
                <c:pt idx="45">
                  <c:v>93.676199999999994</c:v>
                </c:pt>
                <c:pt idx="46">
                  <c:v>74.745099999999994</c:v>
                </c:pt>
                <c:pt idx="47">
                  <c:v>58.887799999999999</c:v>
                </c:pt>
                <c:pt idx="48">
                  <c:v>51.186199999999999</c:v>
                </c:pt>
                <c:pt idx="49">
                  <c:v>46.772300000000001</c:v>
                </c:pt>
                <c:pt idx="50">
                  <c:v>141.91900000000001</c:v>
                </c:pt>
                <c:pt idx="51">
                  <c:v>121.122</c:v>
                </c:pt>
                <c:pt idx="52">
                  <c:v>108.81699999999999</c:v>
                </c:pt>
                <c:pt idx="53">
                  <c:v>98.256100000000004</c:v>
                </c:pt>
                <c:pt idx="54">
                  <c:v>93.078500000000005</c:v>
                </c:pt>
                <c:pt idx="55">
                  <c:v>124.34</c:v>
                </c:pt>
                <c:pt idx="56">
                  <c:v>102.172</c:v>
                </c:pt>
                <c:pt idx="57">
                  <c:v>87.333799999999997</c:v>
                </c:pt>
                <c:pt idx="58">
                  <c:v>80.907700000000006</c:v>
                </c:pt>
                <c:pt idx="59">
                  <c:v>76.242500000000007</c:v>
                </c:pt>
                <c:pt idx="60">
                  <c:v>107.837</c:v>
                </c:pt>
                <c:pt idx="61">
                  <c:v>84.802800000000005</c:v>
                </c:pt>
                <c:pt idx="62">
                  <c:v>69.972399999999993</c:v>
                </c:pt>
                <c:pt idx="63">
                  <c:v>64.319000000000003</c:v>
                </c:pt>
                <c:pt idx="64">
                  <c:v>60.794899999999998</c:v>
                </c:pt>
                <c:pt idx="65">
                  <c:v>96.100200000000001</c:v>
                </c:pt>
                <c:pt idx="66">
                  <c:v>73.684100000000001</c:v>
                </c:pt>
                <c:pt idx="67">
                  <c:v>58.579900000000002</c:v>
                </c:pt>
                <c:pt idx="68">
                  <c:v>53.645000000000003</c:v>
                </c:pt>
                <c:pt idx="69">
                  <c:v>48.280200000000001</c:v>
                </c:pt>
                <c:pt idx="70">
                  <c:v>89.851399999999998</c:v>
                </c:pt>
                <c:pt idx="71">
                  <c:v>70.202299999999994</c:v>
                </c:pt>
                <c:pt idx="72">
                  <c:v>56.1492</c:v>
                </c:pt>
                <c:pt idx="73">
                  <c:v>45.027999999999999</c:v>
                </c:pt>
                <c:pt idx="74">
                  <c:v>41.366100000000003</c:v>
                </c:pt>
                <c:pt idx="75">
                  <c:v>137.827</c:v>
                </c:pt>
                <c:pt idx="76">
                  <c:v>116.527</c:v>
                </c:pt>
                <c:pt idx="77">
                  <c:v>97.975700000000003</c:v>
                </c:pt>
                <c:pt idx="78">
                  <c:v>89.141400000000004</c:v>
                </c:pt>
                <c:pt idx="79">
                  <c:v>85.027699999999996</c:v>
                </c:pt>
                <c:pt idx="80">
                  <c:v>118.84699999999999</c:v>
                </c:pt>
                <c:pt idx="81">
                  <c:v>98.394499999999994</c:v>
                </c:pt>
                <c:pt idx="82">
                  <c:v>79.401899999999998</c:v>
                </c:pt>
                <c:pt idx="83">
                  <c:v>71.008600000000001</c:v>
                </c:pt>
                <c:pt idx="84">
                  <c:v>67.663399999999996</c:v>
                </c:pt>
                <c:pt idx="85">
                  <c:v>106.5</c:v>
                </c:pt>
                <c:pt idx="86">
                  <c:v>83.021699999999996</c:v>
                </c:pt>
                <c:pt idx="87">
                  <c:v>63.518300000000004</c:v>
                </c:pt>
                <c:pt idx="88">
                  <c:v>57.998399999999997</c:v>
                </c:pt>
                <c:pt idx="89">
                  <c:v>53.105699999999999</c:v>
                </c:pt>
                <c:pt idx="90">
                  <c:v>93.3262</c:v>
                </c:pt>
                <c:pt idx="91">
                  <c:v>72.424400000000006</c:v>
                </c:pt>
                <c:pt idx="92">
                  <c:v>56.075499999999998</c:v>
                </c:pt>
                <c:pt idx="93">
                  <c:v>46.747599999999998</c:v>
                </c:pt>
                <c:pt idx="94">
                  <c:v>41.3489</c:v>
                </c:pt>
                <c:pt idx="95">
                  <c:v>86.035399999999996</c:v>
                </c:pt>
                <c:pt idx="96">
                  <c:v>67.841499999999996</c:v>
                </c:pt>
                <c:pt idx="97">
                  <c:v>53.334499999999998</c:v>
                </c:pt>
                <c:pt idx="98">
                  <c:v>43.973799999999997</c:v>
                </c:pt>
                <c:pt idx="99">
                  <c:v>40.674799999999998</c:v>
                </c:pt>
                <c:pt idx="100">
                  <c:v>133.24799999999999</c:v>
                </c:pt>
                <c:pt idx="101">
                  <c:v>111.357</c:v>
                </c:pt>
                <c:pt idx="102">
                  <c:v>93.258300000000006</c:v>
                </c:pt>
                <c:pt idx="103">
                  <c:v>80.926000000000002</c:v>
                </c:pt>
                <c:pt idx="104">
                  <c:v>76.0518</c:v>
                </c:pt>
                <c:pt idx="105">
                  <c:v>119.786</c:v>
                </c:pt>
                <c:pt idx="106">
                  <c:v>95.614699999999999</c:v>
                </c:pt>
                <c:pt idx="107">
                  <c:v>74.603999999999999</c:v>
                </c:pt>
                <c:pt idx="108">
                  <c:v>65.353099999999998</c:v>
                </c:pt>
                <c:pt idx="109">
                  <c:v>60.927500000000002</c:v>
                </c:pt>
                <c:pt idx="110">
                  <c:v>106.443</c:v>
                </c:pt>
                <c:pt idx="111">
                  <c:v>81.474100000000007</c:v>
                </c:pt>
                <c:pt idx="112">
                  <c:v>62.121299999999998</c:v>
                </c:pt>
                <c:pt idx="113">
                  <c:v>51.922699999999999</c:v>
                </c:pt>
                <c:pt idx="114">
                  <c:v>48.790900000000001</c:v>
                </c:pt>
                <c:pt idx="115">
                  <c:v>91.199100000000001</c:v>
                </c:pt>
                <c:pt idx="116">
                  <c:v>69.428200000000004</c:v>
                </c:pt>
                <c:pt idx="117">
                  <c:v>54.366399999999999</c:v>
                </c:pt>
                <c:pt idx="118">
                  <c:v>45.559399999999997</c:v>
                </c:pt>
                <c:pt idx="119">
                  <c:v>41.201999999999998</c:v>
                </c:pt>
                <c:pt idx="120">
                  <c:v>80.829300000000003</c:v>
                </c:pt>
                <c:pt idx="121">
                  <c:v>65.023499999999999</c:v>
                </c:pt>
                <c:pt idx="122">
                  <c:v>49.997500000000002</c:v>
                </c:pt>
                <c:pt idx="123">
                  <c:v>42.413200000000003</c:v>
                </c:pt>
                <c:pt idx="124">
                  <c:v>24.6981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81-40BB-9941-7020578C81CA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Workspace!$AF$3:$AF$127</c:f>
              <c:numCache>
                <c:formatCode>General</c:formatCode>
                <c:ptCount val="125"/>
                <c:pt idx="0">
                  <c:v>124.259</c:v>
                </c:pt>
                <c:pt idx="1">
                  <c:v>114.572</c:v>
                </c:pt>
                <c:pt idx="2">
                  <c:v>104.74299999999999</c:v>
                </c:pt>
                <c:pt idx="3">
                  <c:v>97.935500000000005</c:v>
                </c:pt>
                <c:pt idx="4">
                  <c:v>102.111</c:v>
                </c:pt>
                <c:pt idx="5">
                  <c:v>98.566299999999998</c:v>
                </c:pt>
                <c:pt idx="6">
                  <c:v>90.668899999999994</c:v>
                </c:pt>
                <c:pt idx="7">
                  <c:v>81.304900000000004</c:v>
                </c:pt>
                <c:pt idx="8">
                  <c:v>75.138900000000007</c:v>
                </c:pt>
                <c:pt idx="9">
                  <c:v>79.893799999999999</c:v>
                </c:pt>
                <c:pt idx="10">
                  <c:v>73.111900000000006</c:v>
                </c:pt>
                <c:pt idx="11">
                  <c:v>63.975299999999997</c:v>
                </c:pt>
                <c:pt idx="12">
                  <c:v>56.273600000000002</c:v>
                </c:pt>
                <c:pt idx="13">
                  <c:v>51.174799999999998</c:v>
                </c:pt>
                <c:pt idx="14">
                  <c:v>59.854500000000002</c:v>
                </c:pt>
                <c:pt idx="15">
                  <c:v>50.191800000000001</c:v>
                </c:pt>
                <c:pt idx="16">
                  <c:v>42.116500000000002</c:v>
                </c:pt>
                <c:pt idx="17">
                  <c:v>33.087699999999998</c:v>
                </c:pt>
                <c:pt idx="18">
                  <c:v>37.020699999999998</c:v>
                </c:pt>
                <c:pt idx="19">
                  <c:v>52.827100000000002</c:v>
                </c:pt>
                <c:pt idx="20">
                  <c:v>32.3782</c:v>
                </c:pt>
                <c:pt idx="21">
                  <c:v>24.5717</c:v>
                </c:pt>
                <c:pt idx="22">
                  <c:v>23.420500000000001</c:v>
                </c:pt>
                <c:pt idx="23">
                  <c:v>36.912999999999997</c:v>
                </c:pt>
                <c:pt idx="24">
                  <c:v>49.723599999999998</c:v>
                </c:pt>
                <c:pt idx="25">
                  <c:v>115.80800000000001</c:v>
                </c:pt>
                <c:pt idx="26">
                  <c:v>103.43</c:v>
                </c:pt>
                <c:pt idx="27">
                  <c:v>94.558300000000003</c:v>
                </c:pt>
                <c:pt idx="28">
                  <c:v>86.418700000000001</c:v>
                </c:pt>
                <c:pt idx="29">
                  <c:v>86.554100000000005</c:v>
                </c:pt>
                <c:pt idx="30">
                  <c:v>88.475200000000001</c:v>
                </c:pt>
                <c:pt idx="31">
                  <c:v>77.930899999999994</c:v>
                </c:pt>
                <c:pt idx="32">
                  <c:v>68.999300000000005</c:v>
                </c:pt>
                <c:pt idx="33">
                  <c:v>60.484999999999999</c:v>
                </c:pt>
                <c:pt idx="34">
                  <c:v>58.733600000000003</c:v>
                </c:pt>
                <c:pt idx="35">
                  <c:v>57.425699999999999</c:v>
                </c:pt>
                <c:pt idx="36">
                  <c:v>48.559899999999999</c:v>
                </c:pt>
                <c:pt idx="37">
                  <c:v>40.563200000000002</c:v>
                </c:pt>
                <c:pt idx="38">
                  <c:v>33.0242</c:v>
                </c:pt>
                <c:pt idx="39">
                  <c:v>34.869399999999999</c:v>
                </c:pt>
                <c:pt idx="40">
                  <c:v>31.845500000000001</c:v>
                </c:pt>
                <c:pt idx="41">
                  <c:v>23.830200000000001</c:v>
                </c:pt>
                <c:pt idx="42">
                  <c:v>22.851299999999998</c:v>
                </c:pt>
                <c:pt idx="43">
                  <c:v>29.284600000000001</c:v>
                </c:pt>
                <c:pt idx="44">
                  <c:v>32.945399999999999</c:v>
                </c:pt>
                <c:pt idx="45">
                  <c:v>24.277699999999999</c:v>
                </c:pt>
                <c:pt idx="46">
                  <c:v>23.576899999999998</c:v>
                </c:pt>
                <c:pt idx="47">
                  <c:v>29.706199999999999</c:v>
                </c:pt>
                <c:pt idx="48">
                  <c:v>33.689599999999999</c:v>
                </c:pt>
                <c:pt idx="49">
                  <c:v>36.3703</c:v>
                </c:pt>
                <c:pt idx="50">
                  <c:v>105.05</c:v>
                </c:pt>
                <c:pt idx="51">
                  <c:v>91.843000000000004</c:v>
                </c:pt>
                <c:pt idx="52">
                  <c:v>84.136700000000005</c:v>
                </c:pt>
                <c:pt idx="53">
                  <c:v>74.0351</c:v>
                </c:pt>
                <c:pt idx="54">
                  <c:v>72.464399999999998</c:v>
                </c:pt>
                <c:pt idx="55">
                  <c:v>75.281599999999997</c:v>
                </c:pt>
                <c:pt idx="56">
                  <c:v>63.048499999999997</c:v>
                </c:pt>
                <c:pt idx="57">
                  <c:v>55.490600000000001</c:v>
                </c:pt>
                <c:pt idx="58">
                  <c:v>46.6676</c:v>
                </c:pt>
                <c:pt idx="59">
                  <c:v>43.73</c:v>
                </c:pt>
                <c:pt idx="60">
                  <c:v>45.4724</c:v>
                </c:pt>
                <c:pt idx="61">
                  <c:v>33.169699999999999</c:v>
                </c:pt>
                <c:pt idx="62">
                  <c:v>24.681699999999999</c:v>
                </c:pt>
                <c:pt idx="63">
                  <c:v>27.0654</c:v>
                </c:pt>
                <c:pt idx="64">
                  <c:v>30.506799999999998</c:v>
                </c:pt>
                <c:pt idx="65">
                  <c:v>27.002600000000001</c:v>
                </c:pt>
                <c:pt idx="66">
                  <c:v>25.9909</c:v>
                </c:pt>
                <c:pt idx="67">
                  <c:v>0</c:v>
                </c:pt>
                <c:pt idx="68">
                  <c:v>0</c:v>
                </c:pt>
                <c:pt idx="69">
                  <c:v>35.210799999999999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39.831000000000003</c:v>
                </c:pt>
                <c:pt idx="75">
                  <c:v>94.096100000000007</c:v>
                </c:pt>
                <c:pt idx="76">
                  <c:v>80.922600000000003</c:v>
                </c:pt>
                <c:pt idx="77">
                  <c:v>71.324100000000001</c:v>
                </c:pt>
                <c:pt idx="78">
                  <c:v>63.211399999999998</c:v>
                </c:pt>
                <c:pt idx="79">
                  <c:v>59.223799999999997</c:v>
                </c:pt>
                <c:pt idx="80">
                  <c:v>63.7181</c:v>
                </c:pt>
                <c:pt idx="81">
                  <c:v>51.1892</c:v>
                </c:pt>
                <c:pt idx="82">
                  <c:v>41.649299999999997</c:v>
                </c:pt>
                <c:pt idx="83">
                  <c:v>32.469099999999997</c:v>
                </c:pt>
                <c:pt idx="84">
                  <c:v>29.636600000000001</c:v>
                </c:pt>
                <c:pt idx="85">
                  <c:v>33.651499999999999</c:v>
                </c:pt>
                <c:pt idx="86">
                  <c:v>26.6341</c:v>
                </c:pt>
                <c:pt idx="87">
                  <c:v>26.160499999999999</c:v>
                </c:pt>
                <c:pt idx="88">
                  <c:v>0</c:v>
                </c:pt>
                <c:pt idx="89">
                  <c:v>33.599299999999999</c:v>
                </c:pt>
                <c:pt idx="90">
                  <c:v>28.581700000000001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86.329300000000003</c:v>
                </c:pt>
                <c:pt idx="101">
                  <c:v>71.074200000000005</c:v>
                </c:pt>
                <c:pt idx="102">
                  <c:v>60.954900000000002</c:v>
                </c:pt>
                <c:pt idx="103">
                  <c:v>52.375</c:v>
                </c:pt>
                <c:pt idx="104">
                  <c:v>46.621600000000001</c:v>
                </c:pt>
                <c:pt idx="105">
                  <c:v>56.734000000000002</c:v>
                </c:pt>
                <c:pt idx="106">
                  <c:v>40.092100000000002</c:v>
                </c:pt>
                <c:pt idx="107">
                  <c:v>28.554099999999998</c:v>
                </c:pt>
                <c:pt idx="108">
                  <c:v>28.548200000000001</c:v>
                </c:pt>
                <c:pt idx="109">
                  <c:v>32.534700000000001</c:v>
                </c:pt>
                <c:pt idx="110">
                  <c:v>28.78</c:v>
                </c:pt>
                <c:pt idx="111">
                  <c:v>28.0563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81-40BB-9941-7020578C81CA}"/>
            </c:ext>
          </c:extLst>
        </c:ser>
        <c:ser>
          <c:idx val="1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Workspace!$AG$3:$AG$127</c:f>
              <c:numCache>
                <c:formatCode>General</c:formatCode>
                <c:ptCount val="125"/>
                <c:pt idx="0">
                  <c:v>155.012</c:v>
                </c:pt>
                <c:pt idx="1">
                  <c:v>137.161</c:v>
                </c:pt>
                <c:pt idx="2">
                  <c:v>125.09699999999999</c:v>
                </c:pt>
                <c:pt idx="3">
                  <c:v>116.29600000000001</c:v>
                </c:pt>
                <c:pt idx="4">
                  <c:v>111.48399999999999</c:v>
                </c:pt>
                <c:pt idx="5">
                  <c:v>128.322</c:v>
                </c:pt>
                <c:pt idx="6">
                  <c:v>116.979</c:v>
                </c:pt>
                <c:pt idx="7">
                  <c:v>105.324</c:v>
                </c:pt>
                <c:pt idx="8">
                  <c:v>99.147999999999996</c:v>
                </c:pt>
                <c:pt idx="9">
                  <c:v>93.900400000000005</c:v>
                </c:pt>
                <c:pt idx="10">
                  <c:v>110.926</c:v>
                </c:pt>
                <c:pt idx="11">
                  <c:v>95.258799999999994</c:v>
                </c:pt>
                <c:pt idx="12">
                  <c:v>87.690299999999993</c:v>
                </c:pt>
                <c:pt idx="13">
                  <c:v>83.244299999999996</c:v>
                </c:pt>
                <c:pt idx="14">
                  <c:v>78.641499999999994</c:v>
                </c:pt>
                <c:pt idx="15">
                  <c:v>105.443</c:v>
                </c:pt>
                <c:pt idx="16">
                  <c:v>83.980199999999996</c:v>
                </c:pt>
                <c:pt idx="17">
                  <c:v>73.621899999999997</c:v>
                </c:pt>
                <c:pt idx="18">
                  <c:v>68.939800000000005</c:v>
                </c:pt>
                <c:pt idx="19">
                  <c:v>64.593100000000007</c:v>
                </c:pt>
                <c:pt idx="20">
                  <c:v>99.381600000000006</c:v>
                </c:pt>
                <c:pt idx="21">
                  <c:v>79.745900000000006</c:v>
                </c:pt>
                <c:pt idx="22">
                  <c:v>64.052800000000005</c:v>
                </c:pt>
                <c:pt idx="23">
                  <c:v>58.893599999999999</c:v>
                </c:pt>
                <c:pt idx="24">
                  <c:v>55.494300000000003</c:v>
                </c:pt>
                <c:pt idx="25">
                  <c:v>147.53</c:v>
                </c:pt>
                <c:pt idx="26">
                  <c:v>130.31299999999999</c:v>
                </c:pt>
                <c:pt idx="27">
                  <c:v>117.15</c:v>
                </c:pt>
                <c:pt idx="28">
                  <c:v>108.699</c:v>
                </c:pt>
                <c:pt idx="29">
                  <c:v>101.64400000000001</c:v>
                </c:pt>
                <c:pt idx="30">
                  <c:v>128.49100000000001</c:v>
                </c:pt>
                <c:pt idx="31">
                  <c:v>108.723</c:v>
                </c:pt>
                <c:pt idx="32">
                  <c:v>95.297799999999995</c:v>
                </c:pt>
                <c:pt idx="33">
                  <c:v>90.039500000000004</c:v>
                </c:pt>
                <c:pt idx="34">
                  <c:v>83.824700000000007</c:v>
                </c:pt>
                <c:pt idx="35">
                  <c:v>110.83799999999999</c:v>
                </c:pt>
                <c:pt idx="36">
                  <c:v>90.046300000000002</c:v>
                </c:pt>
                <c:pt idx="37">
                  <c:v>78.316100000000006</c:v>
                </c:pt>
                <c:pt idx="38">
                  <c:v>72.789699999999996</c:v>
                </c:pt>
                <c:pt idx="39">
                  <c:v>68.316299999999998</c:v>
                </c:pt>
                <c:pt idx="40">
                  <c:v>100.292</c:v>
                </c:pt>
                <c:pt idx="41">
                  <c:v>78.751900000000006</c:v>
                </c:pt>
                <c:pt idx="42">
                  <c:v>64.7834</c:v>
                </c:pt>
                <c:pt idx="43">
                  <c:v>61.174199999999999</c:v>
                </c:pt>
                <c:pt idx="44">
                  <c:v>55.746299999999998</c:v>
                </c:pt>
                <c:pt idx="45">
                  <c:v>93.676199999999994</c:v>
                </c:pt>
                <c:pt idx="46">
                  <c:v>74.745099999999994</c:v>
                </c:pt>
                <c:pt idx="47">
                  <c:v>58.887799999999999</c:v>
                </c:pt>
                <c:pt idx="48">
                  <c:v>51.186199999999999</c:v>
                </c:pt>
                <c:pt idx="49">
                  <c:v>46.772300000000001</c:v>
                </c:pt>
                <c:pt idx="50">
                  <c:v>141.91900000000001</c:v>
                </c:pt>
                <c:pt idx="51">
                  <c:v>121.122</c:v>
                </c:pt>
                <c:pt idx="52">
                  <c:v>108.81699999999999</c:v>
                </c:pt>
                <c:pt idx="53">
                  <c:v>98.256100000000004</c:v>
                </c:pt>
                <c:pt idx="54">
                  <c:v>93.078500000000005</c:v>
                </c:pt>
                <c:pt idx="55">
                  <c:v>124.34</c:v>
                </c:pt>
                <c:pt idx="56">
                  <c:v>102.172</c:v>
                </c:pt>
                <c:pt idx="57">
                  <c:v>87.333799999999997</c:v>
                </c:pt>
                <c:pt idx="58">
                  <c:v>80.907700000000006</c:v>
                </c:pt>
                <c:pt idx="59">
                  <c:v>76.242500000000007</c:v>
                </c:pt>
                <c:pt idx="60">
                  <c:v>107.837</c:v>
                </c:pt>
                <c:pt idx="61">
                  <c:v>84.802800000000005</c:v>
                </c:pt>
                <c:pt idx="62">
                  <c:v>69.972399999999993</c:v>
                </c:pt>
                <c:pt idx="63">
                  <c:v>64.319000000000003</c:v>
                </c:pt>
                <c:pt idx="64">
                  <c:v>60.794899999999998</c:v>
                </c:pt>
                <c:pt idx="65">
                  <c:v>96.100200000000001</c:v>
                </c:pt>
                <c:pt idx="66">
                  <c:v>73.684100000000001</c:v>
                </c:pt>
                <c:pt idx="67">
                  <c:v>58.579900000000002</c:v>
                </c:pt>
                <c:pt idx="68">
                  <c:v>53.645000000000003</c:v>
                </c:pt>
                <c:pt idx="69">
                  <c:v>48.280200000000001</c:v>
                </c:pt>
                <c:pt idx="70">
                  <c:v>89.851399999999998</c:v>
                </c:pt>
                <c:pt idx="71">
                  <c:v>70.202299999999994</c:v>
                </c:pt>
                <c:pt idx="72">
                  <c:v>56.1492</c:v>
                </c:pt>
                <c:pt idx="73">
                  <c:v>45.027999999999999</c:v>
                </c:pt>
                <c:pt idx="74">
                  <c:v>41.366100000000003</c:v>
                </c:pt>
                <c:pt idx="75">
                  <c:v>137.827</c:v>
                </c:pt>
                <c:pt idx="76">
                  <c:v>116.527</c:v>
                </c:pt>
                <c:pt idx="77">
                  <c:v>97.975700000000003</c:v>
                </c:pt>
                <c:pt idx="78">
                  <c:v>89.141400000000004</c:v>
                </c:pt>
                <c:pt idx="79">
                  <c:v>85.027699999999996</c:v>
                </c:pt>
                <c:pt idx="80">
                  <c:v>118.84699999999999</c:v>
                </c:pt>
                <c:pt idx="81">
                  <c:v>98.394499999999994</c:v>
                </c:pt>
                <c:pt idx="82">
                  <c:v>79.401899999999998</c:v>
                </c:pt>
                <c:pt idx="83">
                  <c:v>71.008600000000001</c:v>
                </c:pt>
                <c:pt idx="84">
                  <c:v>67.663399999999996</c:v>
                </c:pt>
                <c:pt idx="85">
                  <c:v>106.5</c:v>
                </c:pt>
                <c:pt idx="86">
                  <c:v>83.021699999999996</c:v>
                </c:pt>
                <c:pt idx="87">
                  <c:v>63.518300000000004</c:v>
                </c:pt>
                <c:pt idx="88">
                  <c:v>57.998399999999997</c:v>
                </c:pt>
                <c:pt idx="89">
                  <c:v>53.105699999999999</c:v>
                </c:pt>
                <c:pt idx="90">
                  <c:v>93.3262</c:v>
                </c:pt>
                <c:pt idx="91">
                  <c:v>72.424400000000006</c:v>
                </c:pt>
                <c:pt idx="92">
                  <c:v>56.075499999999998</c:v>
                </c:pt>
                <c:pt idx="93">
                  <c:v>46.747599999999998</c:v>
                </c:pt>
                <c:pt idx="94">
                  <c:v>41.3489</c:v>
                </c:pt>
                <c:pt idx="95">
                  <c:v>86.035399999999996</c:v>
                </c:pt>
                <c:pt idx="96">
                  <c:v>67.841499999999996</c:v>
                </c:pt>
                <c:pt idx="97">
                  <c:v>53.334499999999998</c:v>
                </c:pt>
                <c:pt idx="98">
                  <c:v>43.973799999999997</c:v>
                </c:pt>
                <c:pt idx="99">
                  <c:v>40.674799999999998</c:v>
                </c:pt>
                <c:pt idx="100">
                  <c:v>133.24799999999999</c:v>
                </c:pt>
                <c:pt idx="101">
                  <c:v>111.357</c:v>
                </c:pt>
                <c:pt idx="102">
                  <c:v>93.258300000000006</c:v>
                </c:pt>
                <c:pt idx="103">
                  <c:v>80.926000000000002</c:v>
                </c:pt>
                <c:pt idx="104">
                  <c:v>76.0518</c:v>
                </c:pt>
                <c:pt idx="105">
                  <c:v>119.786</c:v>
                </c:pt>
                <c:pt idx="106">
                  <c:v>95.614699999999999</c:v>
                </c:pt>
                <c:pt idx="107">
                  <c:v>74.603999999999999</c:v>
                </c:pt>
                <c:pt idx="108">
                  <c:v>65.353099999999998</c:v>
                </c:pt>
                <c:pt idx="109">
                  <c:v>60.927500000000002</c:v>
                </c:pt>
                <c:pt idx="110">
                  <c:v>106.443</c:v>
                </c:pt>
                <c:pt idx="111">
                  <c:v>81.474100000000007</c:v>
                </c:pt>
                <c:pt idx="112">
                  <c:v>62.121299999999998</c:v>
                </c:pt>
                <c:pt idx="113">
                  <c:v>51.922699999999999</c:v>
                </c:pt>
                <c:pt idx="114">
                  <c:v>48.790900000000001</c:v>
                </c:pt>
                <c:pt idx="115">
                  <c:v>91.199100000000001</c:v>
                </c:pt>
                <c:pt idx="116">
                  <c:v>69.428200000000004</c:v>
                </c:pt>
                <c:pt idx="117">
                  <c:v>54.366399999999999</c:v>
                </c:pt>
                <c:pt idx="118">
                  <c:v>45.559399999999997</c:v>
                </c:pt>
                <c:pt idx="119">
                  <c:v>41.201999999999998</c:v>
                </c:pt>
                <c:pt idx="120">
                  <c:v>80.829300000000003</c:v>
                </c:pt>
                <c:pt idx="121">
                  <c:v>65.023499999999999</c:v>
                </c:pt>
                <c:pt idx="122">
                  <c:v>49.997500000000002</c:v>
                </c:pt>
                <c:pt idx="123">
                  <c:v>42.413200000000003</c:v>
                </c:pt>
                <c:pt idx="124">
                  <c:v>24.6981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81-40BB-9941-7020578C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27704"/>
        <c:axId val="614431968"/>
      </c:scatterChart>
      <c:valAx>
        <c:axId val="6144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31968"/>
        <c:crosses val="autoZero"/>
        <c:crossBetween val="midCat"/>
      </c:valAx>
      <c:valAx>
        <c:axId val="6144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770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Ryan</a:t>
            </a:r>
            <a:r>
              <a:rPr lang="en-US" b="1" baseline="0">
                <a:solidFill>
                  <a:sysClr val="windowText" lastClr="000000"/>
                </a:solidFill>
              </a:rPr>
              <a:t> Nora DDn Sym Cap Simulations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Workspace!$AM$5:$AM$7</c:f>
              <c:numCache>
                <c:formatCode>0.00E+00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Workspace!$AN$5:$AN$7</c:f>
              <c:numCache>
                <c:formatCode>0.00E+00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x = y</c:v>
                </c15:tx>
              </c15:filteredSeriesTitle>
            </c:ext>
            <c:ext xmlns:c16="http://schemas.microsoft.com/office/drawing/2014/chart" uri="{C3380CC4-5D6E-409C-BE32-E72D297353CC}">
              <c16:uniqueId val="{00000002-D94F-4672-A430-D9B2B272173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Workspace!$B$3:$B$127</c:f>
              <c:numCache>
                <c:formatCode>0.0000</c:formatCode>
                <c:ptCount val="1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  <c:pt idx="82">
                  <c:v>64.216999999999999</c:v>
                </c:pt>
                <c:pt idx="83">
                  <c:v>63.593000000000004</c:v>
                </c:pt>
                <c:pt idx="84">
                  <c:v>64.790999999999997</c:v>
                </c:pt>
                <c:pt idx="85">
                  <c:v>65.619</c:v>
                </c:pt>
                <c:pt idx="86">
                  <c:v>64.277000000000001</c:v>
                </c:pt>
                <c:pt idx="87">
                  <c:v>63.625999999999998</c:v>
                </c:pt>
                <c:pt idx="88">
                  <c:v>63.69</c:v>
                </c:pt>
                <c:pt idx="89">
                  <c:v>64.805999999999997</c:v>
                </c:pt>
                <c:pt idx="90">
                  <c:v>66.528000000000006</c:v>
                </c:pt>
                <c:pt idx="91">
                  <c:v>65.635000000000005</c:v>
                </c:pt>
                <c:pt idx="92">
                  <c:v>65.349999999999994</c:v>
                </c:pt>
                <c:pt idx="93">
                  <c:v>65.828000000000003</c:v>
                </c:pt>
                <c:pt idx="94">
                  <c:v>67.400999999999996</c:v>
                </c:pt>
                <c:pt idx="95">
                  <c:v>68.808999999999997</c:v>
                </c:pt>
                <c:pt idx="96">
                  <c:v>68.510999999999996</c:v>
                </c:pt>
                <c:pt idx="97">
                  <c:v>69.120999999999995</c:v>
                </c:pt>
                <c:pt idx="98">
                  <c:v>69.450999999999993</c:v>
                </c:pt>
                <c:pt idx="99">
                  <c:v>72.182000000000002</c:v>
                </c:pt>
                <c:pt idx="100">
                  <c:v>69.373999999999995</c:v>
                </c:pt>
                <c:pt idx="101">
                  <c:v>68.162000000000006</c:v>
                </c:pt>
                <c:pt idx="102">
                  <c:v>67.253</c:v>
                </c:pt>
                <c:pt idx="103">
                  <c:v>66.200999999999993</c:v>
                </c:pt>
                <c:pt idx="104">
                  <c:v>66.525000000000006</c:v>
                </c:pt>
                <c:pt idx="105">
                  <c:v>68.099999999999994</c:v>
                </c:pt>
                <c:pt idx="106">
                  <c:v>67.126000000000005</c:v>
                </c:pt>
                <c:pt idx="107">
                  <c:v>65.751999999999995</c:v>
                </c:pt>
                <c:pt idx="108">
                  <c:v>65.134</c:v>
                </c:pt>
                <c:pt idx="109">
                  <c:v>65.537999999999997</c:v>
                </c:pt>
                <c:pt idx="110">
                  <c:v>67.927000000000007</c:v>
                </c:pt>
                <c:pt idx="111">
                  <c:v>66.599999999999994</c:v>
                </c:pt>
                <c:pt idx="112">
                  <c:v>65.617999999999995</c:v>
                </c:pt>
                <c:pt idx="113">
                  <c:v>65.710999999999999</c:v>
                </c:pt>
                <c:pt idx="114">
                  <c:v>66.700999999999993</c:v>
                </c:pt>
                <c:pt idx="115">
                  <c:v>68.378</c:v>
                </c:pt>
                <c:pt idx="116">
                  <c:v>67.742999999999995</c:v>
                </c:pt>
                <c:pt idx="117">
                  <c:v>67.320999999999998</c:v>
                </c:pt>
                <c:pt idx="118">
                  <c:v>67.748999999999995</c:v>
                </c:pt>
                <c:pt idx="119">
                  <c:v>69.265000000000001</c:v>
                </c:pt>
                <c:pt idx="120">
                  <c:v>70.313000000000002</c:v>
                </c:pt>
                <c:pt idx="121">
                  <c:v>69.665000000000006</c:v>
                </c:pt>
                <c:pt idx="122">
                  <c:v>69.974999999999994</c:v>
                </c:pt>
                <c:pt idx="123">
                  <c:v>70.313000000000002</c:v>
                </c:pt>
                <c:pt idx="124">
                  <c:v>72.572999999999993</c:v>
                </c:pt>
              </c:numCache>
            </c:numRef>
          </c:xVal>
          <c:y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X-ray P0 (Equator)</c:v>
                </c15:tx>
              </c15:filteredSeriesTitle>
            </c:ext>
            <c:ext xmlns:c16="http://schemas.microsoft.com/office/drawing/2014/chart" uri="{C3380CC4-5D6E-409C-BE32-E72D297353CC}">
              <c16:uniqueId val="{00000004-D94F-4672-A430-D9B2B272173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Workspace!$B$3:$B$127</c:f>
              <c:numCache>
                <c:formatCode>0.0000</c:formatCode>
                <c:ptCount val="1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  <c:pt idx="82">
                  <c:v>64.216999999999999</c:v>
                </c:pt>
                <c:pt idx="83">
                  <c:v>63.593000000000004</c:v>
                </c:pt>
                <c:pt idx="84">
                  <c:v>64.790999999999997</c:v>
                </c:pt>
                <c:pt idx="85">
                  <c:v>65.619</c:v>
                </c:pt>
                <c:pt idx="86">
                  <c:v>64.277000000000001</c:v>
                </c:pt>
                <c:pt idx="87">
                  <c:v>63.625999999999998</c:v>
                </c:pt>
                <c:pt idx="88">
                  <c:v>63.69</c:v>
                </c:pt>
                <c:pt idx="89">
                  <c:v>64.805999999999997</c:v>
                </c:pt>
                <c:pt idx="90">
                  <c:v>66.528000000000006</c:v>
                </c:pt>
                <c:pt idx="91">
                  <c:v>65.635000000000005</c:v>
                </c:pt>
                <c:pt idx="92">
                  <c:v>65.349999999999994</c:v>
                </c:pt>
                <c:pt idx="93">
                  <c:v>65.828000000000003</c:v>
                </c:pt>
                <c:pt idx="94">
                  <c:v>67.400999999999996</c:v>
                </c:pt>
                <c:pt idx="95">
                  <c:v>68.808999999999997</c:v>
                </c:pt>
                <c:pt idx="96">
                  <c:v>68.510999999999996</c:v>
                </c:pt>
                <c:pt idx="97">
                  <c:v>69.120999999999995</c:v>
                </c:pt>
                <c:pt idx="98">
                  <c:v>69.450999999999993</c:v>
                </c:pt>
                <c:pt idx="99">
                  <c:v>72.182000000000002</c:v>
                </c:pt>
                <c:pt idx="100">
                  <c:v>69.373999999999995</c:v>
                </c:pt>
                <c:pt idx="101">
                  <c:v>68.162000000000006</c:v>
                </c:pt>
                <c:pt idx="102">
                  <c:v>67.253</c:v>
                </c:pt>
                <c:pt idx="103">
                  <c:v>66.200999999999993</c:v>
                </c:pt>
                <c:pt idx="104">
                  <c:v>66.525000000000006</c:v>
                </c:pt>
                <c:pt idx="105">
                  <c:v>68.099999999999994</c:v>
                </c:pt>
                <c:pt idx="106">
                  <c:v>67.126000000000005</c:v>
                </c:pt>
                <c:pt idx="107">
                  <c:v>65.751999999999995</c:v>
                </c:pt>
                <c:pt idx="108">
                  <c:v>65.134</c:v>
                </c:pt>
                <c:pt idx="109">
                  <c:v>65.537999999999997</c:v>
                </c:pt>
                <c:pt idx="110">
                  <c:v>67.927000000000007</c:v>
                </c:pt>
                <c:pt idx="111">
                  <c:v>66.599999999999994</c:v>
                </c:pt>
                <c:pt idx="112">
                  <c:v>65.617999999999995</c:v>
                </c:pt>
                <c:pt idx="113">
                  <c:v>65.710999999999999</c:v>
                </c:pt>
                <c:pt idx="114">
                  <c:v>66.700999999999993</c:v>
                </c:pt>
                <c:pt idx="115">
                  <c:v>68.378</c:v>
                </c:pt>
                <c:pt idx="116">
                  <c:v>67.742999999999995</c:v>
                </c:pt>
                <c:pt idx="117">
                  <c:v>67.320999999999998</c:v>
                </c:pt>
                <c:pt idx="118">
                  <c:v>67.748999999999995</c:v>
                </c:pt>
                <c:pt idx="119">
                  <c:v>69.265000000000001</c:v>
                </c:pt>
                <c:pt idx="120">
                  <c:v>70.313000000000002</c:v>
                </c:pt>
                <c:pt idx="121">
                  <c:v>69.665000000000006</c:v>
                </c:pt>
                <c:pt idx="122">
                  <c:v>69.974999999999994</c:v>
                </c:pt>
                <c:pt idx="123">
                  <c:v>70.313000000000002</c:v>
                </c:pt>
                <c:pt idx="124">
                  <c:v>72.572999999999993</c:v>
                </c:pt>
              </c:numCache>
            </c:numRef>
          </c:xVal>
          <c:y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X-ray M0 (Pole)</c:v>
                </c15:tx>
              </c15:filteredSeriesTitle>
            </c:ext>
            <c:ext xmlns:c16="http://schemas.microsoft.com/office/drawing/2014/chart" uri="{C3380CC4-5D6E-409C-BE32-E72D297353CC}">
              <c16:uniqueId val="{00000006-D94F-4672-A430-D9B2B27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2656"/>
        <c:axId val="492002984"/>
      </c:scatterChart>
      <c:valAx>
        <c:axId val="492002656"/>
        <c:scaling>
          <c:orientation val="minMax"/>
          <c:max val="1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Secondary DTn Radius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984"/>
        <c:crosses val="autoZero"/>
        <c:crossBetween val="midCat"/>
      </c:valAx>
      <c:valAx>
        <c:axId val="492002984"/>
        <c:scaling>
          <c:orientation val="minMax"/>
          <c:max val="10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X-ray Image Inferred Radius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446646268156655"/>
          <c:y val="0.66155779473139775"/>
          <c:w val="0.22506490062273174"/>
          <c:h val="0.16880201261214731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Ryan</a:t>
            </a:r>
            <a:r>
              <a:rPr lang="en-US" b="1" baseline="0">
                <a:solidFill>
                  <a:sysClr val="windowText" lastClr="000000"/>
                </a:solidFill>
              </a:rPr>
              <a:t> Nora DDn Sym Cap Simulations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Workspace!$Q$3:$Q$127</c:f>
              <c:numCache>
                <c:formatCode>0.00E+00</c:formatCode>
                <c:ptCount val="125"/>
                <c:pt idx="0">
                  <c:v>59.436999999999998</c:v>
                </c:pt>
                <c:pt idx="1">
                  <c:v>57.667999999999999</c:v>
                </c:pt>
                <c:pt idx="2">
                  <c:v>57.54</c:v>
                </c:pt>
                <c:pt idx="3">
                  <c:v>58.356999999999999</c:v>
                </c:pt>
                <c:pt idx="4">
                  <c:v>59.622999999999998</c:v>
                </c:pt>
                <c:pt idx="5">
                  <c:v>65.777000000000001</c:v>
                </c:pt>
                <c:pt idx="6">
                  <c:v>63.642000000000003</c:v>
                </c:pt>
                <c:pt idx="7">
                  <c:v>61.88</c:v>
                </c:pt>
                <c:pt idx="8">
                  <c:v>61.817</c:v>
                </c:pt>
                <c:pt idx="9">
                  <c:v>62.284999999999997</c:v>
                </c:pt>
                <c:pt idx="10">
                  <c:v>74.144999999999996</c:v>
                </c:pt>
                <c:pt idx="11">
                  <c:v>71.647999999999996</c:v>
                </c:pt>
                <c:pt idx="12">
                  <c:v>69.459000000000003</c:v>
                </c:pt>
                <c:pt idx="13">
                  <c:v>68.106999999999999</c:v>
                </c:pt>
                <c:pt idx="14">
                  <c:v>66.831000000000003</c:v>
                </c:pt>
                <c:pt idx="15">
                  <c:v>84.388999999999996</c:v>
                </c:pt>
                <c:pt idx="16">
                  <c:v>81.876000000000005</c:v>
                </c:pt>
                <c:pt idx="17">
                  <c:v>78.593999999999994</c:v>
                </c:pt>
                <c:pt idx="18">
                  <c:v>76.075000000000003</c:v>
                </c:pt>
                <c:pt idx="19">
                  <c:v>73.256</c:v>
                </c:pt>
                <c:pt idx="20">
                  <c:v>94.459000000000003</c:v>
                </c:pt>
                <c:pt idx="21">
                  <c:v>92.326999999999998</c:v>
                </c:pt>
                <c:pt idx="22">
                  <c:v>88.048000000000002</c:v>
                </c:pt>
                <c:pt idx="23">
                  <c:v>84.551000000000002</c:v>
                </c:pt>
                <c:pt idx="24">
                  <c:v>72.304000000000002</c:v>
                </c:pt>
                <c:pt idx="25">
                  <c:v>60.567999999999998</c:v>
                </c:pt>
                <c:pt idx="26">
                  <c:v>58.110999999999997</c:v>
                </c:pt>
                <c:pt idx="27">
                  <c:v>57.375999999999998</c:v>
                </c:pt>
                <c:pt idx="28">
                  <c:v>57.787999999999997</c:v>
                </c:pt>
                <c:pt idx="29">
                  <c:v>58.664000000000001</c:v>
                </c:pt>
                <c:pt idx="30">
                  <c:v>67.003</c:v>
                </c:pt>
                <c:pt idx="31">
                  <c:v>64.606999999999999</c:v>
                </c:pt>
                <c:pt idx="32">
                  <c:v>62.523000000000003</c:v>
                </c:pt>
                <c:pt idx="33">
                  <c:v>61.749000000000002</c:v>
                </c:pt>
                <c:pt idx="34">
                  <c:v>62.127000000000002</c:v>
                </c:pt>
                <c:pt idx="35">
                  <c:v>74.835999999999999</c:v>
                </c:pt>
                <c:pt idx="36">
                  <c:v>72.677999999999997</c:v>
                </c:pt>
                <c:pt idx="37">
                  <c:v>70.248000000000005</c:v>
                </c:pt>
                <c:pt idx="38">
                  <c:v>68.492999999999995</c:v>
                </c:pt>
                <c:pt idx="39">
                  <c:v>66.688000000000002</c:v>
                </c:pt>
                <c:pt idx="40">
                  <c:v>84.322000000000003</c:v>
                </c:pt>
                <c:pt idx="41">
                  <c:v>82.41</c:v>
                </c:pt>
                <c:pt idx="42">
                  <c:v>79.363</c:v>
                </c:pt>
                <c:pt idx="43">
                  <c:v>76.174000000000007</c:v>
                </c:pt>
                <c:pt idx="44">
                  <c:v>73.384</c:v>
                </c:pt>
                <c:pt idx="45">
                  <c:v>94.108999999999995</c:v>
                </c:pt>
                <c:pt idx="46">
                  <c:v>93.186999999999998</c:v>
                </c:pt>
                <c:pt idx="47">
                  <c:v>88.037999999999997</c:v>
                </c:pt>
                <c:pt idx="48">
                  <c:v>84.674000000000007</c:v>
                </c:pt>
                <c:pt idx="49">
                  <c:v>72.510999999999996</c:v>
                </c:pt>
                <c:pt idx="50">
                  <c:v>61.75</c:v>
                </c:pt>
                <c:pt idx="51">
                  <c:v>59.433</c:v>
                </c:pt>
                <c:pt idx="52">
                  <c:v>57.875</c:v>
                </c:pt>
                <c:pt idx="53">
                  <c:v>57.389000000000003</c:v>
                </c:pt>
                <c:pt idx="54">
                  <c:v>57.512</c:v>
                </c:pt>
                <c:pt idx="55">
                  <c:v>69.378</c:v>
                </c:pt>
                <c:pt idx="56">
                  <c:v>66.257999999999996</c:v>
                </c:pt>
                <c:pt idx="57">
                  <c:v>64.245999999999995</c:v>
                </c:pt>
                <c:pt idx="58">
                  <c:v>63.430999999999997</c:v>
                </c:pt>
                <c:pt idx="59">
                  <c:v>63.076000000000001</c:v>
                </c:pt>
                <c:pt idx="60">
                  <c:v>76.739000000000004</c:v>
                </c:pt>
                <c:pt idx="61">
                  <c:v>74.608000000000004</c:v>
                </c:pt>
                <c:pt idx="62">
                  <c:v>71.872</c:v>
                </c:pt>
                <c:pt idx="63">
                  <c:v>69.754000000000005</c:v>
                </c:pt>
                <c:pt idx="64">
                  <c:v>68.004999999999995</c:v>
                </c:pt>
                <c:pt idx="65">
                  <c:v>84.97</c:v>
                </c:pt>
                <c:pt idx="66">
                  <c:v>83.379000000000005</c:v>
                </c:pt>
                <c:pt idx="67">
                  <c:v>79.551000000000002</c:v>
                </c:pt>
                <c:pt idx="68">
                  <c:v>76.558000000000007</c:v>
                </c:pt>
                <c:pt idx="69">
                  <c:v>74.600999999999999</c:v>
                </c:pt>
                <c:pt idx="70">
                  <c:v>93.85</c:v>
                </c:pt>
                <c:pt idx="71">
                  <c:v>92.912000000000006</c:v>
                </c:pt>
                <c:pt idx="72">
                  <c:v>87.997</c:v>
                </c:pt>
                <c:pt idx="73">
                  <c:v>84.156000000000006</c:v>
                </c:pt>
                <c:pt idx="74">
                  <c:v>73.906999999999996</c:v>
                </c:pt>
                <c:pt idx="75">
                  <c:v>64.385000000000005</c:v>
                </c:pt>
                <c:pt idx="76">
                  <c:v>62.11</c:v>
                </c:pt>
                <c:pt idx="77">
                  <c:v>60.436</c:v>
                </c:pt>
                <c:pt idx="78">
                  <c:v>56.710999999999999</c:v>
                </c:pt>
                <c:pt idx="79">
                  <c:v>55.432000000000002</c:v>
                </c:pt>
                <c:pt idx="80">
                  <c:v>71.709999999999994</c:v>
                </c:pt>
                <c:pt idx="81">
                  <c:v>69.182000000000002</c:v>
                </c:pt>
                <c:pt idx="82">
                  <c:v>67.432000000000002</c:v>
                </c:pt>
                <c:pt idx="83">
                  <c:v>66.573999999999998</c:v>
                </c:pt>
                <c:pt idx="84">
                  <c:v>64.713999999999999</c:v>
                </c:pt>
                <c:pt idx="85">
                  <c:v>78.334999999999994</c:v>
                </c:pt>
                <c:pt idx="86">
                  <c:v>76.637</c:v>
                </c:pt>
                <c:pt idx="87">
                  <c:v>74.168000000000006</c:v>
                </c:pt>
                <c:pt idx="88">
                  <c:v>71.41</c:v>
                </c:pt>
                <c:pt idx="89">
                  <c:v>68.328000000000003</c:v>
                </c:pt>
                <c:pt idx="90">
                  <c:v>85.540999999999997</c:v>
                </c:pt>
                <c:pt idx="91">
                  <c:v>83.632000000000005</c:v>
                </c:pt>
                <c:pt idx="92">
                  <c:v>80.638999999999996</c:v>
                </c:pt>
                <c:pt idx="93">
                  <c:v>77.093000000000004</c:v>
                </c:pt>
                <c:pt idx="94">
                  <c:v>61.585000000000001</c:v>
                </c:pt>
                <c:pt idx="95">
                  <c:v>92.86</c:v>
                </c:pt>
                <c:pt idx="96">
                  <c:v>92.269000000000005</c:v>
                </c:pt>
                <c:pt idx="97">
                  <c:v>88.616</c:v>
                </c:pt>
                <c:pt idx="98">
                  <c:v>80.831999999999994</c:v>
                </c:pt>
                <c:pt idx="99">
                  <c:v>48.898000000000003</c:v>
                </c:pt>
                <c:pt idx="100">
                  <c:v>67.649000000000001</c:v>
                </c:pt>
                <c:pt idx="101">
                  <c:v>65.921000000000006</c:v>
                </c:pt>
                <c:pt idx="102">
                  <c:v>64.667000000000002</c:v>
                </c:pt>
                <c:pt idx="103">
                  <c:v>51.975000000000001</c:v>
                </c:pt>
                <c:pt idx="104">
                  <c:v>52.622999999999998</c:v>
                </c:pt>
                <c:pt idx="105">
                  <c:v>74.582999999999998</c:v>
                </c:pt>
                <c:pt idx="106">
                  <c:v>72.784999999999997</c:v>
                </c:pt>
                <c:pt idx="107">
                  <c:v>71.468999999999994</c:v>
                </c:pt>
                <c:pt idx="108">
                  <c:v>70.543000000000006</c:v>
                </c:pt>
                <c:pt idx="109">
                  <c:v>64.542000000000002</c:v>
                </c:pt>
                <c:pt idx="110">
                  <c:v>80.370999999999995</c:v>
                </c:pt>
                <c:pt idx="111">
                  <c:v>78.495000000000005</c:v>
                </c:pt>
                <c:pt idx="112">
                  <c:v>76.031000000000006</c:v>
                </c:pt>
                <c:pt idx="113">
                  <c:v>74.119</c:v>
                </c:pt>
                <c:pt idx="114">
                  <c:v>65.894999999999996</c:v>
                </c:pt>
                <c:pt idx="115">
                  <c:v>86.022999999999996</c:v>
                </c:pt>
                <c:pt idx="116">
                  <c:v>84.995000000000005</c:v>
                </c:pt>
                <c:pt idx="117">
                  <c:v>82.614000000000004</c:v>
                </c:pt>
                <c:pt idx="118">
                  <c:v>78.626999999999995</c:v>
                </c:pt>
                <c:pt idx="119">
                  <c:v>49.420999999999999</c:v>
                </c:pt>
                <c:pt idx="120">
                  <c:v>93.055999999999997</c:v>
                </c:pt>
                <c:pt idx="121">
                  <c:v>92.994</c:v>
                </c:pt>
                <c:pt idx="122">
                  <c:v>89.155000000000001</c:v>
                </c:pt>
                <c:pt idx="123">
                  <c:v>62.734000000000002</c:v>
                </c:pt>
                <c:pt idx="124">
                  <c:v>48.518999999999998</c:v>
                </c:pt>
              </c:numCache>
            </c:numRef>
          </c:xVal>
          <c:yVal>
            <c:numRef>
              <c:f>Workspace!$AI$3:$AI$127</c:f>
              <c:numCache>
                <c:formatCode>0.00%</c:formatCode>
                <c:ptCount val="125"/>
                <c:pt idx="0">
                  <c:v>0.4137772844987051</c:v>
                </c:pt>
                <c:pt idx="1">
                  <c:v>0.48498197837404894</c:v>
                </c:pt>
                <c:pt idx="2">
                  <c:v>0.53547789448520067</c:v>
                </c:pt>
                <c:pt idx="3">
                  <c:v>0.56955313556139686</c:v>
                </c:pt>
                <c:pt idx="4">
                  <c:v>0.59013828074451913</c:v>
                </c:pt>
                <c:pt idx="5">
                  <c:v>0.21367496210393089</c:v>
                </c:pt>
                <c:pt idx="6">
                  <c:v>0.25187975434945109</c:v>
                </c:pt>
                <c:pt idx="7">
                  <c:v>0.27643295199905654</c:v>
                </c:pt>
                <c:pt idx="8">
                  <c:v>0.28590615913686479</c:v>
                </c:pt>
                <c:pt idx="9">
                  <c:v>0.28966349692348459</c:v>
                </c:pt>
                <c:pt idx="10">
                  <c:v>-1.9350382128159906E-2</c:v>
                </c:pt>
                <c:pt idx="11">
                  <c:v>3.7293967152372408E-3</c:v>
                </c:pt>
                <c:pt idx="12">
                  <c:v>1.3635598600386812E-2</c:v>
                </c:pt>
                <c:pt idx="13">
                  <c:v>1.2080765991400327E-2</c:v>
                </c:pt>
                <c:pt idx="14">
                  <c:v>1.3160600083677006E-2</c:v>
                </c:pt>
                <c:pt idx="15">
                  <c:v>-0.24265528407418313</c:v>
                </c:pt>
                <c:pt idx="16">
                  <c:v>-0.23698961529383997</c:v>
                </c:pt>
                <c:pt idx="17">
                  <c:v>-0.23568713623945836</c:v>
                </c:pt>
                <c:pt idx="18">
                  <c:v>-0.24078204763544361</c:v>
                </c:pt>
                <c:pt idx="19">
                  <c:v>-0.23667931745509965</c:v>
                </c:pt>
                <c:pt idx="20">
                  <c:v>-0.43287312719627125</c:v>
                </c:pt>
                <c:pt idx="21">
                  <c:v>-0.44377404686953481</c:v>
                </c:pt>
                <c:pt idx="22">
                  <c:v>-0.45741180636499107</c:v>
                </c:pt>
                <c:pt idx="23">
                  <c:v>-0.45974456148727277</c:v>
                </c:pt>
                <c:pt idx="24">
                  <c:v>-0.44541574780663484</c:v>
                </c:pt>
                <c:pt idx="25">
                  <c:v>0.41945229944932283</c:v>
                </c:pt>
                <c:pt idx="26">
                  <c:v>0.49601254480286744</c:v>
                </c:pt>
                <c:pt idx="27">
                  <c:v>0.54903021288742648</c:v>
                </c:pt>
                <c:pt idx="28">
                  <c:v>0.57934831799668118</c:v>
                </c:pt>
                <c:pt idx="29">
                  <c:v>0.60010308965768167</c:v>
                </c:pt>
                <c:pt idx="30">
                  <c:v>0.21474609519033644</c:v>
                </c:pt>
                <c:pt idx="31">
                  <c:v>0.25873807108091812</c:v>
                </c:pt>
                <c:pt idx="32">
                  <c:v>0.28306713989943799</c:v>
                </c:pt>
                <c:pt idx="33">
                  <c:v>0.29203985255148113</c:v>
                </c:pt>
                <c:pt idx="34">
                  <c:v>0.29955412031344897</c:v>
                </c:pt>
                <c:pt idx="35">
                  <c:v>-8.967468384351732E-3</c:v>
                </c:pt>
                <c:pt idx="36">
                  <c:v>1.0741520433400072E-2</c:v>
                </c:pt>
                <c:pt idx="37">
                  <c:v>2.0127488389978406E-2</c:v>
                </c:pt>
                <c:pt idx="38">
                  <c:v>2.2737115634473799E-2</c:v>
                </c:pt>
                <c:pt idx="39">
                  <c:v>2.736701392089979E-2</c:v>
                </c:pt>
                <c:pt idx="40">
                  <c:v>-0.22209286903726846</c:v>
                </c:pt>
                <c:pt idx="41">
                  <c:v>-0.21974362752320611</c:v>
                </c:pt>
                <c:pt idx="42">
                  <c:v>-0.22217599334304139</c:v>
                </c:pt>
                <c:pt idx="43">
                  <c:v>-0.22587191252858418</c:v>
                </c:pt>
                <c:pt idx="44">
                  <c:v>-0.22446989630088221</c:v>
                </c:pt>
                <c:pt idx="45">
                  <c:v>-0.41385795304281392</c:v>
                </c:pt>
                <c:pt idx="46">
                  <c:v>-0.43342032703734834</c:v>
                </c:pt>
                <c:pt idx="47">
                  <c:v>-0.44504572028181688</c:v>
                </c:pt>
                <c:pt idx="48">
                  <c:v>-0.45054945054945056</c:v>
                </c:pt>
                <c:pt idx="49">
                  <c:v>-0.41683586586324339</c:v>
                </c:pt>
                <c:pt idx="50">
                  <c:v>0.44663677130044849</c:v>
                </c:pt>
                <c:pt idx="51">
                  <c:v>0.52230386925633443</c:v>
                </c:pt>
                <c:pt idx="52">
                  <c:v>0.57581108262064518</c:v>
                </c:pt>
                <c:pt idx="53">
                  <c:v>0.60283906329386772</c:v>
                </c:pt>
                <c:pt idx="54">
                  <c:v>0.62599956775448451</c:v>
                </c:pt>
                <c:pt idx="55">
                  <c:v>0.23920855264138849</c:v>
                </c:pt>
                <c:pt idx="56">
                  <c:v>0.28240041850384873</c:v>
                </c:pt>
                <c:pt idx="57">
                  <c:v>0.30172168362377694</c:v>
                </c:pt>
                <c:pt idx="58">
                  <c:v>0.30839145106861643</c:v>
                </c:pt>
                <c:pt idx="59">
                  <c:v>0.32299217164395477</c:v>
                </c:pt>
                <c:pt idx="60">
                  <c:v>2.3449465435458207E-2</c:v>
                </c:pt>
                <c:pt idx="61">
                  <c:v>4.1436069766404474E-2</c:v>
                </c:pt>
                <c:pt idx="62">
                  <c:v>4.6078577164441005E-2</c:v>
                </c:pt>
                <c:pt idx="63">
                  <c:v>4.9998492022800621E-2</c:v>
                </c:pt>
                <c:pt idx="64">
                  <c:v>6.3928234183191698E-2</c:v>
                </c:pt>
                <c:pt idx="65">
                  <c:v>-0.18308678205665688</c:v>
                </c:pt>
                <c:pt idx="66">
                  <c:v>-0.18214621199695827</c:v>
                </c:pt>
                <c:pt idx="67">
                  <c:v>-0.18394444029572102</c:v>
                </c:pt>
                <c:pt idx="68">
                  <c:v>-0.18673561011858689</c:v>
                </c:pt>
                <c:pt idx="69">
                  <c:v>-0.18414228084779405</c:v>
                </c:pt>
                <c:pt idx="70">
                  <c:v>-0.37804456078590665</c:v>
                </c:pt>
                <c:pt idx="71">
                  <c:v>-0.39401145660399933</c:v>
                </c:pt>
                <c:pt idx="72">
                  <c:v>-0.40959750446712501</c:v>
                </c:pt>
                <c:pt idx="73">
                  <c:v>-0.41410014026956155</c:v>
                </c:pt>
                <c:pt idx="74">
                  <c:v>-0.37864303259642834</c:v>
                </c:pt>
                <c:pt idx="75">
                  <c:v>0.49460238336319035</c:v>
                </c:pt>
                <c:pt idx="76">
                  <c:v>0.56951526597418944</c:v>
                </c:pt>
                <c:pt idx="77">
                  <c:v>0.62033398821218078</c:v>
                </c:pt>
                <c:pt idx="78">
                  <c:v>0.64439576487769257</c:v>
                </c:pt>
                <c:pt idx="79">
                  <c:v>0.65629552219899934</c:v>
                </c:pt>
                <c:pt idx="80">
                  <c:v>0.28437309799147903</c:v>
                </c:pt>
                <c:pt idx="81">
                  <c:v>0.32266176019625881</c:v>
                </c:pt>
                <c:pt idx="82">
                  <c:v>0.33948413309120012</c:v>
                </c:pt>
                <c:pt idx="83">
                  <c:v>0.34561600962057321</c:v>
                </c:pt>
                <c:pt idx="84">
                  <c:v>0.37456797235023037</c:v>
                </c:pt>
                <c:pt idx="85">
                  <c:v>7.8244767238893204E-2</c:v>
                </c:pt>
                <c:pt idx="86">
                  <c:v>9.2936190969787502E-2</c:v>
                </c:pt>
                <c:pt idx="87">
                  <c:v>9.2860292887665563E-2</c:v>
                </c:pt>
                <c:pt idx="88">
                  <c:v>0.10450335653903529</c:v>
                </c:pt>
                <c:pt idx="89">
                  <c:v>0.12588170581764058</c:v>
                </c:pt>
                <c:pt idx="90">
                  <c:v>-0.11493563690871722</c:v>
                </c:pt>
                <c:pt idx="91">
                  <c:v>-0.12206099587616176</c:v>
                </c:pt>
                <c:pt idx="92">
                  <c:v>-0.12809694375959438</c:v>
                </c:pt>
                <c:pt idx="93">
                  <c:v>-0.12920748137581231</c:v>
                </c:pt>
                <c:pt idx="94">
                  <c:v>-9.8742681152062806E-2</c:v>
                </c:pt>
                <c:pt idx="95">
                  <c:v>-0.30895334174022693</c:v>
                </c:pt>
                <c:pt idx="96">
                  <c:v>-0.33669124679892626</c:v>
                </c:pt>
                <c:pt idx="97">
                  <c:v>-0.34867408041060732</c:v>
                </c:pt>
                <c:pt idx="98">
                  <c:v>-0.33894118967812292</c:v>
                </c:pt>
                <c:pt idx="99">
                  <c:v>-0.24232994868435417</c:v>
                </c:pt>
                <c:pt idx="100">
                  <c:v>0.57942555213686231</c:v>
                </c:pt>
                <c:pt idx="101">
                  <c:v>0.65214107447786684</c:v>
                </c:pt>
                <c:pt idx="102">
                  <c:v>0.69227069963351751</c:v>
                </c:pt>
                <c:pt idx="103">
                  <c:v>0.70363364858138377</c:v>
                </c:pt>
                <c:pt idx="104">
                  <c:v>0.71150574048071369</c:v>
                </c:pt>
                <c:pt idx="105">
                  <c:v>0.37362009897221166</c:v>
                </c:pt>
                <c:pt idx="106">
                  <c:v>0.4062214822048959</c:v>
                </c:pt>
                <c:pt idx="107">
                  <c:v>0.41559191530317613</c:v>
                </c:pt>
                <c:pt idx="108">
                  <c:v>0.41561460207281931</c:v>
                </c:pt>
                <c:pt idx="109">
                  <c:v>0.46339817454827659</c:v>
                </c:pt>
                <c:pt idx="110">
                  <c:v>0.18358995924176749</c:v>
                </c:pt>
                <c:pt idx="111">
                  <c:v>0.19800649201613169</c:v>
                </c:pt>
                <c:pt idx="112">
                  <c:v>0.19999010847703519</c:v>
                </c:pt>
                <c:pt idx="113">
                  <c:v>0.19566823757368759</c:v>
                </c:pt>
                <c:pt idx="114">
                  <c:v>0.24914253878162163</c:v>
                </c:pt>
                <c:pt idx="115">
                  <c:v>6.6225563909774431E-3</c:v>
                </c:pt>
                <c:pt idx="116">
                  <c:v>-1.9462072631823767E-2</c:v>
                </c:pt>
                <c:pt idx="117">
                  <c:v>-3.5007891020848905E-2</c:v>
                </c:pt>
                <c:pt idx="118">
                  <c:v>-2.2519200189464426E-2</c:v>
                </c:pt>
                <c:pt idx="119">
                  <c:v>0.12281056344742111</c:v>
                </c:pt>
                <c:pt idx="120">
                  <c:v>-0.20735564423984501</c:v>
                </c:pt>
                <c:pt idx="121">
                  <c:v>-0.23915618661257607</c:v>
                </c:pt>
                <c:pt idx="122">
                  <c:v>-0.24357514638906963</c:v>
                </c:pt>
                <c:pt idx="123">
                  <c:v>-0.17688592897365715</c:v>
                </c:pt>
                <c:pt idx="124">
                  <c:v>0.22956793336803749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0E-4B0C-B28C-F1AC2AC7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2656"/>
        <c:axId val="492002984"/>
      </c:scatterChart>
      <c:valAx>
        <c:axId val="4920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M0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984"/>
        <c:crosses val="autoZero"/>
        <c:crossBetween val="midCat"/>
      </c:valAx>
      <c:valAx>
        <c:axId val="492002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P2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65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51968503937008"/>
                  <c:y val="-0.13570902595508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Workspace!$F$3:$F$127</c:f>
              <c:numCache>
                <c:formatCode>0.00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xVal>
          <c:yVal>
            <c:numRef>
              <c:f>Workspace!$G$3:$G$127</c:f>
              <c:numCache>
                <c:formatCode>0.00E+00</c:formatCode>
                <c:ptCount val="125"/>
                <c:pt idx="0">
                  <c:v>-4.6062000000000004E-3</c:v>
                </c:pt>
                <c:pt idx="1">
                  <c:v>-2.3360999999999998E-3</c:v>
                </c:pt>
                <c:pt idx="2">
                  <c:v>-2.5255E-3</c:v>
                </c:pt>
                <c:pt idx="3">
                  <c:v>1.6812999999999999E-3</c:v>
                </c:pt>
                <c:pt idx="4">
                  <c:v>3.7615999999999999E-3</c:v>
                </c:pt>
                <c:pt idx="5">
                  <c:v>-6.3750000000000005E-4</c:v>
                </c:pt>
                <c:pt idx="6">
                  <c:v>-8.3312000000000002E-4</c:v>
                </c:pt>
                <c:pt idx="7">
                  <c:v>-9.3829000000000004E-4</c:v>
                </c:pt>
                <c:pt idx="8">
                  <c:v>-2.5623999999999998E-3</c:v>
                </c:pt>
                <c:pt idx="9">
                  <c:v>-1.6057999999999999E-3</c:v>
                </c:pt>
                <c:pt idx="10">
                  <c:v>-4.0831E-4</c:v>
                </c:pt>
                <c:pt idx="11">
                  <c:v>-8.7458999999999996E-4</c:v>
                </c:pt>
                <c:pt idx="12">
                  <c:v>-4.5858999999999999E-4</c:v>
                </c:pt>
                <c:pt idx="13">
                  <c:v>-1.3856000000000001E-3</c:v>
                </c:pt>
                <c:pt idx="14">
                  <c:v>-1.4737999999999999E-3</c:v>
                </c:pt>
                <c:pt idx="15">
                  <c:v>-5.2287999999999998E-4</c:v>
                </c:pt>
                <c:pt idx="16">
                  <c:v>-3.5464999999999997E-4</c:v>
                </c:pt>
                <c:pt idx="17">
                  <c:v>-3.9627E-4</c:v>
                </c:pt>
                <c:pt idx="18">
                  <c:v>-6.0064999999999999E-4</c:v>
                </c:pt>
                <c:pt idx="19">
                  <c:v>1.0716E-3</c:v>
                </c:pt>
                <c:pt idx="20">
                  <c:v>5.0229000000000003E-3</c:v>
                </c:pt>
                <c:pt idx="21">
                  <c:v>-4.0896999999999998E-4</c:v>
                </c:pt>
                <c:pt idx="22">
                  <c:v>-6.9295999999999995E-5</c:v>
                </c:pt>
                <c:pt idx="23">
                  <c:v>-6.6948999999999999E-5</c:v>
                </c:pt>
                <c:pt idx="24">
                  <c:v>9.8087000000000001E-4</c:v>
                </c:pt>
                <c:pt idx="25">
                  <c:v>-10.868</c:v>
                </c:pt>
                <c:pt idx="26">
                  <c:v>-10.055999999999999</c:v>
                </c:pt>
                <c:pt idx="27">
                  <c:v>-9.4639000000000006</c:v>
                </c:pt>
                <c:pt idx="28">
                  <c:v>-8.9121000000000006</c:v>
                </c:pt>
                <c:pt idx="29">
                  <c:v>-8.5747</c:v>
                </c:pt>
                <c:pt idx="30">
                  <c:v>-12.112</c:v>
                </c:pt>
                <c:pt idx="31">
                  <c:v>-11.644</c:v>
                </c:pt>
                <c:pt idx="32">
                  <c:v>-11.38</c:v>
                </c:pt>
                <c:pt idx="33">
                  <c:v>-11.129</c:v>
                </c:pt>
                <c:pt idx="34">
                  <c:v>-11.1</c:v>
                </c:pt>
                <c:pt idx="35">
                  <c:v>-12.92</c:v>
                </c:pt>
                <c:pt idx="36">
                  <c:v>-12.811999999999999</c:v>
                </c:pt>
                <c:pt idx="37">
                  <c:v>-12.663</c:v>
                </c:pt>
                <c:pt idx="38">
                  <c:v>-12.875999999999999</c:v>
                </c:pt>
                <c:pt idx="39">
                  <c:v>-13.007</c:v>
                </c:pt>
                <c:pt idx="40">
                  <c:v>-12.819000000000001</c:v>
                </c:pt>
                <c:pt idx="41">
                  <c:v>-12.853</c:v>
                </c:pt>
                <c:pt idx="42">
                  <c:v>-12.861000000000001</c:v>
                </c:pt>
                <c:pt idx="43">
                  <c:v>-12.849</c:v>
                </c:pt>
                <c:pt idx="44">
                  <c:v>-13.247</c:v>
                </c:pt>
                <c:pt idx="45">
                  <c:v>-13.769</c:v>
                </c:pt>
                <c:pt idx="46">
                  <c:v>-13.571999999999999</c:v>
                </c:pt>
                <c:pt idx="47">
                  <c:v>-13.323</c:v>
                </c:pt>
                <c:pt idx="48">
                  <c:v>-13.207000000000001</c:v>
                </c:pt>
                <c:pt idx="49">
                  <c:v>-13.537000000000001</c:v>
                </c:pt>
                <c:pt idx="50">
                  <c:v>-21.417000000000002</c:v>
                </c:pt>
                <c:pt idx="51">
                  <c:v>-19.951000000000001</c:v>
                </c:pt>
                <c:pt idx="52">
                  <c:v>-18.887</c:v>
                </c:pt>
                <c:pt idx="53">
                  <c:v>-17.957999999999998</c:v>
                </c:pt>
                <c:pt idx="54">
                  <c:v>-17.161999999999999</c:v>
                </c:pt>
                <c:pt idx="55">
                  <c:v>-23.81</c:v>
                </c:pt>
                <c:pt idx="56">
                  <c:v>-23.247</c:v>
                </c:pt>
                <c:pt idx="57">
                  <c:v>-22.707000000000001</c:v>
                </c:pt>
                <c:pt idx="58">
                  <c:v>-22.271999999999998</c:v>
                </c:pt>
                <c:pt idx="59">
                  <c:v>-22.33</c:v>
                </c:pt>
                <c:pt idx="60">
                  <c:v>-25.334</c:v>
                </c:pt>
                <c:pt idx="61">
                  <c:v>-25.082999999999998</c:v>
                </c:pt>
                <c:pt idx="62">
                  <c:v>-24.882000000000001</c:v>
                </c:pt>
                <c:pt idx="63">
                  <c:v>-25.091000000000001</c:v>
                </c:pt>
                <c:pt idx="64">
                  <c:v>-25.167999999999999</c:v>
                </c:pt>
                <c:pt idx="65">
                  <c:v>-25.757000000000001</c:v>
                </c:pt>
                <c:pt idx="66">
                  <c:v>-25.393999999999998</c:v>
                </c:pt>
                <c:pt idx="67">
                  <c:v>-25.335000000000001</c:v>
                </c:pt>
                <c:pt idx="68">
                  <c:v>-25.914999999999999</c:v>
                </c:pt>
                <c:pt idx="69">
                  <c:v>-26.536999999999999</c:v>
                </c:pt>
                <c:pt idx="70">
                  <c:v>-27.411999999999999</c:v>
                </c:pt>
                <c:pt idx="71">
                  <c:v>-26.907</c:v>
                </c:pt>
                <c:pt idx="72">
                  <c:v>-26.670999999999999</c:v>
                </c:pt>
                <c:pt idx="73">
                  <c:v>-26.632000000000001</c:v>
                </c:pt>
                <c:pt idx="74">
                  <c:v>-27.596</c:v>
                </c:pt>
                <c:pt idx="75">
                  <c:v>-31.545999999999999</c:v>
                </c:pt>
                <c:pt idx="76">
                  <c:v>-29.628</c:v>
                </c:pt>
                <c:pt idx="77">
                  <c:v>-28.071000000000002</c:v>
                </c:pt>
                <c:pt idx="78">
                  <c:v>-26.655000000000001</c:v>
                </c:pt>
                <c:pt idx="79">
                  <c:v>-25.343</c:v>
                </c:pt>
                <c:pt idx="80">
                  <c:v>-35.161000000000001</c:v>
                </c:pt>
                <c:pt idx="81">
                  <c:v>-34.395000000000003</c:v>
                </c:pt>
                <c:pt idx="82">
                  <c:v>-33.811999999999998</c:v>
                </c:pt>
                <c:pt idx="83">
                  <c:v>-33.405999999999999</c:v>
                </c:pt>
                <c:pt idx="84">
                  <c:v>-32.887999999999998</c:v>
                </c:pt>
                <c:pt idx="85">
                  <c:v>-37.454000000000001</c:v>
                </c:pt>
                <c:pt idx="86">
                  <c:v>-37.000999999999998</c:v>
                </c:pt>
                <c:pt idx="87">
                  <c:v>-36.713000000000001</c:v>
                </c:pt>
                <c:pt idx="88">
                  <c:v>-36.661000000000001</c:v>
                </c:pt>
                <c:pt idx="89">
                  <c:v>-36.905999999999999</c:v>
                </c:pt>
                <c:pt idx="90">
                  <c:v>-38.953000000000003</c:v>
                </c:pt>
                <c:pt idx="91">
                  <c:v>-38.156999999999996</c:v>
                </c:pt>
                <c:pt idx="92">
                  <c:v>-37.97</c:v>
                </c:pt>
                <c:pt idx="93">
                  <c:v>-38.776000000000003</c:v>
                </c:pt>
                <c:pt idx="94">
                  <c:v>-39.765999999999998</c:v>
                </c:pt>
                <c:pt idx="95">
                  <c:v>-40.816000000000003</c:v>
                </c:pt>
                <c:pt idx="96">
                  <c:v>-40.460999999999999</c:v>
                </c:pt>
                <c:pt idx="97">
                  <c:v>-40.146999999999998</c:v>
                </c:pt>
                <c:pt idx="98">
                  <c:v>-40.200000000000003</c:v>
                </c:pt>
                <c:pt idx="99">
                  <c:v>-40.308</c:v>
                </c:pt>
                <c:pt idx="100">
                  <c:v>-40.869</c:v>
                </c:pt>
                <c:pt idx="101">
                  <c:v>-38.817</c:v>
                </c:pt>
                <c:pt idx="102">
                  <c:v>-36.799999999999997</c:v>
                </c:pt>
                <c:pt idx="103">
                  <c:v>-34.99</c:v>
                </c:pt>
                <c:pt idx="104">
                  <c:v>-33.218000000000004</c:v>
                </c:pt>
                <c:pt idx="105">
                  <c:v>-45.87</c:v>
                </c:pt>
                <c:pt idx="106">
                  <c:v>-45.015999999999998</c:v>
                </c:pt>
                <c:pt idx="107">
                  <c:v>-44.323999999999998</c:v>
                </c:pt>
                <c:pt idx="108">
                  <c:v>-43.237000000000002</c:v>
                </c:pt>
                <c:pt idx="109">
                  <c:v>-42.265000000000001</c:v>
                </c:pt>
                <c:pt idx="110">
                  <c:v>-49.866</c:v>
                </c:pt>
                <c:pt idx="111">
                  <c:v>-49.029000000000003</c:v>
                </c:pt>
                <c:pt idx="112">
                  <c:v>-48.158000000000001</c:v>
                </c:pt>
                <c:pt idx="113">
                  <c:v>-48.146000000000001</c:v>
                </c:pt>
                <c:pt idx="114">
                  <c:v>-49.064</c:v>
                </c:pt>
                <c:pt idx="115">
                  <c:v>-52.115000000000002</c:v>
                </c:pt>
                <c:pt idx="116">
                  <c:v>-51.34</c:v>
                </c:pt>
                <c:pt idx="117">
                  <c:v>-50.857999999999997</c:v>
                </c:pt>
                <c:pt idx="118">
                  <c:v>-52.012</c:v>
                </c:pt>
                <c:pt idx="119">
                  <c:v>-51.070999999999998</c:v>
                </c:pt>
                <c:pt idx="120">
                  <c:v>-54.335000000000001</c:v>
                </c:pt>
                <c:pt idx="121">
                  <c:v>-53.801000000000002</c:v>
                </c:pt>
                <c:pt idx="122">
                  <c:v>-52.619</c:v>
                </c:pt>
                <c:pt idx="123">
                  <c:v>-52.814</c:v>
                </c:pt>
                <c:pt idx="124">
                  <c:v>-48.372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3-4276-AC85-21305726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75912"/>
        <c:axId val="620181488"/>
      </c:scatterChart>
      <c:valAx>
        <c:axId val="62017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1488"/>
        <c:crosses val="autoZero"/>
        <c:crossBetween val="midCat"/>
      </c:valAx>
      <c:valAx>
        <c:axId val="620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Ryan</a:t>
            </a:r>
            <a:r>
              <a:rPr lang="en-US" b="1" baseline="0">
                <a:solidFill>
                  <a:sysClr val="windowText" lastClr="000000"/>
                </a:solidFill>
              </a:rPr>
              <a:t> Nora DDn Sym Cap Simulations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Asym_1 = 0%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Workspace!$B$3:$B$27</c:f>
              <c:numCache>
                <c:formatCode>0.0000</c:formatCode>
                <c:ptCount val="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</c:numCache>
            </c:numRef>
          </c:xVal>
          <c:yVal>
            <c:numRef>
              <c:f>Workspace!$F$3:$F$27</c:f>
              <c:numCache>
                <c:formatCode>0.00</c:formatCode>
                <c:ptCount val="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47-4AA4-9571-4C302900DF83}"/>
            </c:ext>
          </c:extLst>
        </c:ser>
        <c:ser>
          <c:idx val="2"/>
          <c:order val="1"/>
          <c:tx>
            <c:v>Asym_1 = 1.25%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Workspace!$B$28:$B$52</c:f>
              <c:numCache>
                <c:formatCode>0.0000</c:formatCode>
                <c:ptCount val="25"/>
                <c:pt idx="0">
                  <c:v>64.412000000000006</c:v>
                </c:pt>
                <c:pt idx="1">
                  <c:v>64.852000000000004</c:v>
                </c:pt>
                <c:pt idx="2">
                  <c:v>65.2</c:v>
                </c:pt>
                <c:pt idx="3">
                  <c:v>66.16</c:v>
                </c:pt>
                <c:pt idx="4">
                  <c:v>67.343000000000004</c:v>
                </c:pt>
                <c:pt idx="5">
                  <c:v>62.905999999999999</c:v>
                </c:pt>
                <c:pt idx="6">
                  <c:v>62.332000000000001</c:v>
                </c:pt>
                <c:pt idx="7">
                  <c:v>62.262999999999998</c:v>
                </c:pt>
                <c:pt idx="8">
                  <c:v>62.850999999999999</c:v>
                </c:pt>
                <c:pt idx="9">
                  <c:v>64.016000000000005</c:v>
                </c:pt>
                <c:pt idx="10">
                  <c:v>62.457999999999998</c:v>
                </c:pt>
                <c:pt idx="11">
                  <c:v>61.1</c:v>
                </c:pt>
                <c:pt idx="12">
                  <c:v>60.518999999999998</c:v>
                </c:pt>
                <c:pt idx="13">
                  <c:v>60.878999999999998</c:v>
                </c:pt>
                <c:pt idx="14">
                  <c:v>62.494999999999997</c:v>
                </c:pt>
                <c:pt idx="15">
                  <c:v>63.828000000000003</c:v>
                </c:pt>
                <c:pt idx="16">
                  <c:v>62.694000000000003</c:v>
                </c:pt>
                <c:pt idx="17">
                  <c:v>62.606000000000002</c:v>
                </c:pt>
                <c:pt idx="18">
                  <c:v>63.460999999999999</c:v>
                </c:pt>
                <c:pt idx="19">
                  <c:v>65.316999999999993</c:v>
                </c:pt>
                <c:pt idx="20">
                  <c:v>67.802999999999997</c:v>
                </c:pt>
                <c:pt idx="21">
                  <c:v>67.209000000000003</c:v>
                </c:pt>
                <c:pt idx="22">
                  <c:v>67.268000000000001</c:v>
                </c:pt>
                <c:pt idx="23">
                  <c:v>69.317999999999998</c:v>
                </c:pt>
                <c:pt idx="24">
                  <c:v>71.948999999999998</c:v>
                </c:pt>
              </c:numCache>
            </c:numRef>
          </c:xVal>
          <c:yVal>
            <c:numRef>
              <c:f>Workspace!$F$28:$F$52</c:f>
              <c:numCache>
                <c:formatCode>0.00</c:formatCode>
                <c:ptCount val="25"/>
                <c:pt idx="0">
                  <c:v>67.19</c:v>
                </c:pt>
                <c:pt idx="1">
                  <c:v>66.959999999999994</c:v>
                </c:pt>
                <c:pt idx="2">
                  <c:v>66.561000000000007</c:v>
                </c:pt>
                <c:pt idx="3">
                  <c:v>66.290000000000006</c:v>
                </c:pt>
                <c:pt idx="4">
                  <c:v>65.962000000000003</c:v>
                </c:pt>
                <c:pt idx="5">
                  <c:v>67.801000000000002</c:v>
                </c:pt>
                <c:pt idx="6">
                  <c:v>68.007000000000005</c:v>
                </c:pt>
                <c:pt idx="7">
                  <c:v>67.62</c:v>
                </c:pt>
                <c:pt idx="8">
                  <c:v>67.549000000000007</c:v>
                </c:pt>
                <c:pt idx="9">
                  <c:v>67.507000000000005</c:v>
                </c:pt>
                <c:pt idx="10">
                  <c:v>67.688000000000002</c:v>
                </c:pt>
                <c:pt idx="11">
                  <c:v>67.927999999999997</c:v>
                </c:pt>
                <c:pt idx="12">
                  <c:v>67.614000000000004</c:v>
                </c:pt>
                <c:pt idx="13">
                  <c:v>66.960999999999999</c:v>
                </c:pt>
                <c:pt idx="14">
                  <c:v>65.081999999999994</c:v>
                </c:pt>
                <c:pt idx="15">
                  <c:v>67.858999999999995</c:v>
                </c:pt>
                <c:pt idx="16">
                  <c:v>67.87</c:v>
                </c:pt>
                <c:pt idx="17">
                  <c:v>67.298000000000002</c:v>
                </c:pt>
                <c:pt idx="18">
                  <c:v>66.033000000000001</c:v>
                </c:pt>
                <c:pt idx="19">
                  <c:v>64.61</c:v>
                </c:pt>
                <c:pt idx="20">
                  <c:v>68.061999999999998</c:v>
                </c:pt>
                <c:pt idx="21">
                  <c:v>67.820999999999998</c:v>
                </c:pt>
                <c:pt idx="22">
                  <c:v>66.709999999999994</c:v>
                </c:pt>
                <c:pt idx="23">
                  <c:v>67.066999999999993</c:v>
                </c:pt>
                <c:pt idx="24">
                  <c:v>61.072000000000003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47-4AA4-9571-4C302900DF83}"/>
            </c:ext>
          </c:extLst>
        </c:ser>
        <c:ser>
          <c:idx val="3"/>
          <c:order val="2"/>
          <c:tx>
            <c:v>Asym_1 = 2.5%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Workspace!$B$53:$B$77</c:f>
              <c:numCache>
                <c:formatCode>0.0000</c:formatCode>
                <c:ptCount val="25"/>
                <c:pt idx="0">
                  <c:v>65.233999999999995</c:v>
                </c:pt>
                <c:pt idx="1">
                  <c:v>65.692999999999998</c:v>
                </c:pt>
                <c:pt idx="2">
                  <c:v>65.8</c:v>
                </c:pt>
                <c:pt idx="3">
                  <c:v>66.245999999999995</c:v>
                </c:pt>
                <c:pt idx="4">
                  <c:v>67.478999999999999</c:v>
                </c:pt>
                <c:pt idx="5">
                  <c:v>64.150000000000006</c:v>
                </c:pt>
                <c:pt idx="6">
                  <c:v>63.161000000000001</c:v>
                </c:pt>
                <c:pt idx="7">
                  <c:v>63.082000000000001</c:v>
                </c:pt>
                <c:pt idx="8">
                  <c:v>63.290999999999997</c:v>
                </c:pt>
                <c:pt idx="9">
                  <c:v>64.349999999999994</c:v>
                </c:pt>
                <c:pt idx="10">
                  <c:v>63.359000000000002</c:v>
                </c:pt>
                <c:pt idx="11">
                  <c:v>62.225999999999999</c:v>
                </c:pt>
                <c:pt idx="12">
                  <c:v>61.718000000000004</c:v>
                </c:pt>
                <c:pt idx="13">
                  <c:v>62.131</c:v>
                </c:pt>
                <c:pt idx="14">
                  <c:v>63.164000000000001</c:v>
                </c:pt>
                <c:pt idx="15">
                  <c:v>65.105000000000004</c:v>
                </c:pt>
                <c:pt idx="16">
                  <c:v>64.015000000000001</c:v>
                </c:pt>
                <c:pt idx="17">
                  <c:v>63.465000000000003</c:v>
                </c:pt>
                <c:pt idx="18">
                  <c:v>64.358000000000004</c:v>
                </c:pt>
                <c:pt idx="19">
                  <c:v>66.356999999999999</c:v>
                </c:pt>
                <c:pt idx="20">
                  <c:v>68.295000000000002</c:v>
                </c:pt>
                <c:pt idx="21">
                  <c:v>67.581999999999994</c:v>
                </c:pt>
                <c:pt idx="22">
                  <c:v>67.825000000000003</c:v>
                </c:pt>
                <c:pt idx="23">
                  <c:v>69.16</c:v>
                </c:pt>
                <c:pt idx="24">
                  <c:v>71.391999999999996</c:v>
                </c:pt>
              </c:numCache>
            </c:numRef>
          </c:xVal>
          <c:yVal>
            <c:numRef>
              <c:f>Workspace!$F$53:$F$77</c:f>
              <c:numCache>
                <c:formatCode>0.00</c:formatCode>
                <c:ptCount val="25"/>
                <c:pt idx="0">
                  <c:v>65.784999999999997</c:v>
                </c:pt>
                <c:pt idx="1">
                  <c:v>65.593999999999994</c:v>
                </c:pt>
                <c:pt idx="2">
                  <c:v>65.129000000000005</c:v>
                </c:pt>
                <c:pt idx="3">
                  <c:v>64.950999999999993</c:v>
                </c:pt>
                <c:pt idx="4">
                  <c:v>64.778000000000006</c:v>
                </c:pt>
                <c:pt idx="5">
                  <c:v>67.066999999999993</c:v>
                </c:pt>
                <c:pt idx="6">
                  <c:v>66.905000000000001</c:v>
                </c:pt>
                <c:pt idx="7">
                  <c:v>66.736999999999995</c:v>
                </c:pt>
                <c:pt idx="8">
                  <c:v>66.674999999999997</c:v>
                </c:pt>
                <c:pt idx="9">
                  <c:v>65.531000000000006</c:v>
                </c:pt>
                <c:pt idx="10">
                  <c:v>67.251000000000005</c:v>
                </c:pt>
                <c:pt idx="11">
                  <c:v>67.253</c:v>
                </c:pt>
                <c:pt idx="12">
                  <c:v>67.245999999999995</c:v>
                </c:pt>
                <c:pt idx="13">
                  <c:v>66.313999999999993</c:v>
                </c:pt>
                <c:pt idx="14">
                  <c:v>63.54</c:v>
                </c:pt>
                <c:pt idx="15">
                  <c:v>66.787999999999997</c:v>
                </c:pt>
                <c:pt idx="16">
                  <c:v>67.066999999999993</c:v>
                </c:pt>
                <c:pt idx="17">
                  <c:v>66.954999999999998</c:v>
                </c:pt>
                <c:pt idx="18">
                  <c:v>64.593999999999994</c:v>
                </c:pt>
                <c:pt idx="19">
                  <c:v>62.468000000000004</c:v>
                </c:pt>
                <c:pt idx="20">
                  <c:v>66.471000000000004</c:v>
                </c:pt>
                <c:pt idx="21">
                  <c:v>66.861000000000004</c:v>
                </c:pt>
                <c:pt idx="22">
                  <c:v>66.037999999999997</c:v>
                </c:pt>
                <c:pt idx="23">
                  <c:v>65.587999999999994</c:v>
                </c:pt>
                <c:pt idx="24">
                  <c:v>60.252000000000002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7-4AA4-9571-4C302900DF83}"/>
            </c:ext>
          </c:extLst>
        </c:ser>
        <c:ser>
          <c:idx val="4"/>
          <c:order val="3"/>
          <c:tx>
            <c:v>Asym_1 = 3.75%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Workspace!$B$78:$B$102</c:f>
              <c:numCache>
                <c:formatCode>0.0000</c:formatCode>
                <c:ptCount val="25"/>
                <c:pt idx="0">
                  <c:v>67.403000000000006</c:v>
                </c:pt>
                <c:pt idx="1">
                  <c:v>66.653999999999996</c:v>
                </c:pt>
                <c:pt idx="2">
                  <c:v>66.388999999999996</c:v>
                </c:pt>
                <c:pt idx="3">
                  <c:v>66.281999999999996</c:v>
                </c:pt>
                <c:pt idx="4">
                  <c:v>67.131</c:v>
                </c:pt>
                <c:pt idx="5">
                  <c:v>65.86</c:v>
                </c:pt>
                <c:pt idx="6">
                  <c:v>65.301000000000002</c:v>
                </c:pt>
                <c:pt idx="7">
                  <c:v>64.216999999999999</c:v>
                </c:pt>
                <c:pt idx="8">
                  <c:v>63.593000000000004</c:v>
                </c:pt>
                <c:pt idx="9">
                  <c:v>64.790999999999997</c:v>
                </c:pt>
                <c:pt idx="10">
                  <c:v>65.619</c:v>
                </c:pt>
                <c:pt idx="11">
                  <c:v>64.277000000000001</c:v>
                </c:pt>
                <c:pt idx="12">
                  <c:v>63.625999999999998</c:v>
                </c:pt>
                <c:pt idx="13">
                  <c:v>63.69</c:v>
                </c:pt>
                <c:pt idx="14">
                  <c:v>64.805999999999997</c:v>
                </c:pt>
                <c:pt idx="15">
                  <c:v>66.528000000000006</c:v>
                </c:pt>
                <c:pt idx="16">
                  <c:v>65.635000000000005</c:v>
                </c:pt>
                <c:pt idx="17">
                  <c:v>65.349999999999994</c:v>
                </c:pt>
                <c:pt idx="18">
                  <c:v>65.828000000000003</c:v>
                </c:pt>
                <c:pt idx="19">
                  <c:v>67.400999999999996</c:v>
                </c:pt>
                <c:pt idx="20">
                  <c:v>68.808999999999997</c:v>
                </c:pt>
                <c:pt idx="21">
                  <c:v>68.510999999999996</c:v>
                </c:pt>
                <c:pt idx="22">
                  <c:v>69.120999999999995</c:v>
                </c:pt>
                <c:pt idx="23">
                  <c:v>69.450999999999993</c:v>
                </c:pt>
                <c:pt idx="24">
                  <c:v>72.182000000000002</c:v>
                </c:pt>
              </c:numCache>
            </c:numRef>
          </c:xVal>
          <c:yVal>
            <c:numRef>
              <c:f>Workspace!$F$78:$F$102</c:f>
              <c:numCache>
                <c:formatCode>0.00</c:formatCode>
                <c:ptCount val="25"/>
                <c:pt idx="0">
                  <c:v>64.194999999999993</c:v>
                </c:pt>
                <c:pt idx="1">
                  <c:v>63.54</c:v>
                </c:pt>
                <c:pt idx="2">
                  <c:v>63.116</c:v>
                </c:pt>
                <c:pt idx="3">
                  <c:v>62.997</c:v>
                </c:pt>
                <c:pt idx="4">
                  <c:v>63.155999999999999</c:v>
                </c:pt>
                <c:pt idx="5">
                  <c:v>65.72</c:v>
                </c:pt>
                <c:pt idx="6">
                  <c:v>65.22</c:v>
                </c:pt>
                <c:pt idx="7">
                  <c:v>64.977999999999994</c:v>
                </c:pt>
                <c:pt idx="8">
                  <c:v>64.861000000000004</c:v>
                </c:pt>
                <c:pt idx="9">
                  <c:v>62.496000000000002</c:v>
                </c:pt>
                <c:pt idx="10">
                  <c:v>65.882999999999996</c:v>
                </c:pt>
                <c:pt idx="11">
                  <c:v>65.602000000000004</c:v>
                </c:pt>
                <c:pt idx="12">
                  <c:v>65.759</c:v>
                </c:pt>
                <c:pt idx="13">
                  <c:v>64.352000000000004</c:v>
                </c:pt>
                <c:pt idx="14">
                  <c:v>61.811999999999998</c:v>
                </c:pt>
                <c:pt idx="15">
                  <c:v>64.710999999999999</c:v>
                </c:pt>
                <c:pt idx="16">
                  <c:v>64.988</c:v>
                </c:pt>
                <c:pt idx="17">
                  <c:v>64.491</c:v>
                </c:pt>
                <c:pt idx="18">
                  <c:v>63.09</c:v>
                </c:pt>
                <c:pt idx="19">
                  <c:v>59.094000000000001</c:v>
                </c:pt>
                <c:pt idx="20">
                  <c:v>64.233000000000004</c:v>
                </c:pt>
                <c:pt idx="21">
                  <c:v>64.822000000000003</c:v>
                </c:pt>
                <c:pt idx="22">
                  <c:v>64.295000000000002</c:v>
                </c:pt>
                <c:pt idx="23">
                  <c:v>62.353000000000002</c:v>
                </c:pt>
                <c:pt idx="24">
                  <c:v>54.954000000000001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7-4AA4-9571-4C302900DF83}"/>
            </c:ext>
          </c:extLst>
        </c:ser>
        <c:ser>
          <c:idx val="0"/>
          <c:order val="4"/>
          <c:tx>
            <c:v>x = y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Workspace!$AM$5:$AM$7</c:f>
              <c:numCache>
                <c:formatCode>0.00E+00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100</c:v>
                </c:pt>
              </c:numCache>
            </c:numRef>
          </c:xVal>
          <c:yVal>
            <c:numRef>
              <c:f>Workspace!$AN$5:$AN$7</c:f>
              <c:numCache>
                <c:formatCode>0.00E+00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47-4AA4-9571-4C302900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2656"/>
        <c:axId val="492002984"/>
      </c:scatterChart>
      <c:valAx>
        <c:axId val="492002656"/>
        <c:scaling>
          <c:orientation val="minMax"/>
          <c:max val="10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Secondary DTn Radius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984"/>
        <c:crosses val="autoZero"/>
        <c:crossBetween val="midCat"/>
      </c:valAx>
      <c:valAx>
        <c:axId val="492002984"/>
        <c:scaling>
          <c:orientation val="minMax"/>
          <c:max val="10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X-ray Image Inferred Radius (um)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184640802423898"/>
          <c:y val="0.14274958235107457"/>
          <c:w val="0.22560547412367507"/>
          <c:h val="0.3423983174270987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1218198831166"/>
          <c:y val="5.128205128205128E-2"/>
          <c:w val="0.83400518369057797"/>
          <c:h val="0.78144652036838591"/>
        </c:manualLayout>
      </c:layout>
      <c:scatterChart>
        <c:scatterStyle val="lineMarker"/>
        <c:varyColors val="0"/>
        <c:ser>
          <c:idx val="0"/>
          <c:order val="0"/>
          <c:tx>
            <c:v>Nuclear Inferred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3976506990647985"/>
                  <c:y val="0.42729596670238706"/>
                </c:manualLayout>
              </c:layout>
              <c:tx>
                <c:rich>
                  <a:bodyPr/>
                  <a:lstStyle/>
                  <a:p>
                    <a:pPr>
                      <a:defRPr sz="1400" b="1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defRPr>
                    </a:pP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rPr>
                      <a:t>R</a:t>
                    </a:r>
                    <a:r>
                      <a:rPr lang="en-US" sz="1400" b="1" baseline="-2500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rPr>
                      <a:t>fuel</a:t>
                    </a: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rPr>
                      <a:t> = 7.68x + 61.29</a:t>
                    </a:r>
                    <a:b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rgbClr val="FF0000"/>
                        </a:solidFill>
                      </a:rPr>
                      <a:t>R² = 0.49</a:t>
                    </a:r>
                    <a:endParaRPr lang="en-US"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rgbClr val="FF000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Sheet4!$N$2:$N$126</c:f>
              <c:numCache>
                <c:formatCode>0.00%</c:formatCode>
                <c:ptCount val="125"/>
                <c:pt idx="0">
                  <c:v>0.48057369073187006</c:v>
                </c:pt>
                <c:pt idx="1">
                  <c:v>0.52464321261941349</c:v>
                </c:pt>
                <c:pt idx="2">
                  <c:v>0.54826361794042677</c:v>
                </c:pt>
                <c:pt idx="3">
                  <c:v>0.57743854655713922</c:v>
                </c:pt>
                <c:pt idx="4">
                  <c:v>0.6038069594312977</c:v>
                </c:pt>
                <c:pt idx="5">
                  <c:v>0.27515765693824573</c:v>
                </c:pt>
                <c:pt idx="6">
                  <c:v>0.27479982984880635</c:v>
                </c:pt>
                <c:pt idx="7">
                  <c:v>0.2789863875032404</c:v>
                </c:pt>
                <c:pt idx="8">
                  <c:v>0.2883754097048099</c:v>
                </c:pt>
                <c:pt idx="9">
                  <c:v>0.30434377417172698</c:v>
                </c:pt>
                <c:pt idx="10">
                  <c:v>0.11093572816606619</c:v>
                </c:pt>
                <c:pt idx="11">
                  <c:v>5.7878837815651639E-2</c:v>
                </c:pt>
                <c:pt idx="12">
                  <c:v>1.4822946473894734E-2</c:v>
                </c:pt>
                <c:pt idx="13">
                  <c:v>4.6517138917022867E-2</c:v>
                </c:pt>
                <c:pt idx="14">
                  <c:v>7.733081511173269E-2</c:v>
                </c:pt>
                <c:pt idx="15">
                  <c:v>0.26812179968318794</c:v>
                </c:pt>
                <c:pt idx="16">
                  <c:v>0.2479539523063404</c:v>
                </c:pt>
                <c:pt idx="17">
                  <c:v>0.23705645902449227</c:v>
                </c:pt>
                <c:pt idx="18">
                  <c:v>0.23858699338579767</c:v>
                </c:pt>
                <c:pt idx="19">
                  <c:v>0.2317827949449755</c:v>
                </c:pt>
                <c:pt idx="20">
                  <c:v>0.4653234177896679</c:v>
                </c:pt>
                <c:pt idx="21">
                  <c:v>0.46578378197788556</c:v>
                </c:pt>
                <c:pt idx="22">
                  <c:v>0.46827189506097505</c:v>
                </c:pt>
                <c:pt idx="23">
                  <c:v>0.46036057087475402</c:v>
                </c:pt>
                <c:pt idx="24">
                  <c:v>0.45898195381058271</c:v>
                </c:pt>
                <c:pt idx="25">
                  <c:v>0.52067073793347129</c:v>
                </c:pt>
                <c:pt idx="26">
                  <c:v>0.56287806255964046</c:v>
                </c:pt>
                <c:pt idx="27">
                  <c:v>0.58508355702430392</c:v>
                </c:pt>
                <c:pt idx="28">
                  <c:v>0.60644657633443999</c:v>
                </c:pt>
                <c:pt idx="29">
                  <c:v>0.63379120601502936</c:v>
                </c:pt>
                <c:pt idx="30">
                  <c:v>0.33887904183334144</c:v>
                </c:pt>
                <c:pt idx="31">
                  <c:v>0.33692226548972132</c:v>
                </c:pt>
                <c:pt idx="32">
                  <c:v>0.33589778045681196</c:v>
                </c:pt>
                <c:pt idx="33">
                  <c:v>0.34388070026766782</c:v>
                </c:pt>
                <c:pt idx="34">
                  <c:v>0.36308730136156314</c:v>
                </c:pt>
                <c:pt idx="35">
                  <c:v>0.22798394515539605</c:v>
                </c:pt>
                <c:pt idx="36">
                  <c:v>0.20323417344863298</c:v>
                </c:pt>
                <c:pt idx="37">
                  <c:v>0.18896865167071539</c:v>
                </c:pt>
                <c:pt idx="38">
                  <c:v>0.19703098495793248</c:v>
                </c:pt>
                <c:pt idx="39">
                  <c:v>0.20997702124004888</c:v>
                </c:pt>
                <c:pt idx="40">
                  <c:v>0.31153747218251648</c:v>
                </c:pt>
                <c:pt idx="41">
                  <c:v>0.29633009011115191</c:v>
                </c:pt>
                <c:pt idx="42">
                  <c:v>0.29003607041813551</c:v>
                </c:pt>
                <c:pt idx="43">
                  <c:v>0.28793206663164322</c:v>
                </c:pt>
                <c:pt idx="44">
                  <c:v>0.28940837053149754</c:v>
                </c:pt>
                <c:pt idx="45">
                  <c:v>0.49113726922544548</c:v>
                </c:pt>
                <c:pt idx="46">
                  <c:v>0.49734924895942745</c:v>
                </c:pt>
                <c:pt idx="47">
                  <c:v>0.49791542913024855</c:v>
                </c:pt>
                <c:pt idx="48">
                  <c:v>0.49088039835109104</c:v>
                </c:pt>
                <c:pt idx="49">
                  <c:v>0.48449897549153564</c:v>
                </c:pt>
                <c:pt idx="50">
                  <c:v>0.64277362657887671</c:v>
                </c:pt>
                <c:pt idx="51">
                  <c:v>0.66292769059683299</c:v>
                </c:pt>
                <c:pt idx="52">
                  <c:v>0.67962594800844323</c:v>
                </c:pt>
                <c:pt idx="53">
                  <c:v>0.69279561587938709</c:v>
                </c:pt>
                <c:pt idx="54">
                  <c:v>0.71005509730896221</c:v>
                </c:pt>
                <c:pt idx="55">
                  <c:v>0.4903496992622231</c:v>
                </c:pt>
                <c:pt idx="56">
                  <c:v>0.47999550235380534</c:v>
                </c:pt>
                <c:pt idx="57">
                  <c:v>0.47155547163733436</c:v>
                </c:pt>
                <c:pt idx="58">
                  <c:v>0.47243203853979343</c:v>
                </c:pt>
                <c:pt idx="59">
                  <c:v>0.49465284650886815</c:v>
                </c:pt>
                <c:pt idx="60">
                  <c:v>0.41010996934924843</c:v>
                </c:pt>
                <c:pt idx="61">
                  <c:v>0.38745443843633276</c:v>
                </c:pt>
                <c:pt idx="62">
                  <c:v>0.37294727275965733</c:v>
                </c:pt>
                <c:pt idx="63">
                  <c:v>0.37959092106589726</c:v>
                </c:pt>
                <c:pt idx="64">
                  <c:v>0.39443239675425984</c:v>
                </c:pt>
                <c:pt idx="65">
                  <c:v>0.44066017353543763</c:v>
                </c:pt>
                <c:pt idx="66">
                  <c:v>0.42211375627558062</c:v>
                </c:pt>
                <c:pt idx="67">
                  <c:v>0.41051249330913092</c:v>
                </c:pt>
                <c:pt idx="68">
                  <c:v>0.42172225052143669</c:v>
                </c:pt>
                <c:pt idx="69">
                  <c:v>0.42706177676232637</c:v>
                </c:pt>
                <c:pt idx="70">
                  <c:v>0.58577983729150429</c:v>
                </c:pt>
                <c:pt idx="71">
                  <c:v>0.57751648816885703</c:v>
                </c:pt>
                <c:pt idx="72">
                  <c:v>0.5829928521868083</c:v>
                </c:pt>
                <c:pt idx="73">
                  <c:v>0.57424747852987623</c:v>
                </c:pt>
                <c:pt idx="74">
                  <c:v>0.58300231582862838</c:v>
                </c:pt>
                <c:pt idx="75">
                  <c:v>0.8073781945274775</c:v>
                </c:pt>
                <c:pt idx="76">
                  <c:v>0.81753829178224025</c:v>
                </c:pt>
                <c:pt idx="77">
                  <c:v>0.82463315025969763</c:v>
                </c:pt>
                <c:pt idx="78">
                  <c:v>0.82730326914586172</c:v>
                </c:pt>
                <c:pt idx="79">
                  <c:v>0.83405436056978632</c:v>
                </c:pt>
                <c:pt idx="80">
                  <c:v>0.67029031218529367</c:v>
                </c:pt>
                <c:pt idx="81">
                  <c:v>0.6602809378824902</c:v>
                </c:pt>
                <c:pt idx="82">
                  <c:v>0.64919721957979759</c:v>
                </c:pt>
                <c:pt idx="83">
                  <c:v>0.64784938479738752</c:v>
                </c:pt>
                <c:pt idx="84">
                  <c:v>0.67967141779644458</c:v>
                </c:pt>
                <c:pt idx="85">
                  <c:v>0.60242842163804311</c:v>
                </c:pt>
                <c:pt idx="86">
                  <c:v>0.5826081480690386</c:v>
                </c:pt>
                <c:pt idx="87">
                  <c:v>0.5648599028508946</c:v>
                </c:pt>
                <c:pt idx="88">
                  <c:v>0.57215286377239349</c:v>
                </c:pt>
                <c:pt idx="89">
                  <c:v>0.59511713613189632</c:v>
                </c:pt>
                <c:pt idx="90">
                  <c:v>0.62169776528160181</c:v>
                </c:pt>
                <c:pt idx="91">
                  <c:v>0.5989204618803281</c:v>
                </c:pt>
                <c:pt idx="92">
                  <c:v>0.59203118614916117</c:v>
                </c:pt>
                <c:pt idx="93">
                  <c:v>0.59896846359449518</c:v>
                </c:pt>
                <c:pt idx="94">
                  <c:v>0.62623854039970839</c:v>
                </c:pt>
                <c:pt idx="95">
                  <c:v>0.73103492649687185</c:v>
                </c:pt>
                <c:pt idx="96">
                  <c:v>0.71869545354465147</c:v>
                </c:pt>
                <c:pt idx="97">
                  <c:v>0.73523932644216872</c:v>
                </c:pt>
                <c:pt idx="98">
                  <c:v>0.72860573201741741</c:v>
                </c:pt>
                <c:pt idx="99">
                  <c:v>0.7467401307416367</c:v>
                </c:pt>
                <c:pt idx="100">
                  <c:v>1.0042147865872624</c:v>
                </c:pt>
                <c:pt idx="101">
                  <c:v>1.0212357028065959</c:v>
                </c:pt>
                <c:pt idx="102">
                  <c:v>1.0226492179572948</c:v>
                </c:pt>
                <c:pt idx="103">
                  <c:v>1.0075191368403991</c:v>
                </c:pt>
                <c:pt idx="104">
                  <c:v>0.99509375554306101</c:v>
                </c:pt>
                <c:pt idx="105">
                  <c:v>0.88600394311908892</c:v>
                </c:pt>
                <c:pt idx="106">
                  <c:v>0.87672646117916631</c:v>
                </c:pt>
                <c:pt idx="107">
                  <c:v>0.86334726749724555</c:v>
                </c:pt>
                <c:pt idx="108">
                  <c:v>0.84186007136333652</c:v>
                </c:pt>
                <c:pt idx="109">
                  <c:v>0.8945373407843602</c:v>
                </c:pt>
                <c:pt idx="110">
                  <c:v>0.84425462713170485</c:v>
                </c:pt>
                <c:pt idx="111">
                  <c:v>0.83185884888125783</c:v>
                </c:pt>
                <c:pt idx="112">
                  <c:v>0.81557630150168514</c:v>
                </c:pt>
                <c:pt idx="113">
                  <c:v>0.80521036480300034</c:v>
                </c:pt>
                <c:pt idx="114">
                  <c:v>0.85959835007768781</c:v>
                </c:pt>
                <c:pt idx="115">
                  <c:v>0.87298299262948509</c:v>
                </c:pt>
                <c:pt idx="116">
                  <c:v>0.85086945723095597</c:v>
                </c:pt>
                <c:pt idx="117">
                  <c:v>0.83692235346726851</c:v>
                </c:pt>
                <c:pt idx="118">
                  <c:v>0.8627945737834144</c:v>
                </c:pt>
                <c:pt idx="119">
                  <c:v>0.90291946076758089</c:v>
                </c:pt>
                <c:pt idx="120">
                  <c:v>0.96631574508724383</c:v>
                </c:pt>
                <c:pt idx="121">
                  <c:v>0.94749681497340854</c:v>
                </c:pt>
                <c:pt idx="122">
                  <c:v>0.92723744738542235</c:v>
                </c:pt>
                <c:pt idx="123">
                  <c:v>0.91377554424624829</c:v>
                </c:pt>
                <c:pt idx="124">
                  <c:v>1.0326795201324168</c:v>
                </c:pt>
              </c:numCache>
            </c:numRef>
          </c:xVal>
          <c:yVal>
            <c:numRef>
              <c:f>Sheet4!$B$2:$B$126</c:f>
              <c:numCache>
                <c:formatCode>0.000</c:formatCode>
                <c:ptCount val="125"/>
                <c:pt idx="0">
                  <c:v>64.268000000000001</c:v>
                </c:pt>
                <c:pt idx="1">
                  <c:v>64.388999999999996</c:v>
                </c:pt>
                <c:pt idx="2">
                  <c:v>65.081000000000003</c:v>
                </c:pt>
                <c:pt idx="3">
                  <c:v>66.010999999999996</c:v>
                </c:pt>
                <c:pt idx="4">
                  <c:v>67.423000000000002</c:v>
                </c:pt>
                <c:pt idx="5">
                  <c:v>62.776000000000003</c:v>
                </c:pt>
                <c:pt idx="6">
                  <c:v>61.875</c:v>
                </c:pt>
                <c:pt idx="7">
                  <c:v>62.082999999999998</c:v>
                </c:pt>
                <c:pt idx="8">
                  <c:v>62.652999999999999</c:v>
                </c:pt>
                <c:pt idx="9">
                  <c:v>64.116</c:v>
                </c:pt>
                <c:pt idx="10">
                  <c:v>62.395000000000003</c:v>
                </c:pt>
                <c:pt idx="11">
                  <c:v>61.286999999999999</c:v>
                </c:pt>
                <c:pt idx="12">
                  <c:v>60.612000000000002</c:v>
                </c:pt>
                <c:pt idx="13">
                  <c:v>61.279000000000003</c:v>
                </c:pt>
                <c:pt idx="14">
                  <c:v>62.420999999999999</c:v>
                </c:pt>
                <c:pt idx="15">
                  <c:v>63.731000000000002</c:v>
                </c:pt>
                <c:pt idx="16">
                  <c:v>62.622</c:v>
                </c:pt>
                <c:pt idx="17">
                  <c:v>62.098999999999997</c:v>
                </c:pt>
                <c:pt idx="18">
                  <c:v>62.901000000000003</c:v>
                </c:pt>
                <c:pt idx="19">
                  <c:v>65.557000000000002</c:v>
                </c:pt>
                <c:pt idx="20">
                  <c:v>67.691999999999993</c:v>
                </c:pt>
                <c:pt idx="21">
                  <c:v>66.884</c:v>
                </c:pt>
                <c:pt idx="22">
                  <c:v>67.266000000000005</c:v>
                </c:pt>
                <c:pt idx="23">
                  <c:v>69.123999999999995</c:v>
                </c:pt>
                <c:pt idx="24">
                  <c:v>71.784000000000006</c:v>
                </c:pt>
                <c:pt idx="25">
                  <c:v>64.412000000000006</c:v>
                </c:pt>
                <c:pt idx="26">
                  <c:v>64.852000000000004</c:v>
                </c:pt>
                <c:pt idx="27">
                  <c:v>65.2</c:v>
                </c:pt>
                <c:pt idx="28">
                  <c:v>66.16</c:v>
                </c:pt>
                <c:pt idx="29">
                  <c:v>67.343000000000004</c:v>
                </c:pt>
                <c:pt idx="30">
                  <c:v>62.905999999999999</c:v>
                </c:pt>
                <c:pt idx="31">
                  <c:v>62.332000000000001</c:v>
                </c:pt>
                <c:pt idx="32">
                  <c:v>62.262999999999998</c:v>
                </c:pt>
                <c:pt idx="33">
                  <c:v>62.850999999999999</c:v>
                </c:pt>
                <c:pt idx="34">
                  <c:v>64.016000000000005</c:v>
                </c:pt>
                <c:pt idx="35">
                  <c:v>62.457999999999998</c:v>
                </c:pt>
                <c:pt idx="36">
                  <c:v>61.1</c:v>
                </c:pt>
                <c:pt idx="37">
                  <c:v>60.518999999999998</c:v>
                </c:pt>
                <c:pt idx="38">
                  <c:v>60.878999999999998</c:v>
                </c:pt>
                <c:pt idx="39">
                  <c:v>62.494999999999997</c:v>
                </c:pt>
                <c:pt idx="40">
                  <c:v>63.828000000000003</c:v>
                </c:pt>
                <c:pt idx="41">
                  <c:v>62.694000000000003</c:v>
                </c:pt>
                <c:pt idx="42">
                  <c:v>62.606000000000002</c:v>
                </c:pt>
                <c:pt idx="43">
                  <c:v>63.460999999999999</c:v>
                </c:pt>
                <c:pt idx="44">
                  <c:v>65.316999999999993</c:v>
                </c:pt>
                <c:pt idx="45">
                  <c:v>67.802999999999997</c:v>
                </c:pt>
                <c:pt idx="46">
                  <c:v>67.209000000000003</c:v>
                </c:pt>
                <c:pt idx="47">
                  <c:v>67.268000000000001</c:v>
                </c:pt>
                <c:pt idx="48">
                  <c:v>69.317999999999998</c:v>
                </c:pt>
                <c:pt idx="49">
                  <c:v>71.948999999999998</c:v>
                </c:pt>
                <c:pt idx="50">
                  <c:v>65.233999999999995</c:v>
                </c:pt>
                <c:pt idx="51">
                  <c:v>65.692999999999998</c:v>
                </c:pt>
                <c:pt idx="52">
                  <c:v>65.8</c:v>
                </c:pt>
                <c:pt idx="53">
                  <c:v>66.245999999999995</c:v>
                </c:pt>
                <c:pt idx="54">
                  <c:v>67.478999999999999</c:v>
                </c:pt>
                <c:pt idx="55">
                  <c:v>64.150000000000006</c:v>
                </c:pt>
                <c:pt idx="56">
                  <c:v>63.161000000000001</c:v>
                </c:pt>
                <c:pt idx="57">
                  <c:v>63.082000000000001</c:v>
                </c:pt>
                <c:pt idx="58">
                  <c:v>63.290999999999997</c:v>
                </c:pt>
                <c:pt idx="59">
                  <c:v>64.349999999999994</c:v>
                </c:pt>
                <c:pt idx="60">
                  <c:v>63.359000000000002</c:v>
                </c:pt>
                <c:pt idx="61">
                  <c:v>62.225999999999999</c:v>
                </c:pt>
                <c:pt idx="62">
                  <c:v>61.718000000000004</c:v>
                </c:pt>
                <c:pt idx="63">
                  <c:v>62.131</c:v>
                </c:pt>
                <c:pt idx="64">
                  <c:v>63.164000000000001</c:v>
                </c:pt>
                <c:pt idx="65">
                  <c:v>65.105000000000004</c:v>
                </c:pt>
                <c:pt idx="66">
                  <c:v>64.015000000000001</c:v>
                </c:pt>
                <c:pt idx="67">
                  <c:v>63.465000000000003</c:v>
                </c:pt>
                <c:pt idx="68">
                  <c:v>64.358000000000004</c:v>
                </c:pt>
                <c:pt idx="69">
                  <c:v>66.356999999999999</c:v>
                </c:pt>
                <c:pt idx="70">
                  <c:v>68.295000000000002</c:v>
                </c:pt>
                <c:pt idx="71">
                  <c:v>67.581999999999994</c:v>
                </c:pt>
                <c:pt idx="72">
                  <c:v>67.825000000000003</c:v>
                </c:pt>
                <c:pt idx="73">
                  <c:v>69.16</c:v>
                </c:pt>
                <c:pt idx="74">
                  <c:v>71.391999999999996</c:v>
                </c:pt>
                <c:pt idx="75">
                  <c:v>67.403000000000006</c:v>
                </c:pt>
                <c:pt idx="76">
                  <c:v>66.653999999999996</c:v>
                </c:pt>
                <c:pt idx="77">
                  <c:v>66.388999999999996</c:v>
                </c:pt>
                <c:pt idx="78">
                  <c:v>66.281999999999996</c:v>
                </c:pt>
                <c:pt idx="79">
                  <c:v>67.131</c:v>
                </c:pt>
                <c:pt idx="80">
                  <c:v>65.86</c:v>
                </c:pt>
                <c:pt idx="81">
                  <c:v>65.301000000000002</c:v>
                </c:pt>
                <c:pt idx="82">
                  <c:v>64.216999999999999</c:v>
                </c:pt>
                <c:pt idx="83">
                  <c:v>63.593000000000004</c:v>
                </c:pt>
                <c:pt idx="84">
                  <c:v>64.790999999999997</c:v>
                </c:pt>
                <c:pt idx="85">
                  <c:v>65.619</c:v>
                </c:pt>
                <c:pt idx="86">
                  <c:v>64.277000000000001</c:v>
                </c:pt>
                <c:pt idx="87">
                  <c:v>63.625999999999998</c:v>
                </c:pt>
                <c:pt idx="88">
                  <c:v>63.69</c:v>
                </c:pt>
                <c:pt idx="89">
                  <c:v>64.805999999999997</c:v>
                </c:pt>
                <c:pt idx="90">
                  <c:v>66.528000000000006</c:v>
                </c:pt>
                <c:pt idx="91">
                  <c:v>65.635000000000005</c:v>
                </c:pt>
                <c:pt idx="92">
                  <c:v>65.349999999999994</c:v>
                </c:pt>
                <c:pt idx="93">
                  <c:v>65.828000000000003</c:v>
                </c:pt>
                <c:pt idx="94">
                  <c:v>67.400999999999996</c:v>
                </c:pt>
                <c:pt idx="95">
                  <c:v>68.808999999999997</c:v>
                </c:pt>
                <c:pt idx="96">
                  <c:v>68.510999999999996</c:v>
                </c:pt>
                <c:pt idx="97">
                  <c:v>69.120999999999995</c:v>
                </c:pt>
                <c:pt idx="98">
                  <c:v>69.450999999999993</c:v>
                </c:pt>
                <c:pt idx="99">
                  <c:v>72.182000000000002</c:v>
                </c:pt>
                <c:pt idx="100">
                  <c:v>69.373999999999995</c:v>
                </c:pt>
                <c:pt idx="101">
                  <c:v>68.162000000000006</c:v>
                </c:pt>
                <c:pt idx="102">
                  <c:v>67.253</c:v>
                </c:pt>
                <c:pt idx="103">
                  <c:v>66.200999999999993</c:v>
                </c:pt>
                <c:pt idx="104">
                  <c:v>66.525000000000006</c:v>
                </c:pt>
                <c:pt idx="105">
                  <c:v>68.099999999999994</c:v>
                </c:pt>
                <c:pt idx="106">
                  <c:v>67.126000000000005</c:v>
                </c:pt>
                <c:pt idx="107">
                  <c:v>65.751999999999995</c:v>
                </c:pt>
                <c:pt idx="108">
                  <c:v>65.134</c:v>
                </c:pt>
                <c:pt idx="109">
                  <c:v>65.537999999999997</c:v>
                </c:pt>
                <c:pt idx="110">
                  <c:v>67.927000000000007</c:v>
                </c:pt>
                <c:pt idx="111">
                  <c:v>66.599999999999994</c:v>
                </c:pt>
                <c:pt idx="112">
                  <c:v>65.617999999999995</c:v>
                </c:pt>
                <c:pt idx="113">
                  <c:v>65.710999999999999</c:v>
                </c:pt>
                <c:pt idx="114">
                  <c:v>66.700999999999993</c:v>
                </c:pt>
                <c:pt idx="115">
                  <c:v>68.378</c:v>
                </c:pt>
                <c:pt idx="116">
                  <c:v>67.742999999999995</c:v>
                </c:pt>
                <c:pt idx="117">
                  <c:v>67.320999999999998</c:v>
                </c:pt>
                <c:pt idx="118">
                  <c:v>67.748999999999995</c:v>
                </c:pt>
                <c:pt idx="119">
                  <c:v>69.265000000000001</c:v>
                </c:pt>
                <c:pt idx="120">
                  <c:v>70.313000000000002</c:v>
                </c:pt>
                <c:pt idx="121">
                  <c:v>69.665000000000006</c:v>
                </c:pt>
                <c:pt idx="122">
                  <c:v>69.974999999999994</c:v>
                </c:pt>
                <c:pt idx="123">
                  <c:v>70.313000000000002</c:v>
                </c:pt>
                <c:pt idx="124">
                  <c:v>72.572999999999993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89-44B5-B937-D5317800AB86}"/>
            </c:ext>
          </c:extLst>
        </c:ser>
        <c:ser>
          <c:idx val="1"/>
          <c:order val="1"/>
          <c:tx>
            <c:v>X-ray P0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1"/>
                </a:solidFill>
                <a:prstDash val="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01062447580493"/>
                  <c:y val="0.45784217801177218"/>
                </c:manualLayout>
              </c:layout>
              <c:tx>
                <c:rich>
                  <a:bodyPr/>
                  <a:lstStyle/>
                  <a:p>
                    <a:pPr>
                      <a:defRPr sz="1400" b="1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defRPr>
                    </a:pP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rPr>
                      <a:t>P0 = -12.68x</a:t>
                    </a:r>
                    <a:r>
                      <a:rPr lang="en-US" sz="1400" b="1" baseline="3000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rPr>
                      <a:t> + 3.20x + 67.49</a:t>
                    </a:r>
                    <a:b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rPr>
                    </a:br>
                    <a:r>
                      <a:rPr lang="en-US" sz="1400" b="1" baseline="0">
                        <a:ln>
                          <a:solidFill>
                            <a:sysClr val="windowText" lastClr="000000"/>
                          </a:solidFill>
                        </a:ln>
                        <a:solidFill>
                          <a:schemeClr val="accent5"/>
                        </a:solidFill>
                      </a:rPr>
                      <a:t>R² = 0.68</a:t>
                    </a:r>
                    <a:endParaRPr lang="en-US" sz="1400" b="1">
                      <a:ln>
                        <a:solidFill>
                          <a:sysClr val="windowText" lastClr="000000"/>
                        </a:solidFill>
                      </a:ln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Sheet4!$N$2:$N$126</c:f>
              <c:numCache>
                <c:formatCode>0.00%</c:formatCode>
                <c:ptCount val="125"/>
                <c:pt idx="0">
                  <c:v>0.48057369073187006</c:v>
                </c:pt>
                <c:pt idx="1">
                  <c:v>0.52464321261941349</c:v>
                </c:pt>
                <c:pt idx="2">
                  <c:v>0.54826361794042677</c:v>
                </c:pt>
                <c:pt idx="3">
                  <c:v>0.57743854655713922</c:v>
                </c:pt>
                <c:pt idx="4">
                  <c:v>0.6038069594312977</c:v>
                </c:pt>
                <c:pt idx="5">
                  <c:v>0.27515765693824573</c:v>
                </c:pt>
                <c:pt idx="6">
                  <c:v>0.27479982984880635</c:v>
                </c:pt>
                <c:pt idx="7">
                  <c:v>0.2789863875032404</c:v>
                </c:pt>
                <c:pt idx="8">
                  <c:v>0.2883754097048099</c:v>
                </c:pt>
                <c:pt idx="9">
                  <c:v>0.30434377417172698</c:v>
                </c:pt>
                <c:pt idx="10">
                  <c:v>0.11093572816606619</c:v>
                </c:pt>
                <c:pt idx="11">
                  <c:v>5.7878837815651639E-2</c:v>
                </c:pt>
                <c:pt idx="12">
                  <c:v>1.4822946473894734E-2</c:v>
                </c:pt>
                <c:pt idx="13">
                  <c:v>4.6517138917022867E-2</c:v>
                </c:pt>
                <c:pt idx="14">
                  <c:v>7.733081511173269E-2</c:v>
                </c:pt>
                <c:pt idx="15">
                  <c:v>0.26812179968318794</c:v>
                </c:pt>
                <c:pt idx="16">
                  <c:v>0.2479539523063404</c:v>
                </c:pt>
                <c:pt idx="17">
                  <c:v>0.23705645902449227</c:v>
                </c:pt>
                <c:pt idx="18">
                  <c:v>0.23858699338579767</c:v>
                </c:pt>
                <c:pt idx="19">
                  <c:v>0.2317827949449755</c:v>
                </c:pt>
                <c:pt idx="20">
                  <c:v>0.4653234177896679</c:v>
                </c:pt>
                <c:pt idx="21">
                  <c:v>0.46578378197788556</c:v>
                </c:pt>
                <c:pt idx="22">
                  <c:v>0.46827189506097505</c:v>
                </c:pt>
                <c:pt idx="23">
                  <c:v>0.46036057087475402</c:v>
                </c:pt>
                <c:pt idx="24">
                  <c:v>0.45898195381058271</c:v>
                </c:pt>
                <c:pt idx="25">
                  <c:v>0.52067073793347129</c:v>
                </c:pt>
                <c:pt idx="26">
                  <c:v>0.56287806255964046</c:v>
                </c:pt>
                <c:pt idx="27">
                  <c:v>0.58508355702430392</c:v>
                </c:pt>
                <c:pt idx="28">
                  <c:v>0.60644657633443999</c:v>
                </c:pt>
                <c:pt idx="29">
                  <c:v>0.63379120601502936</c:v>
                </c:pt>
                <c:pt idx="30">
                  <c:v>0.33887904183334144</c:v>
                </c:pt>
                <c:pt idx="31">
                  <c:v>0.33692226548972132</c:v>
                </c:pt>
                <c:pt idx="32">
                  <c:v>0.33589778045681196</c:v>
                </c:pt>
                <c:pt idx="33">
                  <c:v>0.34388070026766782</c:v>
                </c:pt>
                <c:pt idx="34">
                  <c:v>0.36308730136156314</c:v>
                </c:pt>
                <c:pt idx="35">
                  <c:v>0.22798394515539605</c:v>
                </c:pt>
                <c:pt idx="36">
                  <c:v>0.20323417344863298</c:v>
                </c:pt>
                <c:pt idx="37">
                  <c:v>0.18896865167071539</c:v>
                </c:pt>
                <c:pt idx="38">
                  <c:v>0.19703098495793248</c:v>
                </c:pt>
                <c:pt idx="39">
                  <c:v>0.20997702124004888</c:v>
                </c:pt>
                <c:pt idx="40">
                  <c:v>0.31153747218251648</c:v>
                </c:pt>
                <c:pt idx="41">
                  <c:v>0.29633009011115191</c:v>
                </c:pt>
                <c:pt idx="42">
                  <c:v>0.29003607041813551</c:v>
                </c:pt>
                <c:pt idx="43">
                  <c:v>0.28793206663164322</c:v>
                </c:pt>
                <c:pt idx="44">
                  <c:v>0.28940837053149754</c:v>
                </c:pt>
                <c:pt idx="45">
                  <c:v>0.49113726922544548</c:v>
                </c:pt>
                <c:pt idx="46">
                  <c:v>0.49734924895942745</c:v>
                </c:pt>
                <c:pt idx="47">
                  <c:v>0.49791542913024855</c:v>
                </c:pt>
                <c:pt idx="48">
                  <c:v>0.49088039835109104</c:v>
                </c:pt>
                <c:pt idx="49">
                  <c:v>0.48449897549153564</c:v>
                </c:pt>
                <c:pt idx="50">
                  <c:v>0.64277362657887671</c:v>
                </c:pt>
                <c:pt idx="51">
                  <c:v>0.66292769059683299</c:v>
                </c:pt>
                <c:pt idx="52">
                  <c:v>0.67962594800844323</c:v>
                </c:pt>
                <c:pt idx="53">
                  <c:v>0.69279561587938709</c:v>
                </c:pt>
                <c:pt idx="54">
                  <c:v>0.71005509730896221</c:v>
                </c:pt>
                <c:pt idx="55">
                  <c:v>0.4903496992622231</c:v>
                </c:pt>
                <c:pt idx="56">
                  <c:v>0.47999550235380534</c:v>
                </c:pt>
                <c:pt idx="57">
                  <c:v>0.47155547163733436</c:v>
                </c:pt>
                <c:pt idx="58">
                  <c:v>0.47243203853979343</c:v>
                </c:pt>
                <c:pt idx="59">
                  <c:v>0.49465284650886815</c:v>
                </c:pt>
                <c:pt idx="60">
                  <c:v>0.41010996934924843</c:v>
                </c:pt>
                <c:pt idx="61">
                  <c:v>0.38745443843633276</c:v>
                </c:pt>
                <c:pt idx="62">
                  <c:v>0.37294727275965733</c:v>
                </c:pt>
                <c:pt idx="63">
                  <c:v>0.37959092106589726</c:v>
                </c:pt>
                <c:pt idx="64">
                  <c:v>0.39443239675425984</c:v>
                </c:pt>
                <c:pt idx="65">
                  <c:v>0.44066017353543763</c:v>
                </c:pt>
                <c:pt idx="66">
                  <c:v>0.42211375627558062</c:v>
                </c:pt>
                <c:pt idx="67">
                  <c:v>0.41051249330913092</c:v>
                </c:pt>
                <c:pt idx="68">
                  <c:v>0.42172225052143669</c:v>
                </c:pt>
                <c:pt idx="69">
                  <c:v>0.42706177676232637</c:v>
                </c:pt>
                <c:pt idx="70">
                  <c:v>0.58577983729150429</c:v>
                </c:pt>
                <c:pt idx="71">
                  <c:v>0.57751648816885703</c:v>
                </c:pt>
                <c:pt idx="72">
                  <c:v>0.5829928521868083</c:v>
                </c:pt>
                <c:pt idx="73">
                  <c:v>0.57424747852987623</c:v>
                </c:pt>
                <c:pt idx="74">
                  <c:v>0.58300231582862838</c:v>
                </c:pt>
                <c:pt idx="75">
                  <c:v>0.8073781945274775</c:v>
                </c:pt>
                <c:pt idx="76">
                  <c:v>0.81753829178224025</c:v>
                </c:pt>
                <c:pt idx="77">
                  <c:v>0.82463315025969763</c:v>
                </c:pt>
                <c:pt idx="78">
                  <c:v>0.82730326914586172</c:v>
                </c:pt>
                <c:pt idx="79">
                  <c:v>0.83405436056978632</c:v>
                </c:pt>
                <c:pt idx="80">
                  <c:v>0.67029031218529367</c:v>
                </c:pt>
                <c:pt idx="81">
                  <c:v>0.6602809378824902</c:v>
                </c:pt>
                <c:pt idx="82">
                  <c:v>0.64919721957979759</c:v>
                </c:pt>
                <c:pt idx="83">
                  <c:v>0.64784938479738752</c:v>
                </c:pt>
                <c:pt idx="84">
                  <c:v>0.67967141779644458</c:v>
                </c:pt>
                <c:pt idx="85">
                  <c:v>0.60242842163804311</c:v>
                </c:pt>
                <c:pt idx="86">
                  <c:v>0.5826081480690386</c:v>
                </c:pt>
                <c:pt idx="87">
                  <c:v>0.5648599028508946</c:v>
                </c:pt>
                <c:pt idx="88">
                  <c:v>0.57215286377239349</c:v>
                </c:pt>
                <c:pt idx="89">
                  <c:v>0.59511713613189632</c:v>
                </c:pt>
                <c:pt idx="90">
                  <c:v>0.62169776528160181</c:v>
                </c:pt>
                <c:pt idx="91">
                  <c:v>0.5989204618803281</c:v>
                </c:pt>
                <c:pt idx="92">
                  <c:v>0.59203118614916117</c:v>
                </c:pt>
                <c:pt idx="93">
                  <c:v>0.59896846359449518</c:v>
                </c:pt>
                <c:pt idx="94">
                  <c:v>0.62623854039970839</c:v>
                </c:pt>
                <c:pt idx="95">
                  <c:v>0.73103492649687185</c:v>
                </c:pt>
                <c:pt idx="96">
                  <c:v>0.71869545354465147</c:v>
                </c:pt>
                <c:pt idx="97">
                  <c:v>0.73523932644216872</c:v>
                </c:pt>
                <c:pt idx="98">
                  <c:v>0.72860573201741741</c:v>
                </c:pt>
                <c:pt idx="99">
                  <c:v>0.7467401307416367</c:v>
                </c:pt>
                <c:pt idx="100">
                  <c:v>1.0042147865872624</c:v>
                </c:pt>
                <c:pt idx="101">
                  <c:v>1.0212357028065959</c:v>
                </c:pt>
                <c:pt idx="102">
                  <c:v>1.0226492179572948</c:v>
                </c:pt>
                <c:pt idx="103">
                  <c:v>1.0075191368403991</c:v>
                </c:pt>
                <c:pt idx="104">
                  <c:v>0.99509375554306101</c:v>
                </c:pt>
                <c:pt idx="105">
                  <c:v>0.88600394311908892</c:v>
                </c:pt>
                <c:pt idx="106">
                  <c:v>0.87672646117916631</c:v>
                </c:pt>
                <c:pt idx="107">
                  <c:v>0.86334726749724555</c:v>
                </c:pt>
                <c:pt idx="108">
                  <c:v>0.84186007136333652</c:v>
                </c:pt>
                <c:pt idx="109">
                  <c:v>0.8945373407843602</c:v>
                </c:pt>
                <c:pt idx="110">
                  <c:v>0.84425462713170485</c:v>
                </c:pt>
                <c:pt idx="111">
                  <c:v>0.83185884888125783</c:v>
                </c:pt>
                <c:pt idx="112">
                  <c:v>0.81557630150168514</c:v>
                </c:pt>
                <c:pt idx="113">
                  <c:v>0.80521036480300034</c:v>
                </c:pt>
                <c:pt idx="114">
                  <c:v>0.85959835007768781</c:v>
                </c:pt>
                <c:pt idx="115">
                  <c:v>0.87298299262948509</c:v>
                </c:pt>
                <c:pt idx="116">
                  <c:v>0.85086945723095597</c:v>
                </c:pt>
                <c:pt idx="117">
                  <c:v>0.83692235346726851</c:v>
                </c:pt>
                <c:pt idx="118">
                  <c:v>0.8627945737834144</c:v>
                </c:pt>
                <c:pt idx="119">
                  <c:v>0.90291946076758089</c:v>
                </c:pt>
                <c:pt idx="120">
                  <c:v>0.96631574508724383</c:v>
                </c:pt>
                <c:pt idx="121">
                  <c:v>0.94749681497340854</c:v>
                </c:pt>
                <c:pt idx="122">
                  <c:v>0.92723744738542235</c:v>
                </c:pt>
                <c:pt idx="123">
                  <c:v>0.91377554424624829</c:v>
                </c:pt>
                <c:pt idx="124">
                  <c:v>1.0326795201324168</c:v>
                </c:pt>
              </c:numCache>
            </c:numRef>
          </c:xVal>
          <c:yVal>
            <c:numRef>
              <c:f>Sheet4!$C$2:$C$126</c:f>
              <c:numCache>
                <c:formatCode>0.00E+00</c:formatCode>
                <c:ptCount val="125"/>
                <c:pt idx="0">
                  <c:v>67.575000000000003</c:v>
                </c:pt>
                <c:pt idx="1">
                  <c:v>67.418999999999997</c:v>
                </c:pt>
                <c:pt idx="2">
                  <c:v>66.929000000000002</c:v>
                </c:pt>
                <c:pt idx="3">
                  <c:v>66.575000000000003</c:v>
                </c:pt>
                <c:pt idx="4">
                  <c:v>66.459000000000003</c:v>
                </c:pt>
                <c:pt idx="5">
                  <c:v>67.948999999999998</c:v>
                </c:pt>
                <c:pt idx="6">
                  <c:v>68.227000000000004</c:v>
                </c:pt>
                <c:pt idx="7">
                  <c:v>67.831999999999994</c:v>
                </c:pt>
                <c:pt idx="8">
                  <c:v>67.753</c:v>
                </c:pt>
                <c:pt idx="9">
                  <c:v>67.933999999999997</c:v>
                </c:pt>
                <c:pt idx="10">
                  <c:v>68.040000000000006</c:v>
                </c:pt>
                <c:pt idx="11">
                  <c:v>68.010999999999996</c:v>
                </c:pt>
                <c:pt idx="12">
                  <c:v>67.733000000000004</c:v>
                </c:pt>
                <c:pt idx="13">
                  <c:v>67.677000000000007</c:v>
                </c:pt>
                <c:pt idx="14">
                  <c:v>66.924000000000007</c:v>
                </c:pt>
                <c:pt idx="15">
                  <c:v>67.94</c:v>
                </c:pt>
                <c:pt idx="16">
                  <c:v>67.792000000000002</c:v>
                </c:pt>
                <c:pt idx="17">
                  <c:v>67.352000000000004</c:v>
                </c:pt>
                <c:pt idx="18">
                  <c:v>66.799000000000007</c:v>
                </c:pt>
                <c:pt idx="19">
                  <c:v>66.926000000000002</c:v>
                </c:pt>
                <c:pt idx="20">
                  <c:v>68.013000000000005</c:v>
                </c:pt>
                <c:pt idx="21">
                  <c:v>68.616</c:v>
                </c:pt>
                <c:pt idx="22">
                  <c:v>67.777000000000001</c:v>
                </c:pt>
                <c:pt idx="23">
                  <c:v>67.022000000000006</c:v>
                </c:pt>
                <c:pt idx="24">
                  <c:v>63.030999999999999</c:v>
                </c:pt>
                <c:pt idx="25">
                  <c:v>67.19</c:v>
                </c:pt>
                <c:pt idx="26">
                  <c:v>66.959999999999994</c:v>
                </c:pt>
                <c:pt idx="27">
                  <c:v>66.561000000000007</c:v>
                </c:pt>
                <c:pt idx="28">
                  <c:v>66.290000000000006</c:v>
                </c:pt>
                <c:pt idx="29">
                  <c:v>65.962000000000003</c:v>
                </c:pt>
                <c:pt idx="30">
                  <c:v>67.801000000000002</c:v>
                </c:pt>
                <c:pt idx="31">
                  <c:v>68.007000000000005</c:v>
                </c:pt>
                <c:pt idx="32">
                  <c:v>67.62</c:v>
                </c:pt>
                <c:pt idx="33">
                  <c:v>67.549000000000007</c:v>
                </c:pt>
                <c:pt idx="34">
                  <c:v>67.507000000000005</c:v>
                </c:pt>
                <c:pt idx="35">
                  <c:v>67.688000000000002</c:v>
                </c:pt>
                <c:pt idx="36">
                  <c:v>67.927999999999997</c:v>
                </c:pt>
                <c:pt idx="37">
                  <c:v>67.614000000000004</c:v>
                </c:pt>
                <c:pt idx="38">
                  <c:v>66.960999999999999</c:v>
                </c:pt>
                <c:pt idx="39">
                  <c:v>65.081999999999994</c:v>
                </c:pt>
                <c:pt idx="40">
                  <c:v>67.858999999999995</c:v>
                </c:pt>
                <c:pt idx="41">
                  <c:v>67.87</c:v>
                </c:pt>
                <c:pt idx="42">
                  <c:v>67.298000000000002</c:v>
                </c:pt>
                <c:pt idx="43">
                  <c:v>66.033000000000001</c:v>
                </c:pt>
                <c:pt idx="44">
                  <c:v>64.61</c:v>
                </c:pt>
                <c:pt idx="45">
                  <c:v>68.061999999999998</c:v>
                </c:pt>
                <c:pt idx="46">
                  <c:v>67.820999999999998</c:v>
                </c:pt>
                <c:pt idx="47">
                  <c:v>66.709999999999994</c:v>
                </c:pt>
                <c:pt idx="48">
                  <c:v>67.066999999999993</c:v>
                </c:pt>
                <c:pt idx="49">
                  <c:v>61.072000000000003</c:v>
                </c:pt>
                <c:pt idx="50">
                  <c:v>65.784999999999997</c:v>
                </c:pt>
                <c:pt idx="51">
                  <c:v>65.593999999999994</c:v>
                </c:pt>
                <c:pt idx="52">
                  <c:v>65.129000000000005</c:v>
                </c:pt>
                <c:pt idx="53">
                  <c:v>64.950999999999993</c:v>
                </c:pt>
                <c:pt idx="54">
                  <c:v>64.778000000000006</c:v>
                </c:pt>
                <c:pt idx="55">
                  <c:v>67.066999999999993</c:v>
                </c:pt>
                <c:pt idx="56">
                  <c:v>66.905000000000001</c:v>
                </c:pt>
                <c:pt idx="57">
                  <c:v>66.736999999999995</c:v>
                </c:pt>
                <c:pt idx="58">
                  <c:v>66.674999999999997</c:v>
                </c:pt>
                <c:pt idx="59">
                  <c:v>65.531000000000006</c:v>
                </c:pt>
                <c:pt idx="60">
                  <c:v>67.251000000000005</c:v>
                </c:pt>
                <c:pt idx="61">
                  <c:v>67.253</c:v>
                </c:pt>
                <c:pt idx="62">
                  <c:v>67.245999999999995</c:v>
                </c:pt>
                <c:pt idx="63">
                  <c:v>66.313999999999993</c:v>
                </c:pt>
                <c:pt idx="64">
                  <c:v>63.54</c:v>
                </c:pt>
                <c:pt idx="65">
                  <c:v>66.787999999999997</c:v>
                </c:pt>
                <c:pt idx="66">
                  <c:v>67.066999999999993</c:v>
                </c:pt>
                <c:pt idx="67">
                  <c:v>66.954999999999998</c:v>
                </c:pt>
                <c:pt idx="68">
                  <c:v>64.593999999999994</c:v>
                </c:pt>
                <c:pt idx="69">
                  <c:v>62.468000000000004</c:v>
                </c:pt>
                <c:pt idx="70">
                  <c:v>66.471000000000004</c:v>
                </c:pt>
                <c:pt idx="71">
                  <c:v>66.861000000000004</c:v>
                </c:pt>
                <c:pt idx="72">
                  <c:v>66.037999999999997</c:v>
                </c:pt>
                <c:pt idx="73">
                  <c:v>65.587999999999994</c:v>
                </c:pt>
                <c:pt idx="74">
                  <c:v>60.252000000000002</c:v>
                </c:pt>
                <c:pt idx="75">
                  <c:v>64.194999999999993</c:v>
                </c:pt>
                <c:pt idx="76">
                  <c:v>63.54</c:v>
                </c:pt>
                <c:pt idx="77">
                  <c:v>63.116</c:v>
                </c:pt>
                <c:pt idx="78">
                  <c:v>62.997</c:v>
                </c:pt>
                <c:pt idx="79">
                  <c:v>63.155999999999999</c:v>
                </c:pt>
                <c:pt idx="80">
                  <c:v>65.72</c:v>
                </c:pt>
                <c:pt idx="81">
                  <c:v>65.22</c:v>
                </c:pt>
                <c:pt idx="82">
                  <c:v>64.977999999999994</c:v>
                </c:pt>
                <c:pt idx="83">
                  <c:v>64.861000000000004</c:v>
                </c:pt>
                <c:pt idx="84">
                  <c:v>62.496000000000002</c:v>
                </c:pt>
                <c:pt idx="85">
                  <c:v>65.882999999999996</c:v>
                </c:pt>
                <c:pt idx="86">
                  <c:v>65.602000000000004</c:v>
                </c:pt>
                <c:pt idx="87">
                  <c:v>65.759</c:v>
                </c:pt>
                <c:pt idx="88">
                  <c:v>64.352000000000004</c:v>
                </c:pt>
                <c:pt idx="89">
                  <c:v>61.811999999999998</c:v>
                </c:pt>
                <c:pt idx="90">
                  <c:v>64.710999999999999</c:v>
                </c:pt>
                <c:pt idx="91">
                  <c:v>64.988</c:v>
                </c:pt>
                <c:pt idx="92">
                  <c:v>64.491</c:v>
                </c:pt>
                <c:pt idx="93">
                  <c:v>63.09</c:v>
                </c:pt>
                <c:pt idx="94">
                  <c:v>59.094000000000001</c:v>
                </c:pt>
                <c:pt idx="95">
                  <c:v>64.233000000000004</c:v>
                </c:pt>
                <c:pt idx="96">
                  <c:v>64.822000000000003</c:v>
                </c:pt>
                <c:pt idx="97">
                  <c:v>64.295000000000002</c:v>
                </c:pt>
                <c:pt idx="98">
                  <c:v>62.353000000000002</c:v>
                </c:pt>
                <c:pt idx="99">
                  <c:v>54.954000000000001</c:v>
                </c:pt>
                <c:pt idx="100">
                  <c:v>62.076999999999998</c:v>
                </c:pt>
                <c:pt idx="101">
                  <c:v>60.904000000000003</c:v>
                </c:pt>
                <c:pt idx="102">
                  <c:v>60.302999999999997</c:v>
                </c:pt>
                <c:pt idx="103">
                  <c:v>60.27</c:v>
                </c:pt>
                <c:pt idx="104">
                  <c:v>60.534999999999997</c:v>
                </c:pt>
                <c:pt idx="105">
                  <c:v>63.048000000000002</c:v>
                </c:pt>
                <c:pt idx="106">
                  <c:v>62.460999999999999</c:v>
                </c:pt>
                <c:pt idx="107">
                  <c:v>62.34</c:v>
                </c:pt>
                <c:pt idx="108">
                  <c:v>62.813000000000002</c:v>
                </c:pt>
                <c:pt idx="109">
                  <c:v>59.273000000000003</c:v>
                </c:pt>
                <c:pt idx="110">
                  <c:v>61.828000000000003</c:v>
                </c:pt>
                <c:pt idx="111">
                  <c:v>60.997999999999998</c:v>
                </c:pt>
                <c:pt idx="112">
                  <c:v>60.658000000000001</c:v>
                </c:pt>
                <c:pt idx="113">
                  <c:v>60.899000000000001</c:v>
                </c:pt>
                <c:pt idx="114">
                  <c:v>57.436999999999998</c:v>
                </c:pt>
                <c:pt idx="115">
                  <c:v>59.85</c:v>
                </c:pt>
                <c:pt idx="116">
                  <c:v>60.194000000000003</c:v>
                </c:pt>
                <c:pt idx="117">
                  <c:v>60.195</c:v>
                </c:pt>
                <c:pt idx="118">
                  <c:v>59.113999999999997</c:v>
                </c:pt>
                <c:pt idx="119">
                  <c:v>52.445</c:v>
                </c:pt>
                <c:pt idx="120">
                  <c:v>60.389000000000003</c:v>
                </c:pt>
                <c:pt idx="121">
                  <c:v>61.625</c:v>
                </c:pt>
                <c:pt idx="122">
                  <c:v>61.48</c:v>
                </c:pt>
                <c:pt idx="123">
                  <c:v>57.359000000000002</c:v>
                </c:pt>
                <c:pt idx="124">
                  <c:v>44.183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9-44B5-B937-D5317800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18064"/>
        <c:axId val="667219048"/>
      </c:scatterChart>
      <c:valAx>
        <c:axId val="66721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Assymetry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19048"/>
        <c:crosses val="autoZero"/>
        <c:crossBetween val="midCat"/>
        <c:majorUnit val="0.1"/>
      </c:valAx>
      <c:valAx>
        <c:axId val="667219048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(um)</a:t>
                </a:r>
              </a:p>
            </c:rich>
          </c:tx>
          <c:layout>
            <c:manualLayout>
              <c:xMode val="edge"/>
              <c:yMode val="edge"/>
              <c:x val="1.7527388269307432E-2"/>
              <c:y val="0.39426690004117598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18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883644166810268"/>
          <c:y val="0.66535339887247824"/>
          <c:w val="0.21308316026105359"/>
          <c:h val="0.14266598332013233"/>
        </c:manualLayout>
      </c:layout>
      <c:overlay val="1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509587</xdr:colOff>
      <xdr:row>101</xdr:row>
      <xdr:rowOff>52387</xdr:rowOff>
    </xdr:from>
    <xdr:to>
      <xdr:col>20</xdr:col>
      <xdr:colOff>204787</xdr:colOff>
      <xdr:row>115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30</xdr:row>
      <xdr:rowOff>23811</xdr:rowOff>
    </xdr:from>
    <xdr:to>
      <xdr:col>25</xdr:col>
      <xdr:colOff>114300</xdr:colOff>
      <xdr:row>53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6</xdr:row>
      <xdr:rowOff>176212</xdr:rowOff>
    </xdr:from>
    <xdr:to>
      <xdr:col>26</xdr:col>
      <xdr:colOff>23812</xdr:colOff>
      <xdr:row>21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228600</xdr:colOff>
      <xdr:row>94</xdr:row>
      <xdr:rowOff>104775</xdr:rowOff>
    </xdr:from>
    <xdr:to>
      <xdr:col>32</xdr:col>
      <xdr:colOff>4762</xdr:colOff>
      <xdr:row>113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461962</xdr:colOff>
      <xdr:row>3</xdr:row>
      <xdr:rowOff>157162</xdr:rowOff>
    </xdr:from>
    <xdr:to>
      <xdr:col>24</xdr:col>
      <xdr:colOff>590550</xdr:colOff>
      <xdr:row>28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509587</xdr:colOff>
      <xdr:row>119</xdr:row>
      <xdr:rowOff>52387</xdr:rowOff>
    </xdr:from>
    <xdr:to>
      <xdr:col>34</xdr:col>
      <xdr:colOff>4762</xdr:colOff>
      <xdr:row>133</xdr:row>
      <xdr:rowOff>128587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509587</xdr:colOff>
      <xdr:row>129</xdr:row>
      <xdr:rowOff>52387</xdr:rowOff>
    </xdr:from>
    <xdr:to>
      <xdr:col>16</xdr:col>
      <xdr:colOff>204787</xdr:colOff>
      <xdr:row>143</xdr:row>
      <xdr:rowOff>128587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3</xdr:row>
      <xdr:rowOff>23811</xdr:rowOff>
    </xdr:from>
    <xdr:to>
      <xdr:col>14</xdr:col>
      <xdr:colOff>90487</xdr:colOff>
      <xdr:row>24</xdr:row>
      <xdr:rowOff>47624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2</xdr:row>
      <xdr:rowOff>180976</xdr:rowOff>
    </xdr:from>
    <xdr:to>
      <xdr:col>29</xdr:col>
      <xdr:colOff>461962</xdr:colOff>
      <xdr:row>19</xdr:row>
      <xdr:rowOff>161926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514350</xdr:colOff>
      <xdr:row>20</xdr:row>
      <xdr:rowOff>28575</xdr:rowOff>
    </xdr:from>
    <xdr:to>
      <xdr:col>36</xdr:col>
      <xdr:colOff>33337</xdr:colOff>
      <xdr:row>37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21</xdr:row>
      <xdr:rowOff>9525</xdr:rowOff>
    </xdr:from>
    <xdr:to>
      <xdr:col>26</xdr:col>
      <xdr:colOff>19050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42</xdr:row>
      <xdr:rowOff>133350</xdr:rowOff>
    </xdr:from>
    <xdr:to>
      <xdr:col>24</xdr:col>
      <xdr:colOff>590550</xdr:colOff>
      <xdr:row>57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workbookViewId="0">
      <selection activeCell="B2" sqref="B2:D126"/>
    </sheetView>
  </sheetViews>
  <sheetFormatPr defaultRowHeight="15" x14ac:dyDescent="0.25"/>
  <cols>
    <col min="1" max="1" width="9.140625" style="2"/>
    <col min="2" max="4" width="9.140625" style="33"/>
  </cols>
  <sheetData>
    <row r="1" spans="1:4" ht="15.75" thickBot="1" x14ac:dyDescent="0.3">
      <c r="A1" s="25" t="s">
        <v>37</v>
      </c>
      <c r="B1" s="43" t="s">
        <v>38</v>
      </c>
      <c r="C1" s="43" t="s">
        <v>39</v>
      </c>
      <c r="D1" s="43" t="s">
        <v>40</v>
      </c>
    </row>
    <row r="2" spans="1:4" x14ac:dyDescent="0.25">
      <c r="A2" s="2">
        <v>1</v>
      </c>
      <c r="B2" s="34">
        <v>0</v>
      </c>
      <c r="C2" s="35">
        <v>-0.05</v>
      </c>
      <c r="D2" s="36">
        <v>-0.05</v>
      </c>
    </row>
    <row r="3" spans="1:4" x14ac:dyDescent="0.25">
      <c r="A3" s="2">
        <v>2</v>
      </c>
      <c r="B3" s="37">
        <v>0</v>
      </c>
      <c r="C3" s="38">
        <v>-0.05</v>
      </c>
      <c r="D3" s="39">
        <v>-2.5000000000000001E-2</v>
      </c>
    </row>
    <row r="4" spans="1:4" x14ac:dyDescent="0.25">
      <c r="A4" s="2">
        <v>3</v>
      </c>
      <c r="B4" s="37">
        <v>0</v>
      </c>
      <c r="C4" s="38">
        <v>-0.05</v>
      </c>
      <c r="D4" s="39">
        <v>0</v>
      </c>
    </row>
    <row r="5" spans="1:4" x14ac:dyDescent="0.25">
      <c r="A5" s="2">
        <v>4</v>
      </c>
      <c r="B5" s="37">
        <v>0</v>
      </c>
      <c r="C5" s="38">
        <v>-0.05</v>
      </c>
      <c r="D5" s="39">
        <v>2.5000000000000001E-2</v>
      </c>
    </row>
    <row r="6" spans="1:4" x14ac:dyDescent="0.25">
      <c r="A6" s="2">
        <v>5</v>
      </c>
      <c r="B6" s="37">
        <v>0</v>
      </c>
      <c r="C6" s="38">
        <v>-0.05</v>
      </c>
      <c r="D6" s="39">
        <v>0.05</v>
      </c>
    </row>
    <row r="7" spans="1:4" x14ac:dyDescent="0.25">
      <c r="A7" s="2">
        <v>6</v>
      </c>
      <c r="B7" s="37">
        <v>0</v>
      </c>
      <c r="C7" s="38">
        <v>-2.5000000000000001E-2</v>
      </c>
      <c r="D7" s="39">
        <v>-0.05</v>
      </c>
    </row>
    <row r="8" spans="1:4" x14ac:dyDescent="0.25">
      <c r="A8" s="2">
        <v>7</v>
      </c>
      <c r="B8" s="37">
        <v>0</v>
      </c>
      <c r="C8" s="38">
        <v>-2.5000000000000001E-2</v>
      </c>
      <c r="D8" s="39">
        <v>-2.5000000000000001E-2</v>
      </c>
    </row>
    <row r="9" spans="1:4" x14ac:dyDescent="0.25">
      <c r="A9" s="2">
        <v>8</v>
      </c>
      <c r="B9" s="37">
        <v>0</v>
      </c>
      <c r="C9" s="38">
        <v>-2.5000000000000001E-2</v>
      </c>
      <c r="D9" s="39">
        <v>0</v>
      </c>
    </row>
    <row r="10" spans="1:4" x14ac:dyDescent="0.25">
      <c r="A10" s="2">
        <v>9</v>
      </c>
      <c r="B10" s="37">
        <v>0</v>
      </c>
      <c r="C10" s="38">
        <v>-2.5000000000000001E-2</v>
      </c>
      <c r="D10" s="39">
        <v>2.5000000000000001E-2</v>
      </c>
    </row>
    <row r="11" spans="1:4" x14ac:dyDescent="0.25">
      <c r="A11" s="2">
        <v>10</v>
      </c>
      <c r="B11" s="37">
        <v>0</v>
      </c>
      <c r="C11" s="38">
        <v>-2.5000000000000001E-2</v>
      </c>
      <c r="D11" s="39">
        <v>0.05</v>
      </c>
    </row>
    <row r="12" spans="1:4" x14ac:dyDescent="0.25">
      <c r="A12" s="2">
        <v>11</v>
      </c>
      <c r="B12" s="37">
        <v>0</v>
      </c>
      <c r="C12" s="38">
        <v>0</v>
      </c>
      <c r="D12" s="39">
        <v>-0.05</v>
      </c>
    </row>
    <row r="13" spans="1:4" x14ac:dyDescent="0.25">
      <c r="A13" s="2">
        <v>12</v>
      </c>
      <c r="B13" s="37">
        <v>0</v>
      </c>
      <c r="C13" s="38">
        <v>0</v>
      </c>
      <c r="D13" s="39">
        <v>-2.5000000000000001E-2</v>
      </c>
    </row>
    <row r="14" spans="1:4" x14ac:dyDescent="0.25">
      <c r="A14" s="2">
        <v>13</v>
      </c>
      <c r="B14" s="37">
        <v>0</v>
      </c>
      <c r="C14" s="38">
        <v>0</v>
      </c>
      <c r="D14" s="39">
        <v>0</v>
      </c>
    </row>
    <row r="15" spans="1:4" x14ac:dyDescent="0.25">
      <c r="A15" s="2">
        <v>14</v>
      </c>
      <c r="B15" s="37">
        <v>0</v>
      </c>
      <c r="C15" s="38">
        <v>0</v>
      </c>
      <c r="D15" s="39">
        <v>2.5000000000000001E-2</v>
      </c>
    </row>
    <row r="16" spans="1:4" x14ac:dyDescent="0.25">
      <c r="A16" s="2">
        <v>15</v>
      </c>
      <c r="B16" s="37">
        <v>0</v>
      </c>
      <c r="C16" s="38">
        <v>0</v>
      </c>
      <c r="D16" s="39">
        <v>0.05</v>
      </c>
    </row>
    <row r="17" spans="1:4" x14ac:dyDescent="0.25">
      <c r="A17" s="2">
        <v>16</v>
      </c>
      <c r="B17" s="37">
        <v>0</v>
      </c>
      <c r="C17" s="38">
        <v>2.5000000000000001E-2</v>
      </c>
      <c r="D17" s="39">
        <v>-0.05</v>
      </c>
    </row>
    <row r="18" spans="1:4" x14ac:dyDescent="0.25">
      <c r="A18" s="2">
        <v>17</v>
      </c>
      <c r="B18" s="37">
        <v>0</v>
      </c>
      <c r="C18" s="38">
        <v>2.5000000000000001E-2</v>
      </c>
      <c r="D18" s="39">
        <v>-2.5000000000000001E-2</v>
      </c>
    </row>
    <row r="19" spans="1:4" x14ac:dyDescent="0.25">
      <c r="A19" s="2">
        <v>18</v>
      </c>
      <c r="B19" s="37">
        <v>0</v>
      </c>
      <c r="C19" s="38">
        <v>2.5000000000000001E-2</v>
      </c>
      <c r="D19" s="39">
        <v>0</v>
      </c>
    </row>
    <row r="20" spans="1:4" x14ac:dyDescent="0.25">
      <c r="A20" s="2">
        <v>19</v>
      </c>
      <c r="B20" s="37">
        <v>0</v>
      </c>
      <c r="C20" s="38">
        <v>2.5000000000000001E-2</v>
      </c>
      <c r="D20" s="39">
        <v>2.5000000000000001E-2</v>
      </c>
    </row>
    <row r="21" spans="1:4" x14ac:dyDescent="0.25">
      <c r="A21" s="2">
        <v>20</v>
      </c>
      <c r="B21" s="37">
        <v>0</v>
      </c>
      <c r="C21" s="38">
        <v>2.5000000000000001E-2</v>
      </c>
      <c r="D21" s="39">
        <v>0.05</v>
      </c>
    </row>
    <row r="22" spans="1:4" x14ac:dyDescent="0.25">
      <c r="A22" s="2">
        <v>21</v>
      </c>
      <c r="B22" s="37">
        <v>0</v>
      </c>
      <c r="C22" s="38">
        <v>0.05</v>
      </c>
      <c r="D22" s="39">
        <v>-0.05</v>
      </c>
    </row>
    <row r="23" spans="1:4" x14ac:dyDescent="0.25">
      <c r="A23" s="2">
        <v>22</v>
      </c>
      <c r="B23" s="37">
        <v>0</v>
      </c>
      <c r="C23" s="38">
        <v>0.05</v>
      </c>
      <c r="D23" s="39">
        <v>-2.5000000000000001E-2</v>
      </c>
    </row>
    <row r="24" spans="1:4" x14ac:dyDescent="0.25">
      <c r="A24" s="2">
        <v>23</v>
      </c>
      <c r="B24" s="37">
        <v>0</v>
      </c>
      <c r="C24" s="38">
        <v>0.05</v>
      </c>
      <c r="D24" s="39">
        <v>0</v>
      </c>
    </row>
    <row r="25" spans="1:4" x14ac:dyDescent="0.25">
      <c r="A25" s="2">
        <v>24</v>
      </c>
      <c r="B25" s="37">
        <v>0</v>
      </c>
      <c r="C25" s="38">
        <v>0.05</v>
      </c>
      <c r="D25" s="39">
        <v>2.5000000000000001E-2</v>
      </c>
    </row>
    <row r="26" spans="1:4" ht="15.75" thickBot="1" x14ac:dyDescent="0.3">
      <c r="A26" s="2">
        <v>25</v>
      </c>
      <c r="B26" s="40">
        <v>0</v>
      </c>
      <c r="C26" s="41">
        <v>0.05</v>
      </c>
      <c r="D26" s="42">
        <v>0.05</v>
      </c>
    </row>
    <row r="27" spans="1:4" x14ac:dyDescent="0.25">
      <c r="A27" s="2">
        <v>26</v>
      </c>
      <c r="B27" s="34">
        <v>1.2500000000000001E-2</v>
      </c>
      <c r="C27" s="35">
        <v>-0.05</v>
      </c>
      <c r="D27" s="36">
        <v>-0.05</v>
      </c>
    </row>
    <row r="28" spans="1:4" x14ac:dyDescent="0.25">
      <c r="A28" s="2">
        <v>27</v>
      </c>
      <c r="B28" s="37">
        <v>1.2500000000000001E-2</v>
      </c>
      <c r="C28" s="38">
        <v>-0.05</v>
      </c>
      <c r="D28" s="39">
        <v>-2.5000000000000001E-2</v>
      </c>
    </row>
    <row r="29" spans="1:4" x14ac:dyDescent="0.25">
      <c r="A29" s="2">
        <v>28</v>
      </c>
      <c r="B29" s="37">
        <v>1.2500000000000001E-2</v>
      </c>
      <c r="C29" s="38">
        <v>-0.05</v>
      </c>
      <c r="D29" s="39">
        <v>0</v>
      </c>
    </row>
    <row r="30" spans="1:4" x14ac:dyDescent="0.25">
      <c r="A30" s="2">
        <v>29</v>
      </c>
      <c r="B30" s="37">
        <v>1.2500000000000001E-2</v>
      </c>
      <c r="C30" s="38">
        <v>-0.05</v>
      </c>
      <c r="D30" s="39">
        <v>2.5000000000000001E-2</v>
      </c>
    </row>
    <row r="31" spans="1:4" x14ac:dyDescent="0.25">
      <c r="A31" s="2">
        <v>30</v>
      </c>
      <c r="B31" s="37">
        <v>1.2500000000000001E-2</v>
      </c>
      <c r="C31" s="38">
        <v>-0.05</v>
      </c>
      <c r="D31" s="39">
        <v>0.05</v>
      </c>
    </row>
    <row r="32" spans="1:4" x14ac:dyDescent="0.25">
      <c r="A32" s="2">
        <v>31</v>
      </c>
      <c r="B32" s="37">
        <v>1.2500000000000001E-2</v>
      </c>
      <c r="C32" s="38">
        <v>-2.5000000000000001E-2</v>
      </c>
      <c r="D32" s="39">
        <v>-0.05</v>
      </c>
    </row>
    <row r="33" spans="1:4" x14ac:dyDescent="0.25">
      <c r="A33" s="2">
        <v>32</v>
      </c>
      <c r="B33" s="37">
        <v>1.2500000000000001E-2</v>
      </c>
      <c r="C33" s="38">
        <v>-2.5000000000000001E-2</v>
      </c>
      <c r="D33" s="39">
        <v>-2.5000000000000001E-2</v>
      </c>
    </row>
    <row r="34" spans="1:4" x14ac:dyDescent="0.25">
      <c r="A34" s="2">
        <v>33</v>
      </c>
      <c r="B34" s="37">
        <v>1.2500000000000001E-2</v>
      </c>
      <c r="C34" s="38">
        <v>-2.5000000000000001E-2</v>
      </c>
      <c r="D34" s="39">
        <v>0</v>
      </c>
    </row>
    <row r="35" spans="1:4" x14ac:dyDescent="0.25">
      <c r="A35" s="2">
        <v>34</v>
      </c>
      <c r="B35" s="37">
        <v>1.2500000000000001E-2</v>
      </c>
      <c r="C35" s="38">
        <v>-2.5000000000000001E-2</v>
      </c>
      <c r="D35" s="39">
        <v>2.5000000000000001E-2</v>
      </c>
    </row>
    <row r="36" spans="1:4" x14ac:dyDescent="0.25">
      <c r="A36" s="2">
        <v>35</v>
      </c>
      <c r="B36" s="37">
        <v>1.2500000000000001E-2</v>
      </c>
      <c r="C36" s="38">
        <v>-2.5000000000000001E-2</v>
      </c>
      <c r="D36" s="39">
        <v>0.05</v>
      </c>
    </row>
    <row r="37" spans="1:4" x14ac:dyDescent="0.25">
      <c r="A37" s="2">
        <v>36</v>
      </c>
      <c r="B37" s="37">
        <v>1.2500000000000001E-2</v>
      </c>
      <c r="C37" s="38">
        <v>0</v>
      </c>
      <c r="D37" s="39">
        <v>-0.05</v>
      </c>
    </row>
    <row r="38" spans="1:4" x14ac:dyDescent="0.25">
      <c r="A38" s="2">
        <v>37</v>
      </c>
      <c r="B38" s="37">
        <v>1.2500000000000001E-2</v>
      </c>
      <c r="C38" s="38">
        <v>0</v>
      </c>
      <c r="D38" s="39">
        <v>-2.5000000000000001E-2</v>
      </c>
    </row>
    <row r="39" spans="1:4" x14ac:dyDescent="0.25">
      <c r="A39" s="2">
        <v>38</v>
      </c>
      <c r="B39" s="37">
        <v>1.2500000000000001E-2</v>
      </c>
      <c r="C39" s="38">
        <v>0</v>
      </c>
      <c r="D39" s="39">
        <v>0</v>
      </c>
    </row>
    <row r="40" spans="1:4" x14ac:dyDescent="0.25">
      <c r="A40" s="2">
        <v>39</v>
      </c>
      <c r="B40" s="37">
        <v>1.2500000000000001E-2</v>
      </c>
      <c r="C40" s="38">
        <v>0</v>
      </c>
      <c r="D40" s="39">
        <v>2.5000000000000001E-2</v>
      </c>
    </row>
    <row r="41" spans="1:4" x14ac:dyDescent="0.25">
      <c r="A41" s="2">
        <v>40</v>
      </c>
      <c r="B41" s="37">
        <v>1.2500000000000001E-2</v>
      </c>
      <c r="C41" s="38">
        <v>0</v>
      </c>
      <c r="D41" s="39">
        <v>0.05</v>
      </c>
    </row>
    <row r="42" spans="1:4" x14ac:dyDescent="0.25">
      <c r="A42" s="2">
        <v>41</v>
      </c>
      <c r="B42" s="37">
        <v>1.2500000000000001E-2</v>
      </c>
      <c r="C42" s="38">
        <v>2.5000000000000001E-2</v>
      </c>
      <c r="D42" s="39">
        <v>-0.05</v>
      </c>
    </row>
    <row r="43" spans="1:4" x14ac:dyDescent="0.25">
      <c r="A43" s="2">
        <v>42</v>
      </c>
      <c r="B43" s="37">
        <v>1.2500000000000001E-2</v>
      </c>
      <c r="C43" s="38">
        <v>2.5000000000000001E-2</v>
      </c>
      <c r="D43" s="39">
        <v>-2.5000000000000001E-2</v>
      </c>
    </row>
    <row r="44" spans="1:4" x14ac:dyDescent="0.25">
      <c r="A44" s="2">
        <v>43</v>
      </c>
      <c r="B44" s="37">
        <v>1.2500000000000001E-2</v>
      </c>
      <c r="C44" s="38">
        <v>2.5000000000000001E-2</v>
      </c>
      <c r="D44" s="39">
        <v>0</v>
      </c>
    </row>
    <row r="45" spans="1:4" x14ac:dyDescent="0.25">
      <c r="A45" s="2">
        <v>44</v>
      </c>
      <c r="B45" s="37">
        <v>1.2500000000000001E-2</v>
      </c>
      <c r="C45" s="38">
        <v>2.5000000000000001E-2</v>
      </c>
      <c r="D45" s="39">
        <v>2.5000000000000001E-2</v>
      </c>
    </row>
    <row r="46" spans="1:4" x14ac:dyDescent="0.25">
      <c r="A46" s="2">
        <v>45</v>
      </c>
      <c r="B46" s="37">
        <v>1.2500000000000001E-2</v>
      </c>
      <c r="C46" s="38">
        <v>2.5000000000000001E-2</v>
      </c>
      <c r="D46" s="39">
        <v>0.05</v>
      </c>
    </row>
    <row r="47" spans="1:4" x14ac:dyDescent="0.25">
      <c r="A47" s="2">
        <v>46</v>
      </c>
      <c r="B47" s="37">
        <v>1.2500000000000001E-2</v>
      </c>
      <c r="C47" s="38">
        <v>0.05</v>
      </c>
      <c r="D47" s="39">
        <v>-0.05</v>
      </c>
    </row>
    <row r="48" spans="1:4" x14ac:dyDescent="0.25">
      <c r="A48" s="2">
        <v>47</v>
      </c>
      <c r="B48" s="37">
        <v>1.2500000000000001E-2</v>
      </c>
      <c r="C48" s="38">
        <v>0.05</v>
      </c>
      <c r="D48" s="39">
        <v>-2.5000000000000001E-2</v>
      </c>
    </row>
    <row r="49" spans="1:4" x14ac:dyDescent="0.25">
      <c r="A49" s="2">
        <v>48</v>
      </c>
      <c r="B49" s="37">
        <v>1.2500000000000001E-2</v>
      </c>
      <c r="C49" s="38">
        <v>0.05</v>
      </c>
      <c r="D49" s="39">
        <v>0</v>
      </c>
    </row>
    <row r="50" spans="1:4" x14ac:dyDescent="0.25">
      <c r="A50" s="2">
        <v>49</v>
      </c>
      <c r="B50" s="37">
        <v>1.2500000000000001E-2</v>
      </c>
      <c r="C50" s="38">
        <v>0.05</v>
      </c>
      <c r="D50" s="39">
        <v>2.5000000000000001E-2</v>
      </c>
    </row>
    <row r="51" spans="1:4" ht="15.75" thickBot="1" x14ac:dyDescent="0.3">
      <c r="A51" s="2">
        <v>50</v>
      </c>
      <c r="B51" s="40">
        <v>1.2500000000000001E-2</v>
      </c>
      <c r="C51" s="41">
        <v>0.05</v>
      </c>
      <c r="D51" s="42">
        <v>0.05</v>
      </c>
    </row>
    <row r="52" spans="1:4" x14ac:dyDescent="0.25">
      <c r="A52" s="2">
        <v>51</v>
      </c>
      <c r="B52" s="34">
        <v>2.5000000000000001E-2</v>
      </c>
      <c r="C52" s="35">
        <v>-0.05</v>
      </c>
      <c r="D52" s="36">
        <v>-0.05</v>
      </c>
    </row>
    <row r="53" spans="1:4" x14ac:dyDescent="0.25">
      <c r="A53" s="2">
        <v>52</v>
      </c>
      <c r="B53" s="37">
        <v>2.5000000000000001E-2</v>
      </c>
      <c r="C53" s="38">
        <v>-0.05</v>
      </c>
      <c r="D53" s="39">
        <v>-2.5000000000000001E-2</v>
      </c>
    </row>
    <row r="54" spans="1:4" x14ac:dyDescent="0.25">
      <c r="A54" s="2">
        <v>53</v>
      </c>
      <c r="B54" s="37">
        <v>2.5000000000000001E-2</v>
      </c>
      <c r="C54" s="38">
        <v>-0.05</v>
      </c>
      <c r="D54" s="39">
        <v>0</v>
      </c>
    </row>
    <row r="55" spans="1:4" x14ac:dyDescent="0.25">
      <c r="A55" s="2">
        <v>54</v>
      </c>
      <c r="B55" s="37">
        <v>2.5000000000000001E-2</v>
      </c>
      <c r="C55" s="38">
        <v>-0.05</v>
      </c>
      <c r="D55" s="39">
        <v>2.5000000000000001E-2</v>
      </c>
    </row>
    <row r="56" spans="1:4" x14ac:dyDescent="0.25">
      <c r="A56" s="2">
        <v>55</v>
      </c>
      <c r="B56" s="37">
        <v>2.5000000000000001E-2</v>
      </c>
      <c r="C56" s="38">
        <v>-0.05</v>
      </c>
      <c r="D56" s="39">
        <v>0.05</v>
      </c>
    </row>
    <row r="57" spans="1:4" x14ac:dyDescent="0.25">
      <c r="A57" s="2">
        <v>56</v>
      </c>
      <c r="B57" s="37">
        <v>2.5000000000000001E-2</v>
      </c>
      <c r="C57" s="38">
        <v>-2.5000000000000001E-2</v>
      </c>
      <c r="D57" s="39">
        <v>-0.05</v>
      </c>
    </row>
    <row r="58" spans="1:4" x14ac:dyDescent="0.25">
      <c r="A58" s="2">
        <v>57</v>
      </c>
      <c r="B58" s="37">
        <v>2.5000000000000001E-2</v>
      </c>
      <c r="C58" s="38">
        <v>-2.5000000000000001E-2</v>
      </c>
      <c r="D58" s="39">
        <v>-2.5000000000000001E-2</v>
      </c>
    </row>
    <row r="59" spans="1:4" x14ac:dyDescent="0.25">
      <c r="A59" s="2">
        <v>58</v>
      </c>
      <c r="B59" s="37">
        <v>2.5000000000000001E-2</v>
      </c>
      <c r="C59" s="38">
        <v>-2.5000000000000001E-2</v>
      </c>
      <c r="D59" s="39">
        <v>0</v>
      </c>
    </row>
    <row r="60" spans="1:4" x14ac:dyDescent="0.25">
      <c r="A60" s="2">
        <v>59</v>
      </c>
      <c r="B60" s="37">
        <v>2.5000000000000001E-2</v>
      </c>
      <c r="C60" s="38">
        <v>-2.5000000000000001E-2</v>
      </c>
      <c r="D60" s="39">
        <v>2.5000000000000001E-2</v>
      </c>
    </row>
    <row r="61" spans="1:4" x14ac:dyDescent="0.25">
      <c r="A61" s="2">
        <v>60</v>
      </c>
      <c r="B61" s="37">
        <v>2.5000000000000001E-2</v>
      </c>
      <c r="C61" s="38">
        <v>-2.5000000000000001E-2</v>
      </c>
      <c r="D61" s="39">
        <v>0.05</v>
      </c>
    </row>
    <row r="62" spans="1:4" x14ac:dyDescent="0.25">
      <c r="A62" s="2">
        <v>61</v>
      </c>
      <c r="B62" s="37">
        <v>2.5000000000000001E-2</v>
      </c>
      <c r="C62" s="38">
        <v>0</v>
      </c>
      <c r="D62" s="39">
        <v>-0.05</v>
      </c>
    </row>
    <row r="63" spans="1:4" x14ac:dyDescent="0.25">
      <c r="A63" s="2">
        <v>62</v>
      </c>
      <c r="B63" s="37">
        <v>2.5000000000000001E-2</v>
      </c>
      <c r="C63" s="38">
        <v>0</v>
      </c>
      <c r="D63" s="39">
        <v>-2.5000000000000001E-2</v>
      </c>
    </row>
    <row r="64" spans="1:4" x14ac:dyDescent="0.25">
      <c r="A64" s="2">
        <v>63</v>
      </c>
      <c r="B64" s="37">
        <v>2.5000000000000001E-2</v>
      </c>
      <c r="C64" s="38">
        <v>0</v>
      </c>
      <c r="D64" s="39">
        <v>0</v>
      </c>
    </row>
    <row r="65" spans="1:4" x14ac:dyDescent="0.25">
      <c r="A65" s="2">
        <v>64</v>
      </c>
      <c r="B65" s="37">
        <v>2.5000000000000001E-2</v>
      </c>
      <c r="C65" s="38">
        <v>0</v>
      </c>
      <c r="D65" s="39">
        <v>2.5000000000000001E-2</v>
      </c>
    </row>
    <row r="66" spans="1:4" x14ac:dyDescent="0.25">
      <c r="A66" s="2">
        <v>65</v>
      </c>
      <c r="B66" s="37">
        <v>2.5000000000000001E-2</v>
      </c>
      <c r="C66" s="38">
        <v>0</v>
      </c>
      <c r="D66" s="39">
        <v>0.05</v>
      </c>
    </row>
    <row r="67" spans="1:4" x14ac:dyDescent="0.25">
      <c r="A67" s="2">
        <v>66</v>
      </c>
      <c r="B67" s="37">
        <v>2.5000000000000001E-2</v>
      </c>
      <c r="C67" s="38">
        <v>2.5000000000000001E-2</v>
      </c>
      <c r="D67" s="39">
        <v>-0.05</v>
      </c>
    </row>
    <row r="68" spans="1:4" x14ac:dyDescent="0.25">
      <c r="A68" s="2">
        <v>67</v>
      </c>
      <c r="B68" s="37">
        <v>2.5000000000000001E-2</v>
      </c>
      <c r="C68" s="38">
        <v>2.5000000000000001E-2</v>
      </c>
      <c r="D68" s="39">
        <v>-2.5000000000000001E-2</v>
      </c>
    </row>
    <row r="69" spans="1:4" x14ac:dyDescent="0.25">
      <c r="A69" s="2">
        <v>68</v>
      </c>
      <c r="B69" s="37">
        <v>2.5000000000000001E-2</v>
      </c>
      <c r="C69" s="38">
        <v>2.5000000000000001E-2</v>
      </c>
      <c r="D69" s="39">
        <v>0</v>
      </c>
    </row>
    <row r="70" spans="1:4" x14ac:dyDescent="0.25">
      <c r="A70" s="2">
        <v>69</v>
      </c>
      <c r="B70" s="37">
        <v>2.5000000000000001E-2</v>
      </c>
      <c r="C70" s="38">
        <v>2.5000000000000001E-2</v>
      </c>
      <c r="D70" s="39">
        <v>2.5000000000000001E-2</v>
      </c>
    </row>
    <row r="71" spans="1:4" x14ac:dyDescent="0.25">
      <c r="A71" s="2">
        <v>70</v>
      </c>
      <c r="B71" s="37">
        <v>2.5000000000000001E-2</v>
      </c>
      <c r="C71" s="38">
        <v>2.5000000000000001E-2</v>
      </c>
      <c r="D71" s="39">
        <v>0.05</v>
      </c>
    </row>
    <row r="72" spans="1:4" x14ac:dyDescent="0.25">
      <c r="A72" s="2">
        <v>71</v>
      </c>
      <c r="B72" s="37">
        <v>2.5000000000000001E-2</v>
      </c>
      <c r="C72" s="38">
        <v>0.05</v>
      </c>
      <c r="D72" s="39">
        <v>-0.05</v>
      </c>
    </row>
    <row r="73" spans="1:4" x14ac:dyDescent="0.25">
      <c r="A73" s="2">
        <v>72</v>
      </c>
      <c r="B73" s="37">
        <v>2.5000000000000001E-2</v>
      </c>
      <c r="C73" s="38">
        <v>0.05</v>
      </c>
      <c r="D73" s="39">
        <v>-2.5000000000000001E-2</v>
      </c>
    </row>
    <row r="74" spans="1:4" x14ac:dyDescent="0.25">
      <c r="A74" s="2">
        <v>73</v>
      </c>
      <c r="B74" s="37">
        <v>2.5000000000000001E-2</v>
      </c>
      <c r="C74" s="38">
        <v>0.05</v>
      </c>
      <c r="D74" s="39">
        <v>0</v>
      </c>
    </row>
    <row r="75" spans="1:4" x14ac:dyDescent="0.25">
      <c r="A75" s="2">
        <v>74</v>
      </c>
      <c r="B75" s="37">
        <v>2.5000000000000001E-2</v>
      </c>
      <c r="C75" s="38">
        <v>0.05</v>
      </c>
      <c r="D75" s="39">
        <v>2.5000000000000001E-2</v>
      </c>
    </row>
    <row r="76" spans="1:4" ht="15.75" thickBot="1" x14ac:dyDescent="0.3">
      <c r="A76" s="2">
        <v>75</v>
      </c>
      <c r="B76" s="40">
        <v>2.5000000000000001E-2</v>
      </c>
      <c r="C76" s="41">
        <v>0.05</v>
      </c>
      <c r="D76" s="42">
        <v>0.05</v>
      </c>
    </row>
    <row r="77" spans="1:4" x14ac:dyDescent="0.25">
      <c r="A77" s="2">
        <v>76</v>
      </c>
      <c r="B77" s="34">
        <v>3.7499999999999999E-2</v>
      </c>
      <c r="C77" s="35">
        <v>-0.05</v>
      </c>
      <c r="D77" s="36">
        <v>-0.05</v>
      </c>
    </row>
    <row r="78" spans="1:4" x14ac:dyDescent="0.25">
      <c r="A78" s="2">
        <v>77</v>
      </c>
      <c r="B78" s="37">
        <v>3.7499999999999999E-2</v>
      </c>
      <c r="C78" s="38">
        <v>-0.05</v>
      </c>
      <c r="D78" s="39">
        <v>-2.5000000000000001E-2</v>
      </c>
    </row>
    <row r="79" spans="1:4" x14ac:dyDescent="0.25">
      <c r="A79" s="2">
        <v>78</v>
      </c>
      <c r="B79" s="37">
        <v>3.7499999999999999E-2</v>
      </c>
      <c r="C79" s="38">
        <v>-0.05</v>
      </c>
      <c r="D79" s="39">
        <v>0</v>
      </c>
    </row>
    <row r="80" spans="1:4" x14ac:dyDescent="0.25">
      <c r="A80" s="2">
        <v>79</v>
      </c>
      <c r="B80" s="37">
        <v>3.7499999999999999E-2</v>
      </c>
      <c r="C80" s="38">
        <v>-0.05</v>
      </c>
      <c r="D80" s="39">
        <v>2.5000000000000001E-2</v>
      </c>
    </row>
    <row r="81" spans="1:4" x14ac:dyDescent="0.25">
      <c r="A81" s="2">
        <v>80</v>
      </c>
      <c r="B81" s="37">
        <v>3.7499999999999999E-2</v>
      </c>
      <c r="C81" s="38">
        <v>-0.05</v>
      </c>
      <c r="D81" s="39">
        <v>0.05</v>
      </c>
    </row>
    <row r="82" spans="1:4" x14ac:dyDescent="0.25">
      <c r="A82" s="2">
        <v>81</v>
      </c>
      <c r="B82" s="37">
        <v>3.7499999999999999E-2</v>
      </c>
      <c r="C82" s="38">
        <v>-2.5000000000000001E-2</v>
      </c>
      <c r="D82" s="39">
        <v>-0.05</v>
      </c>
    </row>
    <row r="83" spans="1:4" x14ac:dyDescent="0.25">
      <c r="A83" s="2">
        <v>82</v>
      </c>
      <c r="B83" s="37">
        <v>3.7499999999999999E-2</v>
      </c>
      <c r="C83" s="38">
        <v>-2.5000000000000001E-2</v>
      </c>
      <c r="D83" s="39">
        <v>-2.5000000000000001E-2</v>
      </c>
    </row>
    <row r="84" spans="1:4" x14ac:dyDescent="0.25">
      <c r="A84" s="2">
        <v>83</v>
      </c>
      <c r="B84" s="37">
        <v>3.7499999999999999E-2</v>
      </c>
      <c r="C84" s="38">
        <v>-2.5000000000000001E-2</v>
      </c>
      <c r="D84" s="39">
        <v>0</v>
      </c>
    </row>
    <row r="85" spans="1:4" x14ac:dyDescent="0.25">
      <c r="A85" s="2">
        <v>84</v>
      </c>
      <c r="B85" s="37">
        <v>3.7499999999999999E-2</v>
      </c>
      <c r="C85" s="38">
        <v>-2.5000000000000001E-2</v>
      </c>
      <c r="D85" s="39">
        <v>2.5000000000000001E-2</v>
      </c>
    </row>
    <row r="86" spans="1:4" x14ac:dyDescent="0.25">
      <c r="A86" s="2">
        <v>85</v>
      </c>
      <c r="B86" s="37">
        <v>3.7499999999999999E-2</v>
      </c>
      <c r="C86" s="38">
        <v>-2.5000000000000001E-2</v>
      </c>
      <c r="D86" s="39">
        <v>0.05</v>
      </c>
    </row>
    <row r="87" spans="1:4" x14ac:dyDescent="0.25">
      <c r="A87" s="2">
        <v>86</v>
      </c>
      <c r="B87" s="37">
        <v>3.7499999999999999E-2</v>
      </c>
      <c r="C87" s="38">
        <v>0</v>
      </c>
      <c r="D87" s="39">
        <v>-0.05</v>
      </c>
    </row>
    <row r="88" spans="1:4" x14ac:dyDescent="0.25">
      <c r="A88" s="2">
        <v>87</v>
      </c>
      <c r="B88" s="37">
        <v>3.7499999999999999E-2</v>
      </c>
      <c r="C88" s="38">
        <v>0</v>
      </c>
      <c r="D88" s="39">
        <v>-2.5000000000000001E-2</v>
      </c>
    </row>
    <row r="89" spans="1:4" x14ac:dyDescent="0.25">
      <c r="A89" s="2">
        <v>88</v>
      </c>
      <c r="B89" s="37">
        <v>3.7499999999999999E-2</v>
      </c>
      <c r="C89" s="38">
        <v>0</v>
      </c>
      <c r="D89" s="39">
        <v>0</v>
      </c>
    </row>
    <row r="90" spans="1:4" x14ac:dyDescent="0.25">
      <c r="A90" s="2">
        <v>89</v>
      </c>
      <c r="B90" s="37">
        <v>3.7499999999999999E-2</v>
      </c>
      <c r="C90" s="38">
        <v>0</v>
      </c>
      <c r="D90" s="39">
        <v>2.5000000000000001E-2</v>
      </c>
    </row>
    <row r="91" spans="1:4" x14ac:dyDescent="0.25">
      <c r="A91" s="2">
        <v>90</v>
      </c>
      <c r="B91" s="37">
        <v>3.7499999999999999E-2</v>
      </c>
      <c r="C91" s="38">
        <v>0</v>
      </c>
      <c r="D91" s="39">
        <v>0.05</v>
      </c>
    </row>
    <row r="92" spans="1:4" x14ac:dyDescent="0.25">
      <c r="A92" s="2">
        <v>91</v>
      </c>
      <c r="B92" s="37">
        <v>3.7499999999999999E-2</v>
      </c>
      <c r="C92" s="38">
        <v>2.5000000000000001E-2</v>
      </c>
      <c r="D92" s="39">
        <v>-0.05</v>
      </c>
    </row>
    <row r="93" spans="1:4" x14ac:dyDescent="0.25">
      <c r="A93" s="2">
        <v>92</v>
      </c>
      <c r="B93" s="37">
        <v>3.7499999999999999E-2</v>
      </c>
      <c r="C93" s="38">
        <v>2.5000000000000001E-2</v>
      </c>
      <c r="D93" s="39">
        <v>-2.5000000000000001E-2</v>
      </c>
    </row>
    <row r="94" spans="1:4" x14ac:dyDescent="0.25">
      <c r="A94" s="2">
        <v>93</v>
      </c>
      <c r="B94" s="37">
        <v>3.7499999999999999E-2</v>
      </c>
      <c r="C94" s="38">
        <v>2.5000000000000001E-2</v>
      </c>
      <c r="D94" s="39">
        <v>0</v>
      </c>
    </row>
    <row r="95" spans="1:4" x14ac:dyDescent="0.25">
      <c r="A95" s="2">
        <v>94</v>
      </c>
      <c r="B95" s="37">
        <v>3.7499999999999999E-2</v>
      </c>
      <c r="C95" s="38">
        <v>2.5000000000000001E-2</v>
      </c>
      <c r="D95" s="39">
        <v>2.5000000000000001E-2</v>
      </c>
    </row>
    <row r="96" spans="1:4" x14ac:dyDescent="0.25">
      <c r="A96" s="2">
        <v>95</v>
      </c>
      <c r="B96" s="37">
        <v>3.7499999999999999E-2</v>
      </c>
      <c r="C96" s="38">
        <v>2.5000000000000001E-2</v>
      </c>
      <c r="D96" s="39">
        <v>0.05</v>
      </c>
    </row>
    <row r="97" spans="1:4" x14ac:dyDescent="0.25">
      <c r="A97" s="2">
        <v>96</v>
      </c>
      <c r="B97" s="37">
        <v>3.7499999999999999E-2</v>
      </c>
      <c r="C97" s="38">
        <v>0.05</v>
      </c>
      <c r="D97" s="39">
        <v>-0.05</v>
      </c>
    </row>
    <row r="98" spans="1:4" x14ac:dyDescent="0.25">
      <c r="A98" s="2">
        <v>97</v>
      </c>
      <c r="B98" s="37">
        <v>3.7499999999999999E-2</v>
      </c>
      <c r="C98" s="38">
        <v>0.05</v>
      </c>
      <c r="D98" s="39">
        <v>-2.5000000000000001E-2</v>
      </c>
    </row>
    <row r="99" spans="1:4" x14ac:dyDescent="0.25">
      <c r="A99" s="2">
        <v>98</v>
      </c>
      <c r="B99" s="37">
        <v>3.7499999999999999E-2</v>
      </c>
      <c r="C99" s="38">
        <v>0.05</v>
      </c>
      <c r="D99" s="39">
        <v>0</v>
      </c>
    </row>
    <row r="100" spans="1:4" x14ac:dyDescent="0.25">
      <c r="A100" s="2">
        <v>99</v>
      </c>
      <c r="B100" s="37">
        <v>3.7499999999999999E-2</v>
      </c>
      <c r="C100" s="38">
        <v>0.05</v>
      </c>
      <c r="D100" s="39">
        <v>2.5000000000000001E-2</v>
      </c>
    </row>
    <row r="101" spans="1:4" ht="15.75" thickBot="1" x14ac:dyDescent="0.3">
      <c r="A101" s="2">
        <v>100</v>
      </c>
      <c r="B101" s="40">
        <v>3.7499999999999999E-2</v>
      </c>
      <c r="C101" s="41">
        <v>0.05</v>
      </c>
      <c r="D101" s="42">
        <v>0.05</v>
      </c>
    </row>
    <row r="102" spans="1:4" x14ac:dyDescent="0.25">
      <c r="A102" s="2">
        <v>101</v>
      </c>
      <c r="B102" s="34">
        <v>0.05</v>
      </c>
      <c r="C102" s="35">
        <v>-0.05</v>
      </c>
      <c r="D102" s="36">
        <v>-0.05</v>
      </c>
    </row>
    <row r="103" spans="1:4" x14ac:dyDescent="0.25">
      <c r="A103" s="2">
        <v>102</v>
      </c>
      <c r="B103" s="37">
        <v>0.05</v>
      </c>
      <c r="C103" s="38">
        <v>-0.05</v>
      </c>
      <c r="D103" s="39">
        <v>-2.5000000000000001E-2</v>
      </c>
    </row>
    <row r="104" spans="1:4" x14ac:dyDescent="0.25">
      <c r="A104" s="2">
        <v>103</v>
      </c>
      <c r="B104" s="37">
        <v>0.05</v>
      </c>
      <c r="C104" s="38">
        <v>-0.05</v>
      </c>
      <c r="D104" s="39">
        <v>0</v>
      </c>
    </row>
    <row r="105" spans="1:4" x14ac:dyDescent="0.25">
      <c r="A105" s="2">
        <v>104</v>
      </c>
      <c r="B105" s="37">
        <v>0.05</v>
      </c>
      <c r="C105" s="38">
        <v>-0.05</v>
      </c>
      <c r="D105" s="39">
        <v>2.5000000000000001E-2</v>
      </c>
    </row>
    <row r="106" spans="1:4" x14ac:dyDescent="0.25">
      <c r="A106" s="2">
        <v>105</v>
      </c>
      <c r="B106" s="37">
        <v>0.05</v>
      </c>
      <c r="C106" s="38">
        <v>-0.05</v>
      </c>
      <c r="D106" s="39">
        <v>0.05</v>
      </c>
    </row>
    <row r="107" spans="1:4" x14ac:dyDescent="0.25">
      <c r="A107" s="2">
        <v>106</v>
      </c>
      <c r="B107" s="37">
        <v>0.05</v>
      </c>
      <c r="C107" s="38">
        <v>-2.5000000000000001E-2</v>
      </c>
      <c r="D107" s="39">
        <v>-0.05</v>
      </c>
    </row>
    <row r="108" spans="1:4" x14ac:dyDescent="0.25">
      <c r="A108" s="2">
        <v>107</v>
      </c>
      <c r="B108" s="37">
        <v>0.05</v>
      </c>
      <c r="C108" s="38">
        <v>-2.5000000000000001E-2</v>
      </c>
      <c r="D108" s="39">
        <v>-2.5000000000000001E-2</v>
      </c>
    </row>
    <row r="109" spans="1:4" x14ac:dyDescent="0.25">
      <c r="A109" s="2">
        <v>108</v>
      </c>
      <c r="B109" s="37">
        <v>0.05</v>
      </c>
      <c r="C109" s="38">
        <v>-2.5000000000000001E-2</v>
      </c>
      <c r="D109" s="39">
        <v>0</v>
      </c>
    </row>
    <row r="110" spans="1:4" x14ac:dyDescent="0.25">
      <c r="A110" s="2">
        <v>109</v>
      </c>
      <c r="B110" s="37">
        <v>0.05</v>
      </c>
      <c r="C110" s="38">
        <v>-2.5000000000000001E-2</v>
      </c>
      <c r="D110" s="39">
        <v>2.5000000000000001E-2</v>
      </c>
    </row>
    <row r="111" spans="1:4" x14ac:dyDescent="0.25">
      <c r="A111" s="2">
        <v>110</v>
      </c>
      <c r="B111" s="37">
        <v>0.05</v>
      </c>
      <c r="C111" s="38">
        <v>-2.5000000000000001E-2</v>
      </c>
      <c r="D111" s="39">
        <v>0.05</v>
      </c>
    </row>
    <row r="112" spans="1:4" x14ac:dyDescent="0.25">
      <c r="A112" s="2">
        <v>111</v>
      </c>
      <c r="B112" s="37">
        <v>0.05</v>
      </c>
      <c r="C112" s="38">
        <v>0</v>
      </c>
      <c r="D112" s="39">
        <v>-0.05</v>
      </c>
    </row>
    <row r="113" spans="1:4" x14ac:dyDescent="0.25">
      <c r="A113" s="2">
        <v>112</v>
      </c>
      <c r="B113" s="37">
        <v>0.05</v>
      </c>
      <c r="C113" s="38">
        <v>0</v>
      </c>
      <c r="D113" s="39">
        <v>-2.5000000000000001E-2</v>
      </c>
    </row>
    <row r="114" spans="1:4" x14ac:dyDescent="0.25">
      <c r="A114" s="2">
        <v>113</v>
      </c>
      <c r="B114" s="37">
        <v>0.05</v>
      </c>
      <c r="C114" s="38">
        <v>0</v>
      </c>
      <c r="D114" s="39">
        <v>0</v>
      </c>
    </row>
    <row r="115" spans="1:4" x14ac:dyDescent="0.25">
      <c r="A115" s="2">
        <v>114</v>
      </c>
      <c r="B115" s="37">
        <v>0.05</v>
      </c>
      <c r="C115" s="38">
        <v>0</v>
      </c>
      <c r="D115" s="39">
        <v>2.5000000000000001E-2</v>
      </c>
    </row>
    <row r="116" spans="1:4" x14ac:dyDescent="0.25">
      <c r="A116" s="2">
        <v>115</v>
      </c>
      <c r="B116" s="37">
        <v>0.05</v>
      </c>
      <c r="C116" s="38">
        <v>0</v>
      </c>
      <c r="D116" s="39">
        <v>0.05</v>
      </c>
    </row>
    <row r="117" spans="1:4" x14ac:dyDescent="0.25">
      <c r="A117" s="2">
        <v>116</v>
      </c>
      <c r="B117" s="37">
        <v>0.05</v>
      </c>
      <c r="C117" s="38">
        <v>2.5000000000000001E-2</v>
      </c>
      <c r="D117" s="39">
        <v>-0.05</v>
      </c>
    </row>
    <row r="118" spans="1:4" x14ac:dyDescent="0.25">
      <c r="A118" s="2">
        <v>117</v>
      </c>
      <c r="B118" s="37">
        <v>0.05</v>
      </c>
      <c r="C118" s="38">
        <v>2.5000000000000001E-2</v>
      </c>
      <c r="D118" s="39">
        <v>-2.5000000000000001E-2</v>
      </c>
    </row>
    <row r="119" spans="1:4" x14ac:dyDescent="0.25">
      <c r="A119" s="2">
        <v>118</v>
      </c>
      <c r="B119" s="37">
        <v>0.05</v>
      </c>
      <c r="C119" s="38">
        <v>2.5000000000000001E-2</v>
      </c>
      <c r="D119" s="39">
        <v>0</v>
      </c>
    </row>
    <row r="120" spans="1:4" x14ac:dyDescent="0.25">
      <c r="A120" s="2">
        <v>119</v>
      </c>
      <c r="B120" s="37">
        <v>0.05</v>
      </c>
      <c r="C120" s="38">
        <v>2.5000000000000001E-2</v>
      </c>
      <c r="D120" s="39">
        <v>2.5000000000000001E-2</v>
      </c>
    </row>
    <row r="121" spans="1:4" x14ac:dyDescent="0.25">
      <c r="A121" s="2">
        <v>120</v>
      </c>
      <c r="B121" s="37">
        <v>0.05</v>
      </c>
      <c r="C121" s="38">
        <v>2.5000000000000001E-2</v>
      </c>
      <c r="D121" s="39">
        <v>0.05</v>
      </c>
    </row>
    <row r="122" spans="1:4" x14ac:dyDescent="0.25">
      <c r="A122" s="2">
        <v>121</v>
      </c>
      <c r="B122" s="37">
        <v>0.05</v>
      </c>
      <c r="C122" s="38">
        <v>0.05</v>
      </c>
      <c r="D122" s="39">
        <v>-0.05</v>
      </c>
    </row>
    <row r="123" spans="1:4" x14ac:dyDescent="0.25">
      <c r="A123" s="2">
        <v>122</v>
      </c>
      <c r="B123" s="37">
        <v>0.05</v>
      </c>
      <c r="C123" s="38">
        <v>0.05</v>
      </c>
      <c r="D123" s="39">
        <v>-2.5000000000000001E-2</v>
      </c>
    </row>
    <row r="124" spans="1:4" x14ac:dyDescent="0.25">
      <c r="A124" s="2">
        <v>123</v>
      </c>
      <c r="B124" s="37">
        <v>0.05</v>
      </c>
      <c r="C124" s="38">
        <v>0.05</v>
      </c>
      <c r="D124" s="39">
        <v>0</v>
      </c>
    </row>
    <row r="125" spans="1:4" x14ac:dyDescent="0.25">
      <c r="A125" s="2">
        <v>124</v>
      </c>
      <c r="B125" s="37">
        <v>0.05</v>
      </c>
      <c r="C125" s="38">
        <v>0.05</v>
      </c>
      <c r="D125" s="39">
        <v>2.5000000000000001E-2</v>
      </c>
    </row>
    <row r="126" spans="1:4" ht="15.75" thickBot="1" x14ac:dyDescent="0.3">
      <c r="A126" s="2">
        <v>125</v>
      </c>
      <c r="B126" s="40">
        <v>0.05</v>
      </c>
      <c r="C126" s="41">
        <v>0.05</v>
      </c>
      <c r="D126" s="42">
        <v>0.05</v>
      </c>
    </row>
  </sheetData>
  <conditionalFormatting sqref="B2:D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7"/>
  <sheetViews>
    <sheetView workbookViewId="0">
      <selection activeCell="A3" sqref="A3:J127"/>
    </sheetView>
  </sheetViews>
  <sheetFormatPr defaultRowHeight="15" x14ac:dyDescent="0.25"/>
  <cols>
    <col min="1" max="1" width="10.5703125" style="19" bestFit="1" customWidth="1"/>
    <col min="2" max="2" width="10.5703125" bestFit="1" customWidth="1"/>
    <col min="3" max="10" width="11.28515625" bestFit="1" customWidth="1"/>
  </cols>
  <sheetData>
    <row r="1" spans="1:28" ht="15.75" thickBot="1" x14ac:dyDescent="0.3">
      <c r="A1" s="83" t="s">
        <v>21</v>
      </c>
      <c r="B1" s="84"/>
      <c r="C1" s="84"/>
      <c r="D1" s="84"/>
      <c r="E1" s="84"/>
      <c r="F1" s="84"/>
      <c r="G1" s="84"/>
      <c r="H1" s="84"/>
      <c r="I1" s="84"/>
      <c r="J1" s="85"/>
      <c r="K1" s="6"/>
      <c r="L1" s="83" t="s">
        <v>22</v>
      </c>
      <c r="M1" s="84"/>
      <c r="N1" s="84"/>
      <c r="O1" s="84"/>
      <c r="P1" s="84"/>
      <c r="Q1" s="84"/>
      <c r="R1" s="84"/>
      <c r="S1" s="84"/>
      <c r="T1" s="84"/>
      <c r="U1" s="85"/>
    </row>
    <row r="2" spans="1:28" ht="15.75" thickBot="1" x14ac:dyDescent="0.3">
      <c r="A2" s="17" t="s">
        <v>3</v>
      </c>
      <c r="B2" s="14" t="s">
        <v>12</v>
      </c>
      <c r="C2" s="14" t="s">
        <v>13</v>
      </c>
      <c r="D2" s="14" t="s">
        <v>14</v>
      </c>
      <c r="E2" s="14" t="s">
        <v>15</v>
      </c>
      <c r="F2" s="14" t="s">
        <v>16</v>
      </c>
      <c r="G2" s="14" t="s">
        <v>17</v>
      </c>
      <c r="H2" s="14" t="s">
        <v>18</v>
      </c>
      <c r="I2" s="14" t="s">
        <v>19</v>
      </c>
      <c r="J2" s="15" t="s">
        <v>20</v>
      </c>
      <c r="K2" s="6"/>
      <c r="L2" s="7" t="s">
        <v>3</v>
      </c>
      <c r="M2" s="8" t="s">
        <v>23</v>
      </c>
      <c r="N2" s="8" t="s">
        <v>25</v>
      </c>
      <c r="O2" s="8" t="s">
        <v>24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9" t="s">
        <v>31</v>
      </c>
    </row>
    <row r="3" spans="1:28" x14ac:dyDescent="0.25">
      <c r="A3" s="81">
        <v>1</v>
      </c>
      <c r="B3" s="82">
        <v>67.575000000000003</v>
      </c>
      <c r="C3" s="82">
        <v>-4.6062000000000004E-3</v>
      </c>
      <c r="D3" s="82">
        <v>27.960999999999999</v>
      </c>
      <c r="E3" s="82">
        <v>1.0409E-2</v>
      </c>
      <c r="F3" s="82">
        <v>11.919</v>
      </c>
      <c r="G3" s="82">
        <v>-6.1554000000000001E-3</v>
      </c>
      <c r="H3" s="82">
        <v>7.4424999999999999</v>
      </c>
      <c r="I3" s="82">
        <v>-8.5402000000000004E-4</v>
      </c>
      <c r="J3" s="82">
        <v>2.0167999999999999</v>
      </c>
      <c r="L3" s="1">
        <v>1</v>
      </c>
      <c r="M3" s="1">
        <v>59.436999999999998</v>
      </c>
      <c r="N3" s="1">
        <v>-5.3998999999999996E-4</v>
      </c>
      <c r="O3" s="1">
        <v>-6.7258999999999999E-3</v>
      </c>
      <c r="P3" s="1">
        <v>1.5541000000000001E-3</v>
      </c>
      <c r="Q3" s="1">
        <v>2.0587000000000001E-2</v>
      </c>
      <c r="R3" s="1">
        <v>-3.1242000000000002E-3</v>
      </c>
      <c r="S3" s="1">
        <v>5.3451000000000002E-3</v>
      </c>
      <c r="T3" s="1">
        <v>2.7626E-3</v>
      </c>
      <c r="U3" s="1">
        <v>-7.9282999999999992E-3</v>
      </c>
      <c r="X3" s="1">
        <v>1</v>
      </c>
      <c r="Y3" s="1">
        <v>67.757000000000005</v>
      </c>
      <c r="Z3" s="1">
        <v>1.3584000000000001E-2</v>
      </c>
      <c r="AA3" s="1">
        <v>27.411000000000001</v>
      </c>
      <c r="AB3" s="1">
        <v>17.414000000000001</v>
      </c>
    </row>
    <row r="4" spans="1:28" x14ac:dyDescent="0.25">
      <c r="A4" s="81">
        <v>2</v>
      </c>
      <c r="B4" s="82">
        <v>67.418999999999997</v>
      </c>
      <c r="C4" s="82">
        <v>-2.3360999999999998E-3</v>
      </c>
      <c r="D4" s="82">
        <v>32.697000000000003</v>
      </c>
      <c r="E4" s="82">
        <v>1.8098000000000001E-3</v>
      </c>
      <c r="F4" s="82">
        <v>10.670999999999999</v>
      </c>
      <c r="G4" s="82">
        <v>4.4419000000000004E-3</v>
      </c>
      <c r="H4" s="82">
        <v>4.3596000000000004</v>
      </c>
      <c r="I4" s="82">
        <v>-4.5681999999999997E-3</v>
      </c>
      <c r="J4" s="82">
        <v>1.0354000000000001</v>
      </c>
      <c r="L4" s="1">
        <v>2</v>
      </c>
      <c r="M4" s="1">
        <v>57.667999999999999</v>
      </c>
      <c r="N4" s="1">
        <v>-1.4885E-3</v>
      </c>
      <c r="O4" s="1">
        <v>-6.4701999999999996E-2</v>
      </c>
      <c r="P4" s="1">
        <v>4.1979000000000001E-3</v>
      </c>
      <c r="Q4" s="1">
        <v>0.15348999999999999</v>
      </c>
      <c r="R4" s="1">
        <v>-5.9569999999999996E-3</v>
      </c>
      <c r="S4" s="1">
        <v>-2.1402000000000001E-2</v>
      </c>
      <c r="T4" s="1">
        <v>3.9836000000000003E-3</v>
      </c>
      <c r="U4" s="1">
        <v>4.3374000000000003E-2</v>
      </c>
      <c r="X4" s="1">
        <v>2</v>
      </c>
      <c r="Y4" s="1">
        <v>67.444000000000003</v>
      </c>
      <c r="Z4" s="1">
        <v>7.9255999999999997E-3</v>
      </c>
      <c r="AA4" s="1">
        <v>32.445999999999998</v>
      </c>
      <c r="AB4" s="1">
        <v>14.084</v>
      </c>
    </row>
    <row r="5" spans="1:28" x14ac:dyDescent="0.25">
      <c r="A5" s="81">
        <v>3</v>
      </c>
      <c r="B5" s="82">
        <v>66.929000000000002</v>
      </c>
      <c r="C5" s="82">
        <v>-2.5255E-3</v>
      </c>
      <c r="D5" s="82">
        <v>35.838999999999999</v>
      </c>
      <c r="E5" s="82">
        <v>6.1275999999999995E-4</v>
      </c>
      <c r="F5" s="82">
        <v>7.9941000000000004</v>
      </c>
      <c r="G5" s="82">
        <v>5.4933999999999998E-3</v>
      </c>
      <c r="H5" s="82">
        <v>-0.23438999999999999</v>
      </c>
      <c r="I5" s="82">
        <v>-3.3819000000000002E-3</v>
      </c>
      <c r="J5" s="82">
        <v>-0.11498999999999999</v>
      </c>
      <c r="L5" s="1">
        <v>3</v>
      </c>
      <c r="M5" s="1">
        <v>57.54</v>
      </c>
      <c r="N5" s="1">
        <v>-1.8343999999999999E-3</v>
      </c>
      <c r="O5" s="1">
        <v>-7.8947000000000003E-2</v>
      </c>
      <c r="P5" s="1">
        <v>5.1944000000000001E-3</v>
      </c>
      <c r="Q5" s="1">
        <v>0.19472</v>
      </c>
      <c r="R5" s="1">
        <v>-7.5262000000000003E-3</v>
      </c>
      <c r="S5" s="1">
        <v>-7.9249000000000003E-3</v>
      </c>
      <c r="T5" s="1">
        <v>5.1558000000000003E-3</v>
      </c>
      <c r="U5" s="1">
        <v>1.4156999999999999E-2</v>
      </c>
      <c r="X5" s="1">
        <v>3</v>
      </c>
      <c r="Y5" s="1">
        <v>66.926000000000002</v>
      </c>
      <c r="Z5" s="1">
        <v>-1.6708999999999999E-3</v>
      </c>
      <c r="AA5" s="1">
        <v>35.856999999999999</v>
      </c>
      <c r="AB5" s="1">
        <v>7.7961</v>
      </c>
    </row>
    <row r="6" spans="1:28" x14ac:dyDescent="0.25">
      <c r="A6" s="81">
        <v>4</v>
      </c>
      <c r="B6" s="82">
        <v>66.575000000000003</v>
      </c>
      <c r="C6" s="82">
        <v>1.6812999999999999E-3</v>
      </c>
      <c r="D6" s="82">
        <v>37.917999999999999</v>
      </c>
      <c r="E6" s="82">
        <v>6.6242999999999998E-4</v>
      </c>
      <c r="F6" s="82">
        <v>4.4265999999999996</v>
      </c>
      <c r="G6" s="82">
        <v>-3.156E-3</v>
      </c>
      <c r="H6" s="82">
        <v>-4.5326000000000004</v>
      </c>
      <c r="I6" s="82">
        <v>-3.5523E-4</v>
      </c>
      <c r="J6" s="82">
        <v>0.52729000000000004</v>
      </c>
      <c r="L6" s="1">
        <v>4</v>
      </c>
      <c r="M6" s="1">
        <v>58.356999999999999</v>
      </c>
      <c r="N6" s="1">
        <v>-1.9635999999999998E-3</v>
      </c>
      <c r="O6" s="1">
        <v>-3.3191999999999999E-2</v>
      </c>
      <c r="P6" s="1">
        <v>5.4174999999999996E-3</v>
      </c>
      <c r="Q6" s="1">
        <v>9.6844E-2</v>
      </c>
      <c r="R6" s="1">
        <v>-6.9303000000000003E-3</v>
      </c>
      <c r="S6" s="1">
        <v>2.0355000000000002E-2</v>
      </c>
      <c r="T6" s="1">
        <v>4.0474999999999999E-3</v>
      </c>
      <c r="U6" s="1">
        <v>-4.9307999999999998E-2</v>
      </c>
      <c r="X6" s="1">
        <v>4</v>
      </c>
      <c r="Y6" s="1">
        <v>66.42</v>
      </c>
      <c r="Z6" s="1">
        <v>1.0501999999999999E-2</v>
      </c>
      <c r="AA6" s="1">
        <v>38.409999999999997</v>
      </c>
      <c r="AB6" s="1">
        <v>1.5918000000000001</v>
      </c>
    </row>
    <row r="7" spans="1:28" x14ac:dyDescent="0.25">
      <c r="A7" s="81">
        <v>5</v>
      </c>
      <c r="B7" s="82">
        <v>66.459000000000003</v>
      </c>
      <c r="C7" s="82">
        <v>3.7615999999999999E-3</v>
      </c>
      <c r="D7" s="82">
        <v>39.22</v>
      </c>
      <c r="E7" s="82">
        <v>6.9881999999999995E-4</v>
      </c>
      <c r="F7" s="82">
        <v>1.3071999999999999</v>
      </c>
      <c r="G7" s="82">
        <v>-1.0033E-2</v>
      </c>
      <c r="H7" s="82">
        <v>-8.3461999999999996</v>
      </c>
      <c r="I7" s="82">
        <v>4.2700000000000004E-3</v>
      </c>
      <c r="J7" s="82">
        <v>2.3815</v>
      </c>
      <c r="L7" s="1">
        <v>5</v>
      </c>
      <c r="M7" s="1">
        <v>59.622999999999998</v>
      </c>
      <c r="N7" s="1">
        <v>-8.4541E-4</v>
      </c>
      <c r="O7" s="1">
        <v>-2.5831E-2</v>
      </c>
      <c r="P7" s="1">
        <v>2.4393000000000001E-3</v>
      </c>
      <c r="Q7" s="1">
        <v>6.7191000000000001E-2</v>
      </c>
      <c r="R7" s="1">
        <v>-4.7818000000000001E-3</v>
      </c>
      <c r="S7" s="1">
        <v>3.9636999999999997E-3</v>
      </c>
      <c r="T7" s="1">
        <v>4.1850000000000004E-3</v>
      </c>
      <c r="U7" s="1">
        <v>-3.9335999999999998E-3</v>
      </c>
      <c r="X7" s="1">
        <v>5</v>
      </c>
      <c r="Y7" s="1">
        <v>66.147999999999996</v>
      </c>
      <c r="Z7" s="1">
        <v>1.3849999999999999E-2</v>
      </c>
      <c r="AA7" s="1">
        <v>40.006999999999998</v>
      </c>
      <c r="AB7" s="1">
        <v>-3.1191</v>
      </c>
    </row>
    <row r="8" spans="1:28" x14ac:dyDescent="0.25">
      <c r="A8" s="81">
        <v>6</v>
      </c>
      <c r="B8" s="82">
        <v>67.948999999999998</v>
      </c>
      <c r="C8" s="82">
        <v>-6.3750000000000005E-4</v>
      </c>
      <c r="D8" s="82">
        <v>14.519</v>
      </c>
      <c r="E8" s="82">
        <v>2.0544999999999999E-3</v>
      </c>
      <c r="F8" s="82">
        <v>8.6577999999999999</v>
      </c>
      <c r="G8" s="82">
        <v>-3.9902000000000002E-3</v>
      </c>
      <c r="H8" s="82">
        <v>4.2015000000000002</v>
      </c>
      <c r="I8" s="82">
        <v>3.3403E-3</v>
      </c>
      <c r="J8" s="82">
        <v>1.5803</v>
      </c>
      <c r="L8" s="1">
        <v>6</v>
      </c>
      <c r="M8" s="1">
        <v>65.777000000000001</v>
      </c>
      <c r="N8" s="1">
        <v>-8.9627999999999995E-4</v>
      </c>
      <c r="O8" s="1">
        <v>-3.7335E-2</v>
      </c>
      <c r="P8" s="1">
        <v>2.5501E-3</v>
      </c>
      <c r="Q8" s="1">
        <v>8.7127999999999997E-2</v>
      </c>
      <c r="R8" s="1">
        <v>-3.8173999999999999E-3</v>
      </c>
      <c r="S8" s="1">
        <v>-1.6299000000000001E-2</v>
      </c>
      <c r="T8" s="1">
        <v>2.7082999999999999E-3</v>
      </c>
      <c r="U8" s="1">
        <v>3.4053E-2</v>
      </c>
      <c r="X8" s="1">
        <v>6</v>
      </c>
      <c r="Y8" s="1">
        <v>67.941000000000003</v>
      </c>
      <c r="Z8" s="1">
        <v>-1.8391E-3</v>
      </c>
      <c r="AA8" s="1">
        <v>14.765000000000001</v>
      </c>
      <c r="AB8" s="1">
        <v>11.47</v>
      </c>
    </row>
    <row r="9" spans="1:28" x14ac:dyDescent="0.25">
      <c r="A9" s="81">
        <v>7</v>
      </c>
      <c r="B9" s="82">
        <v>68.227000000000004</v>
      </c>
      <c r="C9" s="82">
        <v>-8.3312000000000002E-4</v>
      </c>
      <c r="D9" s="82">
        <v>17.184999999999999</v>
      </c>
      <c r="E9" s="82">
        <v>2.0763999999999999E-3</v>
      </c>
      <c r="F9" s="82">
        <v>6.1064999999999996</v>
      </c>
      <c r="G9" s="82">
        <v>-2.2748999999999998E-3</v>
      </c>
      <c r="H9" s="82">
        <v>2.306</v>
      </c>
      <c r="I9" s="82">
        <v>1.1016000000000001E-3</v>
      </c>
      <c r="J9" s="82">
        <v>0.62351999999999996</v>
      </c>
      <c r="L9" s="1">
        <v>7</v>
      </c>
      <c r="M9" s="1">
        <v>63.642000000000003</v>
      </c>
      <c r="N9" s="1">
        <v>-6.8791000000000002E-4</v>
      </c>
      <c r="O9" s="1">
        <v>-1.8634999999999999E-2</v>
      </c>
      <c r="P9" s="1">
        <v>1.9854999999999999E-3</v>
      </c>
      <c r="Q9" s="1">
        <v>4.5620000000000001E-2</v>
      </c>
      <c r="R9" s="1">
        <v>-3.9331000000000001E-3</v>
      </c>
      <c r="S9" s="1">
        <v>-5.0403999999999996E-3</v>
      </c>
      <c r="T9" s="1">
        <v>3.4643999999999999E-3</v>
      </c>
      <c r="U9" s="1">
        <v>1.4999999999999999E-2</v>
      </c>
      <c r="X9" s="1">
        <v>7</v>
      </c>
      <c r="Y9" s="1">
        <v>68.287999999999997</v>
      </c>
      <c r="Z9" s="1">
        <v>1.6655000000000001E-3</v>
      </c>
      <c r="AA9" s="1">
        <v>17.117999999999999</v>
      </c>
      <c r="AB9" s="1">
        <v>7.6478999999999999</v>
      </c>
    </row>
    <row r="10" spans="1:28" x14ac:dyDescent="0.25">
      <c r="A10" s="81">
        <v>8</v>
      </c>
      <c r="B10" s="82">
        <v>67.831999999999994</v>
      </c>
      <c r="C10" s="82">
        <v>-9.3829000000000004E-4</v>
      </c>
      <c r="D10" s="82">
        <v>18.751000000000001</v>
      </c>
      <c r="E10" s="82">
        <v>2.7496E-3</v>
      </c>
      <c r="F10" s="82">
        <v>2.4275000000000002</v>
      </c>
      <c r="G10" s="82">
        <v>-4.3413000000000002E-3</v>
      </c>
      <c r="H10" s="82">
        <v>-2.9252E-2</v>
      </c>
      <c r="I10" s="82">
        <v>3.1459000000000001E-3</v>
      </c>
      <c r="J10" s="82">
        <v>0.22777</v>
      </c>
      <c r="L10" s="1">
        <v>8</v>
      </c>
      <c r="M10" s="1">
        <v>61.88</v>
      </c>
      <c r="N10" s="1">
        <v>-1.3491E-3</v>
      </c>
      <c r="O10" s="1">
        <v>-4.3789000000000002E-2</v>
      </c>
      <c r="P10" s="1">
        <v>3.8111999999999998E-3</v>
      </c>
      <c r="Q10" s="1">
        <v>9.3733999999999998E-2</v>
      </c>
      <c r="R10" s="1">
        <v>-5.4739000000000003E-3</v>
      </c>
      <c r="S10" s="1">
        <v>-4.3468E-2</v>
      </c>
      <c r="T10" s="1">
        <v>3.7095000000000001E-3</v>
      </c>
      <c r="U10" s="1">
        <v>9.1331999999999997E-2</v>
      </c>
      <c r="X10" s="1">
        <v>8</v>
      </c>
      <c r="Y10" s="1">
        <v>67.832999999999998</v>
      </c>
      <c r="Z10" s="1">
        <v>-3.8416999999999998E-4</v>
      </c>
      <c r="AA10" s="1">
        <v>18.760999999999999</v>
      </c>
      <c r="AB10" s="1">
        <v>2.48</v>
      </c>
    </row>
    <row r="11" spans="1:28" x14ac:dyDescent="0.25">
      <c r="A11" s="81">
        <v>9</v>
      </c>
      <c r="B11" s="82">
        <v>67.753</v>
      </c>
      <c r="C11" s="82">
        <v>-2.5623999999999998E-3</v>
      </c>
      <c r="D11" s="82">
        <v>19.370999999999999</v>
      </c>
      <c r="E11" s="82">
        <v>3.5785000000000001E-3</v>
      </c>
      <c r="F11" s="82">
        <v>-1.4014</v>
      </c>
      <c r="G11" s="82">
        <v>3.0985000000000001E-3</v>
      </c>
      <c r="H11" s="82">
        <v>-1.7619</v>
      </c>
      <c r="I11" s="82">
        <v>-5.3584000000000001E-3</v>
      </c>
      <c r="J11" s="82">
        <v>0.50244999999999995</v>
      </c>
      <c r="L11" s="1">
        <v>9</v>
      </c>
      <c r="M11" s="1">
        <v>61.817</v>
      </c>
      <c r="N11" s="1">
        <v>-1.552E-3</v>
      </c>
      <c r="O11" s="1">
        <v>-5.2082999999999997E-2</v>
      </c>
      <c r="P11" s="1">
        <v>4.3937999999999998E-3</v>
      </c>
      <c r="Q11" s="1">
        <v>0.10976</v>
      </c>
      <c r="R11" s="1">
        <v>-6.3851999999999997E-3</v>
      </c>
      <c r="S11" s="1">
        <v>-5.5382000000000001E-2</v>
      </c>
      <c r="T11" s="1">
        <v>4.3854000000000002E-3</v>
      </c>
      <c r="U11" s="1">
        <v>0.11687</v>
      </c>
      <c r="X11" s="1">
        <v>9</v>
      </c>
      <c r="Y11" s="1">
        <v>67.736000000000004</v>
      </c>
      <c r="Z11" s="1">
        <v>-4.4586000000000001E-3</v>
      </c>
      <c r="AA11" s="1">
        <v>19.41</v>
      </c>
      <c r="AB11" s="1">
        <v>-2.2353999999999998</v>
      </c>
    </row>
    <row r="12" spans="1:28" x14ac:dyDescent="0.25">
      <c r="A12" s="81">
        <v>10</v>
      </c>
      <c r="B12" s="82">
        <v>67.933999999999997</v>
      </c>
      <c r="C12" s="82">
        <v>-1.6057999999999999E-3</v>
      </c>
      <c r="D12" s="82">
        <v>19.678000000000001</v>
      </c>
      <c r="E12" s="82">
        <v>1.3002000000000001E-3</v>
      </c>
      <c r="F12" s="82">
        <v>-5.0213999999999999</v>
      </c>
      <c r="G12" s="82">
        <v>3.0014E-3</v>
      </c>
      <c r="H12" s="82">
        <v>-2.5093000000000001</v>
      </c>
      <c r="I12" s="82">
        <v>-3.2721999999999998E-3</v>
      </c>
      <c r="J12" s="82">
        <v>1.637</v>
      </c>
      <c r="L12" s="1">
        <v>10</v>
      </c>
      <c r="M12" s="1">
        <v>62.284999999999997</v>
      </c>
      <c r="N12" s="1">
        <v>-1.6019000000000001E-3</v>
      </c>
      <c r="O12" s="1">
        <v>-4.3798999999999998E-2</v>
      </c>
      <c r="P12" s="1">
        <v>4.4761000000000002E-3</v>
      </c>
      <c r="Q12" s="1">
        <v>9.5847000000000002E-2</v>
      </c>
      <c r="R12" s="1">
        <v>-6.0916E-3</v>
      </c>
      <c r="S12" s="1">
        <v>-4.1111000000000002E-2</v>
      </c>
      <c r="T12" s="1">
        <v>3.8652000000000001E-3</v>
      </c>
      <c r="U12" s="1">
        <v>8.4915000000000004E-2</v>
      </c>
      <c r="X12" s="1">
        <v>10</v>
      </c>
      <c r="Y12" s="1">
        <v>67.933999999999997</v>
      </c>
      <c r="Z12" s="1">
        <v>1.2434E-3</v>
      </c>
      <c r="AA12" s="1">
        <v>19.795999999999999</v>
      </c>
      <c r="AB12" s="1">
        <v>-5.9653999999999998</v>
      </c>
    </row>
    <row r="13" spans="1:28" x14ac:dyDescent="0.25">
      <c r="A13" s="81">
        <v>11</v>
      </c>
      <c r="B13" s="82">
        <v>68.040000000000006</v>
      </c>
      <c r="C13" s="82">
        <v>-4.0831E-4</v>
      </c>
      <c r="D13" s="82">
        <v>-1.3166</v>
      </c>
      <c r="E13" s="82">
        <v>1.3186000000000001E-3</v>
      </c>
      <c r="F13" s="82">
        <v>6.8531000000000004</v>
      </c>
      <c r="G13" s="82">
        <v>-3.2539999999999999E-3</v>
      </c>
      <c r="H13" s="82">
        <v>0.82969000000000004</v>
      </c>
      <c r="I13" s="82">
        <v>3.0219999999999999E-3</v>
      </c>
      <c r="J13" s="82">
        <v>0.65476999999999996</v>
      </c>
      <c r="L13" s="1">
        <v>11</v>
      </c>
      <c r="M13" s="1">
        <v>74.144999999999996</v>
      </c>
      <c r="N13" s="1">
        <v>-7.6698999999999995E-4</v>
      </c>
      <c r="O13" s="1">
        <v>-2.4351000000000001E-2</v>
      </c>
      <c r="P13" s="1">
        <v>2.1863999999999998E-3</v>
      </c>
      <c r="Q13" s="1">
        <v>6.4077999999999996E-2</v>
      </c>
      <c r="R13" s="1">
        <v>-3.3181999999999999E-3</v>
      </c>
      <c r="S13" s="1">
        <v>5.2887999999999998E-3</v>
      </c>
      <c r="T13" s="1">
        <v>2.3855999999999999E-3</v>
      </c>
      <c r="U13" s="1">
        <v>-1.2156E-2</v>
      </c>
      <c r="X13" s="1">
        <v>11</v>
      </c>
      <c r="Y13" s="1">
        <v>68.054000000000002</v>
      </c>
      <c r="Z13" s="1">
        <v>-3.8397000000000003E-4</v>
      </c>
      <c r="AA13" s="1">
        <v>-1.1998</v>
      </c>
      <c r="AB13" s="1">
        <v>7.4520999999999997</v>
      </c>
    </row>
    <row r="14" spans="1:28" x14ac:dyDescent="0.25">
      <c r="A14" s="81">
        <v>12</v>
      </c>
      <c r="B14" s="82">
        <v>68.010999999999996</v>
      </c>
      <c r="C14" s="82">
        <v>-8.7458999999999996E-4</v>
      </c>
      <c r="D14" s="82">
        <v>0.25363999999999998</v>
      </c>
      <c r="E14" s="82">
        <v>2.3977999999999998E-3</v>
      </c>
      <c r="F14" s="82">
        <v>3.6863000000000001</v>
      </c>
      <c r="G14" s="82">
        <v>-4.1200000000000004E-3</v>
      </c>
      <c r="H14" s="82">
        <v>0.26096000000000003</v>
      </c>
      <c r="I14" s="82">
        <v>3.3563999999999998E-3</v>
      </c>
      <c r="J14" s="82">
        <v>0.43392999999999998</v>
      </c>
      <c r="L14" s="1">
        <v>12</v>
      </c>
      <c r="M14" s="1">
        <v>71.647999999999996</v>
      </c>
      <c r="N14" s="1">
        <v>-6.0784000000000001E-4</v>
      </c>
      <c r="O14" s="1">
        <v>-1.8837E-2</v>
      </c>
      <c r="P14" s="1">
        <v>1.7577000000000001E-3</v>
      </c>
      <c r="Q14" s="1">
        <v>5.6505E-2</v>
      </c>
      <c r="R14" s="1">
        <v>-3.5685999999999999E-3</v>
      </c>
      <c r="S14" s="1">
        <v>2.1474E-2</v>
      </c>
      <c r="T14" s="1">
        <v>3.1841999999999999E-3</v>
      </c>
      <c r="U14" s="1">
        <v>-4.1659000000000002E-2</v>
      </c>
      <c r="X14" s="1">
        <v>12</v>
      </c>
      <c r="Y14" s="1">
        <v>68.02</v>
      </c>
      <c r="Z14" s="1">
        <v>-6.6317999999999998E-4</v>
      </c>
      <c r="AA14" s="1">
        <v>0.29670000000000002</v>
      </c>
      <c r="AB14" s="1">
        <v>3.9251999999999998</v>
      </c>
    </row>
    <row r="15" spans="1:28" x14ac:dyDescent="0.25">
      <c r="A15" s="81">
        <v>13</v>
      </c>
      <c r="B15" s="82">
        <v>67.733000000000004</v>
      </c>
      <c r="C15" s="82">
        <v>-4.5858999999999999E-4</v>
      </c>
      <c r="D15" s="82">
        <v>0.92357999999999996</v>
      </c>
      <c r="E15" s="82">
        <v>1.6848E-3</v>
      </c>
      <c r="F15" s="82">
        <v>0.25130000000000002</v>
      </c>
      <c r="G15" s="82">
        <v>-3.4925999999999998E-3</v>
      </c>
      <c r="H15" s="82">
        <v>0.14365</v>
      </c>
      <c r="I15" s="82">
        <v>3.1384E-3</v>
      </c>
      <c r="J15" s="82">
        <v>0.14707000000000001</v>
      </c>
      <c r="L15" s="1">
        <v>13</v>
      </c>
      <c r="M15" s="1">
        <v>69.459000000000003</v>
      </c>
      <c r="N15" s="1">
        <v>-1.1129E-3</v>
      </c>
      <c r="O15" s="1">
        <v>-5.4481000000000002E-2</v>
      </c>
      <c r="P15" s="1">
        <v>3.1998E-3</v>
      </c>
      <c r="Q15" s="1">
        <v>0.11862</v>
      </c>
      <c r="R15" s="1">
        <v>-5.1463000000000004E-3</v>
      </c>
      <c r="S15" s="1">
        <v>-4.2582000000000002E-2</v>
      </c>
      <c r="T15" s="1">
        <v>3.9221999999999998E-3</v>
      </c>
      <c r="U15" s="1">
        <v>9.1672000000000003E-2</v>
      </c>
      <c r="X15" s="1">
        <v>13</v>
      </c>
      <c r="Y15" s="1">
        <v>67.736999999999995</v>
      </c>
      <c r="Z15" s="1">
        <v>-1.8870000000000001E-4</v>
      </c>
      <c r="AA15" s="1">
        <v>0.94130000000000003</v>
      </c>
      <c r="AB15" s="1">
        <v>0.34925</v>
      </c>
    </row>
    <row r="16" spans="1:28" x14ac:dyDescent="0.25">
      <c r="A16" s="81">
        <v>14</v>
      </c>
      <c r="B16" s="82">
        <v>67.677000000000007</v>
      </c>
      <c r="C16" s="82">
        <v>-1.3856000000000001E-3</v>
      </c>
      <c r="D16" s="82">
        <v>0.81759000000000004</v>
      </c>
      <c r="E16" s="82">
        <v>3.8019E-3</v>
      </c>
      <c r="F16" s="82">
        <v>-3.2157</v>
      </c>
      <c r="G16" s="82">
        <v>-4.444E-3</v>
      </c>
      <c r="H16" s="82">
        <v>0.23577000000000001</v>
      </c>
      <c r="I16" s="82">
        <v>2.2347999999999999E-3</v>
      </c>
      <c r="J16" s="82">
        <v>0.34326000000000001</v>
      </c>
      <c r="L16" s="1">
        <v>14</v>
      </c>
      <c r="M16" s="1">
        <v>68.106999999999999</v>
      </c>
      <c r="N16" s="1">
        <v>-1.2202000000000001E-3</v>
      </c>
      <c r="O16" s="1">
        <v>-3.4158000000000001E-2</v>
      </c>
      <c r="P16" s="1">
        <v>3.5355E-3</v>
      </c>
      <c r="Q16" s="1">
        <v>6.6531999999999994E-2</v>
      </c>
      <c r="R16" s="1">
        <v>-6.7377000000000001E-3</v>
      </c>
      <c r="S16" s="1">
        <v>-5.1318000000000003E-2</v>
      </c>
      <c r="T16" s="1">
        <v>5.8284000000000001E-3</v>
      </c>
      <c r="U16" s="1">
        <v>0.11593000000000001</v>
      </c>
      <c r="X16" s="1">
        <v>14</v>
      </c>
      <c r="Y16" s="1">
        <v>67.688999999999993</v>
      </c>
      <c r="Z16" s="1">
        <v>-8.1495000000000005E-4</v>
      </c>
      <c r="AA16" s="1">
        <v>0.84470000000000001</v>
      </c>
      <c r="AB16" s="1">
        <v>-3.0327000000000002</v>
      </c>
    </row>
    <row r="17" spans="1:28" x14ac:dyDescent="0.25">
      <c r="A17" s="81">
        <v>15</v>
      </c>
      <c r="B17" s="82">
        <v>66.924000000000007</v>
      </c>
      <c r="C17" s="82">
        <v>-1.4737999999999999E-3</v>
      </c>
      <c r="D17" s="82">
        <v>0.88075999999999999</v>
      </c>
      <c r="E17" s="82">
        <v>3.9268000000000003E-3</v>
      </c>
      <c r="F17" s="82">
        <v>-5.7855999999999996</v>
      </c>
      <c r="G17" s="82">
        <v>-5.3575000000000003E-3</v>
      </c>
      <c r="H17" s="82">
        <v>1.1276999999999999</v>
      </c>
      <c r="I17" s="82">
        <v>3.2345E-3</v>
      </c>
      <c r="J17" s="82">
        <v>0.67283999999999999</v>
      </c>
      <c r="L17" s="1">
        <v>15</v>
      </c>
      <c r="M17" s="1">
        <v>66.831000000000003</v>
      </c>
      <c r="N17" s="1">
        <v>-1.4491999999999999E-4</v>
      </c>
      <c r="O17" s="1">
        <v>-1.2248999999999999E-3</v>
      </c>
      <c r="P17" s="1">
        <v>4.1566999999999998E-4</v>
      </c>
      <c r="Q17" s="1">
        <v>1.1694E-2</v>
      </c>
      <c r="R17" s="1">
        <v>-9.2728000000000005E-4</v>
      </c>
      <c r="S17" s="1">
        <v>1.8995000000000001E-2</v>
      </c>
      <c r="T17" s="1">
        <v>8.4520999999999999E-4</v>
      </c>
      <c r="U17" s="1">
        <v>-3.6881999999999998E-2</v>
      </c>
      <c r="X17" s="1">
        <v>15</v>
      </c>
      <c r="Y17" s="1">
        <v>66.978999999999999</v>
      </c>
      <c r="Z17" s="1">
        <v>-6.2314E-4</v>
      </c>
      <c r="AA17" s="1">
        <v>0.97611999999999999</v>
      </c>
      <c r="AB17" s="1">
        <v>-5.0823999999999998</v>
      </c>
    </row>
    <row r="18" spans="1:28" x14ac:dyDescent="0.25">
      <c r="A18" s="81">
        <v>16</v>
      </c>
      <c r="B18" s="82">
        <v>67.94</v>
      </c>
      <c r="C18" s="82">
        <v>-5.2287999999999998E-4</v>
      </c>
      <c r="D18" s="82">
        <v>-16.486000000000001</v>
      </c>
      <c r="E18" s="82">
        <v>1.6462E-3</v>
      </c>
      <c r="F18" s="82">
        <v>7.9267000000000003</v>
      </c>
      <c r="G18" s="82">
        <v>-3.7069E-3</v>
      </c>
      <c r="H18" s="82">
        <v>-1.8597999999999999</v>
      </c>
      <c r="I18" s="82">
        <v>3.7444000000000002E-3</v>
      </c>
      <c r="J18" s="82">
        <v>0.12024</v>
      </c>
      <c r="L18" s="1">
        <v>16</v>
      </c>
      <c r="M18" s="1">
        <v>84.388999999999996</v>
      </c>
      <c r="N18" s="1">
        <v>-6.6797999999999998E-4</v>
      </c>
      <c r="O18" s="1">
        <v>-2.2733E-2</v>
      </c>
      <c r="P18" s="1">
        <v>1.9423000000000001E-3</v>
      </c>
      <c r="Q18" s="1">
        <v>4.5649000000000002E-2</v>
      </c>
      <c r="R18" s="1">
        <v>-3.7561000000000001E-3</v>
      </c>
      <c r="S18" s="1">
        <v>-2.9260999999999999E-2</v>
      </c>
      <c r="T18" s="1">
        <v>3.2864000000000001E-3</v>
      </c>
      <c r="U18" s="1">
        <v>6.6489000000000006E-2</v>
      </c>
      <c r="X18" s="1">
        <v>16</v>
      </c>
      <c r="Y18" s="1">
        <v>67.900999999999996</v>
      </c>
      <c r="Z18" s="1">
        <v>6.6001999999999999E-4</v>
      </c>
      <c r="AA18" s="1">
        <v>-16.66</v>
      </c>
      <c r="AB18" s="1">
        <v>7.3670999999999998</v>
      </c>
    </row>
    <row r="19" spans="1:28" x14ac:dyDescent="0.25">
      <c r="A19" s="81">
        <v>17</v>
      </c>
      <c r="B19" s="82">
        <v>67.792000000000002</v>
      </c>
      <c r="C19" s="82">
        <v>-3.5464999999999997E-4</v>
      </c>
      <c r="D19" s="82">
        <v>-16.065999999999999</v>
      </c>
      <c r="E19" s="82">
        <v>9.4992000000000004E-4</v>
      </c>
      <c r="F19" s="82">
        <v>5.1071</v>
      </c>
      <c r="G19" s="82">
        <v>-2.0982000000000002E-3</v>
      </c>
      <c r="H19" s="82">
        <v>-1.2273000000000001</v>
      </c>
      <c r="I19" s="82">
        <v>2.0925000000000002E-3</v>
      </c>
      <c r="J19" s="82">
        <v>0.14408000000000001</v>
      </c>
      <c r="L19" s="1">
        <v>17</v>
      </c>
      <c r="M19" s="1">
        <v>81.876000000000005</v>
      </c>
      <c r="N19" s="1">
        <v>-1.0476000000000001E-3</v>
      </c>
      <c r="O19" s="1">
        <v>-3.7941000000000003E-2</v>
      </c>
      <c r="P19" s="1">
        <v>3.0216000000000002E-3</v>
      </c>
      <c r="Q19" s="1">
        <v>7.5089000000000003E-2</v>
      </c>
      <c r="R19" s="1">
        <v>-4.9804000000000003E-3</v>
      </c>
      <c r="S19" s="1">
        <v>-5.1263000000000003E-2</v>
      </c>
      <c r="T19" s="1">
        <v>3.8773000000000002E-3</v>
      </c>
      <c r="U19" s="1">
        <v>0.11083999999999999</v>
      </c>
      <c r="X19" s="1">
        <v>17</v>
      </c>
      <c r="Y19" s="1">
        <v>67.747</v>
      </c>
      <c r="Z19" s="1">
        <v>5.2183000000000004E-4</v>
      </c>
      <c r="AA19" s="1">
        <v>-16.140999999999998</v>
      </c>
      <c r="AB19" s="1">
        <v>4.6925999999999997</v>
      </c>
    </row>
    <row r="20" spans="1:28" x14ac:dyDescent="0.25">
      <c r="A20" s="81">
        <v>18</v>
      </c>
      <c r="B20" s="82">
        <v>67.352000000000004</v>
      </c>
      <c r="C20" s="82">
        <v>-3.9627E-4</v>
      </c>
      <c r="D20" s="82">
        <v>-15.874000000000001</v>
      </c>
      <c r="E20" s="82">
        <v>1.1515E-3</v>
      </c>
      <c r="F20" s="82">
        <v>1.8220000000000001</v>
      </c>
      <c r="G20" s="82">
        <v>-2.6868999999999999E-3</v>
      </c>
      <c r="H20" s="82">
        <v>0.24041999999999999</v>
      </c>
      <c r="I20" s="82">
        <v>2.8533E-3</v>
      </c>
      <c r="J20" s="82">
        <v>-1.4663E-4</v>
      </c>
      <c r="L20" s="1">
        <v>18</v>
      </c>
      <c r="M20" s="1">
        <v>78.593999999999994</v>
      </c>
      <c r="N20" s="1">
        <v>-9.2294999999999996E-4</v>
      </c>
      <c r="O20" s="1">
        <v>-1.1578E-2</v>
      </c>
      <c r="P20" s="1">
        <v>2.6207000000000001E-3</v>
      </c>
      <c r="Q20" s="1">
        <v>2.9114999999999999E-2</v>
      </c>
      <c r="R20" s="1">
        <v>-3.9044000000000001E-3</v>
      </c>
      <c r="S20" s="1">
        <v>-7.1218999999999996E-3</v>
      </c>
      <c r="T20" s="1">
        <v>2.7507999999999999E-3</v>
      </c>
      <c r="U20" s="1">
        <v>1.4175999999999999E-2</v>
      </c>
      <c r="X20" s="1">
        <v>18</v>
      </c>
      <c r="Y20" s="1">
        <v>67.358999999999995</v>
      </c>
      <c r="Z20" s="1">
        <v>-3.6551999999999998E-4</v>
      </c>
      <c r="AA20" s="1">
        <v>-15.853</v>
      </c>
      <c r="AB20" s="1">
        <v>1.8980999999999999</v>
      </c>
    </row>
    <row r="21" spans="1:28" x14ac:dyDescent="0.25">
      <c r="A21" s="81">
        <v>19</v>
      </c>
      <c r="B21" s="82">
        <v>66.799000000000007</v>
      </c>
      <c r="C21" s="82">
        <v>-6.0064999999999999E-4</v>
      </c>
      <c r="D21" s="82">
        <v>-16.084</v>
      </c>
      <c r="E21" s="82">
        <v>1.7374999999999999E-3</v>
      </c>
      <c r="F21" s="82">
        <v>-0.84421000000000002</v>
      </c>
      <c r="G21" s="82">
        <v>-2.9821000000000001E-3</v>
      </c>
      <c r="H21" s="82">
        <v>1.6831</v>
      </c>
      <c r="I21" s="82">
        <v>2.8015000000000002E-3</v>
      </c>
      <c r="J21" s="82">
        <v>0.21492</v>
      </c>
      <c r="L21" s="1">
        <v>19</v>
      </c>
      <c r="M21" s="1">
        <v>76.075000000000003</v>
      </c>
      <c r="N21" s="1">
        <v>-4.1733999999999999E-4</v>
      </c>
      <c r="O21" s="1">
        <v>-1.4489999999999999E-2</v>
      </c>
      <c r="P21" s="1">
        <v>1.2117E-3</v>
      </c>
      <c r="Q21" s="1">
        <v>3.465E-2</v>
      </c>
      <c r="R21" s="1">
        <v>-2.3565999999999999E-3</v>
      </c>
      <c r="S21" s="1">
        <v>-4.7882000000000003E-3</v>
      </c>
      <c r="T21" s="1">
        <v>2.0652999999999999E-3</v>
      </c>
      <c r="U21" s="1">
        <v>1.2555E-2</v>
      </c>
      <c r="X21" s="1">
        <v>19</v>
      </c>
      <c r="Y21" s="1">
        <v>66.884</v>
      </c>
      <c r="Z21" s="1">
        <v>-7.5294999999999995E-4</v>
      </c>
      <c r="AA21" s="1">
        <v>-15.936</v>
      </c>
      <c r="AB21" s="1">
        <v>-0.20916000000000001</v>
      </c>
    </row>
    <row r="22" spans="1:28" x14ac:dyDescent="0.25">
      <c r="A22" s="81">
        <v>20</v>
      </c>
      <c r="B22" s="82">
        <v>66.926000000000002</v>
      </c>
      <c r="C22" s="82">
        <v>1.0716E-3</v>
      </c>
      <c r="D22" s="82">
        <v>-15.84</v>
      </c>
      <c r="E22" s="82">
        <v>-2.7190999999999999E-3</v>
      </c>
      <c r="F22" s="82">
        <v>-1.9923</v>
      </c>
      <c r="G22" s="82">
        <v>4.9411999999999998E-3</v>
      </c>
      <c r="H22" s="82">
        <v>3.4796</v>
      </c>
      <c r="I22" s="82">
        <v>-4.5715E-3</v>
      </c>
      <c r="J22" s="82">
        <v>0.72533999999999998</v>
      </c>
      <c r="L22" s="1">
        <v>20</v>
      </c>
      <c r="M22" s="1">
        <v>73.256</v>
      </c>
      <c r="N22" s="1">
        <v>-5.1863000000000001E-5</v>
      </c>
      <c r="O22" s="1">
        <v>9.2571000000000005E-4</v>
      </c>
      <c r="P22" s="1">
        <v>1.4977E-4</v>
      </c>
      <c r="Q22" s="1">
        <v>1.1507E-2</v>
      </c>
      <c r="R22" s="1">
        <v>-2.4914000000000002E-4</v>
      </c>
      <c r="S22" s="1">
        <v>3.3413999999999999E-2</v>
      </c>
      <c r="T22" s="1">
        <v>1.9570000000000001E-4</v>
      </c>
      <c r="U22" s="1">
        <v>-7.1936E-2</v>
      </c>
      <c r="X22" s="1">
        <v>20</v>
      </c>
      <c r="Y22" s="1">
        <v>67.108999999999995</v>
      </c>
      <c r="Z22" s="1">
        <v>-5.4255000000000004E-4</v>
      </c>
      <c r="AA22" s="1">
        <v>-15.5</v>
      </c>
      <c r="AB22" s="1">
        <v>-0.61750000000000005</v>
      </c>
    </row>
    <row r="23" spans="1:28" x14ac:dyDescent="0.25">
      <c r="A23" s="81">
        <v>21</v>
      </c>
      <c r="B23" s="82">
        <v>68.013000000000005</v>
      </c>
      <c r="C23" s="82">
        <v>5.0229000000000003E-3</v>
      </c>
      <c r="D23" s="82">
        <v>-29.440999999999999</v>
      </c>
      <c r="E23" s="82">
        <v>-1.159E-2</v>
      </c>
      <c r="F23" s="82">
        <v>11.5</v>
      </c>
      <c r="G23" s="82">
        <v>2.8871999999999998E-2</v>
      </c>
      <c r="H23" s="82">
        <v>-3.2848000000000002</v>
      </c>
      <c r="I23" s="82">
        <v>-2.9094999999999999E-2</v>
      </c>
      <c r="J23" s="82">
        <v>-0.56581000000000004</v>
      </c>
      <c r="L23" s="1">
        <v>21</v>
      </c>
      <c r="M23" s="1">
        <v>94.459000000000003</v>
      </c>
      <c r="N23" s="1">
        <v>-3.1875000000000002E-4</v>
      </c>
      <c r="O23" s="1">
        <v>-2.5143000000000001E-3</v>
      </c>
      <c r="P23" s="1">
        <v>9.1847999999999995E-4</v>
      </c>
      <c r="Q23" s="1">
        <v>8.0544999999999992E-3</v>
      </c>
      <c r="R23" s="1">
        <v>-1.503E-3</v>
      </c>
      <c r="S23" s="1">
        <v>1.4392999999999999E-3</v>
      </c>
      <c r="T23" s="1">
        <v>1.1620999999999999E-3</v>
      </c>
      <c r="U23" s="1">
        <v>-3.0181000000000001E-3</v>
      </c>
      <c r="X23" s="1">
        <v>21</v>
      </c>
      <c r="Y23" s="1">
        <v>67.817999999999998</v>
      </c>
      <c r="Z23" s="1">
        <v>5.7454000000000003E-3</v>
      </c>
      <c r="AA23" s="1">
        <v>-29.946999999999999</v>
      </c>
      <c r="AB23" s="1">
        <v>10.236000000000001</v>
      </c>
    </row>
    <row r="24" spans="1:28" x14ac:dyDescent="0.25">
      <c r="A24" s="81">
        <v>22</v>
      </c>
      <c r="B24" s="82">
        <v>68.616</v>
      </c>
      <c r="C24" s="82">
        <v>-4.0896999999999998E-4</v>
      </c>
      <c r="D24" s="82">
        <v>-30.45</v>
      </c>
      <c r="E24" s="82">
        <v>9.2584000000000004E-4</v>
      </c>
      <c r="F24" s="82">
        <v>9.2585999999999995</v>
      </c>
      <c r="G24" s="82">
        <v>-2.7052999999999999E-3</v>
      </c>
      <c r="H24" s="82">
        <v>-2.0266000000000002</v>
      </c>
      <c r="I24" s="82">
        <v>3.3308000000000001E-3</v>
      </c>
      <c r="J24" s="82">
        <v>-0.34695999999999999</v>
      </c>
      <c r="L24" s="1">
        <v>22</v>
      </c>
      <c r="M24" s="1">
        <v>92.326999999999998</v>
      </c>
      <c r="N24" s="1">
        <v>-4.7249E-4</v>
      </c>
      <c r="O24" s="1">
        <v>-9.0731000000000006E-3</v>
      </c>
      <c r="P24" s="1">
        <v>1.3747E-3</v>
      </c>
      <c r="Q24" s="1">
        <v>2.792E-2</v>
      </c>
      <c r="R24" s="1">
        <v>-2.7258999999999999E-3</v>
      </c>
      <c r="S24" s="1">
        <v>1.0106E-2</v>
      </c>
      <c r="T24" s="1">
        <v>2.4202999999999998E-3</v>
      </c>
      <c r="U24" s="1">
        <v>-1.8685E-2</v>
      </c>
      <c r="X24" s="1">
        <v>22</v>
      </c>
      <c r="Y24" s="1">
        <v>68.537999999999997</v>
      </c>
      <c r="Z24" s="1">
        <v>6.6189999999999999E-4</v>
      </c>
      <c r="AA24" s="1">
        <v>-30.754999999999999</v>
      </c>
      <c r="AB24" s="1">
        <v>8.6940000000000008</v>
      </c>
    </row>
    <row r="25" spans="1:28" x14ac:dyDescent="0.25">
      <c r="A25" s="81">
        <v>23</v>
      </c>
      <c r="B25" s="82">
        <v>67.777000000000001</v>
      </c>
      <c r="C25" s="82">
        <v>-6.9295999999999995E-5</v>
      </c>
      <c r="D25" s="82">
        <v>-31.001999999999999</v>
      </c>
      <c r="E25" s="82">
        <v>3.1734999999999999E-4</v>
      </c>
      <c r="F25" s="82">
        <v>6.7862999999999998</v>
      </c>
      <c r="G25" s="82">
        <v>-6.5764000000000003E-4</v>
      </c>
      <c r="H25" s="82">
        <v>0.35152</v>
      </c>
      <c r="I25" s="82">
        <v>6.9833999999999999E-4</v>
      </c>
      <c r="J25" s="82">
        <v>-0.35011999999999999</v>
      </c>
      <c r="L25" s="1">
        <v>23</v>
      </c>
      <c r="M25" s="1">
        <v>88.048000000000002</v>
      </c>
      <c r="N25" s="1">
        <v>-2.8044000000000002E-4</v>
      </c>
      <c r="O25" s="1">
        <v>-1.6795999999999998E-2</v>
      </c>
      <c r="P25" s="1">
        <v>8.1526999999999999E-4</v>
      </c>
      <c r="Q25" s="1">
        <v>3.9949999999999999E-2</v>
      </c>
      <c r="R25" s="1">
        <v>-1.6374E-3</v>
      </c>
      <c r="S25" s="1">
        <v>-3.9274000000000002E-3</v>
      </c>
      <c r="T25" s="1">
        <v>1.4616E-3</v>
      </c>
      <c r="U25" s="1">
        <v>1.0485E-2</v>
      </c>
      <c r="X25" s="1">
        <v>23</v>
      </c>
      <c r="Y25" s="1">
        <v>67.793999999999997</v>
      </c>
      <c r="Z25" s="1">
        <v>-3.5474999999999998E-4</v>
      </c>
      <c r="AA25" s="1">
        <v>-31.001000000000001</v>
      </c>
      <c r="AB25" s="1">
        <v>6.8002000000000002</v>
      </c>
    </row>
    <row r="26" spans="1:28" x14ac:dyDescent="0.25">
      <c r="A26" s="81">
        <v>24</v>
      </c>
      <c r="B26" s="82">
        <v>67.022000000000006</v>
      </c>
      <c r="C26" s="82">
        <v>-6.6948999999999999E-5</v>
      </c>
      <c r="D26" s="82">
        <v>-30.812999999999999</v>
      </c>
      <c r="E26" s="82">
        <v>1.8956999999999999E-4</v>
      </c>
      <c r="F26" s="82">
        <v>4.6917999999999997</v>
      </c>
      <c r="G26" s="82">
        <v>-4.1418E-4</v>
      </c>
      <c r="H26" s="82">
        <v>2.8986000000000001</v>
      </c>
      <c r="I26" s="82">
        <v>4.9317999999999996E-4</v>
      </c>
      <c r="J26" s="82">
        <v>-0.77341000000000004</v>
      </c>
      <c r="L26" s="1">
        <v>24</v>
      </c>
      <c r="M26" s="1">
        <v>84.551000000000002</v>
      </c>
      <c r="N26" s="1">
        <v>-1.2967999999999999E-4</v>
      </c>
      <c r="O26" s="1">
        <v>2.2414000000000002E-3</v>
      </c>
      <c r="P26" s="1">
        <v>3.7697000000000002E-4</v>
      </c>
      <c r="Q26" s="1">
        <v>1.5015E-3</v>
      </c>
      <c r="R26" s="1">
        <v>-7.1179999999999995E-4</v>
      </c>
      <c r="S26" s="1">
        <v>1.5635E-2</v>
      </c>
      <c r="T26" s="1">
        <v>6.1450999999999997E-4</v>
      </c>
      <c r="U26" s="1">
        <v>-3.3127999999999998E-2</v>
      </c>
      <c r="X26" s="1">
        <v>24</v>
      </c>
      <c r="Y26" s="1">
        <v>67.159000000000006</v>
      </c>
      <c r="Z26" s="1">
        <v>-1.2244999999999999E-3</v>
      </c>
      <c r="AA26" s="1">
        <v>-30.411999999999999</v>
      </c>
      <c r="AB26" s="1">
        <v>5.2054999999999998</v>
      </c>
    </row>
    <row r="27" spans="1:28" x14ac:dyDescent="0.25">
      <c r="A27" s="81">
        <v>25</v>
      </c>
      <c r="B27" s="82">
        <v>63.030999999999999</v>
      </c>
      <c r="C27" s="82">
        <v>9.8087000000000001E-4</v>
      </c>
      <c r="D27" s="82">
        <v>-28.074999999999999</v>
      </c>
      <c r="E27" s="82">
        <v>-2.1348000000000001E-3</v>
      </c>
      <c r="F27" s="82">
        <v>7.8994</v>
      </c>
      <c r="G27" s="82">
        <v>6.5570999999999997E-3</v>
      </c>
      <c r="H27" s="82">
        <v>-1.8949</v>
      </c>
      <c r="I27" s="82">
        <v>-7.326E-3</v>
      </c>
      <c r="J27" s="82">
        <v>3.9155000000000002</v>
      </c>
      <c r="L27" s="1">
        <v>25</v>
      </c>
      <c r="M27" s="1">
        <v>72.304000000000002</v>
      </c>
      <c r="N27" s="1">
        <v>-2.7574000000000001E-2</v>
      </c>
      <c r="O27" s="1">
        <v>-0.20194999999999999</v>
      </c>
      <c r="P27" s="1">
        <v>7.0430000000000006E-2</v>
      </c>
      <c r="Q27" s="1">
        <v>0.46085999999999999</v>
      </c>
      <c r="R27" s="1">
        <v>-3.9607999999999997E-2</v>
      </c>
      <c r="S27" s="1">
        <v>-0.37608000000000003</v>
      </c>
      <c r="T27" s="1">
        <v>-2.0115999999999998E-2</v>
      </c>
      <c r="U27" s="1">
        <v>0.54484999999999995</v>
      </c>
      <c r="X27" s="1">
        <v>25</v>
      </c>
      <c r="Y27" s="1">
        <v>62.972000000000001</v>
      </c>
      <c r="Z27" s="1">
        <v>3.3287999999999998E-3</v>
      </c>
      <c r="AA27" s="1">
        <v>-27.751999999999999</v>
      </c>
      <c r="AB27" s="1">
        <v>8.1716999999999995</v>
      </c>
    </row>
    <row r="28" spans="1:28" x14ac:dyDescent="0.25">
      <c r="A28" s="81">
        <v>26</v>
      </c>
      <c r="B28" s="82">
        <v>67.19</v>
      </c>
      <c r="C28" s="82">
        <v>-10.868</v>
      </c>
      <c r="D28" s="82">
        <v>28.183</v>
      </c>
      <c r="E28" s="82">
        <v>-2.1436999999999999</v>
      </c>
      <c r="F28" s="82">
        <v>11.346</v>
      </c>
      <c r="G28" s="82">
        <v>-1.7588999999999999</v>
      </c>
      <c r="H28" s="82">
        <v>6.9508000000000001</v>
      </c>
      <c r="I28" s="82">
        <v>-2.0268000000000002</v>
      </c>
      <c r="J28" s="82">
        <v>1.0206</v>
      </c>
      <c r="L28" s="1">
        <v>26</v>
      </c>
      <c r="M28" s="1">
        <v>60.567999999999998</v>
      </c>
      <c r="N28" s="1">
        <v>-1.2346E-3</v>
      </c>
      <c r="O28" s="1">
        <v>-5.7939999999999998E-2</v>
      </c>
      <c r="P28" s="1">
        <v>3.5658E-3</v>
      </c>
      <c r="Q28" s="1">
        <v>0.12453</v>
      </c>
      <c r="R28" s="1">
        <v>-6.1139000000000002E-3</v>
      </c>
      <c r="S28" s="1">
        <v>-4.9668999999999998E-2</v>
      </c>
      <c r="T28" s="1">
        <v>4.9274000000000002E-3</v>
      </c>
      <c r="U28" s="1">
        <v>0.10859000000000001</v>
      </c>
      <c r="X28" s="1">
        <v>26</v>
      </c>
      <c r="Y28" s="1">
        <v>67.052999999999997</v>
      </c>
      <c r="Z28" s="1">
        <v>-12.813000000000001</v>
      </c>
      <c r="AA28" s="1">
        <v>28.021999999999998</v>
      </c>
      <c r="AB28" s="1">
        <v>16.567</v>
      </c>
    </row>
    <row r="29" spans="1:28" x14ac:dyDescent="0.25">
      <c r="A29" s="81">
        <v>27</v>
      </c>
      <c r="B29" s="82">
        <v>66.959999999999994</v>
      </c>
      <c r="C29" s="82">
        <v>-10.055999999999999</v>
      </c>
      <c r="D29" s="82">
        <v>33.213000000000001</v>
      </c>
      <c r="E29" s="82">
        <v>-2.1543000000000001</v>
      </c>
      <c r="F29" s="82">
        <v>10.628</v>
      </c>
      <c r="G29" s="82">
        <v>-0.35847000000000001</v>
      </c>
      <c r="H29" s="82">
        <v>4.3933999999999997</v>
      </c>
      <c r="I29" s="82">
        <v>-0.18672</v>
      </c>
      <c r="J29" s="82">
        <v>0.84389000000000003</v>
      </c>
      <c r="L29" s="1">
        <v>27</v>
      </c>
      <c r="M29" s="1">
        <v>58.110999999999997</v>
      </c>
      <c r="N29" s="1">
        <v>-1.6132E-3</v>
      </c>
      <c r="O29" s="1">
        <v>-4.7101999999999998E-2</v>
      </c>
      <c r="P29" s="1">
        <v>4.4870999999999999E-3</v>
      </c>
      <c r="Q29" s="1">
        <v>0.11801</v>
      </c>
      <c r="R29" s="1">
        <v>-5.9581E-3</v>
      </c>
      <c r="S29" s="1">
        <v>-5.9984000000000001E-3</v>
      </c>
      <c r="T29" s="1">
        <v>3.6641E-3</v>
      </c>
      <c r="U29" s="1">
        <v>8.9105E-3</v>
      </c>
      <c r="X29" s="1">
        <v>27</v>
      </c>
      <c r="Y29" s="1">
        <v>66.873000000000005</v>
      </c>
      <c r="Z29" s="1">
        <v>-11.275</v>
      </c>
      <c r="AA29" s="1">
        <v>33.1</v>
      </c>
      <c r="AB29" s="1">
        <v>14.065</v>
      </c>
    </row>
    <row r="30" spans="1:28" x14ac:dyDescent="0.25">
      <c r="A30" s="81">
        <v>28</v>
      </c>
      <c r="B30" s="82">
        <v>66.561000000000007</v>
      </c>
      <c r="C30" s="82">
        <v>-9.4639000000000006</v>
      </c>
      <c r="D30" s="82">
        <v>36.543999999999997</v>
      </c>
      <c r="E30" s="82">
        <v>-2.6606999999999998</v>
      </c>
      <c r="F30" s="82">
        <v>8.0309000000000008</v>
      </c>
      <c r="G30" s="82">
        <v>0.41388999999999998</v>
      </c>
      <c r="H30" s="82">
        <v>-0.40243000000000001</v>
      </c>
      <c r="I30" s="82">
        <v>6.0137000000000003E-2</v>
      </c>
      <c r="J30" s="82">
        <v>-8.0135999999999999E-2</v>
      </c>
      <c r="L30" s="1">
        <v>28</v>
      </c>
      <c r="M30" s="1">
        <v>57.375999999999998</v>
      </c>
      <c r="N30" s="1">
        <v>-1.7248999999999999E-3</v>
      </c>
      <c r="O30" s="1">
        <v>-7.739E-2</v>
      </c>
      <c r="P30" s="1">
        <v>4.9036000000000001E-3</v>
      </c>
      <c r="Q30" s="1">
        <v>0.19040000000000001</v>
      </c>
      <c r="R30" s="1">
        <v>-7.2709999999999997E-3</v>
      </c>
      <c r="S30" s="1">
        <v>-8.1256000000000002E-3</v>
      </c>
      <c r="T30" s="1">
        <v>5.1120000000000002E-3</v>
      </c>
      <c r="U30" s="1">
        <v>1.5277000000000001E-2</v>
      </c>
      <c r="X30" s="1">
        <v>28</v>
      </c>
      <c r="Y30" s="1">
        <v>66.45</v>
      </c>
      <c r="Z30" s="1">
        <v>-10.638999999999999</v>
      </c>
      <c r="AA30" s="1">
        <v>36.613999999999997</v>
      </c>
      <c r="AB30" s="1">
        <v>7.9272999999999998</v>
      </c>
    </row>
    <row r="31" spans="1:28" x14ac:dyDescent="0.25">
      <c r="A31" s="81">
        <v>29</v>
      </c>
      <c r="B31" s="82">
        <v>66.290000000000006</v>
      </c>
      <c r="C31" s="82">
        <v>-8.9121000000000006</v>
      </c>
      <c r="D31" s="82">
        <v>38.405000000000001</v>
      </c>
      <c r="E31" s="82">
        <v>-3.4037999999999999</v>
      </c>
      <c r="F31" s="82">
        <v>4.6342999999999996</v>
      </c>
      <c r="G31" s="82">
        <v>1.0955999999999999</v>
      </c>
      <c r="H31" s="82">
        <v>-4.8875000000000002</v>
      </c>
      <c r="I31" s="82">
        <v>0.29283999999999999</v>
      </c>
      <c r="J31" s="82">
        <v>0.63832999999999995</v>
      </c>
      <c r="L31" s="1">
        <v>29</v>
      </c>
      <c r="M31" s="1">
        <v>57.787999999999997</v>
      </c>
      <c r="N31" s="1">
        <v>-1.6114E-3</v>
      </c>
      <c r="O31" s="1">
        <v>-6.3181000000000001E-2</v>
      </c>
      <c r="P31" s="1">
        <v>4.5282999999999999E-3</v>
      </c>
      <c r="Q31" s="1">
        <v>0.15606</v>
      </c>
      <c r="R31" s="1">
        <v>-6.3109000000000004E-3</v>
      </c>
      <c r="S31" s="1">
        <v>-7.3847000000000001E-3</v>
      </c>
      <c r="T31" s="1">
        <v>4.1292000000000004E-3</v>
      </c>
      <c r="U31" s="1">
        <v>1.2640999999999999E-2</v>
      </c>
      <c r="X31" s="1">
        <v>29</v>
      </c>
      <c r="Y31" s="1">
        <v>66.052999999999997</v>
      </c>
      <c r="Z31" s="1">
        <v>-10.113</v>
      </c>
      <c r="AA31" s="1">
        <v>38.856999999999999</v>
      </c>
      <c r="AB31" s="1">
        <v>2.0022000000000002</v>
      </c>
    </row>
    <row r="32" spans="1:28" x14ac:dyDescent="0.25">
      <c r="A32" s="81">
        <v>30</v>
      </c>
      <c r="B32" s="82">
        <v>65.962000000000003</v>
      </c>
      <c r="C32" s="82">
        <v>-8.5747</v>
      </c>
      <c r="D32" s="82">
        <v>39.584000000000003</v>
      </c>
      <c r="E32" s="82">
        <v>-4.2125000000000004</v>
      </c>
      <c r="F32" s="82">
        <v>1.6449</v>
      </c>
      <c r="G32" s="82">
        <v>1.4817</v>
      </c>
      <c r="H32" s="82">
        <v>-8.3622999999999994</v>
      </c>
      <c r="I32" s="82">
        <v>0.76673000000000002</v>
      </c>
      <c r="J32" s="82">
        <v>2.4285999999999999</v>
      </c>
      <c r="L32" s="1">
        <v>30</v>
      </c>
      <c r="M32" s="1">
        <v>58.664000000000001</v>
      </c>
      <c r="N32" s="1">
        <v>-1.2424999999999999E-3</v>
      </c>
      <c r="O32" s="1">
        <v>-9.7785000000000007E-3</v>
      </c>
      <c r="P32" s="1">
        <v>3.3855999999999999E-3</v>
      </c>
      <c r="Q32" s="1">
        <v>3.1163E-2</v>
      </c>
      <c r="R32" s="1">
        <v>-4.1000999999999998E-3</v>
      </c>
      <c r="S32" s="1">
        <v>5.1154E-3</v>
      </c>
      <c r="T32" s="1">
        <v>2.2049000000000001E-3</v>
      </c>
      <c r="U32" s="1">
        <v>-1.4925000000000001E-2</v>
      </c>
      <c r="X32" s="1">
        <v>30</v>
      </c>
      <c r="Y32" s="1">
        <v>65.448999999999998</v>
      </c>
      <c r="Z32" s="1">
        <v>-9.9413999999999998</v>
      </c>
      <c r="AA32" s="1">
        <v>40.521999999999998</v>
      </c>
      <c r="AB32" s="1">
        <v>-2.6246999999999998</v>
      </c>
    </row>
    <row r="33" spans="1:28" x14ac:dyDescent="0.25">
      <c r="A33" s="81">
        <v>31</v>
      </c>
      <c r="B33" s="82">
        <v>67.801000000000002</v>
      </c>
      <c r="C33" s="82">
        <v>-12.112</v>
      </c>
      <c r="D33" s="82">
        <v>14.56</v>
      </c>
      <c r="E33" s="82">
        <v>-0.85494999999999999</v>
      </c>
      <c r="F33" s="82">
        <v>8.4375</v>
      </c>
      <c r="G33" s="82">
        <v>-2.1697000000000002</v>
      </c>
      <c r="H33" s="82">
        <v>4.0834999999999999</v>
      </c>
      <c r="I33" s="82">
        <v>-0.91164000000000001</v>
      </c>
      <c r="J33" s="82">
        <v>1.4755</v>
      </c>
      <c r="L33" s="1">
        <v>31</v>
      </c>
      <c r="M33" s="1">
        <v>67.003</v>
      </c>
      <c r="N33" s="1">
        <v>-1.7058000000000001E-4</v>
      </c>
      <c r="O33" s="1">
        <v>6.0629000000000004E-3</v>
      </c>
      <c r="P33" s="1">
        <v>4.8992000000000003E-4</v>
      </c>
      <c r="Q33" s="1">
        <v>-5.3632000000000003E-3</v>
      </c>
      <c r="R33" s="1">
        <v>-1.0667999999999999E-3</v>
      </c>
      <c r="S33" s="1">
        <v>2.0598999999999999E-2</v>
      </c>
      <c r="T33" s="1">
        <v>9.6920000000000003E-4</v>
      </c>
      <c r="U33" s="1">
        <v>-4.1730000000000003E-2</v>
      </c>
      <c r="X33" s="1">
        <v>31</v>
      </c>
      <c r="Y33" s="1">
        <v>67.747</v>
      </c>
      <c r="Z33" s="1">
        <v>-13.278</v>
      </c>
      <c r="AA33" s="1">
        <v>14.712</v>
      </c>
      <c r="AB33" s="1">
        <v>11.625999999999999</v>
      </c>
    </row>
    <row r="34" spans="1:28" x14ac:dyDescent="0.25">
      <c r="A34" s="81">
        <v>32</v>
      </c>
      <c r="B34" s="82">
        <v>68.007000000000005</v>
      </c>
      <c r="C34" s="82">
        <v>-11.644</v>
      </c>
      <c r="D34" s="82">
        <v>17.596</v>
      </c>
      <c r="E34" s="82">
        <v>-1.0824</v>
      </c>
      <c r="F34" s="82">
        <v>6.0392999999999999</v>
      </c>
      <c r="G34" s="82">
        <v>-0.85011999999999999</v>
      </c>
      <c r="H34" s="82">
        <v>2.3746</v>
      </c>
      <c r="I34" s="82">
        <v>-9.6022999999999997E-2</v>
      </c>
      <c r="J34" s="82">
        <v>0.74048999999999998</v>
      </c>
      <c r="L34" s="1">
        <v>32</v>
      </c>
      <c r="M34" s="1">
        <v>64.606999999999999</v>
      </c>
      <c r="N34" s="1">
        <v>-1.2432999999999999E-3</v>
      </c>
      <c r="O34" s="1">
        <v>-4.6071000000000001E-2</v>
      </c>
      <c r="P34" s="1">
        <v>3.5980000000000001E-3</v>
      </c>
      <c r="Q34" s="1">
        <v>8.6667999999999995E-2</v>
      </c>
      <c r="R34" s="1">
        <v>-6.3033000000000004E-3</v>
      </c>
      <c r="S34" s="1">
        <v>-7.2900000000000006E-2</v>
      </c>
      <c r="T34" s="1">
        <v>5.1628000000000004E-3</v>
      </c>
      <c r="U34" s="1">
        <v>0.15926999999999999</v>
      </c>
      <c r="X34" s="1">
        <v>32</v>
      </c>
      <c r="Y34" s="1">
        <v>68.001999999999995</v>
      </c>
      <c r="Z34" s="1">
        <v>-12.36</v>
      </c>
      <c r="AA34" s="1">
        <v>17.614999999999998</v>
      </c>
      <c r="AB34" s="1">
        <v>7.8708999999999998</v>
      </c>
    </row>
    <row r="35" spans="1:28" x14ac:dyDescent="0.25">
      <c r="A35" s="81">
        <v>33</v>
      </c>
      <c r="B35" s="82">
        <v>67.62</v>
      </c>
      <c r="C35" s="82">
        <v>-11.38</v>
      </c>
      <c r="D35" s="82">
        <v>19.140999999999998</v>
      </c>
      <c r="E35" s="82">
        <v>-1.5088999999999999</v>
      </c>
      <c r="F35" s="82">
        <v>2.3273000000000001</v>
      </c>
      <c r="G35" s="82">
        <v>0.27640999999999999</v>
      </c>
      <c r="H35" s="82">
        <v>5.2575999999999998E-2</v>
      </c>
      <c r="I35" s="82">
        <v>4.7586E-3</v>
      </c>
      <c r="J35" s="82">
        <v>0.19971</v>
      </c>
      <c r="L35" s="1">
        <v>33</v>
      </c>
      <c r="M35" s="1">
        <v>62.523000000000003</v>
      </c>
      <c r="N35" s="1">
        <v>-1.0872E-3</v>
      </c>
      <c r="O35" s="1">
        <v>-2.3629000000000001E-2</v>
      </c>
      <c r="P35" s="1">
        <v>3.0102000000000002E-3</v>
      </c>
      <c r="Q35" s="1">
        <v>5.7230999999999997E-2</v>
      </c>
      <c r="R35" s="1">
        <v>-3.9265000000000003E-3</v>
      </c>
      <c r="S35" s="1">
        <v>-1.0978999999999999E-2</v>
      </c>
      <c r="T35" s="1">
        <v>2.3554000000000001E-3</v>
      </c>
      <c r="U35" s="1">
        <v>2.0784E-2</v>
      </c>
      <c r="X35" s="1">
        <v>33</v>
      </c>
      <c r="Y35" s="1">
        <v>67.617999999999995</v>
      </c>
      <c r="Z35" s="1">
        <v>-11.958</v>
      </c>
      <c r="AA35" s="1">
        <v>19.145</v>
      </c>
      <c r="AB35" s="1">
        <v>2.5247000000000002</v>
      </c>
    </row>
    <row r="36" spans="1:28" x14ac:dyDescent="0.25">
      <c r="A36" s="81">
        <v>34</v>
      </c>
      <c r="B36" s="82">
        <v>67.549000000000007</v>
      </c>
      <c r="C36" s="82">
        <v>-11.129</v>
      </c>
      <c r="D36" s="82">
        <v>19.727</v>
      </c>
      <c r="E36" s="82">
        <v>-2.0859999999999999</v>
      </c>
      <c r="F36" s="82">
        <v>-1.6822999999999999</v>
      </c>
      <c r="G36" s="82">
        <v>1.014</v>
      </c>
      <c r="H36" s="82">
        <v>-1.7621</v>
      </c>
      <c r="I36" s="82">
        <v>-0.18064</v>
      </c>
      <c r="J36" s="82">
        <v>0.83901999999999999</v>
      </c>
      <c r="L36" s="1">
        <v>34</v>
      </c>
      <c r="M36" s="1">
        <v>61.749000000000002</v>
      </c>
      <c r="N36" s="1">
        <v>-1.4553000000000001E-3</v>
      </c>
      <c r="O36" s="1">
        <v>-5.1240000000000001E-2</v>
      </c>
      <c r="P36" s="1">
        <v>4.1266999999999996E-3</v>
      </c>
      <c r="Q36" s="1">
        <v>0.10527</v>
      </c>
      <c r="R36" s="1">
        <v>-6.0495999999999996E-3</v>
      </c>
      <c r="S36" s="1">
        <v>-6.0402999999999998E-2</v>
      </c>
      <c r="T36" s="1">
        <v>4.1961999999999998E-3</v>
      </c>
      <c r="U36" s="1">
        <v>0.12798999999999999</v>
      </c>
      <c r="X36" s="1">
        <v>34</v>
      </c>
      <c r="Y36" s="1">
        <v>67.506</v>
      </c>
      <c r="Z36" s="1">
        <v>-11.798</v>
      </c>
      <c r="AA36" s="1">
        <v>19.867999999999999</v>
      </c>
      <c r="AB36" s="1">
        <v>-2.3763000000000001</v>
      </c>
    </row>
    <row r="37" spans="1:28" x14ac:dyDescent="0.25">
      <c r="A37" s="81">
        <v>35</v>
      </c>
      <c r="B37" s="82">
        <v>67.507000000000005</v>
      </c>
      <c r="C37" s="82">
        <v>-11.1</v>
      </c>
      <c r="D37" s="82">
        <v>20.222000000000001</v>
      </c>
      <c r="E37" s="82">
        <v>-2.5375000000000001</v>
      </c>
      <c r="F37" s="82">
        <v>-5.2477999999999998</v>
      </c>
      <c r="G37" s="82">
        <v>2.0276999999999998</v>
      </c>
      <c r="H37" s="82">
        <v>-2.8997999999999999</v>
      </c>
      <c r="I37" s="82">
        <v>-0.67747999999999997</v>
      </c>
      <c r="J37" s="82">
        <v>2.3283999999999998</v>
      </c>
      <c r="L37" s="1">
        <v>35</v>
      </c>
      <c r="M37" s="1">
        <v>62.127000000000002</v>
      </c>
      <c r="N37" s="1">
        <v>-1.3110000000000001E-3</v>
      </c>
      <c r="O37" s="1">
        <v>-3.8379000000000003E-2</v>
      </c>
      <c r="P37" s="1">
        <v>3.6779E-3</v>
      </c>
      <c r="Q37" s="1">
        <v>8.1252000000000005E-2</v>
      </c>
      <c r="R37" s="1">
        <v>-5.1026999999999999E-3</v>
      </c>
      <c r="S37" s="1">
        <v>-4.1764999999999997E-2</v>
      </c>
      <c r="T37" s="1">
        <v>3.3173999999999999E-3</v>
      </c>
      <c r="U37" s="1">
        <v>8.7232000000000004E-2</v>
      </c>
      <c r="X37" s="1">
        <v>35</v>
      </c>
      <c r="Y37" s="1">
        <v>67.37</v>
      </c>
      <c r="Z37" s="1">
        <v>-11.754</v>
      </c>
      <c r="AA37" s="1">
        <v>20.619</v>
      </c>
      <c r="AB37" s="1">
        <v>-6.1226000000000003</v>
      </c>
    </row>
    <row r="38" spans="1:28" x14ac:dyDescent="0.25">
      <c r="A38" s="81">
        <v>36</v>
      </c>
      <c r="B38" s="82">
        <v>67.688000000000002</v>
      </c>
      <c r="C38" s="82">
        <v>-12.92</v>
      </c>
      <c r="D38" s="82">
        <v>-0.60699000000000003</v>
      </c>
      <c r="E38" s="82">
        <v>0.21908</v>
      </c>
      <c r="F38" s="82">
        <v>6.7335000000000003</v>
      </c>
      <c r="G38" s="82">
        <v>-2.4523000000000001</v>
      </c>
      <c r="H38" s="82">
        <v>0.65669999999999995</v>
      </c>
      <c r="I38" s="82">
        <v>-0.32478000000000001</v>
      </c>
      <c r="J38" s="82">
        <v>0.98953999999999998</v>
      </c>
      <c r="L38" s="1">
        <v>36</v>
      </c>
      <c r="M38" s="1">
        <v>74.835999999999999</v>
      </c>
      <c r="N38" s="1">
        <v>-9.6161E-4</v>
      </c>
      <c r="O38" s="1">
        <v>-6.966E-3</v>
      </c>
      <c r="P38" s="1">
        <v>2.6987999999999999E-3</v>
      </c>
      <c r="Q38" s="1">
        <v>3.9655999999999997E-2</v>
      </c>
      <c r="R38" s="1">
        <v>-3.7812000000000002E-3</v>
      </c>
      <c r="S38" s="1">
        <v>4.5950999999999999E-2</v>
      </c>
      <c r="T38" s="1">
        <v>2.4840999999999999E-3</v>
      </c>
      <c r="U38" s="1">
        <v>-0.10088</v>
      </c>
      <c r="X38" s="1">
        <v>36</v>
      </c>
      <c r="Y38" s="1">
        <v>67.656999999999996</v>
      </c>
      <c r="Z38" s="1">
        <v>-13.417999999999999</v>
      </c>
      <c r="AA38" s="1">
        <v>-0.54264000000000001</v>
      </c>
      <c r="AB38" s="1">
        <v>7.6028000000000002</v>
      </c>
    </row>
    <row r="39" spans="1:28" x14ac:dyDescent="0.25">
      <c r="A39" s="81">
        <v>37</v>
      </c>
      <c r="B39" s="82">
        <v>67.927999999999997</v>
      </c>
      <c r="C39" s="82">
        <v>-12.811999999999999</v>
      </c>
      <c r="D39" s="82">
        <v>0.72965000000000002</v>
      </c>
      <c r="E39" s="82">
        <v>4.1413999999999999E-2</v>
      </c>
      <c r="F39" s="82">
        <v>3.9251999999999998</v>
      </c>
      <c r="G39" s="82">
        <v>-1.2174</v>
      </c>
      <c r="H39" s="82">
        <v>0.23377000000000001</v>
      </c>
      <c r="I39" s="82">
        <v>-0.10931</v>
      </c>
      <c r="J39" s="82">
        <v>0.47027000000000002</v>
      </c>
      <c r="L39" s="1">
        <v>37</v>
      </c>
      <c r="M39" s="1">
        <v>72.677999999999997</v>
      </c>
      <c r="N39" s="1">
        <v>-9.5816E-4</v>
      </c>
      <c r="O39" s="1">
        <v>-3.4428E-2</v>
      </c>
      <c r="P39" s="1">
        <v>2.7794E-3</v>
      </c>
      <c r="Q39" s="1">
        <v>7.9003000000000004E-2</v>
      </c>
      <c r="R39" s="1">
        <v>-5.0004000000000003E-3</v>
      </c>
      <c r="S39" s="1">
        <v>-1.9465E-2</v>
      </c>
      <c r="T39" s="1">
        <v>4.1768999999999999E-3</v>
      </c>
      <c r="U39" s="1">
        <v>4.437E-2</v>
      </c>
      <c r="X39" s="1">
        <v>37</v>
      </c>
      <c r="Y39" s="1">
        <v>67.906999999999996</v>
      </c>
      <c r="Z39" s="1">
        <v>-13.085000000000001</v>
      </c>
      <c r="AA39" s="1">
        <v>0.78073000000000004</v>
      </c>
      <c r="AB39" s="1">
        <v>4.3311999999999999</v>
      </c>
    </row>
    <row r="40" spans="1:28" x14ac:dyDescent="0.25">
      <c r="A40" s="81">
        <v>38</v>
      </c>
      <c r="B40" s="82">
        <v>67.614000000000004</v>
      </c>
      <c r="C40" s="82">
        <v>-12.663</v>
      </c>
      <c r="D40" s="82">
        <v>1.3609</v>
      </c>
      <c r="E40" s="82">
        <v>-6.2551999999999996E-2</v>
      </c>
      <c r="F40" s="82">
        <v>0.31023000000000001</v>
      </c>
      <c r="G40" s="82">
        <v>-5.4247999999999998E-2</v>
      </c>
      <c r="H40" s="82">
        <v>0.22536999999999999</v>
      </c>
      <c r="I40" s="82">
        <v>-2.5340000000000001E-2</v>
      </c>
      <c r="J40" s="82">
        <v>5.4295000000000003E-2</v>
      </c>
      <c r="L40" s="1">
        <v>38</v>
      </c>
      <c r="M40" s="1">
        <v>70.248000000000005</v>
      </c>
      <c r="N40" s="1">
        <v>-9.3754000000000005E-4</v>
      </c>
      <c r="O40" s="1">
        <v>-2.8354000000000001E-2</v>
      </c>
      <c r="P40" s="1">
        <v>2.6551999999999999E-3</v>
      </c>
      <c r="Q40" s="1">
        <v>6.4170000000000005E-2</v>
      </c>
      <c r="R40" s="1">
        <v>-3.8788999999999998E-3</v>
      </c>
      <c r="S40" s="1">
        <v>-2.0223999999999999E-2</v>
      </c>
      <c r="T40" s="1">
        <v>2.6765000000000001E-3</v>
      </c>
      <c r="U40" s="1">
        <v>4.2148999999999999E-2</v>
      </c>
      <c r="X40" s="1">
        <v>38</v>
      </c>
      <c r="Y40" s="1">
        <v>67.616</v>
      </c>
      <c r="Z40" s="1">
        <v>-12.695</v>
      </c>
      <c r="AA40" s="1">
        <v>1.3779999999999999</v>
      </c>
      <c r="AB40" s="1">
        <v>0.43352000000000002</v>
      </c>
    </row>
    <row r="41" spans="1:28" x14ac:dyDescent="0.25">
      <c r="A41" s="81">
        <v>39</v>
      </c>
      <c r="B41" s="82">
        <v>66.960999999999999</v>
      </c>
      <c r="C41" s="82">
        <v>-12.875999999999999</v>
      </c>
      <c r="D41" s="82">
        <v>1.5225</v>
      </c>
      <c r="E41" s="82">
        <v>-5.5139000000000001E-2</v>
      </c>
      <c r="F41" s="82">
        <v>-3.1339999999999999</v>
      </c>
      <c r="G41" s="82">
        <v>0.97285999999999995</v>
      </c>
      <c r="H41" s="82">
        <v>0.42349999999999999</v>
      </c>
      <c r="I41" s="82">
        <v>-0.25768000000000002</v>
      </c>
      <c r="J41" s="82">
        <v>0.48107</v>
      </c>
      <c r="L41" s="1">
        <v>39</v>
      </c>
      <c r="M41" s="1">
        <v>68.492999999999995</v>
      </c>
      <c r="N41" s="1">
        <v>-1.2239E-3</v>
      </c>
      <c r="O41" s="1">
        <v>-4.2153999999999997E-2</v>
      </c>
      <c r="P41" s="1">
        <v>3.5477E-3</v>
      </c>
      <c r="Q41" s="1">
        <v>9.5937999999999996E-2</v>
      </c>
      <c r="R41" s="1">
        <v>-6.4282000000000002E-3</v>
      </c>
      <c r="S41" s="1">
        <v>-2.6304000000000001E-2</v>
      </c>
      <c r="T41" s="1">
        <v>5.3933000000000002E-3</v>
      </c>
      <c r="U41" s="1">
        <v>6.0014999999999999E-2</v>
      </c>
      <c r="X41" s="1">
        <v>39</v>
      </c>
      <c r="Y41" s="1">
        <v>67.001999999999995</v>
      </c>
      <c r="Z41" s="1">
        <v>-12.771000000000001</v>
      </c>
      <c r="AA41" s="1">
        <v>1.548</v>
      </c>
      <c r="AB41" s="1">
        <v>-2.9276</v>
      </c>
    </row>
    <row r="42" spans="1:28" x14ac:dyDescent="0.25">
      <c r="A42" s="81">
        <v>40</v>
      </c>
      <c r="B42" s="82">
        <v>65.081999999999994</v>
      </c>
      <c r="C42" s="82">
        <v>-13.007</v>
      </c>
      <c r="D42" s="82">
        <v>1.7810999999999999</v>
      </c>
      <c r="E42" s="82">
        <v>0.23313</v>
      </c>
      <c r="F42" s="82">
        <v>-5.0720000000000001</v>
      </c>
      <c r="G42" s="82">
        <v>1.7938000000000001</v>
      </c>
      <c r="H42" s="82">
        <v>1.1994</v>
      </c>
      <c r="I42" s="82">
        <v>-0.94482999999999995</v>
      </c>
      <c r="J42" s="82">
        <v>0.87719999999999998</v>
      </c>
      <c r="L42" s="1">
        <v>40</v>
      </c>
      <c r="M42" s="1">
        <v>66.688000000000002</v>
      </c>
      <c r="N42" s="1">
        <v>-8.5848000000000001E-4</v>
      </c>
      <c r="O42" s="1">
        <v>-9.1190000000000004E-3</v>
      </c>
      <c r="P42" s="1">
        <v>2.3846000000000002E-3</v>
      </c>
      <c r="Q42" s="1">
        <v>2.6447999999999999E-2</v>
      </c>
      <c r="R42" s="1">
        <v>-3.1665999999999999E-3</v>
      </c>
      <c r="S42" s="1">
        <v>1.6138000000000001E-3</v>
      </c>
      <c r="T42" s="1">
        <v>1.9453000000000001E-3</v>
      </c>
      <c r="U42" s="1">
        <v>-5.6093000000000002E-3</v>
      </c>
      <c r="X42" s="1">
        <v>40</v>
      </c>
      <c r="Y42" s="1">
        <v>65.147000000000006</v>
      </c>
      <c r="Z42" s="1">
        <v>-12.734999999999999</v>
      </c>
      <c r="AA42" s="1">
        <v>1.9601</v>
      </c>
      <c r="AB42" s="1">
        <v>-4.5529999999999999</v>
      </c>
    </row>
    <row r="43" spans="1:28" x14ac:dyDescent="0.25">
      <c r="A43" s="81">
        <v>41</v>
      </c>
      <c r="B43" s="82">
        <v>67.858999999999995</v>
      </c>
      <c r="C43" s="82">
        <v>-12.819000000000001</v>
      </c>
      <c r="D43" s="82">
        <v>-15.071</v>
      </c>
      <c r="E43" s="82">
        <v>1.9121999999999999</v>
      </c>
      <c r="F43" s="82">
        <v>7.6417999999999999</v>
      </c>
      <c r="G43" s="82">
        <v>-2.0880999999999998</v>
      </c>
      <c r="H43" s="82">
        <v>-1.8170999999999999</v>
      </c>
      <c r="I43" s="82">
        <v>-2.9832000000000001E-2</v>
      </c>
      <c r="J43" s="82">
        <v>0.38385999999999998</v>
      </c>
      <c r="L43" s="1">
        <v>41</v>
      </c>
      <c r="M43" s="1">
        <v>84.322000000000003</v>
      </c>
      <c r="N43" s="1">
        <v>-7.025E-4</v>
      </c>
      <c r="O43" s="1">
        <v>-2.3349000000000002E-2</v>
      </c>
      <c r="P43" s="1">
        <v>2.0420999999999998E-3</v>
      </c>
      <c r="Q43" s="1">
        <v>4.6787000000000002E-2</v>
      </c>
      <c r="R43" s="1">
        <v>-3.9781E-3</v>
      </c>
      <c r="S43" s="1">
        <v>-3.0467000000000001E-2</v>
      </c>
      <c r="T43" s="1">
        <v>3.4945000000000002E-3</v>
      </c>
      <c r="U43" s="1">
        <v>6.9502999999999995E-2</v>
      </c>
      <c r="X43" s="1">
        <v>41</v>
      </c>
      <c r="Y43" s="1">
        <v>67.799000000000007</v>
      </c>
      <c r="Z43" s="1">
        <v>-12.701000000000001</v>
      </c>
      <c r="AA43" s="1">
        <v>-15.313000000000001</v>
      </c>
      <c r="AB43" s="1">
        <v>7.15</v>
      </c>
    </row>
    <row r="44" spans="1:28" x14ac:dyDescent="0.25">
      <c r="A44" s="81">
        <v>42</v>
      </c>
      <c r="B44" s="82">
        <v>67.87</v>
      </c>
      <c r="C44" s="82">
        <v>-12.853</v>
      </c>
      <c r="D44" s="82">
        <v>-14.914</v>
      </c>
      <c r="E44" s="82">
        <v>1.7916000000000001</v>
      </c>
      <c r="F44" s="82">
        <v>5.0861000000000001</v>
      </c>
      <c r="G44" s="82">
        <v>-0.91822999999999999</v>
      </c>
      <c r="H44" s="82">
        <v>-1.2377</v>
      </c>
      <c r="I44" s="82">
        <v>-0.15570999999999999</v>
      </c>
      <c r="J44" s="82">
        <v>0.25595000000000001</v>
      </c>
      <c r="L44" s="1">
        <v>42</v>
      </c>
      <c r="M44" s="1">
        <v>82.41</v>
      </c>
      <c r="N44" s="1">
        <v>-1.0051999999999999E-3</v>
      </c>
      <c r="O44" s="1">
        <v>-3.5992999999999997E-2</v>
      </c>
      <c r="P44" s="1">
        <v>2.8768999999999999E-3</v>
      </c>
      <c r="Q44" s="1">
        <v>7.5631000000000004E-2</v>
      </c>
      <c r="R44" s="1">
        <v>-4.4895999999999998E-3</v>
      </c>
      <c r="S44" s="1">
        <v>-3.7934000000000002E-2</v>
      </c>
      <c r="T44" s="1">
        <v>3.3184E-3</v>
      </c>
      <c r="U44" s="1">
        <v>8.1117999999999996E-2</v>
      </c>
      <c r="X44" s="1">
        <v>42</v>
      </c>
      <c r="Y44" s="1">
        <v>67.805999999999997</v>
      </c>
      <c r="Z44" s="1">
        <v>-12.577</v>
      </c>
      <c r="AA44" s="1">
        <v>-15.016</v>
      </c>
      <c r="AB44" s="1">
        <v>4.5637999999999996</v>
      </c>
    </row>
    <row r="45" spans="1:28" x14ac:dyDescent="0.25">
      <c r="A45" s="81">
        <v>43</v>
      </c>
      <c r="B45" s="82">
        <v>67.298000000000002</v>
      </c>
      <c r="C45" s="82">
        <v>-12.861000000000001</v>
      </c>
      <c r="D45" s="82">
        <v>-14.952</v>
      </c>
      <c r="E45" s="82">
        <v>1.9539</v>
      </c>
      <c r="F45" s="82">
        <v>2.1427999999999998</v>
      </c>
      <c r="G45" s="82">
        <v>0.24185999999999999</v>
      </c>
      <c r="H45" s="82">
        <v>1.7279000000000001E-3</v>
      </c>
      <c r="I45" s="82">
        <v>-0.18853</v>
      </c>
      <c r="J45" s="82">
        <v>0.14796000000000001</v>
      </c>
      <c r="L45" s="1">
        <v>43</v>
      </c>
      <c r="M45" s="1">
        <v>79.363</v>
      </c>
      <c r="N45" s="1">
        <v>-3.1016000000000003E-4</v>
      </c>
      <c r="O45" s="1">
        <v>2.2897E-3</v>
      </c>
      <c r="P45" s="1">
        <v>8.9650000000000005E-4</v>
      </c>
      <c r="Q45" s="1">
        <v>-2.1421999999999999E-4</v>
      </c>
      <c r="R45" s="1">
        <v>-1.9122E-3</v>
      </c>
      <c r="S45" s="1">
        <v>9.4512999999999993E-3</v>
      </c>
      <c r="T45" s="1">
        <v>1.7405000000000001E-3</v>
      </c>
      <c r="U45" s="1">
        <v>-1.6463999999999999E-2</v>
      </c>
      <c r="X45" s="1">
        <v>43</v>
      </c>
      <c r="Y45" s="1">
        <v>67.305999999999997</v>
      </c>
      <c r="Z45" s="1">
        <v>-12.359</v>
      </c>
      <c r="AA45" s="1">
        <v>-14.984</v>
      </c>
      <c r="AB45" s="1">
        <v>1.9288000000000001</v>
      </c>
    </row>
    <row r="46" spans="1:28" x14ac:dyDescent="0.25">
      <c r="A46" s="81">
        <v>44</v>
      </c>
      <c r="B46" s="82">
        <v>66.033000000000001</v>
      </c>
      <c r="C46" s="82">
        <v>-12.849</v>
      </c>
      <c r="D46" s="82">
        <v>-14.914999999999999</v>
      </c>
      <c r="E46" s="82">
        <v>2.4670000000000001</v>
      </c>
      <c r="F46" s="82">
        <v>-0.18110999999999999</v>
      </c>
      <c r="G46" s="82">
        <v>1.1475</v>
      </c>
      <c r="H46" s="82">
        <v>1.6816</v>
      </c>
      <c r="I46" s="82">
        <v>-0.34147</v>
      </c>
      <c r="J46" s="82">
        <v>0.28361999999999998</v>
      </c>
      <c r="L46" s="1">
        <v>44</v>
      </c>
      <c r="M46" s="1">
        <v>76.174000000000007</v>
      </c>
      <c r="N46" s="1">
        <v>-4.0751999999999997E-4</v>
      </c>
      <c r="O46" s="1">
        <v>-1.3332999999999999E-2</v>
      </c>
      <c r="P46" s="1">
        <v>1.1837E-3</v>
      </c>
      <c r="Q46" s="1">
        <v>3.3822999999999999E-2</v>
      </c>
      <c r="R46" s="1">
        <v>-2.2767E-3</v>
      </c>
      <c r="S46" s="1">
        <v>1.3359999999999999E-4</v>
      </c>
      <c r="T46" s="1">
        <v>1.9835E-3</v>
      </c>
      <c r="U46" s="1">
        <v>1.7036E-3</v>
      </c>
      <c r="X46" s="1">
        <v>44</v>
      </c>
      <c r="Y46" s="1">
        <v>66.129000000000005</v>
      </c>
      <c r="Z46" s="1">
        <v>-12.035</v>
      </c>
      <c r="AA46" s="1">
        <v>-14.718</v>
      </c>
      <c r="AB46" s="1">
        <v>0.18468999999999999</v>
      </c>
    </row>
    <row r="47" spans="1:28" x14ac:dyDescent="0.25">
      <c r="A47" s="81">
        <v>45</v>
      </c>
      <c r="B47" s="82">
        <v>64.61</v>
      </c>
      <c r="C47" s="82">
        <v>-13.247</v>
      </c>
      <c r="D47" s="82">
        <v>-14.503</v>
      </c>
      <c r="E47" s="82">
        <v>2.9552999999999998</v>
      </c>
      <c r="F47" s="82">
        <v>-0.80152999999999996</v>
      </c>
      <c r="G47" s="82">
        <v>1.1909000000000001</v>
      </c>
      <c r="H47" s="82">
        <v>2.5015000000000001</v>
      </c>
      <c r="I47" s="82">
        <v>-0.50561999999999996</v>
      </c>
      <c r="J47" s="82">
        <v>0.57509999999999994</v>
      </c>
      <c r="L47" s="1">
        <v>45</v>
      </c>
      <c r="M47" s="1">
        <v>73.384</v>
      </c>
      <c r="N47" s="1">
        <v>-5.7352999999999998E-5</v>
      </c>
      <c r="O47" s="1">
        <v>8.5436000000000002E-3</v>
      </c>
      <c r="P47" s="1">
        <v>1.6531E-4</v>
      </c>
      <c r="Q47" s="1">
        <v>-6.2415999999999999E-3</v>
      </c>
      <c r="R47" s="1">
        <v>-2.7115E-4</v>
      </c>
      <c r="S47" s="1">
        <v>3.4674999999999997E-2</v>
      </c>
      <c r="T47" s="1">
        <v>2.1037000000000001E-4</v>
      </c>
      <c r="U47" s="1">
        <v>-7.4665999999999996E-2</v>
      </c>
      <c r="X47" s="1">
        <v>45</v>
      </c>
      <c r="Y47" s="1">
        <v>64.769000000000005</v>
      </c>
      <c r="Z47" s="1">
        <v>-12.231999999999999</v>
      </c>
      <c r="AA47" s="1">
        <v>-14.141999999999999</v>
      </c>
      <c r="AB47" s="1">
        <v>-0.14984</v>
      </c>
    </row>
    <row r="48" spans="1:28" x14ac:dyDescent="0.25">
      <c r="A48" s="81">
        <v>46</v>
      </c>
      <c r="B48" s="82">
        <v>68.061999999999998</v>
      </c>
      <c r="C48" s="82">
        <v>-13.769</v>
      </c>
      <c r="D48" s="82">
        <v>-28.167999999999999</v>
      </c>
      <c r="E48" s="82">
        <v>3.8948</v>
      </c>
      <c r="F48" s="82">
        <v>11.42</v>
      </c>
      <c r="G48" s="82">
        <v>-1.4248000000000001</v>
      </c>
      <c r="H48" s="82">
        <v>-3.7503000000000002</v>
      </c>
      <c r="I48" s="82">
        <v>-0.32795000000000002</v>
      </c>
      <c r="J48" s="82">
        <v>-0.11501</v>
      </c>
      <c r="L48" s="1">
        <v>46</v>
      </c>
      <c r="M48" s="1">
        <v>94.108999999999995</v>
      </c>
      <c r="N48" s="1">
        <v>-3.2833E-4</v>
      </c>
      <c r="O48" s="1">
        <v>-5.8834999999999998E-3</v>
      </c>
      <c r="P48" s="1">
        <v>9.4976999999999995E-4</v>
      </c>
      <c r="Q48" s="1">
        <v>1.5630999999999999E-2</v>
      </c>
      <c r="R48" s="1">
        <v>-1.6022E-3</v>
      </c>
      <c r="S48" s="1">
        <v>8.4614E-5</v>
      </c>
      <c r="T48" s="1">
        <v>1.2727999999999999E-3</v>
      </c>
      <c r="U48" s="1">
        <v>1.1302999999999999E-4</v>
      </c>
      <c r="X48" s="1">
        <v>46</v>
      </c>
      <c r="Y48" s="1">
        <v>67.888000000000005</v>
      </c>
      <c r="Z48" s="1">
        <v>-13.382999999999999</v>
      </c>
      <c r="AA48" s="1">
        <v>-28.963000000000001</v>
      </c>
      <c r="AB48" s="1">
        <v>9.9727999999999994</v>
      </c>
    </row>
    <row r="49" spans="1:28" x14ac:dyDescent="0.25">
      <c r="A49" s="81">
        <v>47</v>
      </c>
      <c r="B49" s="82">
        <v>67.820999999999998</v>
      </c>
      <c r="C49" s="82">
        <v>-13.571999999999999</v>
      </c>
      <c r="D49" s="82">
        <v>-29.395</v>
      </c>
      <c r="E49" s="82">
        <v>3.714</v>
      </c>
      <c r="F49" s="82">
        <v>9.4539000000000009</v>
      </c>
      <c r="G49" s="82">
        <v>-0.50309000000000004</v>
      </c>
      <c r="H49" s="82">
        <v>-2.2591999999999999</v>
      </c>
      <c r="I49" s="82">
        <v>-0.53124000000000005</v>
      </c>
      <c r="J49" s="82">
        <v>-0.19955000000000001</v>
      </c>
      <c r="L49" s="1">
        <v>47</v>
      </c>
      <c r="M49" s="1">
        <v>93.186999999999998</v>
      </c>
      <c r="N49" s="1">
        <v>-4.4326000000000001E-4</v>
      </c>
      <c r="O49" s="1">
        <v>-2.1527999999999999E-2</v>
      </c>
      <c r="P49" s="1">
        <v>1.2903999999999999E-3</v>
      </c>
      <c r="Q49" s="1">
        <v>4.4907000000000002E-2</v>
      </c>
      <c r="R49" s="1">
        <v>-2.3627000000000001E-3</v>
      </c>
      <c r="S49" s="1">
        <v>-2.1592E-2</v>
      </c>
      <c r="T49" s="1">
        <v>2.0002000000000002E-3</v>
      </c>
      <c r="U49" s="1">
        <v>4.7896000000000001E-2</v>
      </c>
      <c r="X49" s="1">
        <v>47</v>
      </c>
      <c r="Y49" s="1">
        <v>67.736000000000004</v>
      </c>
      <c r="Z49" s="1">
        <v>-13.101000000000001</v>
      </c>
      <c r="AA49" s="1">
        <v>-29.919</v>
      </c>
      <c r="AB49" s="1">
        <v>8.4248999999999992</v>
      </c>
    </row>
    <row r="50" spans="1:28" x14ac:dyDescent="0.25">
      <c r="A50" s="81">
        <v>48</v>
      </c>
      <c r="B50" s="82">
        <v>66.709999999999994</v>
      </c>
      <c r="C50" s="82">
        <v>-13.323</v>
      </c>
      <c r="D50" s="82">
        <v>-29.689</v>
      </c>
      <c r="E50" s="82">
        <v>3.9946999999999999</v>
      </c>
      <c r="F50" s="82">
        <v>7.1261000000000001</v>
      </c>
      <c r="G50" s="82">
        <v>0.31981999999999999</v>
      </c>
      <c r="H50" s="82">
        <v>3.3806000000000003E-2</v>
      </c>
      <c r="I50" s="82">
        <v>-0.83738000000000001</v>
      </c>
      <c r="J50" s="82">
        <v>-0.58079999999999998</v>
      </c>
      <c r="L50" s="1">
        <v>48</v>
      </c>
      <c r="M50" s="1">
        <v>88.037999999999997</v>
      </c>
      <c r="N50" s="1">
        <v>-3.3786999999999999E-4</v>
      </c>
      <c r="O50" s="1">
        <v>-9.9457E-3</v>
      </c>
      <c r="P50" s="1">
        <v>9.8162000000000011E-4</v>
      </c>
      <c r="Q50" s="1">
        <v>2.9281000000000001E-2</v>
      </c>
      <c r="R50" s="1">
        <v>-1.9772000000000001E-3</v>
      </c>
      <c r="S50" s="1">
        <v>9.7398999999999993E-3</v>
      </c>
      <c r="T50" s="1">
        <v>1.7672E-3</v>
      </c>
      <c r="U50" s="1">
        <v>-1.8474999999999998E-2</v>
      </c>
      <c r="X50" s="1">
        <v>48</v>
      </c>
      <c r="Y50" s="1">
        <v>66.680000000000007</v>
      </c>
      <c r="Z50" s="1">
        <v>-12.795</v>
      </c>
      <c r="AA50" s="1">
        <v>-29.959</v>
      </c>
      <c r="AB50" s="1">
        <v>6.4842000000000004</v>
      </c>
    </row>
    <row r="51" spans="1:28" x14ac:dyDescent="0.25">
      <c r="A51" s="81">
        <v>49</v>
      </c>
      <c r="B51" s="82">
        <v>67.066999999999993</v>
      </c>
      <c r="C51" s="82">
        <v>-13.207000000000001</v>
      </c>
      <c r="D51" s="82">
        <v>-30.216999999999999</v>
      </c>
      <c r="E51" s="82">
        <v>4.2656000000000001</v>
      </c>
      <c r="F51" s="82">
        <v>5.5433000000000003</v>
      </c>
      <c r="G51" s="82">
        <v>1.1041000000000001</v>
      </c>
      <c r="H51" s="82">
        <v>2.3317999999999999</v>
      </c>
      <c r="I51" s="82">
        <v>-1.3884000000000001</v>
      </c>
      <c r="J51" s="82">
        <v>-0.33867000000000003</v>
      </c>
      <c r="L51" s="1">
        <v>49</v>
      </c>
      <c r="M51" s="1">
        <v>84.674000000000007</v>
      </c>
      <c r="N51" s="1">
        <v>-2.0331E-4</v>
      </c>
      <c r="O51" s="1">
        <v>-3.1721000000000002E-3</v>
      </c>
      <c r="P51" s="1">
        <v>5.9106000000000002E-4</v>
      </c>
      <c r="Q51" s="1">
        <v>1.2024999999999999E-2</v>
      </c>
      <c r="R51" s="1">
        <v>-1.1033E-3</v>
      </c>
      <c r="S51" s="1">
        <v>8.7180999999999995E-3</v>
      </c>
      <c r="T51" s="1">
        <v>9.4578000000000001E-4</v>
      </c>
      <c r="U51" s="1">
        <v>-1.8006999999999999E-2</v>
      </c>
      <c r="X51" s="1">
        <v>49</v>
      </c>
      <c r="Y51" s="1">
        <v>67.203000000000003</v>
      </c>
      <c r="Z51" s="1">
        <v>-12.339</v>
      </c>
      <c r="AA51" s="1">
        <v>-30.016999999999999</v>
      </c>
      <c r="AB51" s="1">
        <v>5.5297999999999998</v>
      </c>
    </row>
    <row r="52" spans="1:28" x14ac:dyDescent="0.25">
      <c r="A52" s="81">
        <v>50</v>
      </c>
      <c r="B52" s="82">
        <v>61.072000000000003</v>
      </c>
      <c r="C52" s="82">
        <v>-13.537000000000001</v>
      </c>
      <c r="D52" s="82">
        <v>-25.457000000000001</v>
      </c>
      <c r="E52" s="82">
        <v>4.1714000000000002</v>
      </c>
      <c r="F52" s="82">
        <v>8.3466000000000005</v>
      </c>
      <c r="G52" s="82">
        <v>-0.94845999999999997</v>
      </c>
      <c r="H52" s="82">
        <v>-4.6407999999999996</v>
      </c>
      <c r="I52" s="82">
        <v>1.9379</v>
      </c>
      <c r="J52" s="82">
        <v>5.7641999999999998</v>
      </c>
      <c r="L52" s="1">
        <v>50</v>
      </c>
      <c r="M52" s="1">
        <v>72.510999999999996</v>
      </c>
      <c r="N52" s="1">
        <v>7.3137999999999995E-2</v>
      </c>
      <c r="O52" s="1">
        <v>1.0652999999999999</v>
      </c>
      <c r="P52" s="1">
        <v>3.8126000000000002E-3</v>
      </c>
      <c r="Q52" s="1">
        <v>-2.0306000000000002</v>
      </c>
      <c r="R52" s="1">
        <v>-0.18564</v>
      </c>
      <c r="S52" s="1">
        <v>0.40636</v>
      </c>
      <c r="T52" s="1">
        <v>0.14731</v>
      </c>
      <c r="U52" s="1">
        <v>-1.2904</v>
      </c>
      <c r="X52" s="1">
        <v>50</v>
      </c>
      <c r="Y52" s="1">
        <v>61.037999999999997</v>
      </c>
      <c r="Z52" s="1">
        <v>-12.737</v>
      </c>
      <c r="AA52" s="1">
        <v>-25.616</v>
      </c>
      <c r="AB52" s="1">
        <v>7.5575999999999999</v>
      </c>
    </row>
    <row r="53" spans="1:28" x14ac:dyDescent="0.25">
      <c r="A53" s="81">
        <v>51</v>
      </c>
      <c r="B53" s="82">
        <v>65.784999999999997</v>
      </c>
      <c r="C53" s="82">
        <v>-21.417000000000002</v>
      </c>
      <c r="D53" s="82">
        <v>29.382000000000001</v>
      </c>
      <c r="E53" s="82">
        <v>-4.5217000000000001</v>
      </c>
      <c r="F53" s="82">
        <v>10.368</v>
      </c>
      <c r="G53" s="82">
        <v>-3.4155000000000002</v>
      </c>
      <c r="H53" s="82">
        <v>6.9831000000000003</v>
      </c>
      <c r="I53" s="82">
        <v>-2.7309000000000001</v>
      </c>
      <c r="J53" s="82">
        <v>1.3573999999999999</v>
      </c>
      <c r="L53" s="1">
        <v>51</v>
      </c>
      <c r="M53" s="1">
        <v>61.75</v>
      </c>
      <c r="N53" s="1">
        <v>-1.1922E-3</v>
      </c>
      <c r="O53" s="1">
        <v>-4.1912999999999999E-2</v>
      </c>
      <c r="P53" s="1">
        <v>3.3785999999999998E-3</v>
      </c>
      <c r="Q53" s="1">
        <v>8.4204000000000001E-2</v>
      </c>
      <c r="R53" s="1">
        <v>-4.9369000000000001E-3</v>
      </c>
      <c r="S53" s="1">
        <v>-5.4132E-2</v>
      </c>
      <c r="T53" s="1">
        <v>3.4126E-3</v>
      </c>
      <c r="U53" s="1">
        <v>0.11482000000000001</v>
      </c>
      <c r="X53" s="1">
        <v>51</v>
      </c>
      <c r="Y53" s="1">
        <v>65.283000000000001</v>
      </c>
      <c r="Z53" s="1">
        <v>-25.184999999999999</v>
      </c>
      <c r="AA53" s="1">
        <v>29.353999999999999</v>
      </c>
      <c r="AB53" s="1">
        <v>17.09</v>
      </c>
    </row>
    <row r="54" spans="1:28" x14ac:dyDescent="0.25">
      <c r="A54" s="81">
        <v>52</v>
      </c>
      <c r="B54" s="82">
        <v>65.593999999999994</v>
      </c>
      <c r="C54" s="82">
        <v>-19.951000000000001</v>
      </c>
      <c r="D54" s="82">
        <v>34.26</v>
      </c>
      <c r="E54" s="82">
        <v>-4.9588999999999999</v>
      </c>
      <c r="F54" s="82">
        <v>10.135999999999999</v>
      </c>
      <c r="G54" s="82">
        <v>-0.81386000000000003</v>
      </c>
      <c r="H54" s="82">
        <v>4.1752000000000002</v>
      </c>
      <c r="I54" s="82">
        <v>-0.56027000000000005</v>
      </c>
      <c r="J54" s="82">
        <v>0.75519999999999998</v>
      </c>
      <c r="L54" s="1">
        <v>52</v>
      </c>
      <c r="M54" s="1">
        <v>59.433</v>
      </c>
      <c r="N54" s="1">
        <v>-5.8361999999999997E-4</v>
      </c>
      <c r="O54" s="1">
        <v>-2.2734999999999998E-2</v>
      </c>
      <c r="P54" s="1">
        <v>1.6814E-3</v>
      </c>
      <c r="Q54" s="1">
        <v>5.4122999999999998E-2</v>
      </c>
      <c r="R54" s="1">
        <v>-3.3765000000000002E-3</v>
      </c>
      <c r="S54" s="1">
        <v>-7.2214000000000002E-3</v>
      </c>
      <c r="T54" s="1">
        <v>2.9846999999999999E-3</v>
      </c>
      <c r="U54" s="1">
        <v>1.9392E-2</v>
      </c>
      <c r="X54" s="1">
        <v>52</v>
      </c>
      <c r="Y54" s="1">
        <v>65.265000000000001</v>
      </c>
      <c r="Z54" s="1">
        <v>-22.760999999999999</v>
      </c>
      <c r="AA54" s="1">
        <v>34.28</v>
      </c>
      <c r="AB54" s="1">
        <v>14.06</v>
      </c>
    </row>
    <row r="55" spans="1:28" x14ac:dyDescent="0.25">
      <c r="A55" s="81">
        <v>53</v>
      </c>
      <c r="B55" s="82">
        <v>65.129000000000005</v>
      </c>
      <c r="C55" s="82">
        <v>-18.887</v>
      </c>
      <c r="D55" s="82">
        <v>37.502000000000002</v>
      </c>
      <c r="E55" s="82">
        <v>-5.8874000000000004</v>
      </c>
      <c r="F55" s="82">
        <v>8.1199999999999992</v>
      </c>
      <c r="G55" s="82">
        <v>0.95740999999999998</v>
      </c>
      <c r="H55" s="82">
        <v>-0.54996999999999996</v>
      </c>
      <c r="I55" s="82">
        <v>0.35076000000000002</v>
      </c>
      <c r="J55" s="82">
        <v>-9.4048000000000007E-2</v>
      </c>
      <c r="L55" s="1">
        <v>53</v>
      </c>
      <c r="M55" s="1">
        <v>57.875</v>
      </c>
      <c r="N55" s="1">
        <v>-8.6886999999999999E-4</v>
      </c>
      <c r="O55" s="1">
        <v>-3.8459E-2</v>
      </c>
      <c r="P55" s="1">
        <v>2.4326999999999999E-3</v>
      </c>
      <c r="Q55" s="1">
        <v>8.1367999999999996E-2</v>
      </c>
      <c r="R55" s="1">
        <v>-3.3333999999999998E-3</v>
      </c>
      <c r="S55" s="1">
        <v>-3.6956999999999997E-2</v>
      </c>
      <c r="T55" s="1">
        <v>2.1362E-3</v>
      </c>
      <c r="U55" s="1">
        <v>7.7693999999999999E-2</v>
      </c>
      <c r="X55" s="1">
        <v>53</v>
      </c>
      <c r="Y55" s="1">
        <v>64.733000000000004</v>
      </c>
      <c r="Z55" s="1">
        <v>-21.331</v>
      </c>
      <c r="AA55" s="1">
        <v>37.832999999999998</v>
      </c>
      <c r="AB55" s="1">
        <v>8.5380000000000003</v>
      </c>
    </row>
    <row r="56" spans="1:28" x14ac:dyDescent="0.25">
      <c r="A56" s="81">
        <v>54</v>
      </c>
      <c r="B56" s="82">
        <v>64.950999999999993</v>
      </c>
      <c r="C56" s="82">
        <v>-17.957999999999998</v>
      </c>
      <c r="D56" s="82">
        <v>39.155000000000001</v>
      </c>
      <c r="E56" s="82">
        <v>-7.1189</v>
      </c>
      <c r="F56" s="82">
        <v>5.1802000000000001</v>
      </c>
      <c r="G56" s="82">
        <v>2.0537000000000001</v>
      </c>
      <c r="H56" s="82">
        <v>-5.3601000000000001</v>
      </c>
      <c r="I56" s="82">
        <v>0.80791000000000002</v>
      </c>
      <c r="J56" s="82">
        <v>1.0468999999999999</v>
      </c>
      <c r="L56" s="1">
        <v>54</v>
      </c>
      <c r="M56" s="1">
        <v>57.389000000000003</v>
      </c>
      <c r="N56" s="1">
        <v>-4.1944999999999998E-4</v>
      </c>
      <c r="O56" s="1">
        <v>-2.1041000000000001E-2</v>
      </c>
      <c r="P56" s="1">
        <v>1.1899E-3</v>
      </c>
      <c r="Q56" s="1">
        <v>3.8089999999999999E-2</v>
      </c>
      <c r="R56" s="1">
        <v>-1.7447000000000001E-3</v>
      </c>
      <c r="S56" s="1">
        <v>-3.5506999999999997E-2</v>
      </c>
      <c r="T56" s="1">
        <v>1.2124E-3</v>
      </c>
      <c r="U56" s="1">
        <v>7.5878000000000001E-2</v>
      </c>
      <c r="X56" s="1">
        <v>54</v>
      </c>
      <c r="Y56" s="1">
        <v>64.349000000000004</v>
      </c>
      <c r="Z56" s="1">
        <v>-20.443999999999999</v>
      </c>
      <c r="AA56" s="1">
        <v>39.968000000000004</v>
      </c>
      <c r="AB56" s="1">
        <v>3.0661</v>
      </c>
    </row>
    <row r="57" spans="1:28" x14ac:dyDescent="0.25">
      <c r="A57" s="81">
        <v>55</v>
      </c>
      <c r="B57" s="82">
        <v>64.778000000000006</v>
      </c>
      <c r="C57" s="82">
        <v>-17.161999999999999</v>
      </c>
      <c r="D57" s="82">
        <v>40.551000000000002</v>
      </c>
      <c r="E57" s="82">
        <v>-8.7652000000000001</v>
      </c>
      <c r="F57" s="82">
        <v>1.8479000000000001</v>
      </c>
      <c r="G57" s="82">
        <v>3.0385</v>
      </c>
      <c r="H57" s="82">
        <v>-9.0100999999999996</v>
      </c>
      <c r="I57" s="82">
        <v>1.597</v>
      </c>
      <c r="J57" s="82">
        <v>2.6629999999999998</v>
      </c>
      <c r="L57" s="1">
        <v>55</v>
      </c>
      <c r="M57" s="1">
        <v>57.512</v>
      </c>
      <c r="N57" s="1">
        <v>-1.0517E-3</v>
      </c>
      <c r="O57" s="1">
        <v>-4.5758E-2</v>
      </c>
      <c r="P57" s="1">
        <v>2.9759000000000001E-3</v>
      </c>
      <c r="Q57" s="1">
        <v>0.11927</v>
      </c>
      <c r="R57" s="1">
        <v>-4.2903999999999998E-3</v>
      </c>
      <c r="S57" s="1">
        <v>1.1415E-2</v>
      </c>
      <c r="T57" s="1">
        <v>2.9231999999999999E-3</v>
      </c>
      <c r="U57" s="1">
        <v>-2.6315999999999999E-2</v>
      </c>
      <c r="X57" s="1">
        <v>55</v>
      </c>
      <c r="Y57" s="1">
        <v>64.064999999999998</v>
      </c>
      <c r="Z57" s="1">
        <v>-19.821000000000002</v>
      </c>
      <c r="AA57" s="1">
        <v>41.475999999999999</v>
      </c>
      <c r="AB57" s="1">
        <v>-1.5801000000000001</v>
      </c>
    </row>
    <row r="58" spans="1:28" x14ac:dyDescent="0.25">
      <c r="A58" s="81">
        <v>56</v>
      </c>
      <c r="B58" s="82">
        <v>67.066999999999993</v>
      </c>
      <c r="C58" s="82">
        <v>-23.81</v>
      </c>
      <c r="D58" s="82">
        <v>16.042999999999999</v>
      </c>
      <c r="E58" s="82">
        <v>-1.9475</v>
      </c>
      <c r="F58" s="82">
        <v>7.4372999999999996</v>
      </c>
      <c r="G58" s="82">
        <v>-4.4774000000000003</v>
      </c>
      <c r="H58" s="82">
        <v>4.0045000000000002</v>
      </c>
      <c r="I58" s="82">
        <v>-0.98158000000000001</v>
      </c>
      <c r="J58" s="82">
        <v>1.6082000000000001</v>
      </c>
      <c r="L58" s="1">
        <v>56</v>
      </c>
      <c r="M58" s="1">
        <v>69.378</v>
      </c>
      <c r="N58" s="1">
        <v>-9.8313999999999997E-4</v>
      </c>
      <c r="O58" s="1">
        <v>-4.8696999999999997E-2</v>
      </c>
      <c r="P58" s="1">
        <v>2.8297000000000001E-3</v>
      </c>
      <c r="Q58" s="1">
        <v>0.10963000000000001</v>
      </c>
      <c r="R58" s="1">
        <v>-4.5852000000000002E-3</v>
      </c>
      <c r="S58" s="1">
        <v>-2.9007000000000002E-2</v>
      </c>
      <c r="T58" s="1">
        <v>3.5192000000000001E-3</v>
      </c>
      <c r="U58" s="1">
        <v>6.2576000000000007E-2</v>
      </c>
      <c r="X58" s="1">
        <v>56</v>
      </c>
      <c r="Y58" s="1">
        <v>66.822000000000003</v>
      </c>
      <c r="Z58" s="1">
        <v>-26.006</v>
      </c>
      <c r="AA58" s="1">
        <v>16.166</v>
      </c>
      <c r="AB58" s="1">
        <v>11.994</v>
      </c>
    </row>
    <row r="59" spans="1:28" x14ac:dyDescent="0.25">
      <c r="A59" s="81">
        <v>57</v>
      </c>
      <c r="B59" s="82">
        <v>66.905000000000001</v>
      </c>
      <c r="C59" s="82">
        <v>-23.247</v>
      </c>
      <c r="D59" s="82">
        <v>18.893999999999998</v>
      </c>
      <c r="E59" s="82">
        <v>-2.5028000000000001</v>
      </c>
      <c r="F59" s="82">
        <v>5.0228999999999999</v>
      </c>
      <c r="G59" s="82">
        <v>-1.8667</v>
      </c>
      <c r="H59" s="82">
        <v>2.4897</v>
      </c>
      <c r="I59" s="82">
        <v>-0.16253999999999999</v>
      </c>
      <c r="J59" s="82">
        <v>0.50170999999999999</v>
      </c>
      <c r="L59" s="1">
        <v>57</v>
      </c>
      <c r="M59" s="1">
        <v>66.257999999999996</v>
      </c>
      <c r="N59" s="1">
        <v>-1.0101999999999999E-3</v>
      </c>
      <c r="O59" s="1">
        <v>-3.5387000000000002E-2</v>
      </c>
      <c r="P59" s="1">
        <v>2.8414999999999998E-3</v>
      </c>
      <c r="Q59" s="1">
        <v>8.3285999999999999E-2</v>
      </c>
      <c r="R59" s="1">
        <v>-4.0036000000000004E-3</v>
      </c>
      <c r="S59" s="1">
        <v>-1.5516E-2</v>
      </c>
      <c r="T59" s="1">
        <v>2.6508E-3</v>
      </c>
      <c r="U59" s="1">
        <v>3.1482999999999997E-2</v>
      </c>
      <c r="X59" s="1">
        <v>57</v>
      </c>
      <c r="Y59" s="1">
        <v>66.736999999999995</v>
      </c>
      <c r="Z59" s="1">
        <v>-24.757000000000001</v>
      </c>
      <c r="AA59" s="1">
        <v>19.047999999999998</v>
      </c>
      <c r="AB59" s="1">
        <v>7.4551999999999996</v>
      </c>
    </row>
    <row r="60" spans="1:28" x14ac:dyDescent="0.25">
      <c r="A60" s="81">
        <v>58</v>
      </c>
      <c r="B60" s="82">
        <v>66.736999999999995</v>
      </c>
      <c r="C60" s="82">
        <v>-22.707000000000001</v>
      </c>
      <c r="D60" s="82">
        <v>20.135999999999999</v>
      </c>
      <c r="E60" s="82">
        <v>-3.1583000000000001</v>
      </c>
      <c r="F60" s="82">
        <v>1.7919</v>
      </c>
      <c r="G60" s="82">
        <v>0.40054000000000001</v>
      </c>
      <c r="H60" s="82">
        <v>5.1174999999999998E-2</v>
      </c>
      <c r="I60" s="82">
        <v>-2.0603E-2</v>
      </c>
      <c r="J60" s="82">
        <v>0.27128000000000002</v>
      </c>
      <c r="L60" s="1">
        <v>58</v>
      </c>
      <c r="M60" s="1">
        <v>64.245999999999995</v>
      </c>
      <c r="N60" s="1">
        <v>-1.1590000000000001E-3</v>
      </c>
      <c r="O60" s="1">
        <v>-4.0488000000000003E-2</v>
      </c>
      <c r="P60" s="1">
        <v>3.356E-3</v>
      </c>
      <c r="Q60" s="1">
        <v>7.0297999999999999E-2</v>
      </c>
      <c r="R60" s="1">
        <v>-6.1593000000000004E-3</v>
      </c>
      <c r="S60" s="1">
        <v>-7.9100000000000004E-2</v>
      </c>
      <c r="T60" s="1">
        <v>5.2088999999999998E-3</v>
      </c>
      <c r="U60" s="1">
        <v>0.17398</v>
      </c>
      <c r="X60" s="1">
        <v>58</v>
      </c>
      <c r="Y60" s="1">
        <v>66.597999999999999</v>
      </c>
      <c r="Z60" s="1">
        <v>-23.911999999999999</v>
      </c>
      <c r="AA60" s="1">
        <v>20.327999999999999</v>
      </c>
      <c r="AB60" s="1">
        <v>2.3155999999999999</v>
      </c>
    </row>
    <row r="61" spans="1:28" x14ac:dyDescent="0.25">
      <c r="A61" s="81">
        <v>59</v>
      </c>
      <c r="B61" s="82">
        <v>66.674999999999997</v>
      </c>
      <c r="C61" s="82">
        <v>-22.271999999999998</v>
      </c>
      <c r="D61" s="82">
        <v>20.562000000000001</v>
      </c>
      <c r="E61" s="82">
        <v>-4.1265999999999998</v>
      </c>
      <c r="F61" s="82">
        <v>-1.7462</v>
      </c>
      <c r="G61" s="82">
        <v>2.3572000000000002</v>
      </c>
      <c r="H61" s="82">
        <v>-1.8666</v>
      </c>
      <c r="I61" s="82">
        <v>-0.35413</v>
      </c>
      <c r="J61" s="82">
        <v>1.2184999999999999</v>
      </c>
      <c r="L61" s="1">
        <v>59</v>
      </c>
      <c r="M61" s="1">
        <v>63.430999999999997</v>
      </c>
      <c r="N61" s="1">
        <v>-5.3949E-4</v>
      </c>
      <c r="O61" s="1">
        <v>-1.8883E-2</v>
      </c>
      <c r="P61" s="1">
        <v>1.5544000000000001E-3</v>
      </c>
      <c r="Q61" s="1">
        <v>4.1982999999999999E-2</v>
      </c>
      <c r="R61" s="1">
        <v>-3.1625999999999998E-3</v>
      </c>
      <c r="S61" s="1">
        <v>-1.3965999999999999E-2</v>
      </c>
      <c r="T61" s="1">
        <v>2.8151999999999999E-3</v>
      </c>
      <c r="U61" s="1">
        <v>3.4105999999999997E-2</v>
      </c>
      <c r="X61" s="1">
        <v>59</v>
      </c>
      <c r="Y61" s="1">
        <v>66.492000000000004</v>
      </c>
      <c r="Z61" s="1">
        <v>-23.417000000000002</v>
      </c>
      <c r="AA61" s="1">
        <v>20.962</v>
      </c>
      <c r="AB61" s="1">
        <v>-2.1097999999999999</v>
      </c>
    </row>
    <row r="62" spans="1:28" x14ac:dyDescent="0.25">
      <c r="A62" s="81">
        <v>60</v>
      </c>
      <c r="B62" s="82">
        <v>65.531000000000006</v>
      </c>
      <c r="C62" s="82">
        <v>-22.33</v>
      </c>
      <c r="D62" s="82">
        <v>21.166</v>
      </c>
      <c r="E62" s="82">
        <v>-4.9722</v>
      </c>
      <c r="F62" s="82">
        <v>-4.6132999999999997</v>
      </c>
      <c r="G62" s="82">
        <v>4.6128</v>
      </c>
      <c r="H62" s="82">
        <v>-3.2597999999999998</v>
      </c>
      <c r="I62" s="82">
        <v>-0.79405999999999999</v>
      </c>
      <c r="J62" s="82">
        <v>2.5619000000000001</v>
      </c>
      <c r="L62" s="1">
        <v>60</v>
      </c>
      <c r="M62" s="1">
        <v>63.076000000000001</v>
      </c>
      <c r="N62" s="1">
        <v>-2.2188000000000001E-4</v>
      </c>
      <c r="O62" s="1">
        <v>3.8833999999999999E-4</v>
      </c>
      <c r="P62" s="1">
        <v>6.3661000000000002E-4</v>
      </c>
      <c r="Q62" s="1">
        <v>5.1586000000000002E-3</v>
      </c>
      <c r="R62" s="1">
        <v>-1.3595E-3</v>
      </c>
      <c r="S62" s="1">
        <v>1.2573000000000001E-2</v>
      </c>
      <c r="T62" s="1">
        <v>1.2267999999999999E-3</v>
      </c>
      <c r="U62" s="1">
        <v>-2.4497000000000001E-2</v>
      </c>
      <c r="X62" s="1">
        <v>60</v>
      </c>
      <c r="Y62" s="1">
        <v>65.281999999999996</v>
      </c>
      <c r="Z62" s="1">
        <v>-23.347000000000001</v>
      </c>
      <c r="AA62" s="1">
        <v>21.803000000000001</v>
      </c>
      <c r="AB62" s="1">
        <v>-5.5031999999999996</v>
      </c>
    </row>
    <row r="63" spans="1:28" x14ac:dyDescent="0.25">
      <c r="A63" s="81">
        <v>61</v>
      </c>
      <c r="B63" s="82">
        <v>67.251000000000005</v>
      </c>
      <c r="C63" s="82">
        <v>-25.334</v>
      </c>
      <c r="D63" s="82">
        <v>1.577</v>
      </c>
      <c r="E63" s="82">
        <v>0.58335999999999999</v>
      </c>
      <c r="F63" s="82">
        <v>6.1729000000000003</v>
      </c>
      <c r="G63" s="82">
        <v>-4.9852999999999996</v>
      </c>
      <c r="H63" s="82">
        <v>0.56105000000000005</v>
      </c>
      <c r="I63" s="82">
        <v>-0.15031</v>
      </c>
      <c r="J63" s="82">
        <v>1.6047</v>
      </c>
      <c r="L63" s="1">
        <v>61</v>
      </c>
      <c r="M63" s="1">
        <v>76.739000000000004</v>
      </c>
      <c r="N63" s="1">
        <v>-7.7446000000000004E-4</v>
      </c>
      <c r="O63" s="1">
        <v>-3.619E-2</v>
      </c>
      <c r="P63" s="1">
        <v>2.2493999999999999E-3</v>
      </c>
      <c r="Q63" s="1">
        <v>7.9998E-2</v>
      </c>
      <c r="R63" s="1">
        <v>-4.0788999999999999E-3</v>
      </c>
      <c r="S63" s="1">
        <v>-2.5451999999999999E-2</v>
      </c>
      <c r="T63" s="1">
        <v>3.4263000000000002E-3</v>
      </c>
      <c r="U63" s="1">
        <v>5.6980000000000003E-2</v>
      </c>
      <c r="X63" s="1">
        <v>61</v>
      </c>
      <c r="Y63" s="1">
        <v>67.087000000000003</v>
      </c>
      <c r="Z63" s="1">
        <v>-26.291</v>
      </c>
      <c r="AA63" s="1">
        <v>1.6554</v>
      </c>
      <c r="AB63" s="1">
        <v>8.1679999999999993</v>
      </c>
    </row>
    <row r="64" spans="1:28" x14ac:dyDescent="0.25">
      <c r="A64" s="81">
        <v>62</v>
      </c>
      <c r="B64" s="82">
        <v>67.253</v>
      </c>
      <c r="C64" s="82">
        <v>-25.082999999999998</v>
      </c>
      <c r="D64" s="82">
        <v>2.7867000000000002</v>
      </c>
      <c r="E64" s="82">
        <v>0.22764000000000001</v>
      </c>
      <c r="F64" s="82">
        <v>3.3847</v>
      </c>
      <c r="G64" s="82">
        <v>-2.6751</v>
      </c>
      <c r="H64" s="82">
        <v>0.16989000000000001</v>
      </c>
      <c r="I64" s="82">
        <v>3.5049999999999998E-2</v>
      </c>
      <c r="J64" s="82">
        <v>0.62175000000000002</v>
      </c>
      <c r="L64" s="1">
        <v>62</v>
      </c>
      <c r="M64" s="1">
        <v>74.608000000000004</v>
      </c>
      <c r="N64" s="1">
        <v>-1.1536000000000001E-3</v>
      </c>
      <c r="O64" s="1">
        <v>-2.0317000000000002E-2</v>
      </c>
      <c r="P64" s="1">
        <v>3.2561999999999999E-3</v>
      </c>
      <c r="Q64" s="1">
        <v>7.3237999999999998E-2</v>
      </c>
      <c r="R64" s="1">
        <v>-4.6918999999999997E-3</v>
      </c>
      <c r="S64" s="1">
        <v>4.7579999999999997E-2</v>
      </c>
      <c r="T64" s="1">
        <v>3.1857999999999999E-3</v>
      </c>
      <c r="U64" s="1">
        <v>-0.10441</v>
      </c>
      <c r="X64" s="1">
        <v>62</v>
      </c>
      <c r="Y64" s="1">
        <v>67.183000000000007</v>
      </c>
      <c r="Z64" s="1">
        <v>-25.567</v>
      </c>
      <c r="AA64" s="1">
        <v>2.7404999999999999</v>
      </c>
      <c r="AB64" s="1">
        <v>4.2202000000000002</v>
      </c>
    </row>
    <row r="65" spans="1:28" x14ac:dyDescent="0.25">
      <c r="A65" s="81">
        <v>63</v>
      </c>
      <c r="B65" s="82">
        <v>67.245999999999995</v>
      </c>
      <c r="C65" s="82">
        <v>-24.882000000000001</v>
      </c>
      <c r="D65" s="82">
        <v>3.0985999999999998</v>
      </c>
      <c r="E65" s="82">
        <v>0.10704</v>
      </c>
      <c r="F65" s="82">
        <v>0.25551000000000001</v>
      </c>
      <c r="G65" s="82">
        <v>-0.17813999999999999</v>
      </c>
      <c r="H65" s="82">
        <v>0.21010999999999999</v>
      </c>
      <c r="I65" s="82">
        <v>-3.0766999999999999E-2</v>
      </c>
      <c r="J65" s="82">
        <v>5.5258000000000002E-2</v>
      </c>
      <c r="L65" s="1">
        <v>63</v>
      </c>
      <c r="M65" s="1">
        <v>71.872</v>
      </c>
      <c r="N65" s="1">
        <v>-8.2877000000000005E-4</v>
      </c>
      <c r="O65" s="1">
        <v>-2.1963E-2</v>
      </c>
      <c r="P65" s="1">
        <v>2.3996E-3</v>
      </c>
      <c r="Q65" s="1">
        <v>6.7076999999999998E-2</v>
      </c>
      <c r="R65" s="1">
        <v>-4.7543999999999998E-3</v>
      </c>
      <c r="S65" s="1">
        <v>2.6745999999999999E-2</v>
      </c>
      <c r="T65" s="1">
        <v>4.1986999999999997E-3</v>
      </c>
      <c r="U65" s="1">
        <v>-5.2484000000000003E-2</v>
      </c>
      <c r="X65" s="1">
        <v>63</v>
      </c>
      <c r="Y65" s="1">
        <v>67.242000000000004</v>
      </c>
      <c r="Z65" s="1">
        <v>-24.882000000000001</v>
      </c>
      <c r="AA65" s="1">
        <v>3.1145999999999998</v>
      </c>
      <c r="AB65" s="1">
        <v>0.39017000000000002</v>
      </c>
    </row>
    <row r="66" spans="1:28" x14ac:dyDescent="0.25">
      <c r="A66" s="81">
        <v>64</v>
      </c>
      <c r="B66" s="82">
        <v>66.313999999999993</v>
      </c>
      <c r="C66" s="82">
        <v>-25.091000000000001</v>
      </c>
      <c r="D66" s="82">
        <v>3.3155999999999999</v>
      </c>
      <c r="E66" s="82">
        <v>-4.7495000000000002E-3</v>
      </c>
      <c r="F66" s="82">
        <v>-2.4340999999999999</v>
      </c>
      <c r="G66" s="82">
        <v>1.9289000000000001</v>
      </c>
      <c r="H66" s="82">
        <v>0.72336999999999996</v>
      </c>
      <c r="I66" s="82">
        <v>-0.58614999999999995</v>
      </c>
      <c r="J66" s="82">
        <v>0.78042999999999996</v>
      </c>
      <c r="L66" s="1">
        <v>64</v>
      </c>
      <c r="M66" s="1">
        <v>69.754000000000005</v>
      </c>
      <c r="N66" s="1">
        <v>-8.2594000000000005E-4</v>
      </c>
      <c r="O66" s="1">
        <v>-3.5244999999999999E-2</v>
      </c>
      <c r="P66" s="1">
        <v>2.3622999999999999E-3</v>
      </c>
      <c r="Q66" s="1">
        <v>7.7634999999999996E-2</v>
      </c>
      <c r="R66" s="1">
        <v>-3.6564000000000002E-3</v>
      </c>
      <c r="S66" s="1">
        <v>-2.6554000000000001E-2</v>
      </c>
      <c r="T66" s="1">
        <v>2.6844E-3</v>
      </c>
      <c r="U66" s="1">
        <v>5.6621999999999999E-2</v>
      </c>
      <c r="X66" s="1">
        <v>64</v>
      </c>
      <c r="Y66" s="1">
        <v>66.376999999999995</v>
      </c>
      <c r="Z66" s="1">
        <v>-24.818999999999999</v>
      </c>
      <c r="AA66" s="1">
        <v>3.4737</v>
      </c>
      <c r="AB66" s="1">
        <v>-2.3643000000000001</v>
      </c>
    </row>
    <row r="67" spans="1:28" x14ac:dyDescent="0.25">
      <c r="A67" s="81">
        <v>65</v>
      </c>
      <c r="B67" s="82">
        <v>63.54</v>
      </c>
      <c r="C67" s="82">
        <v>-25.167999999999999</v>
      </c>
      <c r="D67" s="82">
        <v>4.0620000000000003</v>
      </c>
      <c r="E67" s="82">
        <v>0.82848999999999995</v>
      </c>
      <c r="F67" s="82">
        <v>-4.2502000000000004</v>
      </c>
      <c r="G67" s="82">
        <v>4.0488</v>
      </c>
      <c r="H67" s="82">
        <v>0.96214999999999995</v>
      </c>
      <c r="I67" s="82">
        <v>-1.3098000000000001</v>
      </c>
      <c r="J67" s="82">
        <v>1.2544999999999999</v>
      </c>
      <c r="L67" s="1">
        <v>65</v>
      </c>
      <c r="M67" s="1">
        <v>68.004999999999995</v>
      </c>
      <c r="N67" s="1">
        <v>-5.0314000000000001E-4</v>
      </c>
      <c r="O67" s="1">
        <v>-7.7651999999999999E-3</v>
      </c>
      <c r="P67" s="1">
        <v>1.457E-3</v>
      </c>
      <c r="Q67" s="1">
        <v>2.1489000000000001E-2</v>
      </c>
      <c r="R67" s="1">
        <v>-2.7845000000000001E-3</v>
      </c>
      <c r="S67" s="1">
        <v>1.6838000000000001E-3</v>
      </c>
      <c r="T67" s="1">
        <v>2.4133000000000002E-3</v>
      </c>
      <c r="U67" s="1">
        <v>-1.3377E-3</v>
      </c>
      <c r="X67" s="1">
        <v>65</v>
      </c>
      <c r="Y67" s="1">
        <v>63.719000000000001</v>
      </c>
      <c r="Z67" s="1">
        <v>-24.263999999999999</v>
      </c>
      <c r="AA67" s="1">
        <v>4.3418999999999999</v>
      </c>
      <c r="AB67" s="1">
        <v>-4.5301</v>
      </c>
    </row>
    <row r="68" spans="1:28" x14ac:dyDescent="0.25">
      <c r="A68" s="81">
        <v>66</v>
      </c>
      <c r="B68" s="82">
        <v>66.787999999999997</v>
      </c>
      <c r="C68" s="82">
        <v>-25.757000000000001</v>
      </c>
      <c r="D68" s="82">
        <v>-12.228</v>
      </c>
      <c r="E68" s="82">
        <v>4.0502000000000002</v>
      </c>
      <c r="F68" s="82">
        <v>7.5701000000000001</v>
      </c>
      <c r="G68" s="82">
        <v>-4.6521999999999997</v>
      </c>
      <c r="H68" s="82">
        <v>-2.1823000000000001</v>
      </c>
      <c r="I68" s="82">
        <v>0.40353</v>
      </c>
      <c r="J68" s="82">
        <v>1.2961</v>
      </c>
      <c r="L68" s="1">
        <v>66</v>
      </c>
      <c r="M68" s="1">
        <v>84.97</v>
      </c>
      <c r="N68" s="1">
        <v>-7.0890000000000005E-4</v>
      </c>
      <c r="O68" s="1">
        <v>-2.9515E-2</v>
      </c>
      <c r="P68" s="1">
        <v>2.0612999999999999E-3</v>
      </c>
      <c r="Q68" s="1">
        <v>6.1879000000000003E-2</v>
      </c>
      <c r="R68" s="1">
        <v>-3.7621999999999998E-3</v>
      </c>
      <c r="S68" s="1">
        <v>-2.9929000000000001E-2</v>
      </c>
      <c r="T68" s="1">
        <v>3.1763999999999998E-3</v>
      </c>
      <c r="U68" s="1">
        <v>6.6599000000000005E-2</v>
      </c>
      <c r="X68" s="1">
        <v>66</v>
      </c>
      <c r="Y68" s="1">
        <v>66.655000000000001</v>
      </c>
      <c r="Z68" s="1">
        <v>-25.529</v>
      </c>
      <c r="AA68" s="1">
        <v>-12.683999999999999</v>
      </c>
      <c r="AB68" s="1">
        <v>7.3183999999999996</v>
      </c>
    </row>
    <row r="69" spans="1:28" x14ac:dyDescent="0.25">
      <c r="A69" s="81">
        <v>67</v>
      </c>
      <c r="B69" s="82">
        <v>67.066999999999993</v>
      </c>
      <c r="C69" s="82">
        <v>-25.393999999999998</v>
      </c>
      <c r="D69" s="82">
        <v>-12.215999999999999</v>
      </c>
      <c r="E69" s="82">
        <v>3.6960000000000002</v>
      </c>
      <c r="F69" s="82">
        <v>5.2035999999999998</v>
      </c>
      <c r="G69" s="82">
        <v>-2.3936000000000002</v>
      </c>
      <c r="H69" s="82">
        <v>-1.4694</v>
      </c>
      <c r="I69" s="82">
        <v>0.12861</v>
      </c>
      <c r="J69" s="82">
        <v>0.46111000000000002</v>
      </c>
      <c r="L69" s="1">
        <v>67</v>
      </c>
      <c r="M69" s="1">
        <v>83.379000000000005</v>
      </c>
      <c r="N69" s="1">
        <v>-2.6944000000000002E-4</v>
      </c>
      <c r="O69" s="1">
        <v>-1.2175999999999999E-2</v>
      </c>
      <c r="P69" s="1">
        <v>7.7928000000000003E-4</v>
      </c>
      <c r="Q69" s="1">
        <v>3.8627000000000002E-2</v>
      </c>
      <c r="R69" s="1">
        <v>-1.6661E-3</v>
      </c>
      <c r="S69" s="1">
        <v>2.0084999999999999E-2</v>
      </c>
      <c r="T69" s="1">
        <v>1.5203E-3</v>
      </c>
      <c r="U69" s="1">
        <v>-3.9705999999999998E-2</v>
      </c>
      <c r="X69" s="1">
        <v>67</v>
      </c>
      <c r="Y69" s="1">
        <v>67.028000000000006</v>
      </c>
      <c r="Z69" s="1">
        <v>-24.893999999999998</v>
      </c>
      <c r="AA69" s="1">
        <v>-12.7</v>
      </c>
      <c r="AB69" s="1">
        <v>4.5221</v>
      </c>
    </row>
    <row r="70" spans="1:28" x14ac:dyDescent="0.25">
      <c r="A70" s="81">
        <v>68</v>
      </c>
      <c r="B70" s="82">
        <v>66.954999999999998</v>
      </c>
      <c r="C70" s="82">
        <v>-25.335000000000001</v>
      </c>
      <c r="D70" s="82">
        <v>-12.316000000000001</v>
      </c>
      <c r="E70" s="82">
        <v>3.8921000000000001</v>
      </c>
      <c r="F70" s="82">
        <v>2.5901000000000001</v>
      </c>
      <c r="G70" s="82">
        <v>-3.1782999999999999E-2</v>
      </c>
      <c r="H70" s="82">
        <v>-0.16882</v>
      </c>
      <c r="I70" s="82">
        <v>-0.33456000000000002</v>
      </c>
      <c r="J70" s="82">
        <v>0.1147</v>
      </c>
      <c r="L70" s="1">
        <v>68</v>
      </c>
      <c r="M70" s="1">
        <v>79.551000000000002</v>
      </c>
      <c r="N70" s="1">
        <v>-3.1081000000000001E-4</v>
      </c>
      <c r="O70" s="1">
        <v>-5.6391000000000002E-3</v>
      </c>
      <c r="P70" s="1">
        <v>8.9994999999999995E-4</v>
      </c>
      <c r="Q70" s="1">
        <v>1.8287999999999999E-2</v>
      </c>
      <c r="R70" s="1">
        <v>-1.8759E-3</v>
      </c>
      <c r="S70" s="1">
        <v>8.3347999999999998E-3</v>
      </c>
      <c r="T70" s="1">
        <v>1.6955E-3</v>
      </c>
      <c r="U70" s="1">
        <v>-1.4893E-2</v>
      </c>
      <c r="X70" s="1">
        <v>68</v>
      </c>
      <c r="Y70" s="1">
        <v>66.962999999999994</v>
      </c>
      <c r="Z70" s="1">
        <v>-24.398</v>
      </c>
      <c r="AA70" s="1">
        <v>-12.553000000000001</v>
      </c>
      <c r="AB70" s="1">
        <v>1.6225000000000001</v>
      </c>
    </row>
    <row r="71" spans="1:28" x14ac:dyDescent="0.25">
      <c r="A71" s="81">
        <v>69</v>
      </c>
      <c r="B71" s="82">
        <v>64.593999999999994</v>
      </c>
      <c r="C71" s="82">
        <v>-25.914999999999999</v>
      </c>
      <c r="D71" s="82">
        <v>-12.061999999999999</v>
      </c>
      <c r="E71" s="82">
        <v>4.8524000000000003</v>
      </c>
      <c r="F71" s="82">
        <v>1.0834999999999999</v>
      </c>
      <c r="G71" s="82">
        <v>1.3695999999999999</v>
      </c>
      <c r="H71" s="82">
        <v>1.8255999999999999</v>
      </c>
      <c r="I71" s="82">
        <v>-1.6297999999999999</v>
      </c>
      <c r="J71" s="82">
        <v>0.84316000000000002</v>
      </c>
      <c r="L71" s="1">
        <v>69</v>
      </c>
      <c r="M71" s="1">
        <v>76.558000000000007</v>
      </c>
      <c r="N71" s="1">
        <v>-4.1951999999999999E-4</v>
      </c>
      <c r="O71" s="1">
        <v>-2.2571000000000001E-2</v>
      </c>
      <c r="P71" s="1">
        <v>1.2189E-3</v>
      </c>
      <c r="Q71" s="1">
        <v>4.9979000000000003E-2</v>
      </c>
      <c r="R71" s="1">
        <v>-2.2442999999999999E-3</v>
      </c>
      <c r="S71" s="1">
        <v>-1.4949E-2</v>
      </c>
      <c r="T71" s="1">
        <v>1.9049E-3</v>
      </c>
      <c r="U71" s="1">
        <v>3.3572999999999999E-2</v>
      </c>
      <c r="X71" s="1">
        <v>69</v>
      </c>
      <c r="Y71" s="1">
        <v>64.742000000000004</v>
      </c>
      <c r="Z71" s="1">
        <v>-24.472999999999999</v>
      </c>
      <c r="AA71" s="1">
        <v>-11.938000000000001</v>
      </c>
      <c r="AB71" s="1">
        <v>0.78334999999999999</v>
      </c>
    </row>
    <row r="72" spans="1:28" x14ac:dyDescent="0.25">
      <c r="A72" s="81">
        <v>70</v>
      </c>
      <c r="B72" s="82">
        <v>62.468000000000004</v>
      </c>
      <c r="C72" s="82">
        <v>-26.536999999999999</v>
      </c>
      <c r="D72" s="82">
        <v>-11.503</v>
      </c>
      <c r="E72" s="82">
        <v>7.3029000000000002</v>
      </c>
      <c r="F72" s="82">
        <v>0.1406</v>
      </c>
      <c r="G72" s="82">
        <v>2.0406</v>
      </c>
      <c r="H72" s="82">
        <v>0.85731000000000002</v>
      </c>
      <c r="I72" s="82">
        <v>-0.43464999999999998</v>
      </c>
      <c r="J72" s="82">
        <v>0.77276999999999996</v>
      </c>
      <c r="L72" s="1">
        <v>70</v>
      </c>
      <c r="M72" s="1">
        <v>74.600999999999999</v>
      </c>
      <c r="N72" s="1">
        <v>1.5233E-4</v>
      </c>
      <c r="O72" s="1">
        <v>1.0337000000000001E-2</v>
      </c>
      <c r="P72" s="1">
        <v>-4.2928999999999998E-4</v>
      </c>
      <c r="Q72" s="1">
        <v>-3.7574000000000003E-2</v>
      </c>
      <c r="R72" s="1">
        <v>6.1479999999999998E-4</v>
      </c>
      <c r="S72" s="1">
        <v>-2.9887E-2</v>
      </c>
      <c r="T72" s="1">
        <v>-4.147E-4</v>
      </c>
      <c r="U72" s="1">
        <v>6.4637E-2</v>
      </c>
      <c r="X72" s="1">
        <v>70</v>
      </c>
      <c r="Y72" s="1">
        <v>62.765000000000001</v>
      </c>
      <c r="Z72" s="1">
        <v>-24.128</v>
      </c>
      <c r="AA72" s="1">
        <v>-11.327</v>
      </c>
      <c r="AB72" s="1">
        <v>-1.1127</v>
      </c>
    </row>
    <row r="73" spans="1:28" x14ac:dyDescent="0.25">
      <c r="A73" s="81">
        <v>71</v>
      </c>
      <c r="B73" s="82">
        <v>66.471000000000004</v>
      </c>
      <c r="C73" s="82">
        <v>-27.411999999999999</v>
      </c>
      <c r="D73" s="82">
        <v>-25.129000000000001</v>
      </c>
      <c r="E73" s="82">
        <v>7.8491999999999997</v>
      </c>
      <c r="F73" s="82">
        <v>11.406000000000001</v>
      </c>
      <c r="G73" s="82">
        <v>-3.7805</v>
      </c>
      <c r="H73" s="82">
        <v>-4.8525</v>
      </c>
      <c r="I73" s="82">
        <v>0.14734</v>
      </c>
      <c r="J73" s="82">
        <v>1.2793000000000001</v>
      </c>
      <c r="L73" s="1">
        <v>71</v>
      </c>
      <c r="M73" s="1">
        <v>93.85</v>
      </c>
      <c r="N73" s="1">
        <v>-2.6436E-4</v>
      </c>
      <c r="O73" s="1">
        <v>-7.0826999999999999E-3</v>
      </c>
      <c r="P73" s="1">
        <v>7.6652000000000003E-4</v>
      </c>
      <c r="Q73" s="1">
        <v>1.6445999999999999E-2</v>
      </c>
      <c r="R73" s="1">
        <v>-1.3215E-3</v>
      </c>
      <c r="S73" s="1">
        <v>-4.3005999999999999E-3</v>
      </c>
      <c r="T73" s="1">
        <v>1.0692E-3</v>
      </c>
      <c r="U73" s="1">
        <v>9.6367999999999992E-3</v>
      </c>
      <c r="X73" s="1">
        <v>71</v>
      </c>
      <c r="Y73" s="1">
        <v>66.183000000000007</v>
      </c>
      <c r="Z73" s="1">
        <v>-26.908999999999999</v>
      </c>
      <c r="AA73" s="1">
        <v>-26.635999999999999</v>
      </c>
      <c r="AB73" s="1">
        <v>9.0855999999999995</v>
      </c>
    </row>
    <row r="74" spans="1:28" x14ac:dyDescent="0.25">
      <c r="A74" s="81">
        <v>72</v>
      </c>
      <c r="B74" s="82">
        <v>66.861000000000004</v>
      </c>
      <c r="C74" s="82">
        <v>-26.907</v>
      </c>
      <c r="D74" s="82">
        <v>-26.344000000000001</v>
      </c>
      <c r="E74" s="82">
        <v>7.5224000000000002</v>
      </c>
      <c r="F74" s="82">
        <v>9.8437000000000001</v>
      </c>
      <c r="G74" s="82">
        <v>-2.0059</v>
      </c>
      <c r="H74" s="82">
        <v>-3.5255000000000001</v>
      </c>
      <c r="I74" s="82">
        <v>-0.43342999999999998</v>
      </c>
      <c r="J74" s="82">
        <v>0.77392000000000005</v>
      </c>
      <c r="L74" s="1">
        <v>72</v>
      </c>
      <c r="M74" s="1">
        <v>92.912000000000006</v>
      </c>
      <c r="N74" s="1">
        <v>-4.3208E-4</v>
      </c>
      <c r="O74" s="1">
        <v>-1.9788E-2</v>
      </c>
      <c r="P74" s="1">
        <v>1.2585000000000001E-3</v>
      </c>
      <c r="Q74" s="1">
        <v>4.3633999999999999E-2</v>
      </c>
      <c r="R74" s="1">
        <v>-2.3609999999999998E-3</v>
      </c>
      <c r="S74" s="1">
        <v>-1.4251E-2</v>
      </c>
      <c r="T74" s="1">
        <v>2.0314999999999999E-3</v>
      </c>
      <c r="U74" s="1">
        <v>3.2423E-2</v>
      </c>
      <c r="X74" s="1">
        <v>72</v>
      </c>
      <c r="Y74" s="1">
        <v>66.721000000000004</v>
      </c>
      <c r="Z74" s="1">
        <v>-25.986999999999998</v>
      </c>
      <c r="AA74" s="1">
        <v>-27.420999999999999</v>
      </c>
      <c r="AB74" s="1">
        <v>7.9846000000000004</v>
      </c>
    </row>
    <row r="75" spans="1:28" x14ac:dyDescent="0.25">
      <c r="A75" s="81">
        <v>73</v>
      </c>
      <c r="B75" s="82">
        <v>66.037999999999997</v>
      </c>
      <c r="C75" s="82">
        <v>-26.670999999999999</v>
      </c>
      <c r="D75" s="82">
        <v>-27.048999999999999</v>
      </c>
      <c r="E75" s="82">
        <v>8.0334000000000003</v>
      </c>
      <c r="F75" s="82">
        <v>7.9215999999999998</v>
      </c>
      <c r="G75" s="82">
        <v>9.0714000000000003E-2</v>
      </c>
      <c r="H75" s="82">
        <v>-1.1372</v>
      </c>
      <c r="I75" s="82">
        <v>-1.498</v>
      </c>
      <c r="J75" s="82">
        <v>-6.6373000000000001E-2</v>
      </c>
      <c r="L75" s="1">
        <v>73</v>
      </c>
      <c r="M75" s="1">
        <v>87.997</v>
      </c>
      <c r="N75" s="1">
        <v>-3.3094E-4</v>
      </c>
      <c r="O75" s="1">
        <v>-9.1290999999999994E-3</v>
      </c>
      <c r="P75" s="1">
        <v>9.613E-4</v>
      </c>
      <c r="Q75" s="1">
        <v>2.7199000000000001E-2</v>
      </c>
      <c r="R75" s="1">
        <v>-1.9441E-3</v>
      </c>
      <c r="S75" s="1">
        <v>9.5052999999999995E-3</v>
      </c>
      <c r="T75" s="1">
        <v>1.7407E-3</v>
      </c>
      <c r="U75" s="1">
        <v>-1.7933999999999999E-2</v>
      </c>
      <c r="X75" s="1">
        <v>73</v>
      </c>
      <c r="Y75" s="1">
        <v>65.923000000000002</v>
      </c>
      <c r="Z75" s="1">
        <v>-25.757999999999999</v>
      </c>
      <c r="AA75" s="1">
        <v>-28.071999999999999</v>
      </c>
      <c r="AB75" s="1">
        <v>5.5419999999999998</v>
      </c>
    </row>
    <row r="76" spans="1:28" x14ac:dyDescent="0.25">
      <c r="A76" s="81">
        <v>74</v>
      </c>
      <c r="B76" s="82">
        <v>65.587999999999994</v>
      </c>
      <c r="C76" s="82">
        <v>-26.632000000000001</v>
      </c>
      <c r="D76" s="82">
        <v>-27.16</v>
      </c>
      <c r="E76" s="82">
        <v>9.1667000000000005</v>
      </c>
      <c r="F76" s="82">
        <v>7.0312999999999999</v>
      </c>
      <c r="G76" s="82">
        <v>1.3273999999999999</v>
      </c>
      <c r="H76" s="82">
        <v>1.1704000000000001</v>
      </c>
      <c r="I76" s="82">
        <v>-2.7301000000000002</v>
      </c>
      <c r="J76" s="82">
        <v>-1.3264E-2</v>
      </c>
      <c r="L76" s="1">
        <v>74</v>
      </c>
      <c r="M76" s="1">
        <v>84.156000000000006</v>
      </c>
      <c r="N76" s="1">
        <v>1.4563E-4</v>
      </c>
      <c r="O76" s="1">
        <v>1.5244000000000001E-2</v>
      </c>
      <c r="P76" s="1">
        <v>-4.2304000000000002E-4</v>
      </c>
      <c r="Q76" s="1">
        <v>-2.4813000000000002E-2</v>
      </c>
      <c r="R76" s="1">
        <v>8.2819999999999996E-4</v>
      </c>
      <c r="S76" s="1">
        <v>3.0719E-2</v>
      </c>
      <c r="T76" s="1">
        <v>-7.2964999999999998E-4</v>
      </c>
      <c r="U76" s="1">
        <v>-6.7006999999999997E-2</v>
      </c>
      <c r="X76" s="1">
        <v>74</v>
      </c>
      <c r="Y76" s="1">
        <v>65.715999999999994</v>
      </c>
      <c r="Z76" s="1">
        <v>-25.058</v>
      </c>
      <c r="AA76" s="1">
        <v>-27.68</v>
      </c>
      <c r="AB76" s="1">
        <v>4.9469000000000003</v>
      </c>
    </row>
    <row r="77" spans="1:28" x14ac:dyDescent="0.25">
      <c r="A77" s="81">
        <v>75</v>
      </c>
      <c r="B77" s="82">
        <v>60.252000000000002</v>
      </c>
      <c r="C77" s="82">
        <v>-27.596</v>
      </c>
      <c r="D77" s="82">
        <v>-22.814</v>
      </c>
      <c r="E77" s="82">
        <v>11.083</v>
      </c>
      <c r="F77" s="82">
        <v>8.3495000000000008</v>
      </c>
      <c r="G77" s="82">
        <v>-0.79237000000000002</v>
      </c>
      <c r="H77" s="82">
        <v>-3.4807000000000001</v>
      </c>
      <c r="I77" s="82">
        <v>0.97641</v>
      </c>
      <c r="J77" s="82">
        <v>3.9500999999999999</v>
      </c>
      <c r="L77" s="1">
        <v>75</v>
      </c>
      <c r="M77" s="1">
        <v>73.906999999999996</v>
      </c>
      <c r="N77" s="1">
        <v>1.8883999999999999E-3</v>
      </c>
      <c r="O77" s="1">
        <v>0.14052999999999999</v>
      </c>
      <c r="P77" s="1">
        <v>-5.2906999999999997E-3</v>
      </c>
      <c r="Q77" s="1">
        <v>-0.30109999999999998</v>
      </c>
      <c r="R77" s="1">
        <v>4.8843000000000003E-3</v>
      </c>
      <c r="S77" s="1">
        <v>0.10738</v>
      </c>
      <c r="T77" s="1">
        <v>-9.1253000000000005E-4</v>
      </c>
      <c r="U77" s="1">
        <v>-0.18787000000000001</v>
      </c>
      <c r="X77" s="1">
        <v>75</v>
      </c>
      <c r="Y77" s="1">
        <v>60.43</v>
      </c>
      <c r="Z77" s="1">
        <v>-25.385000000000002</v>
      </c>
      <c r="AA77" s="1">
        <v>-23.584</v>
      </c>
      <c r="AB77" s="1">
        <v>5.7712000000000003</v>
      </c>
    </row>
    <row r="78" spans="1:28" x14ac:dyDescent="0.25">
      <c r="A78" s="81">
        <v>76</v>
      </c>
      <c r="B78" s="82">
        <v>64.194999999999993</v>
      </c>
      <c r="C78" s="82">
        <v>-31.545999999999999</v>
      </c>
      <c r="D78" s="82">
        <v>31.751000000000001</v>
      </c>
      <c r="E78" s="82">
        <v>-6.72</v>
      </c>
      <c r="F78" s="82">
        <v>8.9049999999999994</v>
      </c>
      <c r="G78" s="82">
        <v>-4.6414999999999997</v>
      </c>
      <c r="H78" s="82">
        <v>7.1978999999999997</v>
      </c>
      <c r="I78" s="82">
        <v>-3.2136999999999998</v>
      </c>
      <c r="J78" s="82">
        <v>1.655</v>
      </c>
      <c r="L78" s="1">
        <v>76</v>
      </c>
      <c r="M78" s="1">
        <v>64.385000000000005</v>
      </c>
      <c r="N78" s="1">
        <v>-1.3228000000000001E-3</v>
      </c>
      <c r="O78" s="1">
        <v>-5.0369999999999998E-2</v>
      </c>
      <c r="P78" s="1">
        <v>3.8308000000000001E-3</v>
      </c>
      <c r="Q78" s="1">
        <v>8.7162000000000003E-2</v>
      </c>
      <c r="R78" s="1">
        <v>-6.9192000000000004E-3</v>
      </c>
      <c r="S78" s="1">
        <v>-9.7934999999999994E-2</v>
      </c>
      <c r="T78" s="1">
        <v>5.7904999999999996E-3</v>
      </c>
      <c r="U78" s="1">
        <v>0.21443000000000001</v>
      </c>
      <c r="X78" s="1">
        <v>76</v>
      </c>
      <c r="Y78" s="1">
        <v>63.302999999999997</v>
      </c>
      <c r="Z78" s="1">
        <v>-36.466999999999999</v>
      </c>
      <c r="AA78" s="1">
        <v>32.000999999999998</v>
      </c>
      <c r="AB78" s="1">
        <v>18.231999999999999</v>
      </c>
    </row>
    <row r="79" spans="1:28" x14ac:dyDescent="0.25">
      <c r="A79" s="81">
        <v>77</v>
      </c>
      <c r="B79" s="82">
        <v>63.54</v>
      </c>
      <c r="C79" s="82">
        <v>-29.628</v>
      </c>
      <c r="D79" s="82">
        <v>36.186999999999998</v>
      </c>
      <c r="E79" s="82">
        <v>-8.0929000000000002</v>
      </c>
      <c r="F79" s="82">
        <v>8.9959000000000007</v>
      </c>
      <c r="G79" s="82">
        <v>-1.2279</v>
      </c>
      <c r="H79" s="82">
        <v>3.9003999999999999</v>
      </c>
      <c r="I79" s="82">
        <v>-1.1933</v>
      </c>
      <c r="J79" s="82">
        <v>0.73841999999999997</v>
      </c>
      <c r="L79" s="1">
        <v>77</v>
      </c>
      <c r="M79" s="1">
        <v>62.11</v>
      </c>
      <c r="N79" s="1">
        <v>-1.0778000000000001E-3</v>
      </c>
      <c r="O79" s="1">
        <v>-3.5741000000000002E-2</v>
      </c>
      <c r="P79" s="1">
        <v>3.0246000000000001E-3</v>
      </c>
      <c r="Q79" s="1">
        <v>6.5962000000000007E-2</v>
      </c>
      <c r="R79" s="1">
        <v>-4.2040000000000003E-3</v>
      </c>
      <c r="S79" s="1">
        <v>-6.1302000000000002E-2</v>
      </c>
      <c r="T79" s="1">
        <v>2.7396999999999999E-3</v>
      </c>
      <c r="U79" s="1">
        <v>0.12981999999999999</v>
      </c>
      <c r="X79" s="1">
        <v>77</v>
      </c>
      <c r="Y79" s="1">
        <v>62.728000000000002</v>
      </c>
      <c r="Z79" s="1">
        <v>-34.082000000000001</v>
      </c>
      <c r="AA79" s="1">
        <v>36.582999999999998</v>
      </c>
      <c r="AB79" s="1">
        <v>14.09</v>
      </c>
    </row>
    <row r="80" spans="1:28" x14ac:dyDescent="0.25">
      <c r="A80" s="81">
        <v>78</v>
      </c>
      <c r="B80" s="82">
        <v>63.116</v>
      </c>
      <c r="C80" s="82">
        <v>-28.071000000000002</v>
      </c>
      <c r="D80" s="82">
        <v>39.152999999999999</v>
      </c>
      <c r="E80" s="82">
        <v>-9.6300000000000008</v>
      </c>
      <c r="F80" s="82">
        <v>7.8731</v>
      </c>
      <c r="G80" s="82">
        <v>1.3412999999999999</v>
      </c>
      <c r="H80" s="82">
        <v>-0.96328000000000003</v>
      </c>
      <c r="I80" s="82">
        <v>0.48361999999999999</v>
      </c>
      <c r="J80" s="82">
        <v>0.31186000000000003</v>
      </c>
      <c r="L80" s="1">
        <v>78</v>
      </c>
      <c r="M80" s="1">
        <v>60.436</v>
      </c>
      <c r="N80" s="1">
        <v>-1.9731999999999999E-4</v>
      </c>
      <c r="O80" s="1">
        <v>1.2082000000000001E-2</v>
      </c>
      <c r="P80" s="1">
        <v>5.6952999999999995E-4</v>
      </c>
      <c r="Q80" s="1">
        <v>-5.0703999999999999E-2</v>
      </c>
      <c r="R80" s="1">
        <v>-9.8704999999999995E-4</v>
      </c>
      <c r="S80" s="1">
        <v>-5.5931000000000002E-2</v>
      </c>
      <c r="T80" s="1">
        <v>8.0263999999999997E-4</v>
      </c>
      <c r="U80" s="1">
        <v>0.12078</v>
      </c>
      <c r="X80" s="1">
        <v>78</v>
      </c>
      <c r="Y80" s="1">
        <v>62.197000000000003</v>
      </c>
      <c r="Z80" s="1">
        <v>-32.069000000000003</v>
      </c>
      <c r="AA80" s="1">
        <v>39.920999999999999</v>
      </c>
      <c r="AB80" s="1">
        <v>9.3187999999999995</v>
      </c>
    </row>
    <row r="81" spans="1:28" x14ac:dyDescent="0.25">
      <c r="A81" s="81">
        <v>79</v>
      </c>
      <c r="B81" s="82">
        <v>62.997</v>
      </c>
      <c r="C81" s="82">
        <v>-26.655000000000001</v>
      </c>
      <c r="D81" s="82">
        <v>40.594999999999999</v>
      </c>
      <c r="E81" s="82">
        <v>-11.689</v>
      </c>
      <c r="F81" s="82">
        <v>5.4043999999999999</v>
      </c>
      <c r="G81" s="82">
        <v>3.2987000000000002</v>
      </c>
      <c r="H81" s="82">
        <v>-5.9866000000000001</v>
      </c>
      <c r="I81" s="82">
        <v>1.4018999999999999</v>
      </c>
      <c r="J81" s="82">
        <v>1.4891000000000001</v>
      </c>
      <c r="L81" s="1">
        <v>79</v>
      </c>
      <c r="M81" s="1">
        <v>56.710999999999999</v>
      </c>
      <c r="N81" s="1">
        <v>3.8039999999999998E-4</v>
      </c>
      <c r="O81" s="1">
        <v>4.1449E-2</v>
      </c>
      <c r="P81" s="1">
        <v>-1.0931000000000001E-3</v>
      </c>
      <c r="Q81" s="1">
        <v>-6.1074000000000003E-2</v>
      </c>
      <c r="R81" s="1">
        <v>1.7428000000000001E-3</v>
      </c>
      <c r="S81" s="1">
        <v>9.9406999999999995E-2</v>
      </c>
      <c r="T81" s="1">
        <v>-1.3208E-3</v>
      </c>
      <c r="U81" s="1">
        <v>-0.21404999999999999</v>
      </c>
      <c r="X81" s="1">
        <v>79</v>
      </c>
      <c r="Y81" s="1">
        <v>61.854999999999997</v>
      </c>
      <c r="Z81" s="1">
        <v>-30.652999999999999</v>
      </c>
      <c r="AA81" s="1">
        <v>41.930999999999997</v>
      </c>
      <c r="AB81" s="1">
        <v>4.2931999999999997</v>
      </c>
    </row>
    <row r="82" spans="1:28" x14ac:dyDescent="0.25">
      <c r="A82" s="81">
        <v>80</v>
      </c>
      <c r="B82" s="82">
        <v>63.155999999999999</v>
      </c>
      <c r="C82" s="82">
        <v>-25.343</v>
      </c>
      <c r="D82" s="82">
        <v>41.448999999999998</v>
      </c>
      <c r="E82" s="82">
        <v>-14.1</v>
      </c>
      <c r="F82" s="82">
        <v>2.8786999999999998</v>
      </c>
      <c r="G82" s="82">
        <v>5.0627000000000004</v>
      </c>
      <c r="H82" s="82">
        <v>-10.223000000000001</v>
      </c>
      <c r="I82" s="82">
        <v>2.8010000000000002</v>
      </c>
      <c r="J82" s="82">
        <v>3.0451000000000001</v>
      </c>
      <c r="L82" s="1">
        <v>80</v>
      </c>
      <c r="M82" s="1">
        <v>55.432000000000002</v>
      </c>
      <c r="N82" s="1">
        <v>-8.6111E-4</v>
      </c>
      <c r="O82" s="1">
        <v>-7.9228000000000007E-3</v>
      </c>
      <c r="P82" s="1">
        <v>2.4716E-3</v>
      </c>
      <c r="Q82" s="1">
        <v>3.2550000000000003E-2</v>
      </c>
      <c r="R82" s="1">
        <v>-4.9261000000000001E-3</v>
      </c>
      <c r="S82" s="1">
        <v>2.4559000000000001E-2</v>
      </c>
      <c r="T82" s="1">
        <v>4.3325999999999998E-3</v>
      </c>
      <c r="U82" s="1">
        <v>-4.7656999999999998E-2</v>
      </c>
      <c r="X82" s="1">
        <v>80</v>
      </c>
      <c r="Y82" s="1">
        <v>61.698</v>
      </c>
      <c r="Z82" s="1">
        <v>-29.702000000000002</v>
      </c>
      <c r="AA82" s="1">
        <v>43.499000000000002</v>
      </c>
      <c r="AB82" s="1">
        <v>-0.58345000000000002</v>
      </c>
    </row>
    <row r="83" spans="1:28" x14ac:dyDescent="0.25">
      <c r="A83" s="81">
        <v>81</v>
      </c>
      <c r="B83" s="82">
        <v>65.72</v>
      </c>
      <c r="C83" s="82">
        <v>-35.161000000000001</v>
      </c>
      <c r="D83" s="82">
        <v>18.689</v>
      </c>
      <c r="E83" s="82">
        <v>-2.6526000000000001</v>
      </c>
      <c r="F83" s="82">
        <v>5.8536000000000001</v>
      </c>
      <c r="G83" s="82">
        <v>-6.5548000000000002</v>
      </c>
      <c r="H83" s="82">
        <v>4.7099000000000002</v>
      </c>
      <c r="I83" s="82">
        <v>-0.84399999999999997</v>
      </c>
      <c r="J83" s="82">
        <v>1.5521</v>
      </c>
      <c r="L83" s="1">
        <v>81</v>
      </c>
      <c r="M83" s="1">
        <v>71.709999999999994</v>
      </c>
      <c r="N83" s="1">
        <v>-8.2094999999999998E-4</v>
      </c>
      <c r="O83" s="1">
        <v>-2.1510000000000001E-2</v>
      </c>
      <c r="P83" s="1">
        <v>2.3739E-3</v>
      </c>
      <c r="Q83" s="1">
        <v>6.9851999999999997E-2</v>
      </c>
      <c r="R83" s="1">
        <v>-4.8041000000000004E-3</v>
      </c>
      <c r="S83" s="1">
        <v>3.6372000000000002E-2</v>
      </c>
      <c r="T83" s="1">
        <v>4.2808000000000004E-3</v>
      </c>
      <c r="U83" s="1">
        <v>-7.2305999999999995E-2</v>
      </c>
      <c r="X83" s="1">
        <v>81</v>
      </c>
      <c r="Y83" s="1">
        <v>65.183000000000007</v>
      </c>
      <c r="Z83" s="1">
        <v>-37.747</v>
      </c>
      <c r="AA83" s="1">
        <v>19.05</v>
      </c>
      <c r="AB83" s="1">
        <v>12.361000000000001</v>
      </c>
    </row>
    <row r="84" spans="1:28" x14ac:dyDescent="0.25">
      <c r="A84" s="81">
        <v>82</v>
      </c>
      <c r="B84" s="82">
        <v>65.22</v>
      </c>
      <c r="C84" s="82">
        <v>-34.395000000000003</v>
      </c>
      <c r="D84" s="82">
        <v>21.044</v>
      </c>
      <c r="E84" s="82">
        <v>-3.8681000000000001</v>
      </c>
      <c r="F84" s="82">
        <v>3.8382000000000001</v>
      </c>
      <c r="G84" s="82">
        <v>-2.9131999999999998</v>
      </c>
      <c r="H84" s="82">
        <v>2.7119</v>
      </c>
      <c r="I84" s="82">
        <v>-0.35052</v>
      </c>
      <c r="J84" s="82">
        <v>0.31748999999999999</v>
      </c>
      <c r="L84" s="1">
        <v>82</v>
      </c>
      <c r="M84" s="1">
        <v>69.182000000000002</v>
      </c>
      <c r="N84" s="1">
        <v>-1.2504E-3</v>
      </c>
      <c r="O84" s="1">
        <v>-6.3019000000000006E-2</v>
      </c>
      <c r="P84" s="1">
        <v>3.6088000000000001E-3</v>
      </c>
      <c r="Q84" s="1">
        <v>0.14224999999999999</v>
      </c>
      <c r="R84" s="1">
        <v>-6.0029999999999997E-3</v>
      </c>
      <c r="S84" s="1">
        <v>-3.6268000000000002E-2</v>
      </c>
      <c r="T84" s="1">
        <v>4.7163999999999999E-3</v>
      </c>
      <c r="U84" s="1">
        <v>7.8894000000000006E-2</v>
      </c>
      <c r="X84" s="1">
        <v>82</v>
      </c>
      <c r="Y84" s="1">
        <v>64.813999999999993</v>
      </c>
      <c r="Z84" s="1">
        <v>-36.695999999999998</v>
      </c>
      <c r="AA84" s="1">
        <v>21.289000000000001</v>
      </c>
      <c r="AB84" s="1">
        <v>7.3925000000000001</v>
      </c>
    </row>
    <row r="85" spans="1:28" x14ac:dyDescent="0.25">
      <c r="A85" s="81">
        <v>83</v>
      </c>
      <c r="B85" s="82">
        <v>64.977999999999994</v>
      </c>
      <c r="C85" s="82">
        <v>-33.811999999999998</v>
      </c>
      <c r="D85" s="82">
        <v>22.059000000000001</v>
      </c>
      <c r="E85" s="82">
        <v>-5.0115999999999996</v>
      </c>
      <c r="F85" s="82">
        <v>1.3314999999999999</v>
      </c>
      <c r="G85" s="82">
        <v>0.57369000000000003</v>
      </c>
      <c r="H85" s="82">
        <v>2.5384E-2</v>
      </c>
      <c r="I85" s="82">
        <v>-0.14086000000000001</v>
      </c>
      <c r="J85" s="82">
        <v>0.25362000000000001</v>
      </c>
      <c r="L85" s="1">
        <v>83</v>
      </c>
      <c r="M85" s="1">
        <v>67.432000000000002</v>
      </c>
      <c r="N85" s="1">
        <v>-6.3095000000000002E-4</v>
      </c>
      <c r="O85" s="1">
        <v>1.4796E-3</v>
      </c>
      <c r="P85" s="1">
        <v>1.8188E-3</v>
      </c>
      <c r="Q85" s="1">
        <v>-3.1993E-3</v>
      </c>
      <c r="R85" s="1">
        <v>-3.7678999999999998E-3</v>
      </c>
      <c r="S85" s="1">
        <v>-5.9226000000000001E-3</v>
      </c>
      <c r="T85" s="1">
        <v>3.3804E-3</v>
      </c>
      <c r="U85" s="1">
        <v>1.8334E-2</v>
      </c>
      <c r="X85" s="1">
        <v>83</v>
      </c>
      <c r="Y85" s="1">
        <v>64.647000000000006</v>
      </c>
      <c r="Z85" s="1">
        <v>-35.520000000000003</v>
      </c>
      <c r="AA85" s="1">
        <v>22.596</v>
      </c>
      <c r="AB85" s="1">
        <v>2.6835</v>
      </c>
    </row>
    <row r="86" spans="1:28" x14ac:dyDescent="0.25">
      <c r="A86" s="81">
        <v>84</v>
      </c>
      <c r="B86" s="82">
        <v>64.861000000000004</v>
      </c>
      <c r="C86" s="82">
        <v>-33.405999999999999</v>
      </c>
      <c r="D86" s="82">
        <v>22.417000000000002</v>
      </c>
      <c r="E86" s="82">
        <v>-6.1402999999999999</v>
      </c>
      <c r="F86" s="82">
        <v>-1.6551</v>
      </c>
      <c r="G86" s="82">
        <v>3.6970999999999998</v>
      </c>
      <c r="H86" s="82">
        <v>-2.2302</v>
      </c>
      <c r="I86" s="82">
        <v>-0.52220999999999995</v>
      </c>
      <c r="J86" s="82">
        <v>1.8103</v>
      </c>
      <c r="L86" s="1">
        <v>84</v>
      </c>
      <c r="M86" s="1">
        <v>66.573999999999998</v>
      </c>
      <c r="N86" s="1">
        <v>-9.4722999999999994E-5</v>
      </c>
      <c r="O86" s="1">
        <v>1.4859000000000001E-2</v>
      </c>
      <c r="P86" s="1">
        <v>2.6342999999999999E-4</v>
      </c>
      <c r="Q86" s="1">
        <v>-2.4931999999999999E-2</v>
      </c>
      <c r="R86" s="1">
        <v>-3.5157E-4</v>
      </c>
      <c r="S86" s="1">
        <v>2.5499000000000001E-2</v>
      </c>
      <c r="T86" s="1">
        <v>2.1748000000000001E-4</v>
      </c>
      <c r="U86" s="1">
        <v>-5.5150999999999999E-2</v>
      </c>
      <c r="X86" s="1">
        <v>84</v>
      </c>
      <c r="Y86" s="1">
        <v>64.483000000000004</v>
      </c>
      <c r="Z86" s="1">
        <v>-34.93</v>
      </c>
      <c r="AA86" s="1">
        <v>23.295999999999999</v>
      </c>
      <c r="AB86" s="1">
        <v>-1.6986000000000001</v>
      </c>
    </row>
    <row r="87" spans="1:28" x14ac:dyDescent="0.25">
      <c r="A87" s="81">
        <v>85</v>
      </c>
      <c r="B87" s="82">
        <v>62.496000000000002</v>
      </c>
      <c r="C87" s="82">
        <v>-32.887999999999998</v>
      </c>
      <c r="D87" s="82">
        <v>23.408999999999999</v>
      </c>
      <c r="E87" s="82">
        <v>-7.3238000000000003</v>
      </c>
      <c r="F87" s="82">
        <v>-3.5571000000000002</v>
      </c>
      <c r="G87" s="82">
        <v>7.0982000000000003</v>
      </c>
      <c r="H87" s="82">
        <v>-4.2704000000000004</v>
      </c>
      <c r="I87" s="82">
        <v>-0.60487000000000002</v>
      </c>
      <c r="J87" s="82">
        <v>2.7894000000000001</v>
      </c>
      <c r="L87" s="1">
        <v>85</v>
      </c>
      <c r="M87" s="1">
        <v>64.713999999999999</v>
      </c>
      <c r="N87" s="1">
        <v>5.0927000000000004E-4</v>
      </c>
      <c r="O87" s="1">
        <v>1.9955000000000001E-2</v>
      </c>
      <c r="P87" s="1">
        <v>-1.4706999999999999E-3</v>
      </c>
      <c r="Q87" s="1">
        <v>-2.6613000000000001E-2</v>
      </c>
      <c r="R87" s="1">
        <v>2.4769000000000002E-3</v>
      </c>
      <c r="S87" s="1">
        <v>5.8377999999999999E-2</v>
      </c>
      <c r="T87" s="1">
        <v>-1.9685000000000002E-3</v>
      </c>
      <c r="U87" s="1">
        <v>-0.12620000000000001</v>
      </c>
      <c r="X87" s="1">
        <v>85</v>
      </c>
      <c r="Y87" s="1">
        <v>62.008000000000003</v>
      </c>
      <c r="Z87" s="1">
        <v>-34.11</v>
      </c>
      <c r="AA87" s="1">
        <v>24.797999999999998</v>
      </c>
      <c r="AB87" s="1">
        <v>-5.0834000000000001</v>
      </c>
    </row>
    <row r="88" spans="1:28" x14ac:dyDescent="0.25">
      <c r="A88" s="81">
        <v>86</v>
      </c>
      <c r="B88" s="82">
        <v>65.882999999999996</v>
      </c>
      <c r="C88" s="82">
        <v>-37.454000000000001</v>
      </c>
      <c r="D88" s="82">
        <v>5.1550000000000002</v>
      </c>
      <c r="E88" s="82">
        <v>1.5043</v>
      </c>
      <c r="F88" s="82">
        <v>5.0951000000000004</v>
      </c>
      <c r="G88" s="82">
        <v>-7.7847</v>
      </c>
      <c r="H88" s="82">
        <v>1.3996</v>
      </c>
      <c r="I88" s="82">
        <v>0.86190999999999995</v>
      </c>
      <c r="J88" s="82">
        <v>1.7113</v>
      </c>
      <c r="L88" s="1">
        <v>86</v>
      </c>
      <c r="M88" s="1">
        <v>78.334999999999994</v>
      </c>
      <c r="N88" s="1">
        <v>-9.6347999999999996E-4</v>
      </c>
      <c r="O88" s="1">
        <v>-2.5649999999999999E-2</v>
      </c>
      <c r="P88" s="1">
        <v>2.7496E-3</v>
      </c>
      <c r="Q88" s="1">
        <v>5.9381000000000003E-2</v>
      </c>
      <c r="R88" s="1">
        <v>-4.2131E-3</v>
      </c>
      <c r="S88" s="1">
        <v>-1.6257000000000001E-2</v>
      </c>
      <c r="T88" s="1">
        <v>3.0580999999999998E-3</v>
      </c>
      <c r="U88" s="1">
        <v>3.4186000000000001E-2</v>
      </c>
      <c r="X88" s="1">
        <v>86</v>
      </c>
      <c r="Y88" s="1">
        <v>65.64</v>
      </c>
      <c r="Z88" s="1">
        <v>-38.435000000000002</v>
      </c>
      <c r="AA88" s="1">
        <v>4.9720000000000004</v>
      </c>
      <c r="AB88" s="1">
        <v>8.5620999999999992</v>
      </c>
    </row>
    <row r="89" spans="1:28" x14ac:dyDescent="0.25">
      <c r="A89" s="81">
        <v>87</v>
      </c>
      <c r="B89" s="82">
        <v>65.602000000000004</v>
      </c>
      <c r="C89" s="82">
        <v>-37.000999999999998</v>
      </c>
      <c r="D89" s="82">
        <v>6.0968</v>
      </c>
      <c r="E89" s="82">
        <v>0.81696000000000002</v>
      </c>
      <c r="F89" s="82">
        <v>2.6036000000000001</v>
      </c>
      <c r="G89" s="82">
        <v>-4.2651000000000003</v>
      </c>
      <c r="H89" s="82">
        <v>0.66735999999999995</v>
      </c>
      <c r="I89" s="82">
        <v>0.61802000000000001</v>
      </c>
      <c r="J89" s="82">
        <v>0.53415000000000001</v>
      </c>
      <c r="L89" s="1">
        <v>87</v>
      </c>
      <c r="M89" s="1">
        <v>76.637</v>
      </c>
      <c r="N89" s="1">
        <v>-9.1177000000000001E-4</v>
      </c>
      <c r="O89" s="1">
        <v>-3.5779999999999999E-2</v>
      </c>
      <c r="P89" s="1">
        <v>2.6491000000000002E-3</v>
      </c>
      <c r="Q89" s="1">
        <v>8.2045000000000007E-2</v>
      </c>
      <c r="R89" s="1">
        <v>-4.8679999999999999E-3</v>
      </c>
      <c r="S89" s="1">
        <v>-1.9408000000000002E-2</v>
      </c>
      <c r="T89" s="1">
        <v>4.1256000000000001E-3</v>
      </c>
      <c r="U89" s="1">
        <v>4.4724E-2</v>
      </c>
      <c r="X89" s="1">
        <v>87</v>
      </c>
      <c r="Y89" s="1">
        <v>65.444999999999993</v>
      </c>
      <c r="Z89" s="1">
        <v>-37.494</v>
      </c>
      <c r="AA89" s="1">
        <v>5.9972000000000003</v>
      </c>
      <c r="AB89" s="1">
        <v>4.3613999999999997</v>
      </c>
    </row>
    <row r="90" spans="1:28" x14ac:dyDescent="0.25">
      <c r="A90" s="81">
        <v>88</v>
      </c>
      <c r="B90" s="82">
        <v>65.759</v>
      </c>
      <c r="C90" s="82">
        <v>-36.713000000000001</v>
      </c>
      <c r="D90" s="82">
        <v>6.1063999999999998</v>
      </c>
      <c r="E90" s="82">
        <v>0.57377</v>
      </c>
      <c r="F90" s="82">
        <v>0.24764</v>
      </c>
      <c r="G90" s="82">
        <v>-0.54361000000000004</v>
      </c>
      <c r="H90" s="82">
        <v>0.27587</v>
      </c>
      <c r="I90" s="82">
        <v>-7.0767999999999998E-2</v>
      </c>
      <c r="J90" s="82">
        <v>8.9592000000000005E-2</v>
      </c>
      <c r="L90" s="1">
        <v>88</v>
      </c>
      <c r="M90" s="1">
        <v>74.168000000000006</v>
      </c>
      <c r="N90" s="1">
        <v>-1.0517E-3</v>
      </c>
      <c r="O90" s="1">
        <v>-3.1713999999999999E-2</v>
      </c>
      <c r="P90" s="1">
        <v>2.9981000000000001E-3</v>
      </c>
      <c r="Q90" s="1">
        <v>8.8897000000000004E-2</v>
      </c>
      <c r="R90" s="1">
        <v>-4.5469999999999998E-3</v>
      </c>
      <c r="S90" s="1">
        <v>1.9768999999999998E-2</v>
      </c>
      <c r="T90" s="1">
        <v>3.2663000000000002E-3</v>
      </c>
      <c r="U90" s="1">
        <v>-4.3640999999999999E-2</v>
      </c>
      <c r="X90" s="1">
        <v>88</v>
      </c>
      <c r="Y90" s="1">
        <v>65.757000000000005</v>
      </c>
      <c r="Z90" s="1">
        <v>-36.646000000000001</v>
      </c>
      <c r="AA90" s="1">
        <v>6.0498000000000003</v>
      </c>
      <c r="AB90" s="1">
        <v>0.43997000000000003</v>
      </c>
    </row>
    <row r="91" spans="1:28" x14ac:dyDescent="0.25">
      <c r="A91" s="81">
        <v>89</v>
      </c>
      <c r="B91" s="82">
        <v>64.352000000000004</v>
      </c>
      <c r="C91" s="82">
        <v>-36.661000000000001</v>
      </c>
      <c r="D91" s="82">
        <v>6.7249999999999996</v>
      </c>
      <c r="E91" s="82">
        <v>0.51202999999999999</v>
      </c>
      <c r="F91" s="82">
        <v>-1.9280999999999999</v>
      </c>
      <c r="G91" s="82">
        <v>3.0051999999999999</v>
      </c>
      <c r="H91" s="82">
        <v>0.26700000000000002</v>
      </c>
      <c r="I91" s="82">
        <v>-1.2715000000000001</v>
      </c>
      <c r="J91" s="82">
        <v>1.2427999999999999</v>
      </c>
      <c r="L91" s="1">
        <v>89</v>
      </c>
      <c r="M91" s="1">
        <v>71.41</v>
      </c>
      <c r="N91" s="1">
        <v>-3.5355E-4</v>
      </c>
      <c r="O91" s="1">
        <v>4.2613E-3</v>
      </c>
      <c r="P91" s="1">
        <v>1.0196999999999999E-3</v>
      </c>
      <c r="Q91" s="1">
        <v>1.1095000000000001E-2</v>
      </c>
      <c r="R91" s="1">
        <v>-2.1312000000000002E-3</v>
      </c>
      <c r="S91" s="1">
        <v>4.8918000000000003E-2</v>
      </c>
      <c r="T91" s="1">
        <v>1.921E-3</v>
      </c>
      <c r="U91" s="1">
        <v>-0.1019</v>
      </c>
      <c r="X91" s="1">
        <v>89</v>
      </c>
      <c r="Y91" s="1">
        <v>64.488</v>
      </c>
      <c r="Z91" s="1">
        <v>-36.078000000000003</v>
      </c>
      <c r="AA91" s="1">
        <v>6.9188999999999998</v>
      </c>
      <c r="AB91" s="1">
        <v>-2.4817</v>
      </c>
    </row>
    <row r="92" spans="1:28" x14ac:dyDescent="0.25">
      <c r="A92" s="81">
        <v>90</v>
      </c>
      <c r="B92" s="82">
        <v>61.811999999999998</v>
      </c>
      <c r="C92" s="82">
        <v>-36.905999999999999</v>
      </c>
      <c r="D92" s="82">
        <v>7.7809999999999997</v>
      </c>
      <c r="E92" s="82">
        <v>1.8644000000000001</v>
      </c>
      <c r="F92" s="82">
        <v>-3.7385000000000002</v>
      </c>
      <c r="G92" s="82">
        <v>5.6177000000000001</v>
      </c>
      <c r="H92" s="82">
        <v>-9.9721000000000004E-2</v>
      </c>
      <c r="I92" s="82">
        <v>-2.0880999999999998</v>
      </c>
      <c r="J92" s="82">
        <v>1.9951000000000001</v>
      </c>
      <c r="L92" s="1">
        <v>90</v>
      </c>
      <c r="M92" s="1">
        <v>68.328000000000003</v>
      </c>
      <c r="N92" s="1">
        <v>8.4325999999999997E-4</v>
      </c>
      <c r="O92" s="1">
        <v>1.5528999999999999E-2</v>
      </c>
      <c r="P92" s="1">
        <v>-2.4448E-3</v>
      </c>
      <c r="Q92" s="1">
        <v>-2.9329000000000001E-2</v>
      </c>
      <c r="R92" s="1">
        <v>4.3969999999999999E-3</v>
      </c>
      <c r="S92" s="1">
        <v>2.8889000000000001E-2</v>
      </c>
      <c r="T92" s="1">
        <v>-3.6735000000000001E-3</v>
      </c>
      <c r="U92" s="1">
        <v>-6.4379000000000006E-2</v>
      </c>
      <c r="X92" s="1">
        <v>90</v>
      </c>
      <c r="Y92" s="1">
        <v>62.177</v>
      </c>
      <c r="Z92" s="1">
        <v>-35.439</v>
      </c>
      <c r="AA92" s="1">
        <v>8.1377000000000006</v>
      </c>
      <c r="AB92" s="1">
        <v>-5.5694999999999997</v>
      </c>
    </row>
    <row r="93" spans="1:28" x14ac:dyDescent="0.25">
      <c r="A93" s="81">
        <v>91</v>
      </c>
      <c r="B93" s="82">
        <v>64.710999999999999</v>
      </c>
      <c r="C93" s="82">
        <v>-38.953000000000003</v>
      </c>
      <c r="D93" s="82">
        <v>-7.4375999999999998</v>
      </c>
      <c r="E93" s="82">
        <v>6.5549999999999997</v>
      </c>
      <c r="F93" s="82">
        <v>6.5343999999999998</v>
      </c>
      <c r="G93" s="82">
        <v>-7.7899000000000003</v>
      </c>
      <c r="H93" s="82">
        <v>-1.9374</v>
      </c>
      <c r="I93" s="82">
        <v>2.1101000000000001</v>
      </c>
      <c r="J93" s="82">
        <v>2.4641999999999999</v>
      </c>
      <c r="L93" s="1">
        <v>91</v>
      </c>
      <c r="M93" s="1">
        <v>85.540999999999997</v>
      </c>
      <c r="N93" s="1">
        <v>-7.1695999999999999E-4</v>
      </c>
      <c r="O93" s="1">
        <v>-3.4770000000000002E-2</v>
      </c>
      <c r="P93" s="1">
        <v>2.0780999999999998E-3</v>
      </c>
      <c r="Q93" s="1">
        <v>7.8742999999999994E-2</v>
      </c>
      <c r="R93" s="1">
        <v>-3.5861999999999999E-3</v>
      </c>
      <c r="S93" s="1">
        <v>-1.9605000000000001E-2</v>
      </c>
      <c r="T93" s="1">
        <v>2.9036000000000001E-3</v>
      </c>
      <c r="U93" s="1">
        <v>4.3256999999999997E-2</v>
      </c>
      <c r="X93" s="1">
        <v>91</v>
      </c>
      <c r="Y93" s="1">
        <v>64.45</v>
      </c>
      <c r="Z93" s="1">
        <v>-38.737000000000002</v>
      </c>
      <c r="AA93" s="1">
        <v>-8.5391999999999992</v>
      </c>
      <c r="AB93" s="1">
        <v>6.7107999999999999</v>
      </c>
    </row>
    <row r="94" spans="1:28" x14ac:dyDescent="0.25">
      <c r="A94" s="81">
        <v>92</v>
      </c>
      <c r="B94" s="82">
        <v>64.988</v>
      </c>
      <c r="C94" s="82">
        <v>-38.156999999999996</v>
      </c>
      <c r="D94" s="82">
        <v>-7.9325000000000001</v>
      </c>
      <c r="E94" s="82">
        <v>6.0688000000000004</v>
      </c>
      <c r="F94" s="82">
        <v>4.7560000000000002</v>
      </c>
      <c r="G94" s="82">
        <v>-4.5724</v>
      </c>
      <c r="H94" s="82">
        <v>-1.6418999999999999</v>
      </c>
      <c r="I94" s="82">
        <v>1.1253</v>
      </c>
      <c r="J94" s="82">
        <v>1.2273000000000001</v>
      </c>
      <c r="L94" s="1">
        <v>92</v>
      </c>
      <c r="M94" s="1">
        <v>83.632000000000005</v>
      </c>
      <c r="N94" s="1">
        <v>-4.2042000000000002E-4</v>
      </c>
      <c r="O94" s="1">
        <v>-2.0534E-2</v>
      </c>
      <c r="P94" s="1">
        <v>1.2182E-3</v>
      </c>
      <c r="Q94" s="1">
        <v>5.3121000000000002E-2</v>
      </c>
      <c r="R94" s="1">
        <v>-2.539E-3</v>
      </c>
      <c r="S94" s="1">
        <v>4.8367000000000002E-3</v>
      </c>
      <c r="T94" s="1">
        <v>2.2981999999999998E-3</v>
      </c>
      <c r="U94" s="1">
        <v>-6.2224999999999997E-3</v>
      </c>
      <c r="X94" s="1">
        <v>92</v>
      </c>
      <c r="Y94" s="1">
        <v>64.876000000000005</v>
      </c>
      <c r="Z94" s="1">
        <v>-37.646000000000001</v>
      </c>
      <c r="AA94" s="1">
        <v>-9.0764999999999993</v>
      </c>
      <c r="AB94" s="1">
        <v>3.9201999999999999</v>
      </c>
    </row>
    <row r="95" spans="1:28" x14ac:dyDescent="0.25">
      <c r="A95" s="81">
        <v>93</v>
      </c>
      <c r="B95" s="82">
        <v>64.491</v>
      </c>
      <c r="C95" s="82">
        <v>-37.97</v>
      </c>
      <c r="D95" s="82">
        <v>-8.2611000000000008</v>
      </c>
      <c r="E95" s="82">
        <v>6.3558000000000003</v>
      </c>
      <c r="F95" s="82">
        <v>3.089</v>
      </c>
      <c r="G95" s="82">
        <v>-1.2529999999999999</v>
      </c>
      <c r="H95" s="82">
        <v>-0.85028000000000004</v>
      </c>
      <c r="I95" s="82">
        <v>-0.49703000000000003</v>
      </c>
      <c r="J95" s="82">
        <v>0.69298999999999999</v>
      </c>
      <c r="L95" s="1">
        <v>93</v>
      </c>
      <c r="M95" s="1">
        <v>80.638999999999996</v>
      </c>
      <c r="N95" s="1">
        <v>-8.4787000000000003E-4</v>
      </c>
      <c r="O95" s="1">
        <v>-4.6771E-2</v>
      </c>
      <c r="P95" s="1">
        <v>2.4648999999999999E-3</v>
      </c>
      <c r="Q95" s="1">
        <v>9.7891000000000006E-2</v>
      </c>
      <c r="R95" s="1">
        <v>-4.5896000000000001E-3</v>
      </c>
      <c r="S95" s="1">
        <v>-4.4762000000000003E-2</v>
      </c>
      <c r="T95" s="1">
        <v>3.9246999999999997E-3</v>
      </c>
      <c r="U95" s="1">
        <v>9.9520999999999998E-2</v>
      </c>
      <c r="X95" s="1">
        <v>93</v>
      </c>
      <c r="Y95" s="1">
        <v>64.436000000000007</v>
      </c>
      <c r="Z95" s="1">
        <v>-37.020000000000003</v>
      </c>
      <c r="AA95" s="1">
        <v>-9.2457999999999991</v>
      </c>
      <c r="AB95" s="1">
        <v>1.3413999999999999</v>
      </c>
    </row>
    <row r="96" spans="1:28" x14ac:dyDescent="0.25">
      <c r="A96" s="81">
        <v>94</v>
      </c>
      <c r="B96" s="82">
        <v>63.09</v>
      </c>
      <c r="C96" s="82">
        <v>-38.776000000000003</v>
      </c>
      <c r="D96" s="82">
        <v>-8.1516999999999999</v>
      </c>
      <c r="E96" s="82">
        <v>7.7019000000000002</v>
      </c>
      <c r="F96" s="82">
        <v>1.9402999999999999</v>
      </c>
      <c r="G96" s="82">
        <v>1.1900999999999999</v>
      </c>
      <c r="H96" s="82">
        <v>0.76222000000000001</v>
      </c>
      <c r="I96" s="82">
        <v>-2.4811999999999999</v>
      </c>
      <c r="J96" s="82">
        <v>1.2198</v>
      </c>
      <c r="L96" s="1">
        <v>94</v>
      </c>
      <c r="M96" s="1">
        <v>77.093000000000004</v>
      </c>
      <c r="N96" s="1">
        <v>-3.0262000000000003E-4</v>
      </c>
      <c r="O96" s="1">
        <v>-1.4478E-2</v>
      </c>
      <c r="P96" s="1">
        <v>8.7684999999999998E-4</v>
      </c>
      <c r="Q96" s="1">
        <v>2.6527999999999999E-2</v>
      </c>
      <c r="R96" s="1">
        <v>-1.5223999999999999E-3</v>
      </c>
      <c r="S96" s="1">
        <v>-2.3699999999999999E-2</v>
      </c>
      <c r="T96" s="1">
        <v>1.2388E-3</v>
      </c>
      <c r="U96" s="1">
        <v>5.1529999999999999E-2</v>
      </c>
      <c r="X96" s="1">
        <v>94</v>
      </c>
      <c r="Y96" s="1">
        <v>63.389000000000003</v>
      </c>
      <c r="Z96" s="1">
        <v>-36.777000000000001</v>
      </c>
      <c r="AA96" s="1">
        <v>-8.6832999999999991</v>
      </c>
      <c r="AB96" s="1">
        <v>0.23468</v>
      </c>
    </row>
    <row r="97" spans="1:28" x14ac:dyDescent="0.25">
      <c r="A97" s="81">
        <v>95</v>
      </c>
      <c r="B97" s="82">
        <v>59.094000000000001</v>
      </c>
      <c r="C97" s="82">
        <v>-39.765999999999998</v>
      </c>
      <c r="D97" s="82">
        <v>-5.8350999999999997</v>
      </c>
      <c r="E97" s="82">
        <v>12.273999999999999</v>
      </c>
      <c r="F97" s="82">
        <v>0.87965000000000004</v>
      </c>
      <c r="G97" s="82">
        <v>0.72204999999999997</v>
      </c>
      <c r="H97" s="82">
        <v>-0.75041000000000002</v>
      </c>
      <c r="I97" s="82">
        <v>-1.4921E-2</v>
      </c>
      <c r="J97" s="82">
        <v>0.46022999999999997</v>
      </c>
      <c r="L97" s="1">
        <v>95</v>
      </c>
      <c r="M97" s="1">
        <v>61.585000000000001</v>
      </c>
      <c r="N97" s="1">
        <v>-7.9774999999999996E-4</v>
      </c>
      <c r="O97" s="1">
        <v>-4.7224000000000002E-2</v>
      </c>
      <c r="P97" s="1">
        <v>2.2686999999999998E-3</v>
      </c>
      <c r="Q97" s="1">
        <v>9.9019999999999997E-2</v>
      </c>
      <c r="R97" s="1">
        <v>-3.3706000000000001E-3</v>
      </c>
      <c r="S97" s="1">
        <v>-4.4531000000000001E-2</v>
      </c>
      <c r="T97" s="1">
        <v>2.3731999999999998E-3</v>
      </c>
      <c r="U97" s="1">
        <v>9.4898999999999997E-2</v>
      </c>
      <c r="X97" s="1">
        <v>95</v>
      </c>
      <c r="Y97" s="1">
        <v>59.933</v>
      </c>
      <c r="Z97" s="1">
        <v>-36.219000000000001</v>
      </c>
      <c r="AA97" s="1">
        <v>-6.8921999999999999</v>
      </c>
      <c r="AB97" s="1">
        <v>-3.1930000000000001</v>
      </c>
    </row>
    <row r="98" spans="1:28" x14ac:dyDescent="0.25">
      <c r="A98" s="81">
        <v>96</v>
      </c>
      <c r="B98" s="82">
        <v>64.233000000000004</v>
      </c>
      <c r="C98" s="82">
        <v>-40.816000000000003</v>
      </c>
      <c r="D98" s="82">
        <v>-19.844999999999999</v>
      </c>
      <c r="E98" s="82">
        <v>12.14</v>
      </c>
      <c r="F98" s="82">
        <v>10.368</v>
      </c>
      <c r="G98" s="82">
        <v>-7.8714000000000004</v>
      </c>
      <c r="H98" s="82">
        <v>-5.2530999999999999</v>
      </c>
      <c r="I98" s="82">
        <v>2.7816999999999998</v>
      </c>
      <c r="J98" s="82">
        <v>3.5874999999999999</v>
      </c>
      <c r="L98" s="1">
        <v>96</v>
      </c>
      <c r="M98" s="1">
        <v>92.86</v>
      </c>
      <c r="N98" s="1">
        <v>-1.3516E-4</v>
      </c>
      <c r="O98" s="1">
        <v>-7.5224000000000003E-3</v>
      </c>
      <c r="P98" s="1">
        <v>3.9369999999999997E-4</v>
      </c>
      <c r="Q98" s="1">
        <v>1.7305000000000001E-2</v>
      </c>
      <c r="R98" s="1">
        <v>-7.3919999999999997E-4</v>
      </c>
      <c r="S98" s="1">
        <v>-3.3246E-3</v>
      </c>
      <c r="T98" s="1">
        <v>6.3639999999999996E-4</v>
      </c>
      <c r="U98" s="1">
        <v>7.7057999999999996E-3</v>
      </c>
      <c r="X98" s="1">
        <v>96</v>
      </c>
      <c r="Y98" s="1">
        <v>63.790999999999997</v>
      </c>
      <c r="Z98" s="1">
        <v>-40.524999999999999</v>
      </c>
      <c r="AA98" s="1">
        <v>-22.585999999999999</v>
      </c>
      <c r="AB98" s="1">
        <v>7.2468000000000004</v>
      </c>
    </row>
    <row r="99" spans="1:28" x14ac:dyDescent="0.25">
      <c r="A99" s="81">
        <v>97</v>
      </c>
      <c r="B99" s="82">
        <v>64.822000000000003</v>
      </c>
      <c r="C99" s="82">
        <v>-40.460999999999999</v>
      </c>
      <c r="D99" s="82">
        <v>-21.824999999999999</v>
      </c>
      <c r="E99" s="82">
        <v>11.958</v>
      </c>
      <c r="F99" s="82">
        <v>10.302</v>
      </c>
      <c r="G99" s="82">
        <v>-4.4572000000000003</v>
      </c>
      <c r="H99" s="82">
        <v>-4.7798999999999996</v>
      </c>
      <c r="I99" s="82">
        <v>0.53751000000000004</v>
      </c>
      <c r="J99" s="82">
        <v>2.0682</v>
      </c>
      <c r="L99" s="1">
        <v>97</v>
      </c>
      <c r="M99" s="1">
        <v>92.269000000000005</v>
      </c>
      <c r="N99" s="1">
        <v>-4.1356999999999999E-4</v>
      </c>
      <c r="O99" s="1">
        <v>-1.1509999999999999E-2</v>
      </c>
      <c r="P99" s="1">
        <v>1.2033E-3</v>
      </c>
      <c r="Q99" s="1">
        <v>3.2300000000000002E-2</v>
      </c>
      <c r="R99" s="1">
        <v>-2.3955999999999999E-3</v>
      </c>
      <c r="S99" s="1">
        <v>7.1005E-3</v>
      </c>
      <c r="T99" s="1">
        <v>2.1313E-3</v>
      </c>
      <c r="U99" s="1">
        <v>-1.2501E-2</v>
      </c>
      <c r="X99" s="1">
        <v>97</v>
      </c>
      <c r="Y99" s="1">
        <v>64.594999999999999</v>
      </c>
      <c r="Z99" s="1">
        <v>-39.320999999999998</v>
      </c>
      <c r="AA99" s="1">
        <v>-23.978000000000002</v>
      </c>
      <c r="AB99" s="1">
        <v>7.0206</v>
      </c>
    </row>
    <row r="100" spans="1:28" x14ac:dyDescent="0.25">
      <c r="A100" s="81">
        <v>98</v>
      </c>
      <c r="B100" s="82">
        <v>64.295000000000002</v>
      </c>
      <c r="C100" s="82">
        <v>-40.146999999999998</v>
      </c>
      <c r="D100" s="82">
        <v>-22.417999999999999</v>
      </c>
      <c r="E100" s="82">
        <v>13.119</v>
      </c>
      <c r="F100" s="82">
        <v>9.4323999999999995</v>
      </c>
      <c r="G100" s="82">
        <v>-1.5864</v>
      </c>
      <c r="H100" s="82">
        <v>-3.2852999999999999</v>
      </c>
      <c r="I100" s="82">
        <v>-2.0028999999999999</v>
      </c>
      <c r="J100" s="82">
        <v>0.97282000000000002</v>
      </c>
      <c r="L100" s="1">
        <v>98</v>
      </c>
      <c r="M100" s="1">
        <v>88.616</v>
      </c>
      <c r="N100" s="1">
        <v>-3.1482E-4</v>
      </c>
      <c r="O100" s="1">
        <v>-1.2886E-2</v>
      </c>
      <c r="P100" s="1">
        <v>9.1622999999999997E-4</v>
      </c>
      <c r="Q100" s="1">
        <v>3.6706000000000003E-2</v>
      </c>
      <c r="R100" s="1">
        <v>-1.7432999999999999E-3</v>
      </c>
      <c r="S100" s="1">
        <v>1.0906000000000001E-2</v>
      </c>
      <c r="T100" s="1">
        <v>1.5125E-3</v>
      </c>
      <c r="U100" s="1">
        <v>-2.2061999999999998E-2</v>
      </c>
      <c r="X100" s="1">
        <v>98</v>
      </c>
      <c r="Y100" s="1">
        <v>63.758000000000003</v>
      </c>
      <c r="Z100" s="1">
        <v>-39.606999999999999</v>
      </c>
      <c r="AA100" s="1">
        <v>-25.364999999999998</v>
      </c>
      <c r="AB100" s="1">
        <v>4.7502000000000004</v>
      </c>
    </row>
    <row r="101" spans="1:28" x14ac:dyDescent="0.25">
      <c r="A101" s="81">
        <v>99</v>
      </c>
      <c r="B101" s="82">
        <v>62.353000000000002</v>
      </c>
      <c r="C101" s="82">
        <v>-40.200000000000003</v>
      </c>
      <c r="D101" s="82">
        <v>-21.134</v>
      </c>
      <c r="E101" s="82">
        <v>15.477</v>
      </c>
      <c r="F101" s="82">
        <v>9.1119000000000003</v>
      </c>
      <c r="G101" s="82">
        <v>-0.60634999999999994</v>
      </c>
      <c r="H101" s="82">
        <v>-1.8148</v>
      </c>
      <c r="I101" s="82">
        <v>-4.1913</v>
      </c>
      <c r="J101" s="82">
        <v>1.405</v>
      </c>
      <c r="L101" s="1">
        <v>99</v>
      </c>
      <c r="M101" s="1">
        <v>80.831999999999994</v>
      </c>
      <c r="N101" s="1">
        <v>2.8299000000000002E-3</v>
      </c>
      <c r="O101" s="1">
        <v>0.14191999999999999</v>
      </c>
      <c r="P101" s="1">
        <v>-8.208E-3</v>
      </c>
      <c r="Q101" s="1">
        <v>-0.28763</v>
      </c>
      <c r="R101" s="1">
        <v>1.4321E-2</v>
      </c>
      <c r="S101" s="1">
        <v>0.16253000000000001</v>
      </c>
      <c r="T101" s="1">
        <v>-1.1717999999999999E-2</v>
      </c>
      <c r="U101" s="1">
        <v>-0.35505999999999999</v>
      </c>
      <c r="X101" s="1">
        <v>99</v>
      </c>
      <c r="Y101" s="1">
        <v>62.41</v>
      </c>
      <c r="Z101" s="1">
        <v>-38.594000000000001</v>
      </c>
      <c r="AA101" s="1">
        <v>-23.704999999999998</v>
      </c>
      <c r="AB101" s="1">
        <v>3.5396999999999998</v>
      </c>
    </row>
    <row r="102" spans="1:28" x14ac:dyDescent="0.25">
      <c r="A102" s="81">
        <v>100</v>
      </c>
      <c r="B102" s="82">
        <v>54.954000000000001</v>
      </c>
      <c r="C102" s="82">
        <v>-40.308</v>
      </c>
      <c r="D102" s="82">
        <v>-13.317</v>
      </c>
      <c r="E102" s="82">
        <v>19.004000000000001</v>
      </c>
      <c r="F102" s="82">
        <v>7.1134000000000004</v>
      </c>
      <c r="G102" s="82">
        <v>-5.2807000000000004</v>
      </c>
      <c r="H102" s="82">
        <v>-6.9096000000000002</v>
      </c>
      <c r="I102" s="82">
        <v>4.6818</v>
      </c>
      <c r="J102" s="82">
        <v>3.5691000000000002</v>
      </c>
      <c r="L102" s="1">
        <v>100</v>
      </c>
      <c r="M102" s="1">
        <v>48.898000000000003</v>
      </c>
      <c r="N102" s="1">
        <v>-2.4199E-3</v>
      </c>
      <c r="O102" s="1">
        <v>-0.10983</v>
      </c>
      <c r="P102" s="1">
        <v>6.8881000000000003E-3</v>
      </c>
      <c r="Q102" s="1">
        <v>0.23466999999999999</v>
      </c>
      <c r="R102" s="1">
        <v>-1.0277E-2</v>
      </c>
      <c r="S102" s="1">
        <v>-9.9371000000000001E-2</v>
      </c>
      <c r="T102" s="1">
        <v>7.2950000000000003E-3</v>
      </c>
      <c r="U102" s="1">
        <v>0.2112</v>
      </c>
      <c r="X102" s="1">
        <v>100</v>
      </c>
      <c r="Y102" s="1">
        <v>55.793999999999997</v>
      </c>
      <c r="Z102" s="1">
        <v>-37.212000000000003</v>
      </c>
      <c r="AA102" s="1">
        <v>-17.291</v>
      </c>
      <c r="AB102" s="1">
        <v>0.52056000000000002</v>
      </c>
    </row>
    <row r="103" spans="1:28" x14ac:dyDescent="0.25">
      <c r="A103" s="81">
        <v>101</v>
      </c>
      <c r="B103" s="82">
        <v>62.076999999999998</v>
      </c>
      <c r="C103" s="82">
        <v>-40.869</v>
      </c>
      <c r="D103" s="82">
        <v>35.969000000000001</v>
      </c>
      <c r="E103" s="82">
        <v>-9.1158999999999999</v>
      </c>
      <c r="F103" s="82">
        <v>6.7812000000000001</v>
      </c>
      <c r="G103" s="82">
        <v>-5.0049999999999999</v>
      </c>
      <c r="H103" s="82">
        <v>8.1940000000000008</v>
      </c>
      <c r="I103" s="82">
        <v>-3.8252999999999999</v>
      </c>
      <c r="J103" s="82">
        <v>1.9369000000000001</v>
      </c>
      <c r="L103" s="1">
        <v>101</v>
      </c>
      <c r="M103" s="1">
        <v>67.649000000000001</v>
      </c>
      <c r="N103" s="1">
        <v>-9.9562999999999995E-4</v>
      </c>
      <c r="O103" s="1">
        <v>-1.2801999999999999E-2</v>
      </c>
      <c r="P103" s="1">
        <v>2.8760000000000001E-3</v>
      </c>
      <c r="Q103" s="1">
        <v>2.2023000000000001E-2</v>
      </c>
      <c r="R103" s="1">
        <v>-5.8148999999999996E-3</v>
      </c>
      <c r="S103" s="1">
        <v>-3.2122999999999999E-2</v>
      </c>
      <c r="T103" s="1">
        <v>5.1717999999999998E-3</v>
      </c>
      <c r="U103" s="1">
        <v>7.6341999999999993E-2</v>
      </c>
      <c r="X103" s="1">
        <v>101</v>
      </c>
      <c r="Y103" s="1">
        <v>60.573999999999998</v>
      </c>
      <c r="Z103" s="1">
        <v>-46.74</v>
      </c>
      <c r="AA103" s="1">
        <v>36.69</v>
      </c>
      <c r="AB103" s="1">
        <v>18.850000000000001</v>
      </c>
    </row>
    <row r="104" spans="1:28" x14ac:dyDescent="0.25">
      <c r="A104" s="81">
        <v>102</v>
      </c>
      <c r="B104" s="82">
        <v>60.904000000000003</v>
      </c>
      <c r="C104" s="82">
        <v>-38.817</v>
      </c>
      <c r="D104" s="82">
        <v>39.718000000000004</v>
      </c>
      <c r="E104" s="82">
        <v>-11.77</v>
      </c>
      <c r="F104" s="82">
        <v>7.2660999999999998</v>
      </c>
      <c r="G104" s="82">
        <v>-0.83308000000000004</v>
      </c>
      <c r="H104" s="82">
        <v>3.7679999999999998</v>
      </c>
      <c r="I104" s="82">
        <v>-1.7344999999999999</v>
      </c>
      <c r="J104" s="82">
        <v>0.91186</v>
      </c>
      <c r="L104" s="1">
        <v>102</v>
      </c>
      <c r="M104" s="1">
        <v>65.921000000000006</v>
      </c>
      <c r="N104" s="1">
        <v>-9.8890999999999996E-4</v>
      </c>
      <c r="O104" s="1">
        <v>-4.7257E-2</v>
      </c>
      <c r="P104" s="1">
        <v>2.8054E-3</v>
      </c>
      <c r="Q104" s="1">
        <v>0.10548</v>
      </c>
      <c r="R104" s="1">
        <v>-4.1298999999999997E-3</v>
      </c>
      <c r="S104" s="1">
        <v>-3.0870999999999999E-2</v>
      </c>
      <c r="T104" s="1">
        <v>2.8770000000000002E-3</v>
      </c>
      <c r="U104" s="1">
        <v>6.5110000000000001E-2</v>
      </c>
      <c r="X104" s="1">
        <v>102</v>
      </c>
      <c r="Y104" s="1">
        <v>59.359000000000002</v>
      </c>
      <c r="Z104" s="1">
        <v>-44.573</v>
      </c>
      <c r="AA104" s="1">
        <v>40.905999999999999</v>
      </c>
      <c r="AB104" s="1">
        <v>14.438000000000001</v>
      </c>
    </row>
    <row r="105" spans="1:28" x14ac:dyDescent="0.25">
      <c r="A105" s="81">
        <v>103</v>
      </c>
      <c r="B105" s="82">
        <v>60.302999999999997</v>
      </c>
      <c r="C105" s="82">
        <v>-36.799999999999997</v>
      </c>
      <c r="D105" s="82">
        <v>41.746000000000002</v>
      </c>
      <c r="E105" s="82">
        <v>-14.185</v>
      </c>
      <c r="F105" s="82">
        <v>7.4631999999999996</v>
      </c>
      <c r="G105" s="82">
        <v>2.0647000000000002</v>
      </c>
      <c r="H105" s="82">
        <v>-1.9453</v>
      </c>
      <c r="I105" s="82">
        <v>0.53407000000000004</v>
      </c>
      <c r="J105" s="82">
        <v>0.93569000000000002</v>
      </c>
      <c r="L105" s="1">
        <v>103</v>
      </c>
      <c r="M105" s="1">
        <v>64.667000000000002</v>
      </c>
      <c r="N105" s="1">
        <v>3.1018000000000002E-4</v>
      </c>
      <c r="O105" s="1">
        <v>3.3953999999999998E-2</v>
      </c>
      <c r="P105" s="1">
        <v>-8.9565999999999995E-4</v>
      </c>
      <c r="Q105" s="1">
        <v>-6.3367000000000007E-2</v>
      </c>
      <c r="R105" s="1">
        <v>1.5241E-3</v>
      </c>
      <c r="S105" s="1">
        <v>4.8326000000000001E-2</v>
      </c>
      <c r="T105" s="1">
        <v>-1.2221999999999999E-3</v>
      </c>
      <c r="U105" s="1">
        <v>-0.10445</v>
      </c>
      <c r="X105" s="1">
        <v>103</v>
      </c>
      <c r="Y105" s="1">
        <v>58.487000000000002</v>
      </c>
      <c r="Z105" s="1">
        <v>-42.603999999999999</v>
      </c>
      <c r="AA105" s="1">
        <v>43.402999999999999</v>
      </c>
      <c r="AB105" s="1">
        <v>10.204000000000001</v>
      </c>
    </row>
    <row r="106" spans="1:28" x14ac:dyDescent="0.25">
      <c r="A106" s="81">
        <v>104</v>
      </c>
      <c r="B106" s="82">
        <v>60.27</v>
      </c>
      <c r="C106" s="82">
        <v>-34.99</v>
      </c>
      <c r="D106" s="82">
        <v>42.408000000000001</v>
      </c>
      <c r="E106" s="82">
        <v>-16.756</v>
      </c>
      <c r="F106" s="82">
        <v>6.4169</v>
      </c>
      <c r="G106" s="82">
        <v>4.1683000000000003</v>
      </c>
      <c r="H106" s="82">
        <v>-7.5075000000000003</v>
      </c>
      <c r="I106" s="82">
        <v>2.6154999999999999</v>
      </c>
      <c r="J106" s="82">
        <v>2.2860999999999998</v>
      </c>
      <c r="L106" s="1">
        <v>104</v>
      </c>
      <c r="M106" s="1">
        <v>51.975000000000001</v>
      </c>
      <c r="N106" s="1">
        <v>-2.3335999999999999E-3</v>
      </c>
      <c r="O106" s="1">
        <v>-6.4994999999999997E-2</v>
      </c>
      <c r="P106" s="1">
        <v>6.7158000000000001E-3</v>
      </c>
      <c r="Q106" s="1">
        <v>0.15858</v>
      </c>
      <c r="R106" s="1">
        <v>-1.2118E-2</v>
      </c>
      <c r="S106" s="1">
        <v>-1.8794999999999999E-2</v>
      </c>
      <c r="T106" s="1">
        <v>1.0123999999999999E-2</v>
      </c>
      <c r="U106" s="1">
        <v>4.6497999999999998E-2</v>
      </c>
      <c r="X106" s="1">
        <v>104</v>
      </c>
      <c r="Y106" s="1">
        <v>58.354999999999997</v>
      </c>
      <c r="Z106" s="1">
        <v>-40.578000000000003</v>
      </c>
      <c r="AA106" s="1">
        <v>44.723999999999997</v>
      </c>
      <c r="AB106" s="1">
        <v>6.3635000000000002</v>
      </c>
    </row>
    <row r="107" spans="1:28" x14ac:dyDescent="0.25">
      <c r="A107" s="81">
        <v>105</v>
      </c>
      <c r="B107" s="82">
        <v>60.534999999999997</v>
      </c>
      <c r="C107" s="82">
        <v>-33.218000000000004</v>
      </c>
      <c r="D107" s="82">
        <v>43.070999999999998</v>
      </c>
      <c r="E107" s="82">
        <v>-19.443000000000001</v>
      </c>
      <c r="F107" s="82">
        <v>4.6813000000000002</v>
      </c>
      <c r="G107" s="82">
        <v>6.1627000000000001</v>
      </c>
      <c r="H107" s="82">
        <v>-11.688000000000001</v>
      </c>
      <c r="I107" s="82">
        <v>4.7735000000000003</v>
      </c>
      <c r="J107" s="82">
        <v>3.4559000000000002</v>
      </c>
      <c r="L107" s="1">
        <v>105</v>
      </c>
      <c r="M107" s="1">
        <v>52.622999999999998</v>
      </c>
      <c r="N107" s="1">
        <v>-1.1567999999999999E-3</v>
      </c>
      <c r="O107" s="1">
        <v>-3.7775999999999997E-2</v>
      </c>
      <c r="P107" s="1">
        <v>3.3208999999999999E-3</v>
      </c>
      <c r="Q107" s="1">
        <v>8.3763000000000004E-2</v>
      </c>
      <c r="R107" s="1">
        <v>-5.313E-3</v>
      </c>
      <c r="S107" s="1">
        <v>-3.0192E-2</v>
      </c>
      <c r="T107" s="1">
        <v>4.0413000000000003E-3</v>
      </c>
      <c r="U107" s="1">
        <v>6.4938999999999997E-2</v>
      </c>
      <c r="X107" s="1">
        <v>105</v>
      </c>
      <c r="Y107" s="1">
        <v>58.468000000000004</v>
      </c>
      <c r="Z107" s="1">
        <v>-38.97</v>
      </c>
      <c r="AA107" s="1">
        <v>45.889000000000003</v>
      </c>
      <c r="AB107" s="1">
        <v>2.0385</v>
      </c>
    </row>
    <row r="108" spans="1:28" x14ac:dyDescent="0.25">
      <c r="A108" s="81">
        <v>106</v>
      </c>
      <c r="B108" s="82">
        <v>63.048000000000002</v>
      </c>
      <c r="C108" s="82">
        <v>-45.87</v>
      </c>
      <c r="D108" s="82">
        <v>23.556000000000001</v>
      </c>
      <c r="E108" s="82">
        <v>-2.8165</v>
      </c>
      <c r="F108" s="82">
        <v>3.5325000000000002</v>
      </c>
      <c r="G108" s="82">
        <v>-7.6776</v>
      </c>
      <c r="H108" s="82">
        <v>6.3944999999999999</v>
      </c>
      <c r="I108" s="82">
        <v>-1.1252</v>
      </c>
      <c r="J108" s="82">
        <v>0.96353</v>
      </c>
      <c r="L108" s="1">
        <v>106</v>
      </c>
      <c r="M108" s="1">
        <v>74.582999999999998</v>
      </c>
      <c r="N108" s="1">
        <v>-1.4437E-3</v>
      </c>
      <c r="O108" s="1">
        <v>-3.2502999999999997E-2</v>
      </c>
      <c r="P108" s="1">
        <v>4.0794000000000004E-3</v>
      </c>
      <c r="Q108" s="1">
        <v>0.10954999999999999</v>
      </c>
      <c r="R108" s="1">
        <v>-5.9049000000000003E-3</v>
      </c>
      <c r="S108" s="1">
        <v>6.1781999999999997E-2</v>
      </c>
      <c r="T108" s="1">
        <v>4.0301E-3</v>
      </c>
      <c r="U108" s="1">
        <v>-0.13541</v>
      </c>
      <c r="X108" s="1">
        <v>106</v>
      </c>
      <c r="Y108" s="1">
        <v>62.222999999999999</v>
      </c>
      <c r="Z108" s="1">
        <v>-49.051000000000002</v>
      </c>
      <c r="AA108" s="1">
        <v>23.731000000000002</v>
      </c>
      <c r="AB108" s="1">
        <v>12.298999999999999</v>
      </c>
    </row>
    <row r="109" spans="1:28" x14ac:dyDescent="0.25">
      <c r="A109" s="81">
        <v>107</v>
      </c>
      <c r="B109" s="82">
        <v>62.460999999999999</v>
      </c>
      <c r="C109" s="82">
        <v>-45.015999999999998</v>
      </c>
      <c r="D109" s="82">
        <v>25.373000000000001</v>
      </c>
      <c r="E109" s="82">
        <v>-4.9237000000000002</v>
      </c>
      <c r="F109" s="82">
        <v>1.8744000000000001</v>
      </c>
      <c r="G109" s="82">
        <v>-3.4327999999999999</v>
      </c>
      <c r="H109" s="82">
        <v>3.4575</v>
      </c>
      <c r="I109" s="82">
        <v>-0.55847999999999998</v>
      </c>
      <c r="J109" s="82">
        <v>-0.14244999999999999</v>
      </c>
      <c r="L109" s="1">
        <v>107</v>
      </c>
      <c r="M109" s="1">
        <v>72.784999999999997</v>
      </c>
      <c r="N109" s="1">
        <v>-1.4247999999999999E-3</v>
      </c>
      <c r="O109" s="1">
        <v>-4.7625000000000001E-2</v>
      </c>
      <c r="P109" s="1">
        <v>4.1317999999999997E-3</v>
      </c>
      <c r="Q109" s="1">
        <v>0.10786</v>
      </c>
      <c r="R109" s="1">
        <v>-7.3866000000000001E-3</v>
      </c>
      <c r="S109" s="1">
        <v>-3.1584000000000001E-2</v>
      </c>
      <c r="T109" s="1">
        <v>6.1421000000000002E-3</v>
      </c>
      <c r="U109" s="1">
        <v>7.1401000000000006E-2</v>
      </c>
      <c r="X109" s="1">
        <v>107</v>
      </c>
      <c r="Y109" s="1">
        <v>61.76</v>
      </c>
      <c r="Z109" s="1">
        <v>-47.776000000000003</v>
      </c>
      <c r="AA109" s="1">
        <v>25.866</v>
      </c>
      <c r="AB109" s="1">
        <v>6.8697999999999997</v>
      </c>
    </row>
    <row r="110" spans="1:28" x14ac:dyDescent="0.25">
      <c r="A110" s="81">
        <v>108</v>
      </c>
      <c r="B110" s="82">
        <v>62.34</v>
      </c>
      <c r="C110" s="82">
        <v>-44.323999999999998</v>
      </c>
      <c r="D110" s="82">
        <v>25.908000000000001</v>
      </c>
      <c r="E110" s="82">
        <v>-6.4564000000000004</v>
      </c>
      <c r="F110" s="82">
        <v>0.22517999999999999</v>
      </c>
      <c r="G110" s="82">
        <v>0.98501000000000005</v>
      </c>
      <c r="H110" s="82">
        <v>6.1483000000000003E-2</v>
      </c>
      <c r="I110" s="82">
        <v>-0.39422000000000001</v>
      </c>
      <c r="J110" s="82">
        <v>0.38002999999999998</v>
      </c>
      <c r="L110" s="1">
        <v>108</v>
      </c>
      <c r="M110" s="1">
        <v>71.468999999999994</v>
      </c>
      <c r="N110" s="1">
        <v>-6.3223000000000001E-4</v>
      </c>
      <c r="O110" s="1">
        <v>-1.6297E-3</v>
      </c>
      <c r="P110" s="1">
        <v>1.8235E-3</v>
      </c>
      <c r="Q110" s="1">
        <v>3.1349000000000002E-2</v>
      </c>
      <c r="R110" s="1">
        <v>-3.8089E-3</v>
      </c>
      <c r="S110" s="1">
        <v>6.1017000000000002E-2</v>
      </c>
      <c r="T110" s="1">
        <v>3.4318999999999999E-3</v>
      </c>
      <c r="U110" s="1">
        <v>-0.12529000000000001</v>
      </c>
      <c r="X110" s="1">
        <v>108</v>
      </c>
      <c r="Y110" s="1">
        <v>61.703000000000003</v>
      </c>
      <c r="Z110" s="1">
        <v>-46.567999999999998</v>
      </c>
      <c r="AA110" s="1">
        <v>26.905000000000001</v>
      </c>
      <c r="AB110" s="1">
        <v>2.0615000000000001</v>
      </c>
    </row>
    <row r="111" spans="1:28" x14ac:dyDescent="0.25">
      <c r="A111" s="81">
        <v>109</v>
      </c>
      <c r="B111" s="82">
        <v>62.813000000000002</v>
      </c>
      <c r="C111" s="82">
        <v>-43.237000000000002</v>
      </c>
      <c r="D111" s="82">
        <v>26.106000000000002</v>
      </c>
      <c r="E111" s="82">
        <v>-7.9813000000000001</v>
      </c>
      <c r="F111" s="82">
        <v>-1.6272</v>
      </c>
      <c r="G111" s="82">
        <v>5.1241000000000003</v>
      </c>
      <c r="H111" s="82">
        <v>-3.0301999999999998</v>
      </c>
      <c r="I111" s="82">
        <v>-0.69445000000000001</v>
      </c>
      <c r="J111" s="82">
        <v>2.5206</v>
      </c>
      <c r="L111" s="1">
        <v>109</v>
      </c>
      <c r="M111" s="1">
        <v>70.543000000000006</v>
      </c>
      <c r="N111" s="1">
        <v>-3.0243000000000002E-4</v>
      </c>
      <c r="O111" s="1">
        <v>2.8067999999999999E-2</v>
      </c>
      <c r="P111" s="1">
        <v>8.4780999999999995E-4</v>
      </c>
      <c r="Q111" s="1">
        <v>-3.6093E-2</v>
      </c>
      <c r="R111" s="1">
        <v>-1.1785000000000001E-3</v>
      </c>
      <c r="S111" s="1">
        <v>7.4011999999999994E-2</v>
      </c>
      <c r="T111" s="1">
        <v>7.6734999999999998E-4</v>
      </c>
      <c r="U111" s="1">
        <v>-0.16003000000000001</v>
      </c>
      <c r="X111" s="1">
        <v>109</v>
      </c>
      <c r="Y111" s="1">
        <v>62.142000000000003</v>
      </c>
      <c r="Z111" s="1">
        <v>-45.021999999999998</v>
      </c>
      <c r="AA111" s="1">
        <v>27.687000000000001</v>
      </c>
      <c r="AB111" s="1">
        <v>-1.6487000000000001</v>
      </c>
    </row>
    <row r="112" spans="1:28" x14ac:dyDescent="0.25">
      <c r="A112" s="81">
        <v>110</v>
      </c>
      <c r="B112" s="82">
        <v>59.273000000000003</v>
      </c>
      <c r="C112" s="82">
        <v>-42.265000000000001</v>
      </c>
      <c r="D112" s="82">
        <v>27.466999999999999</v>
      </c>
      <c r="E112" s="82">
        <v>-9.4466999999999999</v>
      </c>
      <c r="F112" s="82">
        <v>-1.9856</v>
      </c>
      <c r="G112" s="82">
        <v>9.1942000000000004</v>
      </c>
      <c r="H112" s="82">
        <v>-6.3582000000000001</v>
      </c>
      <c r="I112" s="82">
        <v>-0.45583000000000001</v>
      </c>
      <c r="J112" s="82">
        <v>4.0251999999999999</v>
      </c>
      <c r="L112" s="1">
        <v>110</v>
      </c>
      <c r="M112" s="1">
        <v>64.542000000000002</v>
      </c>
      <c r="N112" s="1">
        <v>-6.9293999999999996E-4</v>
      </c>
      <c r="O112" s="1">
        <v>-3.0872E-2</v>
      </c>
      <c r="P112" s="1">
        <v>2.0040000000000001E-3</v>
      </c>
      <c r="Q112" s="1">
        <v>5.5573999999999998E-2</v>
      </c>
      <c r="R112" s="1">
        <v>-3.5132000000000002E-3</v>
      </c>
      <c r="S112" s="1">
        <v>-5.3483999999999997E-2</v>
      </c>
      <c r="T112" s="1">
        <v>2.8801E-3</v>
      </c>
      <c r="U112" s="1">
        <v>0.11647</v>
      </c>
      <c r="X112" s="1">
        <v>110</v>
      </c>
      <c r="Y112" s="1">
        <v>58.499000000000002</v>
      </c>
      <c r="Z112" s="1">
        <v>-43.625</v>
      </c>
      <c r="AA112" s="1">
        <v>29.803999999999998</v>
      </c>
      <c r="AB112" s="1">
        <v>-4.4614000000000003</v>
      </c>
    </row>
    <row r="113" spans="1:28" x14ac:dyDescent="0.25">
      <c r="A113" s="81">
        <v>111</v>
      </c>
      <c r="B113" s="82">
        <v>61.828000000000003</v>
      </c>
      <c r="C113" s="82">
        <v>-49.866</v>
      </c>
      <c r="D113" s="82">
        <v>11.351000000000001</v>
      </c>
      <c r="E113" s="82">
        <v>3.1617000000000002</v>
      </c>
      <c r="F113" s="82">
        <v>2.2976999999999999</v>
      </c>
      <c r="G113" s="82">
        <v>-9.8125999999999998</v>
      </c>
      <c r="H113" s="82">
        <v>3.9731000000000001</v>
      </c>
      <c r="I113" s="82">
        <v>1.9843999999999999</v>
      </c>
      <c r="J113" s="82">
        <v>1.2021999999999999</v>
      </c>
      <c r="L113" s="1">
        <v>111</v>
      </c>
      <c r="M113" s="1">
        <v>80.370999999999995</v>
      </c>
      <c r="N113" s="1">
        <v>-7.9652E-4</v>
      </c>
      <c r="O113" s="1">
        <v>-4.4127E-2</v>
      </c>
      <c r="P113" s="1">
        <v>2.3154E-3</v>
      </c>
      <c r="Q113" s="1">
        <v>0.10163</v>
      </c>
      <c r="R113" s="1">
        <v>-4.4311000000000003E-3</v>
      </c>
      <c r="S113" s="1">
        <v>-1.917E-2</v>
      </c>
      <c r="T113" s="1">
        <v>3.8520999999999998E-3</v>
      </c>
      <c r="U113" s="1">
        <v>4.5039999999999997E-2</v>
      </c>
      <c r="X113" s="1">
        <v>111</v>
      </c>
      <c r="Y113" s="1">
        <v>61.609000000000002</v>
      </c>
      <c r="Z113" s="1">
        <v>-50.453000000000003</v>
      </c>
      <c r="AA113" s="1">
        <v>10.939</v>
      </c>
      <c r="AB113" s="1">
        <v>7.7152000000000003</v>
      </c>
    </row>
    <row r="114" spans="1:28" x14ac:dyDescent="0.25">
      <c r="A114" s="81">
        <v>112</v>
      </c>
      <c r="B114" s="82">
        <v>60.997999999999998</v>
      </c>
      <c r="C114" s="82">
        <v>-49.029000000000003</v>
      </c>
      <c r="D114" s="82">
        <v>12.077999999999999</v>
      </c>
      <c r="E114" s="82">
        <v>2.0125000000000002</v>
      </c>
      <c r="F114" s="82">
        <v>0.49396000000000001</v>
      </c>
      <c r="G114" s="82">
        <v>-5.6388999999999996</v>
      </c>
      <c r="H114" s="82">
        <v>2.5133000000000001</v>
      </c>
      <c r="I114" s="82">
        <v>1.3864000000000001</v>
      </c>
      <c r="J114" s="82">
        <v>-4.5341000000000001E-3</v>
      </c>
      <c r="L114" s="1">
        <v>112</v>
      </c>
      <c r="M114" s="1">
        <v>78.495000000000005</v>
      </c>
      <c r="N114" s="1">
        <v>-1.1428E-3</v>
      </c>
      <c r="O114" s="1">
        <v>-2.2693999999999999E-2</v>
      </c>
      <c r="P114" s="1">
        <v>3.2526E-3</v>
      </c>
      <c r="Q114" s="1">
        <v>5.6759999999999998E-2</v>
      </c>
      <c r="R114" s="1">
        <v>-4.9078000000000004E-3</v>
      </c>
      <c r="S114" s="1">
        <v>-7.2106000000000002E-3</v>
      </c>
      <c r="T114" s="1">
        <v>3.5049999999999999E-3</v>
      </c>
      <c r="U114" s="1">
        <v>1.4288E-2</v>
      </c>
      <c r="X114" s="1">
        <v>112</v>
      </c>
      <c r="Y114" s="1">
        <v>60.866</v>
      </c>
      <c r="Z114" s="1">
        <v>-49.249000000000002</v>
      </c>
      <c r="AA114" s="1">
        <v>11.737</v>
      </c>
      <c r="AB114" s="1">
        <v>3.3914</v>
      </c>
    </row>
    <row r="115" spans="1:28" x14ac:dyDescent="0.25">
      <c r="A115" s="81">
        <v>113</v>
      </c>
      <c r="B115" s="82">
        <v>60.658000000000001</v>
      </c>
      <c r="C115" s="82">
        <v>-48.158000000000001</v>
      </c>
      <c r="D115" s="82">
        <v>12.131</v>
      </c>
      <c r="E115" s="82">
        <v>1.2930999999999999</v>
      </c>
      <c r="F115" s="82">
        <v>-0.87348000000000003</v>
      </c>
      <c r="G115" s="82">
        <v>-1.0928</v>
      </c>
      <c r="H115" s="82">
        <v>0.70286999999999999</v>
      </c>
      <c r="I115" s="82">
        <v>4.6226000000000003E-2</v>
      </c>
      <c r="J115" s="82">
        <v>0.12694</v>
      </c>
      <c r="L115" s="1">
        <v>113</v>
      </c>
      <c r="M115" s="1">
        <v>76.031000000000006</v>
      </c>
      <c r="N115" s="1">
        <v>-5.5522999999999998E-4</v>
      </c>
      <c r="O115" s="1">
        <v>-8.6955999999999995E-3</v>
      </c>
      <c r="P115" s="1">
        <v>1.6113E-3</v>
      </c>
      <c r="Q115" s="1">
        <v>2.6891999999999999E-2</v>
      </c>
      <c r="R115" s="1">
        <v>-3.1611E-3</v>
      </c>
      <c r="S115" s="1">
        <v>8.9680000000000003E-3</v>
      </c>
      <c r="T115" s="1">
        <v>2.7820000000000002E-3</v>
      </c>
      <c r="U115" s="1">
        <v>-1.6115999999999998E-2</v>
      </c>
      <c r="X115" s="1">
        <v>113</v>
      </c>
      <c r="Y115" s="1">
        <v>60.686</v>
      </c>
      <c r="Z115" s="1">
        <v>-48.021999999999998</v>
      </c>
      <c r="AA115" s="1">
        <v>11.875999999999999</v>
      </c>
      <c r="AB115" s="1">
        <v>-0.50046999999999997</v>
      </c>
    </row>
    <row r="116" spans="1:28" x14ac:dyDescent="0.25">
      <c r="A116" s="81">
        <v>114</v>
      </c>
      <c r="B116" s="82">
        <v>60.899000000000001</v>
      </c>
      <c r="C116" s="82">
        <v>-48.146000000000001</v>
      </c>
      <c r="D116" s="82">
        <v>11.916</v>
      </c>
      <c r="E116" s="82">
        <v>1.4618</v>
      </c>
      <c r="F116" s="82">
        <v>-2.2056</v>
      </c>
      <c r="G116" s="82">
        <v>3.3228</v>
      </c>
      <c r="H116" s="82">
        <v>-0.48472999999999999</v>
      </c>
      <c r="I116" s="82">
        <v>-1.8566</v>
      </c>
      <c r="J116" s="82">
        <v>1.5452999999999999</v>
      </c>
      <c r="L116" s="1">
        <v>114</v>
      </c>
      <c r="M116" s="1">
        <v>74.119</v>
      </c>
      <c r="N116" s="1">
        <v>-2.9459000000000001E-4</v>
      </c>
      <c r="O116" s="1">
        <v>5.7775999999999999E-3</v>
      </c>
      <c r="P116" s="1">
        <v>8.3920999999999996E-4</v>
      </c>
      <c r="Q116" s="1">
        <v>-1.3695999999999999E-3</v>
      </c>
      <c r="R116" s="1">
        <v>-1.2700999999999999E-3</v>
      </c>
      <c r="S116" s="1">
        <v>2.7616000000000002E-2</v>
      </c>
      <c r="T116" s="1">
        <v>9.1080000000000002E-4</v>
      </c>
      <c r="U116" s="1">
        <v>-5.9784999999999998E-2</v>
      </c>
      <c r="X116" s="1">
        <v>114</v>
      </c>
      <c r="Y116" s="1">
        <v>61.058</v>
      </c>
      <c r="Z116" s="1">
        <v>-47.427999999999997</v>
      </c>
      <c r="AA116" s="1">
        <v>11.891999999999999</v>
      </c>
      <c r="AB116" s="1">
        <v>-3.7073</v>
      </c>
    </row>
    <row r="117" spans="1:28" x14ac:dyDescent="0.25">
      <c r="A117" s="81">
        <v>115</v>
      </c>
      <c r="B117" s="82">
        <v>57.436999999999998</v>
      </c>
      <c r="C117" s="82">
        <v>-49.064</v>
      </c>
      <c r="D117" s="82">
        <v>14.31</v>
      </c>
      <c r="E117" s="82">
        <v>4.0557999999999996</v>
      </c>
      <c r="F117" s="82">
        <v>-3.714</v>
      </c>
      <c r="G117" s="82">
        <v>4.8704999999999998</v>
      </c>
      <c r="H117" s="82">
        <v>-2.0661999999999998</v>
      </c>
      <c r="I117" s="82">
        <v>-1.8452999999999999</v>
      </c>
      <c r="J117" s="82">
        <v>3.0491999999999999</v>
      </c>
      <c r="L117" s="1">
        <v>115</v>
      </c>
      <c r="M117" s="1">
        <v>65.894999999999996</v>
      </c>
      <c r="N117" s="1">
        <v>-3.9397E-4</v>
      </c>
      <c r="O117" s="1">
        <v>-3.3803E-2</v>
      </c>
      <c r="P117" s="1">
        <v>1.1175E-3</v>
      </c>
      <c r="Q117" s="1">
        <v>5.6492000000000001E-2</v>
      </c>
      <c r="R117" s="1">
        <v>-1.6456999999999999E-3</v>
      </c>
      <c r="S117" s="1">
        <v>-6.5465999999999996E-2</v>
      </c>
      <c r="T117" s="1">
        <v>1.1471000000000001E-3</v>
      </c>
      <c r="U117" s="1">
        <v>0.14046</v>
      </c>
      <c r="X117" s="1">
        <v>115</v>
      </c>
      <c r="Y117" s="1">
        <v>58.148000000000003</v>
      </c>
      <c r="Z117" s="1">
        <v>-46.673000000000002</v>
      </c>
      <c r="AA117" s="1">
        <v>14.441000000000001</v>
      </c>
      <c r="AB117" s="1">
        <v>-7.1243999999999996</v>
      </c>
    </row>
    <row r="118" spans="1:28" x14ac:dyDescent="0.25">
      <c r="A118" s="81">
        <v>116</v>
      </c>
      <c r="B118" s="82">
        <v>59.85</v>
      </c>
      <c r="C118" s="82">
        <v>-52.115000000000002</v>
      </c>
      <c r="D118" s="82">
        <v>0.39635999999999999</v>
      </c>
      <c r="E118" s="82">
        <v>9.2111999999999998</v>
      </c>
      <c r="F118" s="82">
        <v>3.0276000000000001</v>
      </c>
      <c r="G118" s="82">
        <v>-10.566000000000001</v>
      </c>
      <c r="H118" s="82">
        <v>1.6888000000000001</v>
      </c>
      <c r="I118" s="82">
        <v>4.4778000000000002</v>
      </c>
      <c r="J118" s="82">
        <v>2.0291000000000001</v>
      </c>
      <c r="L118" s="1">
        <v>116</v>
      </c>
      <c r="M118" s="1">
        <v>86.022999999999996</v>
      </c>
      <c r="N118" s="1">
        <v>-5.4591999999999998E-4</v>
      </c>
      <c r="O118" s="1">
        <v>-3.3349999999999998E-2</v>
      </c>
      <c r="P118" s="1">
        <v>1.5744000000000001E-3</v>
      </c>
      <c r="Q118" s="1">
        <v>7.8253000000000003E-2</v>
      </c>
      <c r="R118" s="1">
        <v>-2.5879000000000002E-3</v>
      </c>
      <c r="S118" s="1">
        <v>-1.0529999999999999E-2</v>
      </c>
      <c r="T118" s="1">
        <v>2.0097000000000001E-3</v>
      </c>
      <c r="U118" s="1">
        <v>2.2873000000000001E-2</v>
      </c>
      <c r="X118" s="1">
        <v>116</v>
      </c>
      <c r="Y118" s="1">
        <v>59.712000000000003</v>
      </c>
      <c r="Z118" s="1">
        <v>-52.03</v>
      </c>
      <c r="AA118" s="1">
        <v>-1.9479</v>
      </c>
      <c r="AB118" s="1">
        <v>4.3521999999999998</v>
      </c>
    </row>
    <row r="119" spans="1:28" x14ac:dyDescent="0.25">
      <c r="A119" s="81">
        <v>117</v>
      </c>
      <c r="B119" s="82">
        <v>60.194000000000003</v>
      </c>
      <c r="C119" s="82">
        <v>-51.34</v>
      </c>
      <c r="D119" s="82">
        <v>-1.1715</v>
      </c>
      <c r="E119" s="82">
        <v>9.0569000000000006</v>
      </c>
      <c r="F119" s="82">
        <v>3.0756999999999999</v>
      </c>
      <c r="G119" s="82">
        <v>-7.2664999999999997</v>
      </c>
      <c r="H119" s="82">
        <v>-0.38983000000000001</v>
      </c>
      <c r="I119" s="82">
        <v>3.2473000000000001</v>
      </c>
      <c r="J119" s="82">
        <v>1.7036</v>
      </c>
      <c r="L119" s="1">
        <v>117</v>
      </c>
      <c r="M119" s="1">
        <v>84.995000000000005</v>
      </c>
      <c r="N119" s="1">
        <v>-1.0097999999999999E-3</v>
      </c>
      <c r="O119" s="1">
        <v>-4.1485000000000001E-2</v>
      </c>
      <c r="P119" s="1">
        <v>2.9364999999999999E-3</v>
      </c>
      <c r="Q119" s="1">
        <v>8.5026000000000004E-2</v>
      </c>
      <c r="R119" s="1">
        <v>-5.3680000000000004E-3</v>
      </c>
      <c r="S119" s="1">
        <v>-4.7035E-2</v>
      </c>
      <c r="T119" s="1">
        <v>4.5361000000000004E-3</v>
      </c>
      <c r="U119" s="1">
        <v>0.10439</v>
      </c>
      <c r="X119" s="1">
        <v>117</v>
      </c>
      <c r="Y119" s="1">
        <v>60.131</v>
      </c>
      <c r="Z119" s="1">
        <v>-51.04</v>
      </c>
      <c r="AA119" s="1">
        <v>-3.6896</v>
      </c>
      <c r="AB119" s="1">
        <v>2.1238000000000001</v>
      </c>
    </row>
    <row r="120" spans="1:28" x14ac:dyDescent="0.25">
      <c r="A120" s="81">
        <v>118</v>
      </c>
      <c r="B120" s="82">
        <v>60.195</v>
      </c>
      <c r="C120" s="82">
        <v>-50.857999999999997</v>
      </c>
      <c r="D120" s="82">
        <v>-2.1073</v>
      </c>
      <c r="E120" s="82">
        <v>9.6786999999999992</v>
      </c>
      <c r="F120" s="82">
        <v>2.7484999999999999</v>
      </c>
      <c r="G120" s="82">
        <v>-3.6627999999999998</v>
      </c>
      <c r="H120" s="82">
        <v>-1.1417999999999999</v>
      </c>
      <c r="I120" s="82">
        <v>0.32829999999999998</v>
      </c>
      <c r="J120" s="82">
        <v>1.5602</v>
      </c>
      <c r="L120" s="1">
        <v>118</v>
      </c>
      <c r="M120" s="1">
        <v>82.614000000000004</v>
      </c>
      <c r="N120" s="1">
        <v>-8.8758999999999995E-4</v>
      </c>
      <c r="O120" s="1">
        <v>-2.6897999999999998E-2</v>
      </c>
      <c r="P120" s="1">
        <v>2.5303999999999999E-3</v>
      </c>
      <c r="Q120" s="1">
        <v>6.2752000000000002E-2</v>
      </c>
      <c r="R120" s="1">
        <v>-3.8590999999999999E-3</v>
      </c>
      <c r="S120" s="1">
        <v>-1.4459E-2</v>
      </c>
      <c r="T120" s="1">
        <v>2.7862E-3</v>
      </c>
      <c r="U120" s="1">
        <v>3.031E-2</v>
      </c>
      <c r="X120" s="1">
        <v>118</v>
      </c>
      <c r="Y120" s="1">
        <v>60.093000000000004</v>
      </c>
      <c r="Z120" s="1">
        <v>-50.17</v>
      </c>
      <c r="AA120" s="1">
        <v>-4.5697000000000001</v>
      </c>
      <c r="AB120" s="1">
        <v>0.29383999999999999</v>
      </c>
    </row>
    <row r="121" spans="1:28" x14ac:dyDescent="0.25">
      <c r="A121" s="81">
        <v>119</v>
      </c>
      <c r="B121" s="82">
        <v>59.113999999999997</v>
      </c>
      <c r="C121" s="82">
        <v>-52.012</v>
      </c>
      <c r="D121" s="82">
        <v>-1.3311999999999999</v>
      </c>
      <c r="E121" s="82">
        <v>12.429</v>
      </c>
      <c r="F121" s="82">
        <v>2.1932</v>
      </c>
      <c r="G121" s="82">
        <v>-1.0587</v>
      </c>
      <c r="H121" s="82">
        <v>-1.5002</v>
      </c>
      <c r="I121" s="82">
        <v>-2.6194000000000002</v>
      </c>
      <c r="J121" s="82">
        <v>2.5619999999999998</v>
      </c>
      <c r="L121" s="1">
        <v>119</v>
      </c>
      <c r="M121" s="1">
        <v>78.626999999999995</v>
      </c>
      <c r="N121" s="1">
        <v>4.7130999999999998E-6</v>
      </c>
      <c r="O121" s="1">
        <v>-1.0677000000000001E-2</v>
      </c>
      <c r="P121" s="1">
        <v>-1.3349999999999999E-5</v>
      </c>
      <c r="Q121" s="1">
        <v>1.2658000000000001E-2</v>
      </c>
      <c r="R121" s="1">
        <v>1.9646000000000001E-5</v>
      </c>
      <c r="S121" s="1">
        <v>-3.2057000000000002E-2</v>
      </c>
      <c r="T121" s="1">
        <v>-1.366E-5</v>
      </c>
      <c r="U121" s="1">
        <v>6.9052000000000002E-2</v>
      </c>
      <c r="X121" s="1">
        <v>119</v>
      </c>
      <c r="Y121" s="1">
        <v>59.311999999999998</v>
      </c>
      <c r="Z121" s="1">
        <v>-50.771999999999998</v>
      </c>
      <c r="AA121" s="1">
        <v>-4.3868999999999998</v>
      </c>
      <c r="AB121" s="1">
        <v>-2.0710999999999999</v>
      </c>
    </row>
    <row r="122" spans="1:28" x14ac:dyDescent="0.25">
      <c r="A122" s="81">
        <v>120</v>
      </c>
      <c r="B122" s="82">
        <v>52.445</v>
      </c>
      <c r="C122" s="82">
        <v>-51.070999999999998</v>
      </c>
      <c r="D122" s="82">
        <v>6.4408000000000003</v>
      </c>
      <c r="E122" s="82">
        <v>17.623000000000001</v>
      </c>
      <c r="F122" s="82">
        <v>-1.8824000000000001</v>
      </c>
      <c r="G122" s="82">
        <v>-5.9892000000000003</v>
      </c>
      <c r="H122" s="82">
        <v>0.36947999999999998</v>
      </c>
      <c r="I122" s="82">
        <v>4.9489000000000001</v>
      </c>
      <c r="J122" s="82">
        <v>-1.7022999999999999</v>
      </c>
      <c r="L122" s="1">
        <v>120</v>
      </c>
      <c r="M122" s="1">
        <v>49.420999999999999</v>
      </c>
      <c r="N122" s="1">
        <v>-1.4415000000000001E-3</v>
      </c>
      <c r="O122" s="1">
        <v>-5.2953E-2</v>
      </c>
      <c r="P122" s="1">
        <v>4.0263E-3</v>
      </c>
      <c r="Q122" s="1">
        <v>0.11766</v>
      </c>
      <c r="R122" s="1">
        <v>-5.4060000000000002E-3</v>
      </c>
      <c r="S122" s="1">
        <v>-3.9849000000000002E-2</v>
      </c>
      <c r="T122" s="1">
        <v>3.3822000000000001E-3</v>
      </c>
      <c r="U122" s="1">
        <v>8.2400000000000001E-2</v>
      </c>
      <c r="X122" s="1">
        <v>120</v>
      </c>
      <c r="Y122" s="1">
        <v>54.469000000000001</v>
      </c>
      <c r="Z122" s="1">
        <v>-46.564</v>
      </c>
      <c r="AA122" s="1">
        <v>2.4853000000000001</v>
      </c>
      <c r="AB122" s="1">
        <v>-8.2451000000000008</v>
      </c>
    </row>
    <row r="123" spans="1:28" x14ac:dyDescent="0.25">
      <c r="A123" s="81">
        <v>121</v>
      </c>
      <c r="B123" s="82">
        <v>60.389000000000003</v>
      </c>
      <c r="C123" s="82">
        <v>-54.335000000000001</v>
      </c>
      <c r="D123" s="82">
        <v>-12.522</v>
      </c>
      <c r="E123" s="82">
        <v>16.709</v>
      </c>
      <c r="F123" s="82">
        <v>8.2919999999999998</v>
      </c>
      <c r="G123" s="82">
        <v>-11.664999999999999</v>
      </c>
      <c r="H123" s="82">
        <v>-3.2303000000000002</v>
      </c>
      <c r="I123" s="82">
        <v>6.0563000000000002</v>
      </c>
      <c r="J123" s="82">
        <v>4.6185999999999998</v>
      </c>
      <c r="L123" s="1">
        <v>121</v>
      </c>
      <c r="M123" s="1">
        <v>93.055999999999997</v>
      </c>
      <c r="N123" s="1">
        <v>-1.7605999999999999E-4</v>
      </c>
      <c r="O123" s="1">
        <v>-7.7571999999999997E-3</v>
      </c>
      <c r="P123" s="1">
        <v>5.1261000000000004E-4</v>
      </c>
      <c r="Q123" s="1">
        <v>1.6375000000000001E-2</v>
      </c>
      <c r="R123" s="1">
        <v>-9.4645000000000005E-4</v>
      </c>
      <c r="S123" s="1">
        <v>-7.4738000000000001E-3</v>
      </c>
      <c r="T123" s="1">
        <v>8.0592000000000001E-4</v>
      </c>
      <c r="U123" s="1">
        <v>1.67E-2</v>
      </c>
      <c r="X123" s="1">
        <v>121</v>
      </c>
      <c r="Y123" s="1">
        <v>59.765000000000001</v>
      </c>
      <c r="Z123" s="1">
        <v>-55.247999999999998</v>
      </c>
      <c r="AA123" s="1">
        <v>-18.251000000000001</v>
      </c>
      <c r="AB123" s="1">
        <v>4.4550000000000001</v>
      </c>
    </row>
    <row r="124" spans="1:28" x14ac:dyDescent="0.25">
      <c r="A124" s="81">
        <v>122</v>
      </c>
      <c r="B124" s="82">
        <v>61.625</v>
      </c>
      <c r="C124" s="82">
        <v>-53.801000000000002</v>
      </c>
      <c r="D124" s="82">
        <v>-14.738</v>
      </c>
      <c r="E124" s="82">
        <v>17.57</v>
      </c>
      <c r="F124" s="82">
        <v>8.9878</v>
      </c>
      <c r="G124" s="82">
        <v>-9.2781000000000002</v>
      </c>
      <c r="H124" s="82">
        <v>-5.0610999999999997</v>
      </c>
      <c r="I124" s="82">
        <v>4.0151000000000003</v>
      </c>
      <c r="J124" s="82">
        <v>4.3112000000000004</v>
      </c>
      <c r="L124" s="1">
        <v>122</v>
      </c>
      <c r="M124" s="1">
        <v>92.994</v>
      </c>
      <c r="N124" s="1">
        <v>-3.4676999999999999E-4</v>
      </c>
      <c r="O124" s="1">
        <v>-1.6330999999999998E-2</v>
      </c>
      <c r="P124" s="1">
        <v>1.0099E-3</v>
      </c>
      <c r="Q124" s="1">
        <v>3.4897999999999998E-2</v>
      </c>
      <c r="R124" s="1">
        <v>-1.8787000000000001E-3</v>
      </c>
      <c r="S124" s="1">
        <v>-1.4416999999999999E-2</v>
      </c>
      <c r="T124" s="1">
        <v>1.6077999999999999E-3</v>
      </c>
      <c r="U124" s="1">
        <v>3.2329999999999998E-2</v>
      </c>
      <c r="X124" s="1">
        <v>122</v>
      </c>
      <c r="Y124" s="1">
        <v>60.905999999999999</v>
      </c>
      <c r="Z124" s="1">
        <v>-54.505000000000003</v>
      </c>
      <c r="AA124" s="1">
        <v>-20.64</v>
      </c>
      <c r="AB124" s="1">
        <v>3.5394999999999999</v>
      </c>
    </row>
    <row r="125" spans="1:28" x14ac:dyDescent="0.25">
      <c r="A125" s="81">
        <v>123</v>
      </c>
      <c r="B125" s="82">
        <v>61.48</v>
      </c>
      <c r="C125" s="82">
        <v>-52.619</v>
      </c>
      <c r="D125" s="82">
        <v>-14.975</v>
      </c>
      <c r="E125" s="82">
        <v>19.236000000000001</v>
      </c>
      <c r="F125" s="82">
        <v>9.3042999999999996</v>
      </c>
      <c r="G125" s="82">
        <v>-6.4848999999999997</v>
      </c>
      <c r="H125" s="82">
        <v>-5.6341000000000001</v>
      </c>
      <c r="I125" s="82">
        <v>-0.39778999999999998</v>
      </c>
      <c r="J125" s="82">
        <v>3.6993</v>
      </c>
      <c r="L125" s="1">
        <v>123</v>
      </c>
      <c r="M125" s="1">
        <v>89.155000000000001</v>
      </c>
      <c r="N125" s="1">
        <v>-1.3731999999999999E-4</v>
      </c>
      <c r="O125" s="1">
        <v>-6.3850000000000001E-3</v>
      </c>
      <c r="P125" s="1">
        <v>3.9931999999999999E-4</v>
      </c>
      <c r="Q125" s="1">
        <v>1.8890000000000001E-2</v>
      </c>
      <c r="R125" s="1">
        <v>-7.2062999999999999E-4</v>
      </c>
      <c r="S125" s="1">
        <v>7.3222000000000001E-3</v>
      </c>
      <c r="T125" s="1">
        <v>6.0391999999999998E-4</v>
      </c>
      <c r="U125" s="1">
        <v>-1.5403E-2</v>
      </c>
      <c r="X125" s="1">
        <v>123</v>
      </c>
      <c r="Y125" s="1">
        <v>60.953000000000003</v>
      </c>
      <c r="Z125" s="1">
        <v>-52.948</v>
      </c>
      <c r="AA125" s="1">
        <v>-20.983000000000001</v>
      </c>
      <c r="AB125" s="1">
        <v>2.4434999999999998</v>
      </c>
    </row>
    <row r="126" spans="1:28" x14ac:dyDescent="0.25">
      <c r="A126" s="81">
        <v>124</v>
      </c>
      <c r="B126" s="82">
        <v>57.359000000000002</v>
      </c>
      <c r="C126" s="82">
        <v>-52.814</v>
      </c>
      <c r="D126" s="82">
        <v>-10.146000000000001</v>
      </c>
      <c r="E126" s="82">
        <v>24.100999999999999</v>
      </c>
      <c r="F126" s="82">
        <v>7.5869</v>
      </c>
      <c r="G126" s="82">
        <v>-8.8132999999999999</v>
      </c>
      <c r="H126" s="82">
        <v>-7.4751000000000003</v>
      </c>
      <c r="I126" s="82">
        <v>-0.69589999999999996</v>
      </c>
      <c r="J126" s="82">
        <v>6.9476000000000004</v>
      </c>
      <c r="L126" s="1">
        <v>124</v>
      </c>
      <c r="M126" s="1">
        <v>62.734000000000002</v>
      </c>
      <c r="N126" s="1">
        <v>-6.3600000000000001E-5</v>
      </c>
      <c r="O126" s="1">
        <v>-5.0033E-4</v>
      </c>
      <c r="P126" s="1">
        <v>1.8194000000000001E-4</v>
      </c>
      <c r="Q126" s="1">
        <v>9.6758999999999994E-3</v>
      </c>
      <c r="R126" s="1">
        <v>-4.0727999999999999E-4</v>
      </c>
      <c r="S126" s="1">
        <v>1.968E-2</v>
      </c>
      <c r="T126" s="1">
        <v>3.6995000000000002E-4</v>
      </c>
      <c r="U126" s="1">
        <v>-4.0412999999999998E-2</v>
      </c>
      <c r="X126" s="1">
        <v>124</v>
      </c>
      <c r="Y126" s="1">
        <v>58.09</v>
      </c>
      <c r="Z126" s="1">
        <v>-50.148000000000003</v>
      </c>
      <c r="AA126" s="1">
        <v>-15.238</v>
      </c>
      <c r="AB126" s="1">
        <v>-0.36108000000000001</v>
      </c>
    </row>
    <row r="127" spans="1:28" x14ac:dyDescent="0.25">
      <c r="A127" s="81">
        <v>125</v>
      </c>
      <c r="B127" s="82">
        <v>44.183</v>
      </c>
      <c r="C127" s="82">
        <v>-48.372</v>
      </c>
      <c r="D127" s="82">
        <v>10.143000000000001</v>
      </c>
      <c r="E127" s="82">
        <v>19.704000000000001</v>
      </c>
      <c r="F127" s="82">
        <v>-7.2563000000000004</v>
      </c>
      <c r="G127" s="82">
        <v>-6.5140000000000002</v>
      </c>
      <c r="H127" s="82">
        <v>5.3856000000000001E-2</v>
      </c>
      <c r="I127" s="82">
        <v>6.6238999999999999</v>
      </c>
      <c r="J127" s="82">
        <v>-1.7666000000000001E-2</v>
      </c>
      <c r="L127" s="1">
        <v>125</v>
      </c>
      <c r="M127" s="1">
        <v>48.518999999999998</v>
      </c>
      <c r="N127" s="1">
        <v>-2.2932999999999999E-3</v>
      </c>
      <c r="O127" s="1">
        <v>-5.5132E-2</v>
      </c>
      <c r="P127" s="1">
        <v>6.5719000000000003E-3</v>
      </c>
      <c r="Q127" s="1">
        <v>0.11461</v>
      </c>
      <c r="R127" s="1">
        <v>-1.0468999999999999E-2</v>
      </c>
      <c r="S127" s="1">
        <v>-6.9865999999999998E-2</v>
      </c>
      <c r="T127" s="1">
        <v>7.9416E-3</v>
      </c>
      <c r="U127" s="1">
        <v>0.15018000000000001</v>
      </c>
      <c r="X127" s="1">
        <v>125</v>
      </c>
      <c r="Y127" s="1">
        <v>47.365000000000002</v>
      </c>
      <c r="Z127" s="1">
        <v>-42.814</v>
      </c>
      <c r="AA127" s="1">
        <v>5.4880000000000004</v>
      </c>
      <c r="AB127" s="1">
        <v>-14.787000000000001</v>
      </c>
    </row>
  </sheetData>
  <mergeCells count="2">
    <mergeCell ref="A1:J1"/>
    <mergeCell ref="L1:U1"/>
  </mergeCells>
  <conditionalFormatting sqref="N3:N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27"/>
  <sheetViews>
    <sheetView topLeftCell="C1" workbookViewId="0">
      <selection activeCell="P3" sqref="P3:S127"/>
    </sheetView>
  </sheetViews>
  <sheetFormatPr defaultColWidth="10.7109375" defaultRowHeight="15" x14ac:dyDescent="0.25"/>
  <cols>
    <col min="1" max="1" width="10.85546875" style="3" bestFit="1" customWidth="1"/>
    <col min="2" max="2" width="16.7109375" style="3" bestFit="1" customWidth="1"/>
    <col min="3" max="3" width="14.7109375" style="3" bestFit="1" customWidth="1"/>
    <col min="4" max="4" width="10.85546875" style="3" bestFit="1" customWidth="1"/>
    <col min="5" max="5" width="10.7109375" style="3"/>
    <col min="6" max="6" width="10.85546875" style="3" bestFit="1" customWidth="1"/>
    <col min="7" max="7" width="16.7109375" style="3" bestFit="1" customWidth="1"/>
    <col min="8" max="8" width="14.7109375" style="3" bestFit="1" customWidth="1"/>
    <col min="9" max="9" width="10.85546875" style="3" bestFit="1" customWidth="1"/>
    <col min="10" max="11" width="10.7109375" style="3"/>
    <col min="12" max="21" width="10.7109375" style="4"/>
    <col min="22" max="16384" width="10.7109375" style="3"/>
  </cols>
  <sheetData>
    <row r="1" spans="1:22" ht="15.75" thickBot="1" x14ac:dyDescent="0.3">
      <c r="A1" s="83" t="s">
        <v>0</v>
      </c>
      <c r="B1" s="84"/>
      <c r="C1" s="84"/>
      <c r="D1" s="85"/>
      <c r="E1" s="6"/>
      <c r="F1" s="83" t="s">
        <v>1</v>
      </c>
      <c r="G1" s="84"/>
      <c r="H1" s="84"/>
      <c r="I1" s="85"/>
      <c r="J1" s="6"/>
      <c r="K1" s="83" t="s">
        <v>2</v>
      </c>
      <c r="L1" s="84"/>
      <c r="M1" s="84"/>
      <c r="N1" s="85"/>
      <c r="P1" s="86" t="s">
        <v>7</v>
      </c>
      <c r="Q1" s="87"/>
      <c r="R1" s="87"/>
      <c r="S1" s="88"/>
      <c r="T1" s="13"/>
    </row>
    <row r="2" spans="1:22" ht="15.75" thickBot="1" x14ac:dyDescent="0.3">
      <c r="A2" s="7" t="s">
        <v>3</v>
      </c>
      <c r="B2" s="8" t="s">
        <v>4</v>
      </c>
      <c r="C2" s="8" t="s">
        <v>5</v>
      </c>
      <c r="D2" s="9" t="s">
        <v>6</v>
      </c>
      <c r="E2" s="6"/>
      <c r="F2" s="7" t="s">
        <v>3</v>
      </c>
      <c r="G2" s="8" t="s">
        <v>4</v>
      </c>
      <c r="H2" s="8" t="s">
        <v>5</v>
      </c>
      <c r="I2" s="9" t="s">
        <v>6</v>
      </c>
      <c r="J2" s="6"/>
      <c r="K2" s="7" t="s">
        <v>3</v>
      </c>
      <c r="L2" s="8" t="s">
        <v>4</v>
      </c>
      <c r="M2" s="8" t="s">
        <v>5</v>
      </c>
      <c r="N2" s="9" t="s">
        <v>6</v>
      </c>
      <c r="P2" s="10" t="s">
        <v>8</v>
      </c>
      <c r="Q2" s="11" t="s">
        <v>9</v>
      </c>
      <c r="R2" s="11" t="s">
        <v>10</v>
      </c>
      <c r="S2" s="12" t="s">
        <v>11</v>
      </c>
      <c r="T2" s="13"/>
    </row>
    <row r="3" spans="1:22" x14ac:dyDescent="0.25">
      <c r="A3" s="4">
        <v>1</v>
      </c>
      <c r="B3" s="4">
        <v>18151000000000</v>
      </c>
      <c r="C3" s="4">
        <v>161760000000</v>
      </c>
      <c r="D3" s="4">
        <v>3.9043999999999999</v>
      </c>
      <c r="E3" s="4"/>
      <c r="F3" s="4">
        <v>1</v>
      </c>
      <c r="G3" s="4">
        <v>17643000000000</v>
      </c>
      <c r="H3" s="4">
        <v>159490000000</v>
      </c>
      <c r="I3" s="4">
        <v>4.3647999999999998</v>
      </c>
      <c r="J3" s="5"/>
      <c r="K3" s="3">
        <f>AVERAGE(A3,F3)</f>
        <v>1</v>
      </c>
      <c r="L3" s="4">
        <f t="shared" ref="L3:N3" si="0">AVERAGE(B3,G3)</f>
        <v>17897000000000</v>
      </c>
      <c r="M3" s="4">
        <f t="shared" si="0"/>
        <v>160625000000</v>
      </c>
      <c r="N3" s="4">
        <f t="shared" si="0"/>
        <v>4.1345999999999998</v>
      </c>
      <c r="P3" s="4">
        <v>0</v>
      </c>
      <c r="Q3" s="4">
        <v>58.171999999999997</v>
      </c>
      <c r="R3" s="4">
        <v>14.146000000000001</v>
      </c>
      <c r="S3" s="4">
        <v>64.268000000000001</v>
      </c>
      <c r="V3" s="4" t="str">
        <f>"{"&amp;L3&amp;".0,"&amp;M3&amp;".0,"&amp;N3&amp;"},"</f>
        <v>{17897000000000.0,160625000000.0,4.1346},</v>
      </c>
    </row>
    <row r="4" spans="1:22" x14ac:dyDescent="0.25">
      <c r="A4" s="4">
        <v>2</v>
      </c>
      <c r="B4" s="4">
        <v>18265000000000</v>
      </c>
      <c r="C4" s="4">
        <v>162700000000</v>
      </c>
      <c r="D4" s="4">
        <v>3.8887999999999998</v>
      </c>
      <c r="E4" s="4"/>
      <c r="F4" s="4">
        <v>2</v>
      </c>
      <c r="G4" s="4">
        <v>17762000000000</v>
      </c>
      <c r="H4" s="4">
        <v>162300000000</v>
      </c>
      <c r="I4" s="4">
        <v>4.3810000000000002</v>
      </c>
      <c r="J4" s="5"/>
      <c r="K4" s="3">
        <f t="shared" ref="K4:K67" si="1">AVERAGE(A4,F4)</f>
        <v>2</v>
      </c>
      <c r="L4" s="4">
        <f t="shared" ref="L4:L67" si="2">AVERAGE(B4,G4)</f>
        <v>18013500000000</v>
      </c>
      <c r="M4" s="4">
        <f t="shared" ref="M4:M67" si="3">AVERAGE(C4,H4)</f>
        <v>162500000000</v>
      </c>
      <c r="N4" s="4">
        <f t="shared" ref="N4:N67" si="4">AVERAGE(D4,I4)</f>
        <v>4.1349</v>
      </c>
      <c r="P4" s="4">
        <v>1</v>
      </c>
      <c r="Q4" s="4">
        <v>57.954000000000001</v>
      </c>
      <c r="R4" s="4">
        <v>14.119</v>
      </c>
      <c r="S4" s="4">
        <v>64.388999999999996</v>
      </c>
      <c r="V4" s="4" t="str">
        <f t="shared" ref="V4:V67" si="5">"{"&amp;L4&amp;".0,"&amp;M4&amp;".0,"&amp;N4&amp;"},"</f>
        <v>{18013500000000.0,162500000000.0,4.1349},</v>
      </c>
    </row>
    <row r="5" spans="1:22" x14ac:dyDescent="0.25">
      <c r="A5" s="4">
        <v>3</v>
      </c>
      <c r="B5" s="4">
        <v>17975000000000</v>
      </c>
      <c r="C5" s="4">
        <v>154570000000</v>
      </c>
      <c r="D5" s="4">
        <v>3.8256000000000001</v>
      </c>
      <c r="E5" s="4"/>
      <c r="F5" s="4">
        <v>3</v>
      </c>
      <c r="G5" s="4">
        <v>17549000000000</v>
      </c>
      <c r="H5" s="4">
        <v>158280000000</v>
      </c>
      <c r="I5" s="4">
        <v>4.3185000000000002</v>
      </c>
      <c r="J5" s="5"/>
      <c r="K5" s="3">
        <f t="shared" si="1"/>
        <v>3</v>
      </c>
      <c r="L5" s="4">
        <f t="shared" si="2"/>
        <v>17762000000000</v>
      </c>
      <c r="M5" s="4">
        <f t="shared" si="3"/>
        <v>156425000000</v>
      </c>
      <c r="N5" s="4">
        <f t="shared" si="4"/>
        <v>4.0720499999999999</v>
      </c>
      <c r="P5" s="4">
        <v>2</v>
      </c>
      <c r="Q5" s="4">
        <v>56.728000000000002</v>
      </c>
      <c r="R5" s="4">
        <v>13.968999999999999</v>
      </c>
      <c r="S5" s="4">
        <v>65.081000000000003</v>
      </c>
      <c r="V5" s="4" t="str">
        <f t="shared" si="5"/>
        <v>{17762000000000.0,156425000000.0,4.07205},</v>
      </c>
    </row>
    <row r="6" spans="1:22" x14ac:dyDescent="0.25">
      <c r="A6" s="4">
        <v>4</v>
      </c>
      <c r="B6" s="4">
        <v>17012000000000</v>
      </c>
      <c r="C6" s="4">
        <v>143800000000</v>
      </c>
      <c r="D6" s="4">
        <v>3.7492000000000001</v>
      </c>
      <c r="E6" s="4"/>
      <c r="F6" s="4">
        <v>4</v>
      </c>
      <c r="G6" s="4">
        <v>16648000000000</v>
      </c>
      <c r="H6" s="4">
        <v>143490000000</v>
      </c>
      <c r="I6" s="4">
        <v>4.2190000000000003</v>
      </c>
      <c r="J6" s="5"/>
      <c r="K6" s="3">
        <f t="shared" si="1"/>
        <v>4</v>
      </c>
      <c r="L6" s="4">
        <f t="shared" si="2"/>
        <v>16830000000000</v>
      </c>
      <c r="M6" s="4">
        <f t="shared" si="3"/>
        <v>143645000000</v>
      </c>
      <c r="N6" s="4">
        <f t="shared" si="4"/>
        <v>3.9841000000000002</v>
      </c>
      <c r="P6" s="4">
        <v>3</v>
      </c>
      <c r="Q6" s="4">
        <v>55.140999999999998</v>
      </c>
      <c r="R6" s="4">
        <v>13.772</v>
      </c>
      <c r="S6" s="4">
        <v>66.010999999999996</v>
      </c>
      <c r="V6" s="4" t="str">
        <f t="shared" si="5"/>
        <v>{16830000000000.0,143645000000.0,3.9841},</v>
      </c>
    </row>
    <row r="7" spans="1:22" x14ac:dyDescent="0.25">
      <c r="A7" s="4">
        <v>5</v>
      </c>
      <c r="B7" s="4">
        <v>14737000000000</v>
      </c>
      <c r="C7" s="4">
        <v>119590000000</v>
      </c>
      <c r="D7" s="4">
        <v>3.6444000000000001</v>
      </c>
      <c r="E7" s="4"/>
      <c r="F7" s="4">
        <v>5</v>
      </c>
      <c r="G7" s="4">
        <v>14474000000000</v>
      </c>
      <c r="H7" s="4">
        <v>120840000000</v>
      </c>
      <c r="I7" s="4">
        <v>4.0548999999999999</v>
      </c>
      <c r="J7" s="5"/>
      <c r="K7" s="3">
        <f t="shared" si="1"/>
        <v>5</v>
      </c>
      <c r="L7" s="4">
        <f t="shared" si="2"/>
        <v>14605500000000</v>
      </c>
      <c r="M7" s="4">
        <f t="shared" si="3"/>
        <v>120215000000</v>
      </c>
      <c r="N7" s="4">
        <f t="shared" si="4"/>
        <v>3.84965</v>
      </c>
      <c r="P7" s="4">
        <v>4</v>
      </c>
      <c r="Q7" s="4">
        <v>52.854999999999997</v>
      </c>
      <c r="R7" s="4">
        <v>13.484</v>
      </c>
      <c r="S7" s="4">
        <v>67.423000000000002</v>
      </c>
      <c r="V7" s="4" t="str">
        <f t="shared" si="5"/>
        <v>{14605500000000.0,120215000000.0,3.84965},</v>
      </c>
    </row>
    <row r="8" spans="1:22" x14ac:dyDescent="0.25">
      <c r="A8" s="4">
        <v>6</v>
      </c>
      <c r="B8" s="4">
        <v>22989000000000</v>
      </c>
      <c r="C8" s="4">
        <v>235560000000</v>
      </c>
      <c r="D8" s="4">
        <v>3.8700999999999999</v>
      </c>
      <c r="E8" s="4"/>
      <c r="F8" s="4">
        <v>6</v>
      </c>
      <c r="G8" s="4">
        <v>22592000000000</v>
      </c>
      <c r="H8" s="4">
        <v>235460000000</v>
      </c>
      <c r="I8" s="4">
        <v>4.0068000000000001</v>
      </c>
      <c r="J8" s="5"/>
      <c r="K8" s="3">
        <f t="shared" si="1"/>
        <v>6</v>
      </c>
      <c r="L8" s="4">
        <f t="shared" si="2"/>
        <v>22790500000000</v>
      </c>
      <c r="M8" s="4">
        <f t="shared" si="3"/>
        <v>235510000000</v>
      </c>
      <c r="N8" s="4">
        <f t="shared" si="4"/>
        <v>3.93845</v>
      </c>
      <c r="P8" s="4">
        <v>5</v>
      </c>
      <c r="Q8" s="4">
        <v>60.97</v>
      </c>
      <c r="R8" s="4">
        <v>14.481999999999999</v>
      </c>
      <c r="S8" s="4">
        <v>62.776000000000003</v>
      </c>
      <c r="V8" s="4" t="str">
        <f t="shared" si="5"/>
        <v>{22790500000000.0,235510000000.0,3.93845},</v>
      </c>
    </row>
    <row r="9" spans="1:22" x14ac:dyDescent="0.25">
      <c r="A9" s="4">
        <v>7</v>
      </c>
      <c r="B9" s="4">
        <v>25459000000000</v>
      </c>
      <c r="C9" s="4">
        <v>270750000000</v>
      </c>
      <c r="D9" s="4">
        <v>3.9384999999999999</v>
      </c>
      <c r="E9" s="4"/>
      <c r="F9" s="4">
        <v>7</v>
      </c>
      <c r="G9" s="4">
        <v>25041000000000</v>
      </c>
      <c r="H9" s="4">
        <v>267060000000</v>
      </c>
      <c r="I9" s="4">
        <v>4.0869999999999997</v>
      </c>
      <c r="J9" s="5"/>
      <c r="K9" s="3">
        <f t="shared" si="1"/>
        <v>7</v>
      </c>
      <c r="L9" s="4">
        <f t="shared" si="2"/>
        <v>25250000000000</v>
      </c>
      <c r="M9" s="4">
        <f t="shared" si="3"/>
        <v>268905000000</v>
      </c>
      <c r="N9" s="4">
        <f t="shared" si="4"/>
        <v>4.0127499999999996</v>
      </c>
      <c r="P9" s="4">
        <v>6</v>
      </c>
      <c r="Q9" s="4">
        <v>62.758000000000003</v>
      </c>
      <c r="R9" s="4">
        <v>14.693</v>
      </c>
      <c r="S9" s="4">
        <v>61.875</v>
      </c>
      <c r="V9" s="4" t="str">
        <f t="shared" si="5"/>
        <v>{25250000000000.0,268905000000.0,4.01275},</v>
      </c>
    </row>
    <row r="10" spans="1:22" x14ac:dyDescent="0.25">
      <c r="A10" s="4">
        <v>8</v>
      </c>
      <c r="B10" s="4">
        <v>26219000000000</v>
      </c>
      <c r="C10" s="4">
        <v>275370000000</v>
      </c>
      <c r="D10" s="4">
        <v>3.9232</v>
      </c>
      <c r="E10" s="4"/>
      <c r="F10" s="4">
        <v>8</v>
      </c>
      <c r="G10" s="4">
        <v>25865000000000</v>
      </c>
      <c r="H10" s="4">
        <v>273680000000</v>
      </c>
      <c r="I10" s="4">
        <v>4.0989000000000004</v>
      </c>
      <c r="J10" s="5"/>
      <c r="K10" s="3">
        <f t="shared" si="1"/>
        <v>8</v>
      </c>
      <c r="L10" s="4">
        <f t="shared" si="2"/>
        <v>26042000000000</v>
      </c>
      <c r="M10" s="4">
        <f t="shared" si="3"/>
        <v>274525000000</v>
      </c>
      <c r="N10" s="4">
        <f t="shared" si="4"/>
        <v>4.01105</v>
      </c>
      <c r="P10" s="4">
        <v>7</v>
      </c>
      <c r="Q10" s="4">
        <v>62.338000000000001</v>
      </c>
      <c r="R10" s="4">
        <v>14.644</v>
      </c>
      <c r="S10" s="4">
        <v>62.082999999999998</v>
      </c>
      <c r="V10" s="4" t="str">
        <f t="shared" si="5"/>
        <v>{26042000000000.0,274525000000.0,4.01105},</v>
      </c>
    </row>
    <row r="11" spans="1:22" x14ac:dyDescent="0.25">
      <c r="A11" s="4">
        <v>9</v>
      </c>
      <c r="B11" s="4">
        <v>24687000000000</v>
      </c>
      <c r="C11" s="4">
        <v>257650000000</v>
      </c>
      <c r="D11" s="4">
        <v>3.8891</v>
      </c>
      <c r="E11" s="4"/>
      <c r="F11" s="4">
        <v>9</v>
      </c>
      <c r="G11" s="4">
        <v>24428000000000</v>
      </c>
      <c r="H11" s="4">
        <v>255710000000</v>
      </c>
      <c r="I11" s="4">
        <v>4.0296000000000003</v>
      </c>
      <c r="J11" s="5"/>
      <c r="K11" s="3">
        <f t="shared" si="1"/>
        <v>9</v>
      </c>
      <c r="L11" s="4">
        <f t="shared" si="2"/>
        <v>24557500000000</v>
      </c>
      <c r="M11" s="4">
        <f t="shared" si="3"/>
        <v>256680000000</v>
      </c>
      <c r="N11" s="4">
        <f t="shared" si="4"/>
        <v>3.9593500000000001</v>
      </c>
      <c r="P11" s="4">
        <v>8</v>
      </c>
      <c r="Q11" s="4">
        <v>61.209000000000003</v>
      </c>
      <c r="R11" s="4">
        <v>14.51</v>
      </c>
      <c r="S11" s="4">
        <v>62.652999999999999</v>
      </c>
      <c r="V11" s="4" t="str">
        <f t="shared" si="5"/>
        <v>{24557500000000.0,256680000000.0,3.95935},</v>
      </c>
    </row>
    <row r="12" spans="1:22" x14ac:dyDescent="0.25">
      <c r="A12" s="4">
        <v>10</v>
      </c>
      <c r="B12" s="4">
        <v>20765000000000</v>
      </c>
      <c r="C12" s="4">
        <v>204010000000</v>
      </c>
      <c r="D12" s="4">
        <v>3.7732999999999999</v>
      </c>
      <c r="E12" s="4"/>
      <c r="F12" s="4">
        <v>10</v>
      </c>
      <c r="G12" s="4">
        <v>20577000000000</v>
      </c>
      <c r="H12" s="4">
        <v>205490000000</v>
      </c>
      <c r="I12" s="4">
        <v>3.8597999999999999</v>
      </c>
      <c r="J12" s="5"/>
      <c r="K12" s="3">
        <f t="shared" si="1"/>
        <v>10</v>
      </c>
      <c r="L12" s="4">
        <f t="shared" si="2"/>
        <v>20671000000000</v>
      </c>
      <c r="M12" s="4">
        <f t="shared" si="3"/>
        <v>204750000000</v>
      </c>
      <c r="N12" s="4">
        <f t="shared" si="4"/>
        <v>3.8165499999999999</v>
      </c>
      <c r="P12" s="4">
        <v>9</v>
      </c>
      <c r="Q12" s="4">
        <v>58.448</v>
      </c>
      <c r="R12" s="4">
        <v>14.18</v>
      </c>
      <c r="S12" s="4">
        <v>64.116</v>
      </c>
      <c r="V12" s="4" t="str">
        <f t="shared" si="5"/>
        <v>{20671000000000.0,204750000000.0,3.81655},</v>
      </c>
    </row>
    <row r="13" spans="1:22" x14ac:dyDescent="0.25">
      <c r="A13" s="4">
        <v>11</v>
      </c>
      <c r="B13" s="4">
        <v>24796000000000</v>
      </c>
      <c r="C13" s="4">
        <v>276710000000</v>
      </c>
      <c r="D13" s="4">
        <v>3.7766000000000002</v>
      </c>
      <c r="E13" s="4"/>
      <c r="F13" s="4">
        <v>11</v>
      </c>
      <c r="G13" s="4">
        <v>24788000000000</v>
      </c>
      <c r="H13" s="4">
        <v>274720000000</v>
      </c>
      <c r="I13" s="4">
        <v>3.7928999999999999</v>
      </c>
      <c r="J13" s="5"/>
      <c r="K13" s="3">
        <f t="shared" si="1"/>
        <v>11</v>
      </c>
      <c r="L13" s="4">
        <f t="shared" si="2"/>
        <v>24792000000000</v>
      </c>
      <c r="M13" s="4">
        <f t="shared" si="3"/>
        <v>275715000000</v>
      </c>
      <c r="N13" s="4">
        <f t="shared" si="4"/>
        <v>3.7847499999999998</v>
      </c>
      <c r="P13" s="4">
        <v>10</v>
      </c>
      <c r="Q13" s="4">
        <v>61.716999999999999</v>
      </c>
      <c r="R13" s="4">
        <v>14.571</v>
      </c>
      <c r="S13" s="4">
        <v>62.395000000000003</v>
      </c>
      <c r="V13" s="4" t="str">
        <f t="shared" si="5"/>
        <v>{24792000000000.0,275715000000.0,3.78475},</v>
      </c>
    </row>
    <row r="14" spans="1:22" x14ac:dyDescent="0.25">
      <c r="A14" s="4">
        <v>12</v>
      </c>
      <c r="B14" s="4">
        <v>30039000000000</v>
      </c>
      <c r="C14" s="4">
        <v>356560000000</v>
      </c>
      <c r="D14" s="4">
        <v>3.8460999999999999</v>
      </c>
      <c r="E14" s="4"/>
      <c r="F14" s="4">
        <v>12</v>
      </c>
      <c r="G14" s="4">
        <v>30048000000000</v>
      </c>
      <c r="H14" s="4">
        <v>354120000000</v>
      </c>
      <c r="I14" s="4">
        <v>3.8576999999999999</v>
      </c>
      <c r="J14" s="5"/>
      <c r="K14" s="3">
        <f t="shared" si="1"/>
        <v>12</v>
      </c>
      <c r="L14" s="4">
        <f t="shared" si="2"/>
        <v>30043500000000</v>
      </c>
      <c r="M14" s="4">
        <f t="shared" si="3"/>
        <v>355340000000</v>
      </c>
      <c r="N14" s="4">
        <f t="shared" si="4"/>
        <v>3.8518999999999997</v>
      </c>
      <c r="P14" s="4">
        <v>11</v>
      </c>
      <c r="Q14" s="4">
        <v>63.968000000000004</v>
      </c>
      <c r="R14" s="4">
        <v>14.834</v>
      </c>
      <c r="S14" s="4">
        <v>61.286999999999999</v>
      </c>
      <c r="V14" s="4" t="str">
        <f t="shared" si="5"/>
        <v>{30043500000000.0,355340000000.0,3.8519},</v>
      </c>
    </row>
    <row r="15" spans="1:22" x14ac:dyDescent="0.25">
      <c r="A15" s="4">
        <v>13</v>
      </c>
      <c r="B15" s="4">
        <v>33086000000000</v>
      </c>
      <c r="C15" s="4">
        <v>396210000000</v>
      </c>
      <c r="D15" s="4">
        <v>3.8919000000000001</v>
      </c>
      <c r="E15" s="4"/>
      <c r="F15" s="4">
        <v>13</v>
      </c>
      <c r="G15" s="4">
        <v>33203000000000</v>
      </c>
      <c r="H15" s="4">
        <v>400540000000</v>
      </c>
      <c r="I15" s="4">
        <v>3.8940999999999999</v>
      </c>
      <c r="J15" s="5"/>
      <c r="K15" s="3">
        <f t="shared" si="1"/>
        <v>13</v>
      </c>
      <c r="L15" s="4">
        <f t="shared" si="2"/>
        <v>33144500000000</v>
      </c>
      <c r="M15" s="4">
        <f t="shared" si="3"/>
        <v>398375000000</v>
      </c>
      <c r="N15" s="4">
        <f t="shared" si="4"/>
        <v>3.8929999999999998</v>
      </c>
      <c r="P15" s="4">
        <v>12</v>
      </c>
      <c r="Q15" s="4">
        <v>65.400999999999996</v>
      </c>
      <c r="R15" s="4">
        <v>14.999000000000001</v>
      </c>
      <c r="S15" s="4">
        <v>60.612000000000002</v>
      </c>
      <c r="V15" s="4" t="str">
        <f t="shared" si="5"/>
        <v>{33144500000000.0,398375000000.0,3.893},</v>
      </c>
    </row>
    <row r="16" spans="1:22" x14ac:dyDescent="0.25">
      <c r="A16" s="4">
        <v>14</v>
      </c>
      <c r="B16" s="4">
        <v>29606000000000</v>
      </c>
      <c r="C16" s="4">
        <v>345010000000</v>
      </c>
      <c r="D16" s="4">
        <v>3.8538999999999999</v>
      </c>
      <c r="E16" s="4"/>
      <c r="F16" s="4">
        <v>14</v>
      </c>
      <c r="G16" s="4">
        <v>29603000000000</v>
      </c>
      <c r="H16" s="4">
        <v>349190000000</v>
      </c>
      <c r="I16" s="4">
        <v>3.8513000000000002</v>
      </c>
      <c r="J16" s="5"/>
      <c r="K16" s="3">
        <f t="shared" si="1"/>
        <v>14</v>
      </c>
      <c r="L16" s="4">
        <f t="shared" si="2"/>
        <v>29604500000000</v>
      </c>
      <c r="M16" s="4">
        <f t="shared" si="3"/>
        <v>347100000000</v>
      </c>
      <c r="N16" s="4">
        <f t="shared" si="4"/>
        <v>3.8525999999999998</v>
      </c>
      <c r="P16" s="4">
        <v>13</v>
      </c>
      <c r="Q16" s="4">
        <v>63.984999999999999</v>
      </c>
      <c r="R16" s="4">
        <v>14.836</v>
      </c>
      <c r="S16" s="4">
        <v>61.279000000000003</v>
      </c>
      <c r="V16" s="4" t="str">
        <f t="shared" si="5"/>
        <v>{29604500000000.0,347100000000.0,3.8526},</v>
      </c>
    </row>
    <row r="17" spans="1:22" x14ac:dyDescent="0.25">
      <c r="A17" s="4">
        <v>15</v>
      </c>
      <c r="B17" s="4">
        <v>23494000000000</v>
      </c>
      <c r="C17" s="4">
        <v>263750000000</v>
      </c>
      <c r="D17" s="4">
        <v>3.7372000000000001</v>
      </c>
      <c r="E17" s="4"/>
      <c r="F17" s="4">
        <v>15</v>
      </c>
      <c r="G17" s="4">
        <v>23522000000000</v>
      </c>
      <c r="H17" s="4">
        <v>264090000000</v>
      </c>
      <c r="I17" s="4">
        <v>3.7425999999999999</v>
      </c>
      <c r="J17" s="5"/>
      <c r="K17" s="3">
        <f t="shared" si="1"/>
        <v>15</v>
      </c>
      <c r="L17" s="4">
        <f t="shared" si="2"/>
        <v>23508000000000</v>
      </c>
      <c r="M17" s="4">
        <f t="shared" si="3"/>
        <v>263920000000</v>
      </c>
      <c r="N17" s="4">
        <f t="shared" si="4"/>
        <v>3.7399</v>
      </c>
      <c r="P17" s="4">
        <v>14</v>
      </c>
      <c r="Q17" s="4">
        <v>61.665999999999997</v>
      </c>
      <c r="R17" s="4">
        <v>14.565</v>
      </c>
      <c r="S17" s="4">
        <v>62.420999999999999</v>
      </c>
      <c r="V17" s="4" t="str">
        <f t="shared" si="5"/>
        <v>{23508000000000.0,263920000000.0,3.7399},</v>
      </c>
    </row>
    <row r="18" spans="1:22" x14ac:dyDescent="0.25">
      <c r="A18" s="4">
        <v>16</v>
      </c>
      <c r="B18" s="4">
        <v>20401000000000</v>
      </c>
      <c r="C18" s="4">
        <v>205600000000</v>
      </c>
      <c r="D18" s="4">
        <v>3.7915999999999999</v>
      </c>
      <c r="E18" s="4"/>
      <c r="F18" s="4">
        <v>16</v>
      </c>
      <c r="G18" s="4">
        <v>20663000000000</v>
      </c>
      <c r="H18" s="4">
        <v>205760000000</v>
      </c>
      <c r="I18" s="4">
        <v>3.9483000000000001</v>
      </c>
      <c r="J18" s="5"/>
      <c r="K18" s="3">
        <f t="shared" si="1"/>
        <v>16</v>
      </c>
      <c r="L18" s="4">
        <f t="shared" si="2"/>
        <v>20532000000000</v>
      </c>
      <c r="M18" s="4">
        <f t="shared" si="3"/>
        <v>205680000000</v>
      </c>
      <c r="N18" s="4">
        <f t="shared" si="4"/>
        <v>3.8699500000000002</v>
      </c>
      <c r="P18" s="4">
        <v>15</v>
      </c>
      <c r="Q18" s="4">
        <v>59.155000000000001</v>
      </c>
      <c r="R18" s="4">
        <v>14.265000000000001</v>
      </c>
      <c r="S18" s="4">
        <v>63.731000000000002</v>
      </c>
      <c r="V18" s="4" t="str">
        <f t="shared" si="5"/>
        <v>{20532000000000.0,205680000000.0,3.86995},</v>
      </c>
    </row>
    <row r="19" spans="1:22" x14ac:dyDescent="0.25">
      <c r="A19" s="4">
        <v>17</v>
      </c>
      <c r="B19" s="4">
        <v>24082000000000</v>
      </c>
      <c r="C19" s="4">
        <v>253980000000</v>
      </c>
      <c r="D19" s="4">
        <v>3.8755999999999999</v>
      </c>
      <c r="E19" s="4"/>
      <c r="F19" s="4">
        <v>17</v>
      </c>
      <c r="G19" s="4">
        <v>24392000000000</v>
      </c>
      <c r="H19" s="4">
        <v>253820000000</v>
      </c>
      <c r="I19" s="4">
        <v>3.9992000000000001</v>
      </c>
      <c r="J19" s="5"/>
      <c r="K19" s="3">
        <f t="shared" si="1"/>
        <v>17</v>
      </c>
      <c r="L19" s="4">
        <f t="shared" si="2"/>
        <v>24237000000000</v>
      </c>
      <c r="M19" s="4">
        <f t="shared" si="3"/>
        <v>253900000000</v>
      </c>
      <c r="N19" s="4">
        <f t="shared" si="4"/>
        <v>3.9374000000000002</v>
      </c>
      <c r="P19" s="4">
        <v>16</v>
      </c>
      <c r="Q19" s="4">
        <v>61.268999999999998</v>
      </c>
      <c r="R19" s="4">
        <v>14.518000000000001</v>
      </c>
      <c r="S19" s="4">
        <v>62.622</v>
      </c>
      <c r="V19" s="4" t="str">
        <f t="shared" si="5"/>
        <v>{24237000000000.0,253900000000.0,3.9374},</v>
      </c>
    </row>
    <row r="20" spans="1:22" x14ac:dyDescent="0.25">
      <c r="A20" s="4">
        <v>18</v>
      </c>
      <c r="B20" s="4">
        <v>24252000000000</v>
      </c>
      <c r="C20" s="4">
        <v>266640000000</v>
      </c>
      <c r="D20" s="4">
        <v>3.8584999999999998</v>
      </c>
      <c r="E20" s="4"/>
      <c r="F20" s="4">
        <v>18</v>
      </c>
      <c r="G20" s="4">
        <v>24580000000000</v>
      </c>
      <c r="H20" s="4">
        <v>265800000000</v>
      </c>
      <c r="I20" s="4">
        <v>3.9624999999999999</v>
      </c>
      <c r="J20" s="5"/>
      <c r="K20" s="3">
        <f t="shared" si="1"/>
        <v>18</v>
      </c>
      <c r="L20" s="4">
        <f t="shared" si="2"/>
        <v>24416000000000</v>
      </c>
      <c r="M20" s="4">
        <f t="shared" si="3"/>
        <v>266220000000</v>
      </c>
      <c r="N20" s="4">
        <f t="shared" si="4"/>
        <v>3.9104999999999999</v>
      </c>
      <c r="P20" s="4">
        <v>17</v>
      </c>
      <c r="Q20" s="4">
        <v>62.307000000000002</v>
      </c>
      <c r="R20" s="4">
        <v>14.64</v>
      </c>
      <c r="S20" s="4">
        <v>62.098999999999997</v>
      </c>
      <c r="V20" s="4" t="str">
        <f t="shared" si="5"/>
        <v>{24416000000000.0,266220000000.0,3.9105},</v>
      </c>
    </row>
    <row r="21" spans="1:22" x14ac:dyDescent="0.25">
      <c r="A21" s="4">
        <v>19</v>
      </c>
      <c r="B21" s="4">
        <v>21658000000000</v>
      </c>
      <c r="C21" s="4">
        <v>234590000000</v>
      </c>
      <c r="D21" s="4">
        <v>3.7559</v>
      </c>
      <c r="E21" s="4"/>
      <c r="F21" s="4">
        <v>19</v>
      </c>
      <c r="G21" s="4">
        <v>21905000000000</v>
      </c>
      <c r="H21" s="4">
        <v>234150000000</v>
      </c>
      <c r="I21" s="4">
        <v>3.8504</v>
      </c>
      <c r="J21" s="5"/>
      <c r="K21" s="3">
        <f t="shared" si="1"/>
        <v>19</v>
      </c>
      <c r="L21" s="4">
        <f t="shared" si="2"/>
        <v>21781500000000</v>
      </c>
      <c r="M21" s="4">
        <f t="shared" si="3"/>
        <v>234370000000</v>
      </c>
      <c r="N21" s="4">
        <f t="shared" si="4"/>
        <v>3.80315</v>
      </c>
      <c r="P21" s="4">
        <v>18</v>
      </c>
      <c r="Q21" s="4">
        <v>60.728000000000002</v>
      </c>
      <c r="R21" s="4">
        <v>14.452999999999999</v>
      </c>
      <c r="S21" s="4">
        <v>62.901000000000003</v>
      </c>
      <c r="V21" s="4" t="str">
        <f t="shared" si="5"/>
        <v>{21781500000000.0,234370000000.0,3.80315},</v>
      </c>
    </row>
    <row r="22" spans="1:22" x14ac:dyDescent="0.25">
      <c r="A22" s="4">
        <v>20</v>
      </c>
      <c r="B22" s="4">
        <v>16363000000000</v>
      </c>
      <c r="C22" s="4">
        <v>164810000000</v>
      </c>
      <c r="D22" s="4">
        <v>3.5265</v>
      </c>
      <c r="E22" s="4"/>
      <c r="F22" s="4">
        <v>20</v>
      </c>
      <c r="G22" s="4">
        <v>16519000000000</v>
      </c>
      <c r="H22" s="4">
        <v>163420000000</v>
      </c>
      <c r="I22" s="4">
        <v>3.5735999999999999</v>
      </c>
      <c r="J22" s="5"/>
      <c r="K22" s="3">
        <f t="shared" si="1"/>
        <v>20</v>
      </c>
      <c r="L22" s="4">
        <f t="shared" si="2"/>
        <v>16441000000000</v>
      </c>
      <c r="M22" s="4">
        <f t="shared" si="3"/>
        <v>164115000000</v>
      </c>
      <c r="N22" s="4">
        <f t="shared" si="4"/>
        <v>3.5500499999999997</v>
      </c>
      <c r="P22" s="4">
        <v>19</v>
      </c>
      <c r="Q22" s="4">
        <v>55.906999999999996</v>
      </c>
      <c r="R22" s="4">
        <v>13.868</v>
      </c>
      <c r="S22" s="4">
        <v>65.557000000000002</v>
      </c>
      <c r="V22" s="4" t="str">
        <f t="shared" si="5"/>
        <v>{16441000000000.0,164115000000.0,3.55005},</v>
      </c>
    </row>
    <row r="23" spans="1:22" x14ac:dyDescent="0.25">
      <c r="A23" s="4">
        <v>21</v>
      </c>
      <c r="B23" s="4">
        <v>13223000000000</v>
      </c>
      <c r="C23" s="4">
        <v>110570000000</v>
      </c>
      <c r="D23" s="4">
        <v>3.6901999999999999</v>
      </c>
      <c r="E23" s="4"/>
      <c r="F23" s="4">
        <v>21</v>
      </c>
      <c r="G23" s="4">
        <v>13476000000000</v>
      </c>
      <c r="H23" s="4">
        <v>110610000000</v>
      </c>
      <c r="I23" s="4">
        <v>3.8115999999999999</v>
      </c>
      <c r="J23" s="5"/>
      <c r="K23" s="3">
        <f t="shared" si="1"/>
        <v>21</v>
      </c>
      <c r="L23" s="4">
        <f t="shared" si="2"/>
        <v>13349500000000</v>
      </c>
      <c r="M23" s="4">
        <f t="shared" si="3"/>
        <v>110590000000</v>
      </c>
      <c r="N23" s="4">
        <f t="shared" si="4"/>
        <v>3.7508999999999997</v>
      </c>
      <c r="P23" s="4">
        <v>20</v>
      </c>
      <c r="Q23" s="4">
        <v>52.435000000000002</v>
      </c>
      <c r="R23" s="4">
        <v>13.43</v>
      </c>
      <c r="S23" s="4">
        <v>67.691999999999993</v>
      </c>
      <c r="V23" s="4" t="str">
        <f t="shared" si="5"/>
        <v>{13349500000000.0,110590000000.0,3.7509},</v>
      </c>
    </row>
    <row r="24" spans="1:22" x14ac:dyDescent="0.25">
      <c r="A24" s="4">
        <v>22</v>
      </c>
      <c r="B24" s="4">
        <v>14957000000000</v>
      </c>
      <c r="C24" s="4">
        <v>130160000000</v>
      </c>
      <c r="D24" s="4">
        <v>3.7185000000000001</v>
      </c>
      <c r="E24" s="4"/>
      <c r="F24" s="4">
        <v>22</v>
      </c>
      <c r="G24" s="4">
        <v>15289000000000</v>
      </c>
      <c r="H24" s="4">
        <v>132280000000</v>
      </c>
      <c r="I24" s="4">
        <v>3.7726000000000002</v>
      </c>
      <c r="J24" s="5"/>
      <c r="K24" s="3">
        <f t="shared" si="1"/>
        <v>22</v>
      </c>
      <c r="L24" s="4">
        <f t="shared" si="2"/>
        <v>15123000000000</v>
      </c>
      <c r="M24" s="4">
        <f t="shared" si="3"/>
        <v>131220000000</v>
      </c>
      <c r="N24" s="4">
        <f t="shared" si="4"/>
        <v>3.7455500000000002</v>
      </c>
      <c r="P24" s="4">
        <v>21</v>
      </c>
      <c r="Q24" s="4">
        <v>53.710999999999999</v>
      </c>
      <c r="R24" s="4">
        <v>13.593</v>
      </c>
      <c r="S24" s="4">
        <v>66.884</v>
      </c>
      <c r="V24" s="4" t="str">
        <f t="shared" si="5"/>
        <v>{15123000000000.0,131220000000.0,3.74555},</v>
      </c>
    </row>
    <row r="25" spans="1:22" x14ac:dyDescent="0.25">
      <c r="A25" s="4">
        <v>23</v>
      </c>
      <c r="B25" s="4">
        <v>14909000000000</v>
      </c>
      <c r="C25" s="4">
        <v>128670000000</v>
      </c>
      <c r="D25" s="4">
        <v>3.6674000000000002</v>
      </c>
      <c r="E25" s="4"/>
      <c r="F25" s="4">
        <v>23</v>
      </c>
      <c r="G25" s="4">
        <v>15208000000000</v>
      </c>
      <c r="H25" s="4">
        <v>131760000000</v>
      </c>
      <c r="I25" s="4">
        <v>3.7271000000000001</v>
      </c>
      <c r="J25" s="5"/>
      <c r="K25" s="3">
        <f t="shared" si="1"/>
        <v>23</v>
      </c>
      <c r="L25" s="4">
        <f t="shared" si="2"/>
        <v>15058500000000</v>
      </c>
      <c r="M25" s="4">
        <f t="shared" si="3"/>
        <v>130215000000</v>
      </c>
      <c r="N25" s="4">
        <f t="shared" si="4"/>
        <v>3.6972500000000004</v>
      </c>
      <c r="P25" s="4">
        <v>22</v>
      </c>
      <c r="Q25" s="4">
        <v>53.103000000000002</v>
      </c>
      <c r="R25" s="4">
        <v>13.516</v>
      </c>
      <c r="S25" s="4">
        <v>67.266000000000005</v>
      </c>
      <c r="V25" s="4" t="str">
        <f t="shared" si="5"/>
        <v>{15058500000000.0,130215000000.0,3.69725},</v>
      </c>
    </row>
    <row r="26" spans="1:22" x14ac:dyDescent="0.25">
      <c r="A26" s="4">
        <v>24</v>
      </c>
      <c r="B26" s="4">
        <v>12718000000000</v>
      </c>
      <c r="C26" s="4">
        <v>105380000000</v>
      </c>
      <c r="D26" s="4">
        <v>3.4735999999999998</v>
      </c>
      <c r="E26" s="4"/>
      <c r="F26" s="4">
        <v>24</v>
      </c>
      <c r="G26" s="4">
        <v>12965000000000</v>
      </c>
      <c r="H26" s="4">
        <v>106530000000</v>
      </c>
      <c r="I26" s="4">
        <v>3.5225</v>
      </c>
      <c r="J26" s="5"/>
      <c r="K26" s="3">
        <f t="shared" si="1"/>
        <v>24</v>
      </c>
      <c r="L26" s="4">
        <f t="shared" si="2"/>
        <v>12841500000000</v>
      </c>
      <c r="M26" s="4">
        <f t="shared" si="3"/>
        <v>105955000000</v>
      </c>
      <c r="N26" s="4">
        <f t="shared" si="4"/>
        <v>3.4980500000000001</v>
      </c>
      <c r="P26" s="4">
        <v>23</v>
      </c>
      <c r="Q26" s="4">
        <v>50.284999999999997</v>
      </c>
      <c r="R26" s="4">
        <v>13.151999999999999</v>
      </c>
      <c r="S26" s="4">
        <v>69.123999999999995</v>
      </c>
      <c r="V26" s="4" t="str">
        <f t="shared" si="5"/>
        <v>{12841500000000.0,105955000000.0,3.49805},</v>
      </c>
    </row>
    <row r="27" spans="1:22" x14ac:dyDescent="0.25">
      <c r="A27" s="4">
        <v>25</v>
      </c>
      <c r="B27" s="4">
        <v>9164100000000</v>
      </c>
      <c r="C27" s="4">
        <v>71069000000</v>
      </c>
      <c r="D27" s="4">
        <v>3.2599</v>
      </c>
      <c r="E27" s="4"/>
      <c r="F27" s="4">
        <v>25</v>
      </c>
      <c r="G27" s="4">
        <v>9278600000000</v>
      </c>
      <c r="H27" s="4">
        <v>71858000000</v>
      </c>
      <c r="I27" s="4">
        <v>3.3380000000000001</v>
      </c>
      <c r="J27" s="5"/>
      <c r="K27" s="3">
        <f t="shared" si="1"/>
        <v>25</v>
      </c>
      <c r="L27" s="4">
        <f t="shared" si="2"/>
        <v>9221350000000</v>
      </c>
      <c r="M27" s="4">
        <f t="shared" si="3"/>
        <v>71463500000</v>
      </c>
      <c r="N27" s="4">
        <f t="shared" si="4"/>
        <v>3.29895</v>
      </c>
      <c r="P27" s="4">
        <v>24</v>
      </c>
      <c r="Q27" s="4">
        <v>46.627000000000002</v>
      </c>
      <c r="R27" s="4">
        <v>12.664999999999999</v>
      </c>
      <c r="S27" s="4">
        <v>71.784000000000006</v>
      </c>
      <c r="V27" s="4" t="str">
        <f t="shared" si="5"/>
        <v>{9221350000000.0,71463500000.0,3.29895},</v>
      </c>
    </row>
    <row r="28" spans="1:22" x14ac:dyDescent="0.25">
      <c r="A28" s="4">
        <v>26</v>
      </c>
      <c r="B28" s="4">
        <v>16387000000000</v>
      </c>
      <c r="C28" s="4">
        <v>147140000000</v>
      </c>
      <c r="D28" s="4">
        <v>3.8353000000000002</v>
      </c>
      <c r="E28" s="4"/>
      <c r="F28" s="4">
        <v>26</v>
      </c>
      <c r="G28" s="4">
        <v>15796000000000</v>
      </c>
      <c r="H28" s="4">
        <v>146090000000</v>
      </c>
      <c r="I28" s="4">
        <v>4.2987000000000002</v>
      </c>
      <c r="J28" s="5"/>
      <c r="K28" s="3">
        <f t="shared" si="1"/>
        <v>26</v>
      </c>
      <c r="L28" s="4">
        <f t="shared" si="2"/>
        <v>16091500000000</v>
      </c>
      <c r="M28" s="4">
        <f t="shared" si="3"/>
        <v>146615000000</v>
      </c>
      <c r="N28" s="4">
        <f t="shared" si="4"/>
        <v>4.0670000000000002</v>
      </c>
      <c r="P28" s="4">
        <v>25</v>
      </c>
      <c r="Q28" s="4">
        <v>57.911999999999999</v>
      </c>
      <c r="R28" s="4">
        <v>14.114000000000001</v>
      </c>
      <c r="S28" s="4">
        <v>64.412000000000006</v>
      </c>
      <c r="V28" s="4" t="str">
        <f t="shared" si="5"/>
        <v>{16091500000000.0,146615000000.0,4.067},</v>
      </c>
    </row>
    <row r="29" spans="1:22" x14ac:dyDescent="0.25">
      <c r="A29" s="4">
        <v>27</v>
      </c>
      <c r="B29" s="4">
        <v>16917000000000</v>
      </c>
      <c r="C29" s="4">
        <v>150090000000</v>
      </c>
      <c r="D29" s="4">
        <v>3.8437999999999999</v>
      </c>
      <c r="E29" s="4"/>
      <c r="F29" s="4">
        <v>27</v>
      </c>
      <c r="G29" s="4">
        <v>16359000000000</v>
      </c>
      <c r="H29" s="4">
        <v>144850000000</v>
      </c>
      <c r="I29" s="4">
        <v>4.3592000000000004</v>
      </c>
      <c r="J29" s="5"/>
      <c r="K29" s="3">
        <f t="shared" si="1"/>
        <v>27</v>
      </c>
      <c r="L29" s="4">
        <f t="shared" si="2"/>
        <v>16638000000000</v>
      </c>
      <c r="M29" s="4">
        <f t="shared" si="3"/>
        <v>147470000000</v>
      </c>
      <c r="N29" s="4">
        <f t="shared" si="4"/>
        <v>4.1014999999999997</v>
      </c>
      <c r="P29" s="4">
        <v>26</v>
      </c>
      <c r="Q29" s="4">
        <v>57.128</v>
      </c>
      <c r="R29" s="4">
        <v>14.018000000000001</v>
      </c>
      <c r="S29" s="4">
        <v>64.852000000000004</v>
      </c>
      <c r="V29" s="4" t="str">
        <f t="shared" si="5"/>
        <v>{16638000000000.0,147470000000.0,4.1015},</v>
      </c>
    </row>
    <row r="30" spans="1:22" x14ac:dyDescent="0.25">
      <c r="A30" s="4">
        <v>28</v>
      </c>
      <c r="B30" s="4">
        <v>16837000000000</v>
      </c>
      <c r="C30" s="4">
        <v>145970000000</v>
      </c>
      <c r="D30" s="4">
        <v>3.7995000000000001</v>
      </c>
      <c r="E30" s="4"/>
      <c r="F30" s="4">
        <v>28</v>
      </c>
      <c r="G30" s="4">
        <v>16310000000000</v>
      </c>
      <c r="H30" s="4">
        <v>143450000000</v>
      </c>
      <c r="I30" s="4">
        <v>4.3163999999999998</v>
      </c>
      <c r="J30" s="5"/>
      <c r="K30" s="3">
        <f t="shared" si="1"/>
        <v>28</v>
      </c>
      <c r="L30" s="4">
        <f t="shared" si="2"/>
        <v>16573500000000</v>
      </c>
      <c r="M30" s="4">
        <f t="shared" si="3"/>
        <v>144710000000</v>
      </c>
      <c r="N30" s="4">
        <f t="shared" si="4"/>
        <v>4.0579499999999999</v>
      </c>
      <c r="P30" s="4">
        <v>27</v>
      </c>
      <c r="Q30" s="4">
        <v>56.521000000000001</v>
      </c>
      <c r="R30" s="4">
        <v>13.944000000000001</v>
      </c>
      <c r="S30" s="4">
        <v>65.2</v>
      </c>
      <c r="V30" s="4" t="str">
        <f t="shared" si="5"/>
        <v>{16573500000000.0,144710000000.0,4.05795},</v>
      </c>
    </row>
    <row r="31" spans="1:22" x14ac:dyDescent="0.25">
      <c r="A31" s="4">
        <v>29</v>
      </c>
      <c r="B31" s="4">
        <v>16100000000000</v>
      </c>
      <c r="C31" s="4">
        <v>138210000000</v>
      </c>
      <c r="D31" s="4">
        <v>3.7235999999999998</v>
      </c>
      <c r="E31" s="4"/>
      <c r="F31" s="4">
        <v>29</v>
      </c>
      <c r="G31" s="4">
        <v>15695000000000</v>
      </c>
      <c r="H31" s="4">
        <v>133030000000</v>
      </c>
      <c r="I31" s="4">
        <v>4.2156000000000002</v>
      </c>
      <c r="J31" s="5"/>
      <c r="K31" s="3">
        <f t="shared" si="1"/>
        <v>29</v>
      </c>
      <c r="L31" s="4">
        <f t="shared" si="2"/>
        <v>15897500000000</v>
      </c>
      <c r="M31" s="4">
        <f t="shared" si="3"/>
        <v>135620000000</v>
      </c>
      <c r="N31" s="4">
        <f t="shared" si="4"/>
        <v>3.9695999999999998</v>
      </c>
      <c r="P31" s="4">
        <v>28</v>
      </c>
      <c r="Q31" s="4">
        <v>54.892000000000003</v>
      </c>
      <c r="R31" s="4">
        <v>13.741</v>
      </c>
      <c r="S31" s="4">
        <v>66.16</v>
      </c>
      <c r="V31" s="4" t="str">
        <f t="shared" si="5"/>
        <v>{15897500000000.0,135620000000.0,3.9696},</v>
      </c>
    </row>
    <row r="32" spans="1:22" x14ac:dyDescent="0.25">
      <c r="A32" s="4">
        <v>30</v>
      </c>
      <c r="B32" s="4">
        <v>14001000000000</v>
      </c>
      <c r="C32" s="4">
        <v>114570000000</v>
      </c>
      <c r="D32" s="4">
        <v>3.6097000000000001</v>
      </c>
      <c r="E32" s="4"/>
      <c r="F32" s="4">
        <v>30</v>
      </c>
      <c r="G32" s="4">
        <v>13737000000000</v>
      </c>
      <c r="H32" s="4">
        <v>114150000000</v>
      </c>
      <c r="I32" s="4">
        <v>4.0848000000000004</v>
      </c>
      <c r="J32" s="5"/>
      <c r="K32" s="3">
        <f t="shared" si="1"/>
        <v>30</v>
      </c>
      <c r="L32" s="4">
        <f t="shared" si="2"/>
        <v>13869000000000</v>
      </c>
      <c r="M32" s="4">
        <f t="shared" si="3"/>
        <v>114360000000</v>
      </c>
      <c r="N32" s="4">
        <f t="shared" si="4"/>
        <v>3.8472500000000003</v>
      </c>
      <c r="P32" s="4">
        <v>29</v>
      </c>
      <c r="Q32" s="4">
        <v>52.981000000000002</v>
      </c>
      <c r="R32" s="4">
        <v>13.5</v>
      </c>
      <c r="S32" s="4">
        <v>67.343000000000004</v>
      </c>
      <c r="V32" s="4" t="str">
        <f t="shared" si="5"/>
        <v>{13869000000000.0,114360000000.0,3.84725},</v>
      </c>
    </row>
    <row r="33" spans="1:22" x14ac:dyDescent="0.25">
      <c r="A33" s="4">
        <v>31</v>
      </c>
      <c r="B33" s="4">
        <v>20181000000000</v>
      </c>
      <c r="C33" s="4">
        <v>208300000000</v>
      </c>
      <c r="D33" s="4">
        <v>3.8246000000000002</v>
      </c>
      <c r="E33" s="4"/>
      <c r="F33" s="4">
        <v>31</v>
      </c>
      <c r="G33" s="4">
        <v>19675000000000</v>
      </c>
      <c r="H33" s="4">
        <v>202830000000</v>
      </c>
      <c r="I33" s="4">
        <v>4.0236999999999998</v>
      </c>
      <c r="J33" s="5"/>
      <c r="K33" s="3">
        <f t="shared" si="1"/>
        <v>31</v>
      </c>
      <c r="L33" s="4">
        <f t="shared" si="2"/>
        <v>19928000000000</v>
      </c>
      <c r="M33" s="4">
        <f t="shared" si="3"/>
        <v>205565000000</v>
      </c>
      <c r="N33" s="4">
        <f t="shared" si="4"/>
        <v>3.92415</v>
      </c>
      <c r="P33" s="4">
        <v>30</v>
      </c>
      <c r="Q33" s="4">
        <v>60.718000000000004</v>
      </c>
      <c r="R33" s="4">
        <v>14.452</v>
      </c>
      <c r="S33" s="4">
        <v>62.905999999999999</v>
      </c>
      <c r="V33" s="4" t="str">
        <f t="shared" si="5"/>
        <v>{19928000000000.0,205565000000.0,3.92415},</v>
      </c>
    </row>
    <row r="34" spans="1:22" x14ac:dyDescent="0.25">
      <c r="A34" s="4">
        <v>32</v>
      </c>
      <c r="B34" s="4">
        <v>22928000000000</v>
      </c>
      <c r="C34" s="4">
        <v>242040000000</v>
      </c>
      <c r="D34" s="4">
        <v>3.8965999999999998</v>
      </c>
      <c r="E34" s="4"/>
      <c r="F34" s="4">
        <v>32</v>
      </c>
      <c r="G34" s="4">
        <v>22354000000000</v>
      </c>
      <c r="H34" s="4">
        <v>232800000000</v>
      </c>
      <c r="I34" s="4">
        <v>4.0979000000000001</v>
      </c>
      <c r="J34" s="5"/>
      <c r="K34" s="3">
        <f t="shared" si="1"/>
        <v>32</v>
      </c>
      <c r="L34" s="4">
        <f t="shared" si="2"/>
        <v>22641000000000</v>
      </c>
      <c r="M34" s="4">
        <f t="shared" si="3"/>
        <v>237420000000</v>
      </c>
      <c r="N34" s="4">
        <f t="shared" si="4"/>
        <v>3.9972500000000002</v>
      </c>
      <c r="P34" s="4">
        <v>31</v>
      </c>
      <c r="Q34" s="4">
        <v>61.841999999999999</v>
      </c>
      <c r="R34" s="4">
        <v>14.585000000000001</v>
      </c>
      <c r="S34" s="4">
        <v>62.332000000000001</v>
      </c>
      <c r="V34" s="4" t="str">
        <f t="shared" si="5"/>
        <v>{22641000000000.0,237420000000.0,3.99725},</v>
      </c>
    </row>
    <row r="35" spans="1:22" x14ac:dyDescent="0.25">
      <c r="A35" s="4">
        <v>33</v>
      </c>
      <c r="B35" s="4">
        <v>23999000000000</v>
      </c>
      <c r="C35" s="4">
        <v>247990000000</v>
      </c>
      <c r="D35" s="4">
        <v>3.9058000000000002</v>
      </c>
      <c r="E35" s="4"/>
      <c r="F35" s="4">
        <v>33</v>
      </c>
      <c r="G35" s="4">
        <v>23501000000000</v>
      </c>
      <c r="H35" s="4">
        <v>248420000000</v>
      </c>
      <c r="I35" s="4">
        <v>4.1097999999999999</v>
      </c>
      <c r="J35" s="5"/>
      <c r="K35" s="3">
        <f t="shared" si="1"/>
        <v>33</v>
      </c>
      <c r="L35" s="4">
        <f t="shared" si="2"/>
        <v>23750000000000</v>
      </c>
      <c r="M35" s="4">
        <f t="shared" si="3"/>
        <v>248205000000</v>
      </c>
      <c r="N35" s="4">
        <f t="shared" si="4"/>
        <v>4.0077999999999996</v>
      </c>
      <c r="P35" s="4">
        <v>32</v>
      </c>
      <c r="Q35" s="4">
        <v>61.978000000000002</v>
      </c>
      <c r="R35" s="4">
        <v>14.601000000000001</v>
      </c>
      <c r="S35" s="4">
        <v>62.262999999999998</v>
      </c>
      <c r="V35" s="4" t="str">
        <f t="shared" si="5"/>
        <v>{23750000000000.0,248205000000.0,4.0078},</v>
      </c>
    </row>
    <row r="36" spans="1:22" x14ac:dyDescent="0.25">
      <c r="A36" s="4">
        <v>34</v>
      </c>
      <c r="B36" s="4">
        <v>22875000000000</v>
      </c>
      <c r="C36" s="4">
        <v>233280000000</v>
      </c>
      <c r="D36" s="4">
        <v>3.8397000000000001</v>
      </c>
      <c r="E36" s="4"/>
      <c r="F36" s="4">
        <v>34</v>
      </c>
      <c r="G36" s="4">
        <v>22458000000000</v>
      </c>
      <c r="H36" s="4">
        <v>231930000000</v>
      </c>
      <c r="I36" s="4">
        <v>4.0380000000000003</v>
      </c>
      <c r="J36" s="5"/>
      <c r="K36" s="3">
        <f t="shared" si="1"/>
        <v>34</v>
      </c>
      <c r="L36" s="4">
        <f t="shared" si="2"/>
        <v>22666500000000</v>
      </c>
      <c r="M36" s="4">
        <f t="shared" si="3"/>
        <v>232605000000</v>
      </c>
      <c r="N36" s="4">
        <f t="shared" si="4"/>
        <v>3.9388500000000004</v>
      </c>
      <c r="P36" s="4">
        <v>33</v>
      </c>
      <c r="Q36" s="4">
        <v>60.823999999999998</v>
      </c>
      <c r="R36" s="4">
        <v>14.465</v>
      </c>
      <c r="S36" s="4">
        <v>62.850999999999999</v>
      </c>
      <c r="V36" s="4" t="str">
        <f t="shared" si="5"/>
        <v>{22666500000000.0,232605000000.0,3.93885},</v>
      </c>
    </row>
    <row r="37" spans="1:22" x14ac:dyDescent="0.25">
      <c r="A37" s="4">
        <v>35</v>
      </c>
      <c r="B37" s="4">
        <v>18905000000000</v>
      </c>
      <c r="C37" s="4">
        <v>187960000000</v>
      </c>
      <c r="D37" s="4">
        <v>3.7229000000000001</v>
      </c>
      <c r="E37" s="4"/>
      <c r="F37" s="4">
        <v>35</v>
      </c>
      <c r="G37" s="4">
        <v>18612000000000</v>
      </c>
      <c r="H37" s="4">
        <v>187120000000</v>
      </c>
      <c r="I37" s="4">
        <v>3.8879999999999999</v>
      </c>
      <c r="J37" s="5"/>
      <c r="K37" s="3">
        <f t="shared" si="1"/>
        <v>35</v>
      </c>
      <c r="L37" s="4">
        <f t="shared" si="2"/>
        <v>18758500000000</v>
      </c>
      <c r="M37" s="4">
        <f t="shared" si="3"/>
        <v>187540000000</v>
      </c>
      <c r="N37" s="4">
        <f t="shared" si="4"/>
        <v>3.80545</v>
      </c>
      <c r="P37" s="4">
        <v>34</v>
      </c>
      <c r="Q37" s="4">
        <v>58.631</v>
      </c>
      <c r="R37" s="4">
        <v>14.202</v>
      </c>
      <c r="S37" s="4">
        <v>64.016000000000005</v>
      </c>
      <c r="V37" s="4" t="str">
        <f t="shared" si="5"/>
        <v>{18758500000000.0,187540000000.0,3.80545},</v>
      </c>
    </row>
    <row r="38" spans="1:22" x14ac:dyDescent="0.25">
      <c r="A38" s="4">
        <v>36</v>
      </c>
      <c r="B38" s="4">
        <v>21449000000000</v>
      </c>
      <c r="C38" s="4">
        <v>233830000000</v>
      </c>
      <c r="D38" s="4">
        <v>3.7162999999999999</v>
      </c>
      <c r="E38" s="4"/>
      <c r="F38" s="4">
        <v>36</v>
      </c>
      <c r="G38" s="4">
        <v>21294000000000</v>
      </c>
      <c r="H38" s="4">
        <v>234370000000</v>
      </c>
      <c r="I38" s="4">
        <v>3.9102000000000001</v>
      </c>
      <c r="J38" s="5"/>
      <c r="K38" s="3">
        <f t="shared" si="1"/>
        <v>36</v>
      </c>
      <c r="L38" s="4">
        <f t="shared" si="2"/>
        <v>21371500000000</v>
      </c>
      <c r="M38" s="4">
        <f t="shared" si="3"/>
        <v>234100000000</v>
      </c>
      <c r="N38" s="4">
        <f t="shared" si="4"/>
        <v>3.81325</v>
      </c>
      <c r="P38" s="4">
        <v>35</v>
      </c>
      <c r="Q38" s="4">
        <v>61.593000000000004</v>
      </c>
      <c r="R38" s="4">
        <v>14.555999999999999</v>
      </c>
      <c r="S38" s="4">
        <v>62.457999999999998</v>
      </c>
      <c r="V38" s="4" t="str">
        <f t="shared" si="5"/>
        <v>{21371500000000.0,234100000000.0,3.81325},</v>
      </c>
    </row>
    <row r="39" spans="1:22" x14ac:dyDescent="0.25">
      <c r="A39" s="4">
        <v>37</v>
      </c>
      <c r="B39" s="4">
        <v>25931000000000</v>
      </c>
      <c r="C39" s="4">
        <v>298860000000</v>
      </c>
      <c r="D39" s="4">
        <v>3.8304</v>
      </c>
      <c r="E39" s="4"/>
      <c r="F39" s="4">
        <v>37</v>
      </c>
      <c r="G39" s="4">
        <v>25724000000000</v>
      </c>
      <c r="H39" s="4">
        <v>296860000000</v>
      </c>
      <c r="I39" s="4">
        <v>4.0143000000000004</v>
      </c>
      <c r="J39" s="5"/>
      <c r="K39" s="3">
        <f t="shared" si="1"/>
        <v>37</v>
      </c>
      <c r="L39" s="4">
        <f t="shared" si="2"/>
        <v>25827500000000</v>
      </c>
      <c r="M39" s="4">
        <f t="shared" si="3"/>
        <v>297860000000</v>
      </c>
      <c r="N39" s="4">
        <f t="shared" si="4"/>
        <v>3.9223500000000002</v>
      </c>
      <c r="P39" s="4">
        <v>36</v>
      </c>
      <c r="Q39" s="4">
        <v>64.36</v>
      </c>
      <c r="R39" s="4">
        <v>14.879</v>
      </c>
      <c r="S39" s="4">
        <v>61.1</v>
      </c>
      <c r="V39" s="4" t="str">
        <f t="shared" si="5"/>
        <v>{25827500000000.0,297860000000.0,3.92235},</v>
      </c>
    </row>
    <row r="40" spans="1:22" x14ac:dyDescent="0.25">
      <c r="A40" s="4">
        <v>38</v>
      </c>
      <c r="B40" s="4">
        <v>28466000000000</v>
      </c>
      <c r="C40" s="4">
        <v>334540000000</v>
      </c>
      <c r="D40" s="4">
        <v>3.8729</v>
      </c>
      <c r="E40" s="4"/>
      <c r="F40" s="4">
        <v>38</v>
      </c>
      <c r="G40" s="4">
        <v>28274000000000</v>
      </c>
      <c r="H40" s="4">
        <v>332300000000</v>
      </c>
      <c r="I40" s="4">
        <v>4.0635000000000003</v>
      </c>
      <c r="J40" s="5"/>
      <c r="K40" s="3">
        <f t="shared" si="1"/>
        <v>38</v>
      </c>
      <c r="L40" s="4">
        <f t="shared" si="2"/>
        <v>28370000000000</v>
      </c>
      <c r="M40" s="4">
        <f t="shared" si="3"/>
        <v>333420000000</v>
      </c>
      <c r="N40" s="4">
        <f t="shared" si="4"/>
        <v>3.9682000000000004</v>
      </c>
      <c r="P40" s="4">
        <v>37</v>
      </c>
      <c r="Q40" s="4">
        <v>65.600999999999999</v>
      </c>
      <c r="R40" s="4">
        <v>15.022</v>
      </c>
      <c r="S40" s="4">
        <v>60.518999999999998</v>
      </c>
      <c r="V40" s="4" t="str">
        <f t="shared" si="5"/>
        <v>{28370000000000.0,333420000000.0,3.9682},</v>
      </c>
    </row>
    <row r="41" spans="1:22" x14ac:dyDescent="0.25">
      <c r="A41" s="4">
        <v>39</v>
      </c>
      <c r="B41" s="4">
        <v>25253000000000</v>
      </c>
      <c r="C41" s="4">
        <v>293410000000</v>
      </c>
      <c r="D41" s="4">
        <v>3.8170000000000002</v>
      </c>
      <c r="E41" s="4"/>
      <c r="F41" s="4">
        <v>39</v>
      </c>
      <c r="G41" s="4">
        <v>25107000000000</v>
      </c>
      <c r="H41" s="4">
        <v>294560000000</v>
      </c>
      <c r="I41" s="4">
        <v>3.9727000000000001</v>
      </c>
      <c r="J41" s="5"/>
      <c r="K41" s="3">
        <f t="shared" si="1"/>
        <v>39</v>
      </c>
      <c r="L41" s="4">
        <f t="shared" si="2"/>
        <v>25180000000000</v>
      </c>
      <c r="M41" s="4">
        <f t="shared" si="3"/>
        <v>293985000000</v>
      </c>
      <c r="N41" s="4">
        <f t="shared" si="4"/>
        <v>3.8948499999999999</v>
      </c>
      <c r="P41" s="4">
        <v>38</v>
      </c>
      <c r="Q41" s="4">
        <v>64.828999999999994</v>
      </c>
      <c r="R41" s="4">
        <v>14.933</v>
      </c>
      <c r="S41" s="4">
        <v>60.878999999999998</v>
      </c>
      <c r="V41" s="4" t="str">
        <f t="shared" si="5"/>
        <v>{25180000000000.0,293985000000.0,3.89485},</v>
      </c>
    </row>
    <row r="42" spans="1:22" x14ac:dyDescent="0.25">
      <c r="A42" s="4">
        <v>40</v>
      </c>
      <c r="B42" s="4">
        <v>20059000000000</v>
      </c>
      <c r="C42" s="4">
        <v>223920000000</v>
      </c>
      <c r="D42" s="4">
        <v>3.6968999999999999</v>
      </c>
      <c r="E42" s="4"/>
      <c r="F42" s="4">
        <v>40</v>
      </c>
      <c r="G42" s="4">
        <v>20012000000000</v>
      </c>
      <c r="H42" s="4">
        <v>222840000000</v>
      </c>
      <c r="I42" s="4">
        <v>3.8176999999999999</v>
      </c>
      <c r="J42" s="5"/>
      <c r="K42" s="3">
        <f t="shared" si="1"/>
        <v>40</v>
      </c>
      <c r="L42" s="4">
        <f t="shared" si="2"/>
        <v>20035500000000</v>
      </c>
      <c r="M42" s="4">
        <f t="shared" si="3"/>
        <v>223380000000</v>
      </c>
      <c r="N42" s="4">
        <f t="shared" si="4"/>
        <v>3.7572999999999999</v>
      </c>
      <c r="P42" s="4">
        <v>39</v>
      </c>
      <c r="Q42" s="4">
        <v>61.518000000000001</v>
      </c>
      <c r="R42" s="4">
        <v>14.547000000000001</v>
      </c>
      <c r="S42" s="4">
        <v>62.494999999999997</v>
      </c>
      <c r="V42" s="4" t="str">
        <f t="shared" si="5"/>
        <v>{20035500000000.0,223380000000.0,3.7573},</v>
      </c>
    </row>
    <row r="43" spans="1:22" x14ac:dyDescent="0.25">
      <c r="A43" s="4">
        <v>41</v>
      </c>
      <c r="B43" s="4">
        <v>18209000000000</v>
      </c>
      <c r="C43" s="4">
        <v>182740000000</v>
      </c>
      <c r="D43" s="4">
        <v>3.7019000000000002</v>
      </c>
      <c r="E43" s="4"/>
      <c r="F43" s="4">
        <v>41</v>
      </c>
      <c r="G43" s="4">
        <v>18366000000000</v>
      </c>
      <c r="H43" s="4">
        <v>187890000000</v>
      </c>
      <c r="I43" s="4">
        <v>3.9125999999999999</v>
      </c>
      <c r="J43" s="5"/>
      <c r="K43" s="3">
        <f t="shared" si="1"/>
        <v>41</v>
      </c>
      <c r="L43" s="4">
        <f t="shared" si="2"/>
        <v>18287500000000</v>
      </c>
      <c r="M43" s="4">
        <f t="shared" si="3"/>
        <v>185315000000</v>
      </c>
      <c r="N43" s="4">
        <f t="shared" si="4"/>
        <v>3.8072499999999998</v>
      </c>
      <c r="P43" s="4">
        <v>40</v>
      </c>
      <c r="Q43" s="4">
        <v>58.976999999999997</v>
      </c>
      <c r="R43" s="4">
        <v>14.244</v>
      </c>
      <c r="S43" s="4">
        <v>63.828000000000003</v>
      </c>
      <c r="V43" s="4" t="str">
        <f t="shared" si="5"/>
        <v>{18287500000000.0,185315000000.0,3.80725},</v>
      </c>
    </row>
    <row r="44" spans="1:22" x14ac:dyDescent="0.25">
      <c r="A44" s="4">
        <v>42</v>
      </c>
      <c r="B44" s="4">
        <v>21831000000000</v>
      </c>
      <c r="C44" s="4">
        <v>231010000000</v>
      </c>
      <c r="D44" s="4">
        <v>3.8003</v>
      </c>
      <c r="E44" s="4"/>
      <c r="F44" s="4">
        <v>42</v>
      </c>
      <c r="G44" s="4">
        <v>22039000000000</v>
      </c>
      <c r="H44" s="4">
        <v>232260000000</v>
      </c>
      <c r="I44" s="4">
        <v>3.9866999999999999</v>
      </c>
      <c r="J44" s="5"/>
      <c r="K44" s="3">
        <f t="shared" si="1"/>
        <v>42</v>
      </c>
      <c r="L44" s="4">
        <f t="shared" si="2"/>
        <v>21935000000000</v>
      </c>
      <c r="M44" s="4">
        <f t="shared" si="3"/>
        <v>231635000000</v>
      </c>
      <c r="N44" s="4">
        <f t="shared" si="4"/>
        <v>3.8935</v>
      </c>
      <c r="P44" s="4">
        <v>41</v>
      </c>
      <c r="Q44" s="4">
        <v>61.13</v>
      </c>
      <c r="R44" s="4">
        <v>14.500999999999999</v>
      </c>
      <c r="S44" s="4">
        <v>62.694000000000003</v>
      </c>
      <c r="V44" s="4" t="str">
        <f t="shared" si="5"/>
        <v>{21935000000000.0,231635000000.0,3.8935},</v>
      </c>
    </row>
    <row r="45" spans="1:22" x14ac:dyDescent="0.25">
      <c r="A45" s="4">
        <v>43</v>
      </c>
      <c r="B45" s="4">
        <v>22826000000000</v>
      </c>
      <c r="C45" s="4">
        <v>243990000000</v>
      </c>
      <c r="D45" s="4">
        <v>3.8281000000000001</v>
      </c>
      <c r="E45" s="4"/>
      <c r="F45" s="4">
        <v>43</v>
      </c>
      <c r="G45" s="4">
        <v>23049000000000</v>
      </c>
      <c r="H45" s="4">
        <v>240990000000</v>
      </c>
      <c r="I45" s="4">
        <v>3.9765999999999999</v>
      </c>
      <c r="J45" s="5"/>
      <c r="K45" s="3">
        <f t="shared" si="1"/>
        <v>43</v>
      </c>
      <c r="L45" s="4">
        <f t="shared" si="2"/>
        <v>22937500000000</v>
      </c>
      <c r="M45" s="4">
        <f t="shared" si="3"/>
        <v>242490000000</v>
      </c>
      <c r="N45" s="4">
        <f t="shared" si="4"/>
        <v>3.9023500000000002</v>
      </c>
      <c r="P45" s="4">
        <v>42</v>
      </c>
      <c r="Q45" s="4">
        <v>61.3</v>
      </c>
      <c r="R45" s="4">
        <v>14.521000000000001</v>
      </c>
      <c r="S45" s="4">
        <v>62.606000000000002</v>
      </c>
      <c r="V45" s="4" t="str">
        <f t="shared" si="5"/>
        <v>{22937500000000.0,242490000000.0,3.90235},</v>
      </c>
    </row>
    <row r="46" spans="1:22" x14ac:dyDescent="0.25">
      <c r="A46" s="4">
        <v>44</v>
      </c>
      <c r="B46" s="4">
        <v>20149000000000</v>
      </c>
      <c r="C46" s="4">
        <v>212070000000</v>
      </c>
      <c r="D46" s="4">
        <v>3.7044999999999999</v>
      </c>
      <c r="E46" s="4"/>
      <c r="F46" s="4">
        <v>44</v>
      </c>
      <c r="G46" s="4">
        <v>20288000000000</v>
      </c>
      <c r="H46" s="4">
        <v>209960000000</v>
      </c>
      <c r="I46" s="4">
        <v>3.8597000000000001</v>
      </c>
      <c r="J46" s="5"/>
      <c r="K46" s="3">
        <f t="shared" si="1"/>
        <v>44</v>
      </c>
      <c r="L46" s="4">
        <f t="shared" si="2"/>
        <v>20218500000000</v>
      </c>
      <c r="M46" s="4">
        <f t="shared" si="3"/>
        <v>211015000000</v>
      </c>
      <c r="N46" s="4">
        <f t="shared" si="4"/>
        <v>3.7820999999999998</v>
      </c>
      <c r="P46" s="4">
        <v>43</v>
      </c>
      <c r="Q46" s="4">
        <v>59.66</v>
      </c>
      <c r="R46" s="4">
        <v>14.326000000000001</v>
      </c>
      <c r="S46" s="4">
        <v>63.460999999999999</v>
      </c>
      <c r="V46" s="4" t="str">
        <f t="shared" si="5"/>
        <v>{20218500000000.0,211015000000.0,3.7821},</v>
      </c>
    </row>
    <row r="47" spans="1:22" x14ac:dyDescent="0.25">
      <c r="A47" s="4">
        <v>45</v>
      </c>
      <c r="B47" s="4">
        <v>14981000000000</v>
      </c>
      <c r="C47" s="4">
        <v>149830000000</v>
      </c>
      <c r="D47" s="4">
        <v>3.5004</v>
      </c>
      <c r="E47" s="4"/>
      <c r="F47" s="4">
        <v>45</v>
      </c>
      <c r="G47" s="4">
        <v>15082000000000</v>
      </c>
      <c r="H47" s="4">
        <v>151770000000</v>
      </c>
      <c r="I47" s="4">
        <v>3.6406000000000001</v>
      </c>
      <c r="J47" s="5"/>
      <c r="K47" s="3">
        <f t="shared" si="1"/>
        <v>45</v>
      </c>
      <c r="L47" s="4">
        <f t="shared" si="2"/>
        <v>15031500000000</v>
      </c>
      <c r="M47" s="4">
        <f t="shared" si="3"/>
        <v>150800000000</v>
      </c>
      <c r="N47" s="4">
        <f t="shared" si="4"/>
        <v>3.5705</v>
      </c>
      <c r="P47" s="4">
        <v>44</v>
      </c>
      <c r="Q47" s="4">
        <v>56.317</v>
      </c>
      <c r="R47" s="4">
        <v>13.919</v>
      </c>
      <c r="S47" s="4">
        <v>65.316999999999993</v>
      </c>
      <c r="V47" s="4" t="str">
        <f t="shared" si="5"/>
        <v>{15031500000000.0,150800000000.0,3.5705},</v>
      </c>
    </row>
    <row r="48" spans="1:22" x14ac:dyDescent="0.25">
      <c r="A48" s="4">
        <v>46</v>
      </c>
      <c r="B48" s="4">
        <v>12642000000000</v>
      </c>
      <c r="C48" s="4">
        <v>105290000000</v>
      </c>
      <c r="D48" s="4">
        <v>3.6686000000000001</v>
      </c>
      <c r="E48" s="4"/>
      <c r="F48" s="4">
        <v>46</v>
      </c>
      <c r="G48" s="4">
        <v>12849000000000</v>
      </c>
      <c r="H48" s="4">
        <v>106350000000</v>
      </c>
      <c r="I48" s="4">
        <v>3.8180000000000001</v>
      </c>
      <c r="J48" s="5"/>
      <c r="K48" s="3">
        <f t="shared" si="1"/>
        <v>46</v>
      </c>
      <c r="L48" s="4">
        <f t="shared" si="2"/>
        <v>12745500000000</v>
      </c>
      <c r="M48" s="4">
        <f t="shared" si="3"/>
        <v>105820000000</v>
      </c>
      <c r="N48" s="4">
        <f t="shared" si="4"/>
        <v>3.7433000000000001</v>
      </c>
      <c r="P48" s="4">
        <v>45</v>
      </c>
      <c r="Q48" s="4">
        <v>52.262999999999998</v>
      </c>
      <c r="R48" s="4">
        <v>13.407999999999999</v>
      </c>
      <c r="S48" s="4">
        <v>67.802999999999997</v>
      </c>
      <c r="V48" s="4" t="str">
        <f t="shared" si="5"/>
        <v>{12745500000000.0,105820000000.0,3.7433},</v>
      </c>
    </row>
    <row r="49" spans="1:22" x14ac:dyDescent="0.25">
      <c r="A49" s="4">
        <v>47</v>
      </c>
      <c r="B49" s="4">
        <v>14303000000000</v>
      </c>
      <c r="C49" s="4">
        <v>121740000000</v>
      </c>
      <c r="D49" s="4">
        <v>3.6810999999999998</v>
      </c>
      <c r="E49" s="4"/>
      <c r="F49" s="4">
        <v>47</v>
      </c>
      <c r="G49" s="4">
        <v>14590000000000</v>
      </c>
      <c r="H49" s="4">
        <v>124500000000</v>
      </c>
      <c r="I49" s="4">
        <v>3.7844000000000002</v>
      </c>
      <c r="J49" s="5"/>
      <c r="K49" s="3">
        <f t="shared" si="1"/>
        <v>47</v>
      </c>
      <c r="L49" s="4">
        <f t="shared" si="2"/>
        <v>14446500000000</v>
      </c>
      <c r="M49" s="4">
        <f t="shared" si="3"/>
        <v>123120000000</v>
      </c>
      <c r="N49" s="4">
        <f t="shared" si="4"/>
        <v>3.7327500000000002</v>
      </c>
      <c r="P49" s="4">
        <v>46</v>
      </c>
      <c r="Q49" s="4">
        <v>53.192999999999998</v>
      </c>
      <c r="R49" s="4">
        <v>13.526999999999999</v>
      </c>
      <c r="S49" s="4">
        <v>67.209000000000003</v>
      </c>
      <c r="V49" s="4" t="str">
        <f t="shared" si="5"/>
        <v>{14446500000000.0,123120000000.0,3.73275},</v>
      </c>
    </row>
    <row r="50" spans="1:22" x14ac:dyDescent="0.25">
      <c r="A50" s="4">
        <v>48</v>
      </c>
      <c r="B50" s="4">
        <v>14146000000000</v>
      </c>
      <c r="C50" s="4">
        <v>123400000000</v>
      </c>
      <c r="D50" s="4">
        <v>3.6295000000000002</v>
      </c>
      <c r="E50" s="4"/>
      <c r="F50" s="4">
        <v>48</v>
      </c>
      <c r="G50" s="4">
        <v>14404000000000</v>
      </c>
      <c r="H50" s="4">
        <v>124030000000</v>
      </c>
      <c r="I50" s="4">
        <v>3.7439</v>
      </c>
      <c r="J50" s="5"/>
      <c r="K50" s="3">
        <f t="shared" si="1"/>
        <v>48</v>
      </c>
      <c r="L50" s="4">
        <f t="shared" si="2"/>
        <v>14275000000000</v>
      </c>
      <c r="M50" s="4">
        <f t="shared" si="3"/>
        <v>123715000000</v>
      </c>
      <c r="N50" s="4">
        <f t="shared" si="4"/>
        <v>3.6867000000000001</v>
      </c>
      <c r="P50" s="4">
        <v>47</v>
      </c>
      <c r="Q50" s="4">
        <v>53.098999999999997</v>
      </c>
      <c r="R50" s="4">
        <v>13.515000000000001</v>
      </c>
      <c r="S50" s="4">
        <v>67.268000000000001</v>
      </c>
      <c r="V50" s="4" t="str">
        <f t="shared" si="5"/>
        <v>{14275000000000.0,123715000000.0,3.6867},</v>
      </c>
    </row>
    <row r="51" spans="1:22" x14ac:dyDescent="0.25">
      <c r="A51" s="4">
        <v>49</v>
      </c>
      <c r="B51" s="4">
        <v>12189000000000</v>
      </c>
      <c r="C51" s="4">
        <v>99645000000</v>
      </c>
      <c r="D51" s="4">
        <v>3.4464999999999999</v>
      </c>
      <c r="E51" s="4"/>
      <c r="F51" s="4">
        <v>49</v>
      </c>
      <c r="G51" s="4">
        <v>12388000000000</v>
      </c>
      <c r="H51" s="4">
        <v>99584000000</v>
      </c>
      <c r="I51" s="4">
        <v>3.633</v>
      </c>
      <c r="J51" s="5"/>
      <c r="K51" s="3">
        <f t="shared" si="1"/>
        <v>49</v>
      </c>
      <c r="L51" s="4">
        <f t="shared" si="2"/>
        <v>12288500000000</v>
      </c>
      <c r="M51" s="4">
        <f t="shared" si="3"/>
        <v>99614500000</v>
      </c>
      <c r="N51" s="4">
        <f t="shared" si="4"/>
        <v>3.5397499999999997</v>
      </c>
      <c r="P51" s="4">
        <v>48</v>
      </c>
      <c r="Q51" s="4">
        <v>50.005000000000003</v>
      </c>
      <c r="R51" s="4">
        <v>13.115</v>
      </c>
      <c r="S51" s="4">
        <v>69.317999999999998</v>
      </c>
      <c r="V51" s="4" t="str">
        <f t="shared" si="5"/>
        <v>{12288500000000.0,99614500000.0,3.53975},</v>
      </c>
    </row>
    <row r="52" spans="1:22" x14ac:dyDescent="0.25">
      <c r="A52" s="4">
        <v>50</v>
      </c>
      <c r="B52" s="4">
        <v>8765500000000</v>
      </c>
      <c r="C52" s="4">
        <v>67361000000</v>
      </c>
      <c r="D52" s="4">
        <v>3.2504</v>
      </c>
      <c r="E52" s="4"/>
      <c r="F52" s="4">
        <v>50</v>
      </c>
      <c r="G52" s="4">
        <v>8887200000000</v>
      </c>
      <c r="H52" s="4">
        <v>67896000000</v>
      </c>
      <c r="I52" s="4">
        <v>3.3538999999999999</v>
      </c>
      <c r="J52" s="5"/>
      <c r="K52" s="3">
        <f t="shared" si="1"/>
        <v>50</v>
      </c>
      <c r="L52" s="4">
        <f t="shared" si="2"/>
        <v>8826350000000</v>
      </c>
      <c r="M52" s="4">
        <f t="shared" si="3"/>
        <v>67628500000</v>
      </c>
      <c r="N52" s="4">
        <f t="shared" si="4"/>
        <v>3.3021500000000001</v>
      </c>
      <c r="P52" s="4">
        <v>49</v>
      </c>
      <c r="Q52" s="4">
        <v>46.414000000000001</v>
      </c>
      <c r="R52" s="4">
        <v>12.635999999999999</v>
      </c>
      <c r="S52" s="4">
        <v>71.948999999999998</v>
      </c>
      <c r="V52" s="4" t="str">
        <f t="shared" si="5"/>
        <v>{8826350000000.0,67628500000.0,3.30215},</v>
      </c>
    </row>
    <row r="53" spans="1:22" x14ac:dyDescent="0.25">
      <c r="A53" s="4">
        <v>51</v>
      </c>
      <c r="B53" s="4">
        <v>14056000000000</v>
      </c>
      <c r="C53" s="4">
        <v>119790000000</v>
      </c>
      <c r="D53" s="4">
        <v>3.7574000000000001</v>
      </c>
      <c r="E53" s="4"/>
      <c r="F53" s="4">
        <v>51</v>
      </c>
      <c r="G53" s="4">
        <v>13482000000000</v>
      </c>
      <c r="H53" s="4">
        <v>120130000000</v>
      </c>
      <c r="I53" s="4">
        <v>4.3125</v>
      </c>
      <c r="J53" s="5"/>
      <c r="K53" s="3">
        <f t="shared" si="1"/>
        <v>51</v>
      </c>
      <c r="L53" s="4">
        <f t="shared" si="2"/>
        <v>13769000000000</v>
      </c>
      <c r="M53" s="4">
        <f t="shared" si="3"/>
        <v>119960000000</v>
      </c>
      <c r="N53" s="4">
        <f t="shared" si="4"/>
        <v>4.0349500000000003</v>
      </c>
      <c r="P53" s="4">
        <v>50</v>
      </c>
      <c r="Q53" s="4">
        <v>56.460999999999999</v>
      </c>
      <c r="R53" s="4">
        <v>13.936</v>
      </c>
      <c r="S53" s="4">
        <v>65.233999999999995</v>
      </c>
      <c r="V53" s="4" t="str">
        <f t="shared" si="5"/>
        <v>{13769000000000.0,119960000000.0,4.03495},</v>
      </c>
    </row>
    <row r="54" spans="1:22" x14ac:dyDescent="0.25">
      <c r="A54" s="4">
        <v>52</v>
      </c>
      <c r="B54" s="4">
        <v>14869000000000</v>
      </c>
      <c r="C54" s="4">
        <v>126050000000</v>
      </c>
      <c r="D54" s="4">
        <v>3.746</v>
      </c>
      <c r="E54" s="4"/>
      <c r="F54" s="4">
        <v>52</v>
      </c>
      <c r="G54" s="4">
        <v>14266000000000</v>
      </c>
      <c r="H54" s="4">
        <v>123060000000</v>
      </c>
      <c r="I54" s="4">
        <v>4.3761999999999999</v>
      </c>
      <c r="J54" s="5"/>
      <c r="K54" s="3">
        <f t="shared" si="1"/>
        <v>52</v>
      </c>
      <c r="L54" s="4">
        <f t="shared" si="2"/>
        <v>14567500000000</v>
      </c>
      <c r="M54" s="4">
        <f t="shared" si="3"/>
        <v>124555000000</v>
      </c>
      <c r="N54" s="4">
        <f t="shared" si="4"/>
        <v>4.0610999999999997</v>
      </c>
      <c r="P54" s="4">
        <v>51</v>
      </c>
      <c r="Q54" s="4">
        <v>55.676000000000002</v>
      </c>
      <c r="R54" s="4">
        <v>13.839</v>
      </c>
      <c r="S54" s="4">
        <v>65.692999999999998</v>
      </c>
      <c r="V54" s="4" t="str">
        <f t="shared" si="5"/>
        <v>{14567500000000.0,124555000000.0,4.0611},</v>
      </c>
    </row>
    <row r="55" spans="1:22" x14ac:dyDescent="0.25">
      <c r="A55" s="4">
        <v>53</v>
      </c>
      <c r="B55" s="4">
        <v>15186000000000</v>
      </c>
      <c r="C55" s="4">
        <v>127720000000</v>
      </c>
      <c r="D55" s="4">
        <v>3.7138</v>
      </c>
      <c r="E55" s="4"/>
      <c r="F55" s="4">
        <v>53</v>
      </c>
      <c r="G55" s="4">
        <v>14628000000000</v>
      </c>
      <c r="H55" s="4">
        <v>126850000000</v>
      </c>
      <c r="I55" s="4">
        <v>4.3735999999999997</v>
      </c>
      <c r="J55" s="5"/>
      <c r="K55" s="3">
        <f t="shared" si="1"/>
        <v>53</v>
      </c>
      <c r="L55" s="4">
        <f t="shared" si="2"/>
        <v>14907000000000</v>
      </c>
      <c r="M55" s="4">
        <f t="shared" si="3"/>
        <v>127285000000</v>
      </c>
      <c r="N55" s="4">
        <f t="shared" si="4"/>
        <v>4.0436999999999994</v>
      </c>
      <c r="P55" s="4">
        <v>52</v>
      </c>
      <c r="Q55" s="4">
        <v>55.494</v>
      </c>
      <c r="R55" s="4">
        <v>13.816000000000001</v>
      </c>
      <c r="S55" s="4">
        <v>65.8</v>
      </c>
      <c r="V55" s="4" t="str">
        <f t="shared" si="5"/>
        <v>{14907000000000.0,127285000000.0,4.0437},</v>
      </c>
    </row>
    <row r="56" spans="1:22" x14ac:dyDescent="0.25">
      <c r="A56" s="4">
        <v>54</v>
      </c>
      <c r="B56" s="4">
        <v>14706000000000</v>
      </c>
      <c r="C56" s="4">
        <v>121920000000</v>
      </c>
      <c r="D56" s="4">
        <v>3.6629999999999998</v>
      </c>
      <c r="E56" s="4"/>
      <c r="F56" s="4">
        <v>54</v>
      </c>
      <c r="G56" s="4">
        <v>14264000000000</v>
      </c>
      <c r="H56" s="4">
        <v>120910000000</v>
      </c>
      <c r="I56" s="4">
        <v>4.3082000000000003</v>
      </c>
      <c r="J56" s="5"/>
      <c r="K56" s="3">
        <f t="shared" si="1"/>
        <v>54</v>
      </c>
      <c r="L56" s="4">
        <f t="shared" si="2"/>
        <v>14485000000000</v>
      </c>
      <c r="M56" s="4">
        <f t="shared" si="3"/>
        <v>121415000000</v>
      </c>
      <c r="N56" s="4">
        <f t="shared" si="4"/>
        <v>3.9855999999999998</v>
      </c>
      <c r="P56" s="4">
        <v>53</v>
      </c>
      <c r="Q56" s="4">
        <v>54.75</v>
      </c>
      <c r="R56" s="4">
        <v>13.724</v>
      </c>
      <c r="S56" s="4">
        <v>66.245999999999995</v>
      </c>
      <c r="V56" s="4" t="str">
        <f t="shared" si="5"/>
        <v>{14485000000000.0,121415000000.0,3.9856},</v>
      </c>
    </row>
    <row r="57" spans="1:22" x14ac:dyDescent="0.25">
      <c r="A57" s="4">
        <v>55</v>
      </c>
      <c r="B57" s="4">
        <v>12999000000000</v>
      </c>
      <c r="C57" s="4">
        <v>105690000000</v>
      </c>
      <c r="D57" s="4">
        <v>3.5689000000000002</v>
      </c>
      <c r="E57" s="4"/>
      <c r="F57" s="4">
        <v>55</v>
      </c>
      <c r="G57" s="4">
        <v>12676000000000</v>
      </c>
      <c r="H57" s="4">
        <v>103080000000</v>
      </c>
      <c r="I57" s="4">
        <v>4.1769999999999996</v>
      </c>
      <c r="J57" s="5"/>
      <c r="K57" s="3">
        <f t="shared" si="1"/>
        <v>55</v>
      </c>
      <c r="L57" s="4">
        <f t="shared" si="2"/>
        <v>12837500000000</v>
      </c>
      <c r="M57" s="4">
        <f t="shared" si="3"/>
        <v>104385000000</v>
      </c>
      <c r="N57" s="4">
        <f t="shared" si="4"/>
        <v>3.8729499999999999</v>
      </c>
      <c r="P57" s="4">
        <v>54</v>
      </c>
      <c r="Q57" s="4">
        <v>52.768000000000001</v>
      </c>
      <c r="R57" s="4">
        <v>13.473000000000001</v>
      </c>
      <c r="S57" s="4">
        <v>67.478999999999999</v>
      </c>
      <c r="V57" s="4" t="str">
        <f t="shared" si="5"/>
        <v>{12837500000000.0,104385000000.0,3.87295},</v>
      </c>
    </row>
    <row r="58" spans="1:22" x14ac:dyDescent="0.25">
      <c r="A58" s="4">
        <v>56</v>
      </c>
      <c r="B58" s="4">
        <v>16549000000000</v>
      </c>
      <c r="C58" s="4">
        <v>154790000000</v>
      </c>
      <c r="D58" s="4">
        <v>3.7616000000000001</v>
      </c>
      <c r="E58" s="4"/>
      <c r="F58" s="4">
        <v>56</v>
      </c>
      <c r="G58" s="4">
        <v>16048000000000</v>
      </c>
      <c r="H58" s="4">
        <v>152260000000</v>
      </c>
      <c r="I58" s="4">
        <v>4.2149999999999999</v>
      </c>
      <c r="J58" s="5"/>
      <c r="K58" s="3">
        <f t="shared" si="1"/>
        <v>56</v>
      </c>
      <c r="L58" s="4">
        <f t="shared" si="2"/>
        <v>16298500000000</v>
      </c>
      <c r="M58" s="4">
        <f t="shared" si="3"/>
        <v>153525000000</v>
      </c>
      <c r="N58" s="4">
        <f t="shared" si="4"/>
        <v>3.9882999999999997</v>
      </c>
      <c r="P58" s="4">
        <v>55</v>
      </c>
      <c r="Q58" s="4">
        <v>58.387</v>
      </c>
      <c r="R58" s="4">
        <v>14.172000000000001</v>
      </c>
      <c r="S58" s="4">
        <v>64.150000000000006</v>
      </c>
      <c r="V58" s="4" t="str">
        <f t="shared" si="5"/>
        <v>{16298500000000.0,153525000000.0,3.9883},</v>
      </c>
    </row>
    <row r="59" spans="1:22" x14ac:dyDescent="0.25">
      <c r="A59" s="4">
        <v>57</v>
      </c>
      <c r="B59" s="4">
        <v>18613000000000</v>
      </c>
      <c r="C59" s="4">
        <v>180310000000</v>
      </c>
      <c r="D59" s="4">
        <v>3.8071000000000002</v>
      </c>
      <c r="E59" s="4"/>
      <c r="F59" s="4">
        <v>57</v>
      </c>
      <c r="G59" s="4">
        <v>18079000000000</v>
      </c>
      <c r="H59" s="4">
        <v>178040000000</v>
      </c>
      <c r="I59" s="4">
        <v>4.2657999999999996</v>
      </c>
      <c r="J59" s="5"/>
      <c r="K59" s="3">
        <f t="shared" si="1"/>
        <v>57</v>
      </c>
      <c r="L59" s="4">
        <f t="shared" si="2"/>
        <v>18346000000000</v>
      </c>
      <c r="M59" s="4">
        <f t="shared" si="3"/>
        <v>179175000000</v>
      </c>
      <c r="N59" s="4">
        <f t="shared" si="4"/>
        <v>4.0364500000000003</v>
      </c>
      <c r="P59" s="4">
        <v>56</v>
      </c>
      <c r="Q59" s="4">
        <v>60.228000000000002</v>
      </c>
      <c r="R59" s="4">
        <v>14.394</v>
      </c>
      <c r="S59" s="4">
        <v>63.161000000000001</v>
      </c>
      <c r="V59" s="4" t="str">
        <f t="shared" si="5"/>
        <v>{18346000000000.0,179175000000.0,4.03645},</v>
      </c>
    </row>
    <row r="60" spans="1:22" x14ac:dyDescent="0.25">
      <c r="A60" s="4">
        <v>58</v>
      </c>
      <c r="B60" s="4">
        <v>20006000000000</v>
      </c>
      <c r="C60" s="4">
        <v>195830000000</v>
      </c>
      <c r="D60" s="4">
        <v>3.8336999999999999</v>
      </c>
      <c r="E60" s="4"/>
      <c r="F60" s="4">
        <v>58</v>
      </c>
      <c r="G60" s="4">
        <v>19420000000000</v>
      </c>
      <c r="H60" s="4">
        <v>195040000000</v>
      </c>
      <c r="I60" s="4">
        <v>4.2587999999999999</v>
      </c>
      <c r="J60" s="5"/>
      <c r="K60" s="3">
        <f t="shared" si="1"/>
        <v>58</v>
      </c>
      <c r="L60" s="4">
        <f t="shared" si="2"/>
        <v>19713000000000</v>
      </c>
      <c r="M60" s="4">
        <f t="shared" si="3"/>
        <v>195435000000</v>
      </c>
      <c r="N60" s="4">
        <f t="shared" si="4"/>
        <v>4.0462499999999997</v>
      </c>
      <c r="P60" s="4">
        <v>57</v>
      </c>
      <c r="Q60" s="4">
        <v>60.381</v>
      </c>
      <c r="R60" s="4">
        <v>14.412000000000001</v>
      </c>
      <c r="S60" s="4">
        <v>63.082000000000001</v>
      </c>
      <c r="V60" s="4" t="str">
        <f t="shared" si="5"/>
        <v>{19713000000000.0,195435000000.0,4.04625},</v>
      </c>
    </row>
    <row r="61" spans="1:22" x14ac:dyDescent="0.25">
      <c r="A61" s="4">
        <v>59</v>
      </c>
      <c r="B61" s="4">
        <v>19335000000000</v>
      </c>
      <c r="C61" s="4">
        <v>188060000000</v>
      </c>
      <c r="D61" s="4">
        <v>3.7652999999999999</v>
      </c>
      <c r="E61" s="4"/>
      <c r="F61" s="4">
        <v>59</v>
      </c>
      <c r="G61" s="4">
        <v>18870000000000</v>
      </c>
      <c r="H61" s="4">
        <v>187670000000</v>
      </c>
      <c r="I61" s="4">
        <v>4.1894999999999998</v>
      </c>
      <c r="J61" s="5"/>
      <c r="K61" s="3">
        <f t="shared" si="1"/>
        <v>59</v>
      </c>
      <c r="L61" s="4">
        <f t="shared" si="2"/>
        <v>19102500000000</v>
      </c>
      <c r="M61" s="4">
        <f t="shared" si="3"/>
        <v>187865000000</v>
      </c>
      <c r="N61" s="4">
        <f t="shared" si="4"/>
        <v>3.9773999999999998</v>
      </c>
      <c r="P61" s="4">
        <v>58</v>
      </c>
      <c r="Q61" s="4">
        <v>59.981999999999999</v>
      </c>
      <c r="R61" s="4">
        <v>14.364000000000001</v>
      </c>
      <c r="S61" s="4">
        <v>63.290999999999997</v>
      </c>
      <c r="V61" s="4" t="str">
        <f t="shared" si="5"/>
        <v>{19102500000000.0,187865000000.0,3.9774},</v>
      </c>
    </row>
    <row r="62" spans="1:22" x14ac:dyDescent="0.25">
      <c r="A62" s="4">
        <v>60</v>
      </c>
      <c r="B62" s="4">
        <v>16032000000000</v>
      </c>
      <c r="C62" s="4">
        <v>152590000000</v>
      </c>
      <c r="D62" s="4">
        <v>3.6530999999999998</v>
      </c>
      <c r="E62" s="4"/>
      <c r="F62" s="4">
        <v>60</v>
      </c>
      <c r="G62" s="4">
        <v>15752000000000</v>
      </c>
      <c r="H62" s="4">
        <v>151880000000</v>
      </c>
      <c r="I62" s="4">
        <v>4.0997000000000003</v>
      </c>
      <c r="J62" s="5"/>
      <c r="K62" s="3">
        <f t="shared" si="1"/>
        <v>60</v>
      </c>
      <c r="L62" s="4">
        <f t="shared" si="2"/>
        <v>15892000000000</v>
      </c>
      <c r="M62" s="4">
        <f t="shared" si="3"/>
        <v>152235000000</v>
      </c>
      <c r="N62" s="4">
        <f t="shared" si="4"/>
        <v>3.8764000000000003</v>
      </c>
      <c r="P62" s="4">
        <v>59</v>
      </c>
      <c r="Q62" s="4">
        <v>58.024000000000001</v>
      </c>
      <c r="R62" s="4">
        <v>14.128</v>
      </c>
      <c r="S62" s="4">
        <v>64.349999999999994</v>
      </c>
      <c r="V62" s="4" t="str">
        <f t="shared" si="5"/>
        <v>{15892000000000.0,152235000000.0,3.8764},</v>
      </c>
    </row>
    <row r="63" spans="1:22" x14ac:dyDescent="0.25">
      <c r="A63" s="4">
        <v>61</v>
      </c>
      <c r="B63" s="4">
        <v>17571000000000</v>
      </c>
      <c r="C63" s="4">
        <v>170550000000</v>
      </c>
      <c r="D63" s="4">
        <v>3.6959</v>
      </c>
      <c r="E63" s="4"/>
      <c r="F63" s="4">
        <v>61</v>
      </c>
      <c r="G63" s="4">
        <v>17319000000000</v>
      </c>
      <c r="H63" s="4">
        <v>174990000000</v>
      </c>
      <c r="I63" s="4">
        <v>4.1890999999999998</v>
      </c>
      <c r="J63" s="5"/>
      <c r="K63" s="3">
        <f t="shared" si="1"/>
        <v>61</v>
      </c>
      <c r="L63" s="4">
        <f t="shared" si="2"/>
        <v>17445000000000</v>
      </c>
      <c r="M63" s="4">
        <f t="shared" si="3"/>
        <v>172770000000</v>
      </c>
      <c r="N63" s="4">
        <f t="shared" si="4"/>
        <v>3.9424999999999999</v>
      </c>
      <c r="P63" s="4">
        <v>60</v>
      </c>
      <c r="Q63" s="4">
        <v>59.853000000000002</v>
      </c>
      <c r="R63" s="4">
        <v>14.349</v>
      </c>
      <c r="S63" s="4">
        <v>63.359000000000002</v>
      </c>
      <c r="V63" s="4" t="str">
        <f t="shared" si="5"/>
        <v>{17445000000000.0,172770000000.0,3.9425},</v>
      </c>
    </row>
    <row r="64" spans="1:22" x14ac:dyDescent="0.25">
      <c r="A64" s="4">
        <v>62</v>
      </c>
      <c r="B64" s="4">
        <v>20715000000000</v>
      </c>
      <c r="C64" s="4">
        <v>214130000000</v>
      </c>
      <c r="D64" s="4">
        <v>3.8035000000000001</v>
      </c>
      <c r="E64" s="4"/>
      <c r="F64" s="4">
        <v>62</v>
      </c>
      <c r="G64" s="4">
        <v>20489000000000</v>
      </c>
      <c r="H64" s="4">
        <v>213560000000</v>
      </c>
      <c r="I64" s="4">
        <v>4.306</v>
      </c>
      <c r="J64" s="5"/>
      <c r="K64" s="3">
        <f t="shared" si="1"/>
        <v>62</v>
      </c>
      <c r="L64" s="4">
        <f t="shared" si="2"/>
        <v>20602000000000</v>
      </c>
      <c r="M64" s="4">
        <f t="shared" si="3"/>
        <v>213845000000</v>
      </c>
      <c r="N64" s="4">
        <f t="shared" si="4"/>
        <v>4.0547500000000003</v>
      </c>
      <c r="P64" s="4">
        <v>61</v>
      </c>
      <c r="Q64" s="4">
        <v>62.051000000000002</v>
      </c>
      <c r="R64" s="4">
        <v>14.61</v>
      </c>
      <c r="S64" s="4">
        <v>62.225999999999999</v>
      </c>
      <c r="V64" s="4" t="str">
        <f t="shared" si="5"/>
        <v>{20602000000000.0,213845000000.0,4.05475},</v>
      </c>
    </row>
    <row r="65" spans="1:22" x14ac:dyDescent="0.25">
      <c r="A65" s="4">
        <v>63</v>
      </c>
      <c r="B65" s="4">
        <v>22316000000000</v>
      </c>
      <c r="C65" s="4">
        <v>235280000000</v>
      </c>
      <c r="D65" s="4">
        <v>3.8281000000000001</v>
      </c>
      <c r="E65" s="4"/>
      <c r="F65" s="4">
        <v>63</v>
      </c>
      <c r="G65" s="4">
        <v>22065000000000</v>
      </c>
      <c r="H65" s="4">
        <v>233050000000</v>
      </c>
      <c r="I65" s="4">
        <v>4.3463000000000003</v>
      </c>
      <c r="J65" s="5"/>
      <c r="K65" s="3">
        <f t="shared" si="1"/>
        <v>63</v>
      </c>
      <c r="L65" s="4">
        <f t="shared" si="2"/>
        <v>22190500000000</v>
      </c>
      <c r="M65" s="4">
        <f t="shared" si="3"/>
        <v>234165000000</v>
      </c>
      <c r="N65" s="4">
        <f t="shared" si="4"/>
        <v>4.0872000000000002</v>
      </c>
      <c r="P65" s="4">
        <v>62</v>
      </c>
      <c r="Q65" s="4">
        <v>63.079000000000001</v>
      </c>
      <c r="R65" s="4">
        <v>14.73</v>
      </c>
      <c r="S65" s="4">
        <v>61.718000000000004</v>
      </c>
      <c r="V65" s="4" t="str">
        <f t="shared" si="5"/>
        <v>{22190500000000.0,234165000000.0,4.0872},</v>
      </c>
    </row>
    <row r="66" spans="1:22" x14ac:dyDescent="0.25">
      <c r="A66" s="4">
        <v>64</v>
      </c>
      <c r="B66" s="4">
        <v>20452000000000</v>
      </c>
      <c r="C66" s="4">
        <v>211940000000</v>
      </c>
      <c r="D66" s="4">
        <v>3.7744</v>
      </c>
      <c r="E66" s="4"/>
      <c r="F66" s="4">
        <v>64</v>
      </c>
      <c r="G66" s="4">
        <v>20216000000000</v>
      </c>
      <c r="H66" s="4">
        <v>212050000000</v>
      </c>
      <c r="I66" s="4">
        <v>4.3300999999999998</v>
      </c>
      <c r="J66" s="5"/>
      <c r="K66" s="3">
        <f t="shared" si="1"/>
        <v>64</v>
      </c>
      <c r="L66" s="4">
        <f t="shared" si="2"/>
        <v>20334000000000</v>
      </c>
      <c r="M66" s="4">
        <f t="shared" si="3"/>
        <v>211995000000</v>
      </c>
      <c r="N66" s="4">
        <f t="shared" si="4"/>
        <v>4.0522499999999999</v>
      </c>
      <c r="P66" s="4">
        <v>63</v>
      </c>
      <c r="Q66" s="4">
        <v>62.241</v>
      </c>
      <c r="R66" s="4">
        <v>14.632</v>
      </c>
      <c r="S66" s="4">
        <v>62.131</v>
      </c>
      <c r="V66" s="4" t="str">
        <f t="shared" si="5"/>
        <v>{20334000000000.0,211995000000.0,4.05225},</v>
      </c>
    </row>
    <row r="67" spans="1:22" x14ac:dyDescent="0.25">
      <c r="A67" s="4">
        <v>65</v>
      </c>
      <c r="B67" s="4">
        <v>16375000000000</v>
      </c>
      <c r="C67" s="4">
        <v>166350000000</v>
      </c>
      <c r="D67" s="4">
        <v>3.6450999999999998</v>
      </c>
      <c r="E67" s="4"/>
      <c r="F67" s="4">
        <v>65</v>
      </c>
      <c r="G67" s="4">
        <v>16198000000000</v>
      </c>
      <c r="H67" s="4">
        <v>167060000000</v>
      </c>
      <c r="I67" s="4">
        <v>4.1422999999999996</v>
      </c>
      <c r="J67" s="5"/>
      <c r="K67" s="3">
        <f t="shared" si="1"/>
        <v>65</v>
      </c>
      <c r="L67" s="4">
        <f t="shared" si="2"/>
        <v>16286500000000</v>
      </c>
      <c r="M67" s="4">
        <f t="shared" si="3"/>
        <v>166705000000</v>
      </c>
      <c r="N67" s="4">
        <f t="shared" si="4"/>
        <v>3.8936999999999999</v>
      </c>
      <c r="P67" s="4">
        <v>64</v>
      </c>
      <c r="Q67" s="4">
        <v>60.222999999999999</v>
      </c>
      <c r="R67" s="4">
        <v>14.393000000000001</v>
      </c>
      <c r="S67" s="4">
        <v>63.164000000000001</v>
      </c>
      <c r="V67" s="4" t="str">
        <f t="shared" si="5"/>
        <v>{16286500000000.0,166705000000.0,3.8937},</v>
      </c>
    </row>
    <row r="68" spans="1:22" x14ac:dyDescent="0.25">
      <c r="A68" s="4">
        <v>66</v>
      </c>
      <c r="B68" s="4">
        <v>15967000000000</v>
      </c>
      <c r="C68" s="4">
        <v>149750000000</v>
      </c>
      <c r="D68" s="4">
        <v>3.6196000000000002</v>
      </c>
      <c r="E68" s="4"/>
      <c r="F68" s="4">
        <v>66</v>
      </c>
      <c r="G68" s="4">
        <v>15984000000000</v>
      </c>
      <c r="H68" s="4">
        <v>150870000000</v>
      </c>
      <c r="I68" s="4">
        <v>3.9883000000000002</v>
      </c>
      <c r="J68" s="5"/>
      <c r="K68" s="3">
        <f t="shared" ref="K68:K127" si="6">AVERAGE(A68,F68)</f>
        <v>66</v>
      </c>
      <c r="L68" s="4">
        <f t="shared" ref="L68:L127" si="7">AVERAGE(B68,G68)</f>
        <v>15975500000000</v>
      </c>
      <c r="M68" s="4">
        <f t="shared" ref="M68:M127" si="8">AVERAGE(C68,H68)</f>
        <v>150310000000</v>
      </c>
      <c r="N68" s="4">
        <f t="shared" ref="N68:N127" si="9">AVERAGE(D68,I68)</f>
        <v>3.8039500000000004</v>
      </c>
      <c r="P68" s="4">
        <v>65</v>
      </c>
      <c r="Q68" s="4">
        <v>56.685000000000002</v>
      </c>
      <c r="R68" s="4">
        <v>13.964</v>
      </c>
      <c r="S68" s="4">
        <v>65.105000000000004</v>
      </c>
      <c r="V68" s="4" t="str">
        <f t="shared" ref="V68:V127" si="10">"{"&amp;L68&amp;".0,"&amp;M68&amp;".0,"&amp;N68&amp;"},"</f>
        <v>{15975500000000.0,150310000000.0,3.80395},</v>
      </c>
    </row>
    <row r="69" spans="1:22" x14ac:dyDescent="0.25">
      <c r="A69" s="4">
        <v>67</v>
      </c>
      <c r="B69" s="4">
        <v>19010000000000</v>
      </c>
      <c r="C69" s="4">
        <v>183200000000</v>
      </c>
      <c r="D69" s="4">
        <v>3.7212999999999998</v>
      </c>
      <c r="E69" s="4"/>
      <c r="F69" s="4">
        <v>67</v>
      </c>
      <c r="G69" s="4">
        <v>19051000000000</v>
      </c>
      <c r="H69" s="4">
        <v>184740000000</v>
      </c>
      <c r="I69" s="4">
        <v>4.0773000000000001</v>
      </c>
      <c r="J69" s="5"/>
      <c r="K69" s="3">
        <f t="shared" si="6"/>
        <v>67</v>
      </c>
      <c r="L69" s="4">
        <f t="shared" si="7"/>
        <v>19030500000000</v>
      </c>
      <c r="M69" s="4">
        <f t="shared" si="8"/>
        <v>183970000000</v>
      </c>
      <c r="N69" s="4">
        <f t="shared" si="9"/>
        <v>3.8993000000000002</v>
      </c>
      <c r="P69" s="4">
        <v>66</v>
      </c>
      <c r="Q69" s="4">
        <v>58.631999999999998</v>
      </c>
      <c r="R69" s="4">
        <v>14.202</v>
      </c>
      <c r="S69" s="4">
        <v>64.015000000000001</v>
      </c>
      <c r="V69" s="4" t="str">
        <f t="shared" si="10"/>
        <v>{19030500000000.0,183970000000.0,3.8993},</v>
      </c>
    </row>
    <row r="70" spans="1:22" x14ac:dyDescent="0.25">
      <c r="A70" s="4">
        <v>68</v>
      </c>
      <c r="B70" s="4">
        <v>19637000000000</v>
      </c>
      <c r="C70" s="4">
        <v>193140000000</v>
      </c>
      <c r="D70" s="4">
        <v>3.7330999999999999</v>
      </c>
      <c r="E70" s="4"/>
      <c r="F70" s="4">
        <v>68</v>
      </c>
      <c r="G70" s="4">
        <v>19691000000000</v>
      </c>
      <c r="H70" s="4">
        <v>194410000000</v>
      </c>
      <c r="I70" s="4">
        <v>4.1276000000000002</v>
      </c>
      <c r="J70" s="5"/>
      <c r="K70" s="3">
        <f t="shared" si="6"/>
        <v>68</v>
      </c>
      <c r="L70" s="4">
        <f t="shared" si="7"/>
        <v>19664000000000</v>
      </c>
      <c r="M70" s="4">
        <f t="shared" si="8"/>
        <v>193775000000</v>
      </c>
      <c r="N70" s="4">
        <f t="shared" si="9"/>
        <v>3.9303499999999998</v>
      </c>
      <c r="P70" s="4">
        <v>67</v>
      </c>
      <c r="Q70" s="4">
        <v>59.652999999999999</v>
      </c>
      <c r="R70" s="4">
        <v>14.324999999999999</v>
      </c>
      <c r="S70" s="4">
        <v>63.465000000000003</v>
      </c>
      <c r="V70" s="4" t="str">
        <f t="shared" si="10"/>
        <v>{19664000000000.0,193775000000.0,3.93035},</v>
      </c>
    </row>
    <row r="71" spans="1:22" x14ac:dyDescent="0.25">
      <c r="A71" s="4">
        <v>69</v>
      </c>
      <c r="B71" s="4">
        <v>16777000000000</v>
      </c>
      <c r="C71" s="4">
        <v>160660000000</v>
      </c>
      <c r="D71" s="4">
        <v>3.6450999999999998</v>
      </c>
      <c r="E71" s="4"/>
      <c r="F71" s="4">
        <v>69</v>
      </c>
      <c r="G71" s="4">
        <v>16834000000000</v>
      </c>
      <c r="H71" s="4">
        <v>164400000000</v>
      </c>
      <c r="I71" s="4">
        <v>4.0486000000000004</v>
      </c>
      <c r="J71" s="5"/>
      <c r="K71" s="3">
        <f t="shared" si="6"/>
        <v>69</v>
      </c>
      <c r="L71" s="4">
        <f t="shared" si="7"/>
        <v>16805500000000</v>
      </c>
      <c r="M71" s="4">
        <f t="shared" si="8"/>
        <v>162530000000</v>
      </c>
      <c r="N71" s="4">
        <f t="shared" si="9"/>
        <v>3.8468499999999999</v>
      </c>
      <c r="P71" s="4">
        <v>68</v>
      </c>
      <c r="Q71" s="4">
        <v>58.009</v>
      </c>
      <c r="R71" s="4">
        <v>14.125999999999999</v>
      </c>
      <c r="S71" s="4">
        <v>64.358000000000004</v>
      </c>
      <c r="V71" s="4" t="str">
        <f t="shared" si="10"/>
        <v>{16805500000000.0,162530000000.0,3.84685},</v>
      </c>
    </row>
    <row r="72" spans="1:22" x14ac:dyDescent="0.25">
      <c r="A72" s="4">
        <v>70</v>
      </c>
      <c r="B72" s="4">
        <v>12688000000000</v>
      </c>
      <c r="C72" s="4">
        <v>116240000000</v>
      </c>
      <c r="D72" s="4">
        <v>3.4622999999999999</v>
      </c>
      <c r="E72" s="4"/>
      <c r="F72" s="4">
        <v>70</v>
      </c>
      <c r="G72" s="4">
        <v>12744000000000</v>
      </c>
      <c r="H72" s="4">
        <v>117100000000</v>
      </c>
      <c r="I72" s="4">
        <v>3.8123999999999998</v>
      </c>
      <c r="J72" s="5"/>
      <c r="K72" s="3">
        <f t="shared" si="6"/>
        <v>70</v>
      </c>
      <c r="L72" s="4">
        <f t="shared" si="7"/>
        <v>12716000000000</v>
      </c>
      <c r="M72" s="4">
        <f t="shared" si="8"/>
        <v>116670000000</v>
      </c>
      <c r="N72" s="4">
        <f t="shared" si="9"/>
        <v>3.6373499999999996</v>
      </c>
      <c r="P72" s="4">
        <v>69</v>
      </c>
      <c r="Q72" s="4">
        <v>54.567</v>
      </c>
      <c r="R72" s="4">
        <v>13.701000000000001</v>
      </c>
      <c r="S72" s="4">
        <v>66.356999999999999</v>
      </c>
      <c r="V72" s="4" t="str">
        <f t="shared" si="10"/>
        <v>{12716000000000.0,116670000000.0,3.63735},</v>
      </c>
    </row>
    <row r="73" spans="1:22" x14ac:dyDescent="0.25">
      <c r="A73" s="4">
        <v>71</v>
      </c>
      <c r="B73" s="4">
        <v>11804000000000</v>
      </c>
      <c r="C73" s="4">
        <v>96301000000</v>
      </c>
      <c r="D73" s="4">
        <v>3.5863</v>
      </c>
      <c r="E73" s="4"/>
      <c r="F73" s="4">
        <v>71</v>
      </c>
      <c r="G73" s="4">
        <v>11956000000000</v>
      </c>
      <c r="H73" s="4">
        <v>97827000000</v>
      </c>
      <c r="I73" s="4">
        <v>3.81</v>
      </c>
      <c r="J73" s="5"/>
      <c r="K73" s="3">
        <f t="shared" si="6"/>
        <v>71</v>
      </c>
      <c r="L73" s="4">
        <f t="shared" si="7"/>
        <v>11880000000000</v>
      </c>
      <c r="M73" s="4">
        <f t="shared" si="8"/>
        <v>97064000000</v>
      </c>
      <c r="N73" s="4">
        <f t="shared" si="9"/>
        <v>3.69815</v>
      </c>
      <c r="P73" s="4">
        <v>70</v>
      </c>
      <c r="Q73" s="4">
        <v>51.514000000000003</v>
      </c>
      <c r="R73" s="4">
        <v>13.311999999999999</v>
      </c>
      <c r="S73" s="4">
        <v>68.295000000000002</v>
      </c>
      <c r="V73" s="4" t="str">
        <f t="shared" si="10"/>
        <v>{11880000000000.0,97064000000.0,3.69815},</v>
      </c>
    </row>
    <row r="74" spans="1:22" x14ac:dyDescent="0.25">
      <c r="A74" s="4">
        <v>72</v>
      </c>
      <c r="B74" s="4">
        <v>13099000000000</v>
      </c>
      <c r="C74" s="4">
        <v>110340000000</v>
      </c>
      <c r="D74" s="4">
        <v>3.6061000000000001</v>
      </c>
      <c r="E74" s="4"/>
      <c r="F74" s="4">
        <v>72</v>
      </c>
      <c r="G74" s="4">
        <v>13283000000000</v>
      </c>
      <c r="H74" s="4">
        <v>111960000000</v>
      </c>
      <c r="I74" s="4">
        <v>3.8408000000000002</v>
      </c>
      <c r="J74" s="5"/>
      <c r="K74" s="3">
        <f t="shared" si="6"/>
        <v>72</v>
      </c>
      <c r="L74" s="4">
        <f t="shared" si="7"/>
        <v>13191000000000</v>
      </c>
      <c r="M74" s="4">
        <f t="shared" si="8"/>
        <v>111150000000</v>
      </c>
      <c r="N74" s="4">
        <f t="shared" si="9"/>
        <v>3.7234500000000001</v>
      </c>
      <c r="P74" s="4">
        <v>71</v>
      </c>
      <c r="Q74" s="4">
        <v>52.606000000000002</v>
      </c>
      <c r="R74" s="4">
        <v>13.452</v>
      </c>
      <c r="S74" s="4">
        <v>67.581999999999994</v>
      </c>
      <c r="V74" s="4" t="str">
        <f t="shared" si="10"/>
        <v>{13191000000000.0,111150000000.0,3.72345},</v>
      </c>
    </row>
    <row r="75" spans="1:22" x14ac:dyDescent="0.25">
      <c r="A75" s="4">
        <v>73</v>
      </c>
      <c r="B75" s="4">
        <v>12915000000000</v>
      </c>
      <c r="C75" s="4">
        <v>109730000000</v>
      </c>
      <c r="D75" s="4">
        <v>3.5531000000000001</v>
      </c>
      <c r="E75" s="4"/>
      <c r="F75" s="4">
        <v>73</v>
      </c>
      <c r="G75" s="4">
        <v>13079000000000</v>
      </c>
      <c r="H75" s="4">
        <v>109580000000</v>
      </c>
      <c r="I75" s="4">
        <v>3.8104</v>
      </c>
      <c r="J75" s="5"/>
      <c r="K75" s="3">
        <f t="shared" si="6"/>
        <v>73</v>
      </c>
      <c r="L75" s="4">
        <f t="shared" si="7"/>
        <v>12997000000000</v>
      </c>
      <c r="M75" s="4">
        <f t="shared" si="8"/>
        <v>109655000000</v>
      </c>
      <c r="N75" s="4">
        <f t="shared" si="9"/>
        <v>3.6817500000000001</v>
      </c>
      <c r="P75" s="4">
        <v>72</v>
      </c>
      <c r="Q75" s="4">
        <v>52.23</v>
      </c>
      <c r="R75" s="4">
        <v>13.404</v>
      </c>
      <c r="S75" s="4">
        <v>67.825000000000003</v>
      </c>
      <c r="V75" s="4" t="str">
        <f t="shared" si="10"/>
        <v>{12997000000000.0,109655000000.0,3.68175},</v>
      </c>
    </row>
    <row r="76" spans="1:22" x14ac:dyDescent="0.25">
      <c r="A76" s="4">
        <v>74</v>
      </c>
      <c r="B76" s="4">
        <v>11006000000000</v>
      </c>
      <c r="C76" s="4">
        <v>88191000000</v>
      </c>
      <c r="D76" s="4">
        <v>3.4386999999999999</v>
      </c>
      <c r="E76" s="4"/>
      <c r="F76" s="4">
        <v>74</v>
      </c>
      <c r="G76" s="4">
        <v>11162000000000</v>
      </c>
      <c r="H76" s="4">
        <v>88988000000</v>
      </c>
      <c r="I76" s="4">
        <v>3.7572000000000001</v>
      </c>
      <c r="J76" s="5"/>
      <c r="K76" s="3">
        <f t="shared" si="6"/>
        <v>74</v>
      </c>
      <c r="L76" s="4">
        <f t="shared" si="7"/>
        <v>11084000000000</v>
      </c>
      <c r="M76" s="4">
        <f t="shared" si="8"/>
        <v>88589500000</v>
      </c>
      <c r="N76" s="4">
        <f t="shared" si="9"/>
        <v>3.59795</v>
      </c>
      <c r="P76" s="4">
        <v>73</v>
      </c>
      <c r="Q76" s="4">
        <v>50.234000000000002</v>
      </c>
      <c r="R76" s="4">
        <v>13.145</v>
      </c>
      <c r="S76" s="4">
        <v>69.16</v>
      </c>
      <c r="V76" s="4" t="str">
        <f t="shared" si="10"/>
        <v>{11084000000000.0,88589500000.0,3.59795},</v>
      </c>
    </row>
    <row r="77" spans="1:22" x14ac:dyDescent="0.25">
      <c r="A77" s="4">
        <v>75</v>
      </c>
      <c r="B77" s="4">
        <v>7990900000000</v>
      </c>
      <c r="C77" s="4">
        <v>62034000000</v>
      </c>
      <c r="D77" s="4">
        <v>3.2450999999999999</v>
      </c>
      <c r="E77" s="4"/>
      <c r="F77" s="4">
        <v>75</v>
      </c>
      <c r="G77" s="4">
        <v>8091500000000</v>
      </c>
      <c r="H77" s="4">
        <v>61605000000</v>
      </c>
      <c r="I77" s="4">
        <v>3.4658000000000002</v>
      </c>
      <c r="J77" s="5"/>
      <c r="K77" s="3">
        <f t="shared" si="6"/>
        <v>75</v>
      </c>
      <c r="L77" s="4">
        <f t="shared" si="7"/>
        <v>8041200000000</v>
      </c>
      <c r="M77" s="4">
        <f t="shared" si="8"/>
        <v>61819500000</v>
      </c>
      <c r="N77" s="4">
        <f t="shared" si="9"/>
        <v>3.3554500000000003</v>
      </c>
      <c r="P77" s="4">
        <v>74</v>
      </c>
      <c r="Q77" s="4">
        <v>47.142000000000003</v>
      </c>
      <c r="R77" s="4">
        <v>12.734</v>
      </c>
      <c r="S77" s="4">
        <v>71.391999999999996</v>
      </c>
      <c r="V77" s="4" t="str">
        <f t="shared" si="10"/>
        <v>{8041200000000.0,61819500000.0,3.35545},</v>
      </c>
    </row>
    <row r="78" spans="1:22" x14ac:dyDescent="0.25">
      <c r="A78" s="4">
        <v>76</v>
      </c>
      <c r="B78" s="4">
        <v>11609000000000</v>
      </c>
      <c r="C78" s="4">
        <v>89684000000</v>
      </c>
      <c r="D78" s="4">
        <v>3.6389</v>
      </c>
      <c r="E78" s="4"/>
      <c r="F78" s="4">
        <v>76</v>
      </c>
      <c r="G78" s="4">
        <v>11069000000000</v>
      </c>
      <c r="H78" s="4">
        <v>88906000000</v>
      </c>
      <c r="I78" s="4">
        <v>4.4027000000000003</v>
      </c>
      <c r="J78" s="5"/>
      <c r="K78" s="3">
        <f t="shared" si="6"/>
        <v>76</v>
      </c>
      <c r="L78" s="4">
        <f t="shared" si="7"/>
        <v>11339000000000</v>
      </c>
      <c r="M78" s="4">
        <f t="shared" si="8"/>
        <v>89295000000</v>
      </c>
      <c r="N78" s="4">
        <f t="shared" si="9"/>
        <v>4.0208000000000004</v>
      </c>
      <c r="P78" s="4">
        <v>75</v>
      </c>
      <c r="Q78" s="4">
        <v>52.886000000000003</v>
      </c>
      <c r="R78" s="4">
        <v>13.488</v>
      </c>
      <c r="S78" s="4">
        <v>67.403000000000006</v>
      </c>
      <c r="V78" s="4" t="str">
        <f t="shared" si="10"/>
        <v>{11339000000000.0,89295000000.0,4.0208},</v>
      </c>
    </row>
    <row r="79" spans="1:22" x14ac:dyDescent="0.25">
      <c r="A79" s="4">
        <v>77</v>
      </c>
      <c r="B79" s="4">
        <v>12624000000000</v>
      </c>
      <c r="C79" s="4">
        <v>101390000000</v>
      </c>
      <c r="D79" s="4">
        <v>3.657</v>
      </c>
      <c r="E79" s="4"/>
      <c r="F79" s="4">
        <v>77</v>
      </c>
      <c r="G79" s="4">
        <v>12058000000000</v>
      </c>
      <c r="H79" s="4">
        <v>98482000000</v>
      </c>
      <c r="I79" s="4">
        <v>4.4997999999999996</v>
      </c>
      <c r="J79" s="5"/>
      <c r="K79" s="3">
        <f t="shared" si="6"/>
        <v>77</v>
      </c>
      <c r="L79" s="4">
        <f t="shared" si="7"/>
        <v>12341000000000</v>
      </c>
      <c r="M79" s="4">
        <f t="shared" si="8"/>
        <v>99936000000</v>
      </c>
      <c r="N79" s="4">
        <f t="shared" si="9"/>
        <v>4.0784000000000002</v>
      </c>
      <c r="P79" s="4">
        <v>76</v>
      </c>
      <c r="Q79" s="4">
        <v>54.082000000000001</v>
      </c>
      <c r="R79" s="4">
        <v>13.64</v>
      </c>
      <c r="S79" s="4">
        <v>66.653999999999996</v>
      </c>
      <c r="V79" s="4" t="str">
        <f t="shared" si="10"/>
        <v>{12341000000000.0,99936000000.0,4.0784},</v>
      </c>
    </row>
    <row r="80" spans="1:22" x14ac:dyDescent="0.25">
      <c r="A80" s="4">
        <v>78</v>
      </c>
      <c r="B80" s="4">
        <v>13152000000000</v>
      </c>
      <c r="C80" s="4">
        <v>105980000000</v>
      </c>
      <c r="D80" s="4">
        <v>3.6252</v>
      </c>
      <c r="E80" s="4"/>
      <c r="F80" s="4">
        <v>78</v>
      </c>
      <c r="G80" s="4">
        <v>12594000000000</v>
      </c>
      <c r="H80" s="4">
        <v>104070000000</v>
      </c>
      <c r="I80" s="4">
        <v>4.5141999999999998</v>
      </c>
      <c r="J80" s="5"/>
      <c r="K80" s="3">
        <f t="shared" si="6"/>
        <v>78</v>
      </c>
      <c r="L80" s="4">
        <f t="shared" si="7"/>
        <v>12873000000000</v>
      </c>
      <c r="M80" s="4">
        <f t="shared" si="8"/>
        <v>105025000000</v>
      </c>
      <c r="N80" s="4">
        <f t="shared" si="9"/>
        <v>4.0697000000000001</v>
      </c>
      <c r="P80" s="4">
        <v>77</v>
      </c>
      <c r="Q80" s="4">
        <v>54.514000000000003</v>
      </c>
      <c r="R80" s="4">
        <v>13.694000000000001</v>
      </c>
      <c r="S80" s="4">
        <v>66.388999999999996</v>
      </c>
      <c r="V80" s="4" t="str">
        <f t="shared" si="10"/>
        <v>{12873000000000.0,105025000000.0,4.0697},</v>
      </c>
    </row>
    <row r="81" spans="1:22" x14ac:dyDescent="0.25">
      <c r="A81" s="4">
        <v>79</v>
      </c>
      <c r="B81" s="4">
        <v>12987000000000</v>
      </c>
      <c r="C81" s="4">
        <v>105860000000</v>
      </c>
      <c r="D81" s="4">
        <v>3.5750000000000002</v>
      </c>
      <c r="E81" s="4"/>
      <c r="F81" s="4">
        <v>79</v>
      </c>
      <c r="G81" s="4">
        <v>12541000000000</v>
      </c>
      <c r="H81" s="4">
        <v>107540000000</v>
      </c>
      <c r="I81" s="4">
        <v>4.4547999999999996</v>
      </c>
      <c r="J81" s="5"/>
      <c r="K81" s="3">
        <f t="shared" si="6"/>
        <v>79</v>
      </c>
      <c r="L81" s="4">
        <f t="shared" si="7"/>
        <v>12764000000000</v>
      </c>
      <c r="M81" s="4">
        <f t="shared" si="8"/>
        <v>106700000000</v>
      </c>
      <c r="N81" s="4">
        <f t="shared" si="9"/>
        <v>4.0148999999999999</v>
      </c>
      <c r="P81" s="4">
        <v>78</v>
      </c>
      <c r="Q81" s="4">
        <v>54.69</v>
      </c>
      <c r="R81" s="4">
        <v>13.715999999999999</v>
      </c>
      <c r="S81" s="4">
        <v>66.281999999999996</v>
      </c>
      <c r="V81" s="4" t="str">
        <f t="shared" si="10"/>
        <v>{12764000000000.0,106700000000.0,4.0149},</v>
      </c>
    </row>
    <row r="82" spans="1:22" x14ac:dyDescent="0.25">
      <c r="A82" s="4">
        <v>80</v>
      </c>
      <c r="B82" s="4">
        <v>11599000000000</v>
      </c>
      <c r="C82" s="4">
        <v>96264000000</v>
      </c>
      <c r="D82" s="4">
        <v>3.5002</v>
      </c>
      <c r="E82" s="4"/>
      <c r="F82" s="4">
        <v>80</v>
      </c>
      <c r="G82" s="4">
        <v>11266000000000</v>
      </c>
      <c r="H82" s="4">
        <v>92982000000</v>
      </c>
      <c r="I82" s="4">
        <v>4.3178000000000001</v>
      </c>
      <c r="J82" s="5"/>
      <c r="K82" s="3">
        <f t="shared" si="6"/>
        <v>80</v>
      </c>
      <c r="L82" s="4">
        <f t="shared" si="7"/>
        <v>11432500000000</v>
      </c>
      <c r="M82" s="4">
        <f t="shared" si="8"/>
        <v>94623000000</v>
      </c>
      <c r="N82" s="4">
        <f t="shared" si="9"/>
        <v>3.9089999999999998</v>
      </c>
      <c r="P82" s="4">
        <v>79</v>
      </c>
      <c r="Q82" s="4">
        <v>53.314999999999998</v>
      </c>
      <c r="R82" s="4">
        <v>13.542999999999999</v>
      </c>
      <c r="S82" s="4">
        <v>67.131</v>
      </c>
      <c r="V82" s="4" t="str">
        <f t="shared" si="10"/>
        <v>{11432500000000.0,94623000000.0,3.909},</v>
      </c>
    </row>
    <row r="83" spans="1:22" x14ac:dyDescent="0.25">
      <c r="A83" s="4">
        <v>81</v>
      </c>
      <c r="B83" s="4">
        <v>13214000000000</v>
      </c>
      <c r="C83" s="4">
        <v>109940000000</v>
      </c>
      <c r="D83" s="4">
        <v>3.6785000000000001</v>
      </c>
      <c r="E83" s="4"/>
      <c r="F83" s="4">
        <v>81</v>
      </c>
      <c r="G83" s="4">
        <v>12756000000000</v>
      </c>
      <c r="H83" s="4">
        <v>109670000000</v>
      </c>
      <c r="I83" s="4">
        <v>4.4585999999999997</v>
      </c>
      <c r="J83" s="5"/>
      <c r="K83" s="3">
        <f t="shared" si="6"/>
        <v>81</v>
      </c>
      <c r="L83" s="4">
        <f t="shared" si="7"/>
        <v>12985000000000</v>
      </c>
      <c r="M83" s="4">
        <f t="shared" si="8"/>
        <v>109805000000</v>
      </c>
      <c r="N83" s="4">
        <f t="shared" si="9"/>
        <v>4.0685500000000001</v>
      </c>
      <c r="P83" s="4">
        <v>80</v>
      </c>
      <c r="Q83" s="4">
        <v>55.393999999999998</v>
      </c>
      <c r="R83" s="4">
        <v>13.804</v>
      </c>
      <c r="S83" s="4">
        <v>65.86</v>
      </c>
      <c r="V83" s="4" t="str">
        <f t="shared" si="10"/>
        <v>{12985000000000.0,109805000000.0,4.06855},</v>
      </c>
    </row>
    <row r="84" spans="1:22" x14ac:dyDescent="0.25">
      <c r="A84" s="4">
        <v>82</v>
      </c>
      <c r="B84" s="4">
        <v>14877000000000</v>
      </c>
      <c r="C84" s="4">
        <v>127180000000</v>
      </c>
      <c r="D84" s="4">
        <v>3.7437999999999998</v>
      </c>
      <c r="E84" s="4"/>
      <c r="F84" s="4">
        <v>82</v>
      </c>
      <c r="G84" s="4">
        <v>14368000000000</v>
      </c>
      <c r="H84" s="4">
        <v>123250000000</v>
      </c>
      <c r="I84" s="4">
        <v>4.55</v>
      </c>
      <c r="J84" s="5"/>
      <c r="K84" s="3">
        <f t="shared" si="6"/>
        <v>82</v>
      </c>
      <c r="L84" s="4">
        <f t="shared" si="7"/>
        <v>14622500000000</v>
      </c>
      <c r="M84" s="4">
        <f t="shared" si="8"/>
        <v>125215000000</v>
      </c>
      <c r="N84" s="4">
        <f t="shared" si="9"/>
        <v>4.1468999999999996</v>
      </c>
      <c r="P84" s="4">
        <v>81</v>
      </c>
      <c r="Q84" s="4">
        <v>56.345999999999997</v>
      </c>
      <c r="R84" s="4">
        <v>13.922000000000001</v>
      </c>
      <c r="S84" s="4">
        <v>65.301000000000002</v>
      </c>
      <c r="V84" s="4" t="str">
        <f t="shared" si="10"/>
        <v>{14622500000000.0,125215000000.0,4.1469},</v>
      </c>
    </row>
    <row r="85" spans="1:22" x14ac:dyDescent="0.25">
      <c r="A85" s="4">
        <v>83</v>
      </c>
      <c r="B85" s="4">
        <v>15953000000000</v>
      </c>
      <c r="C85" s="4">
        <v>140650000000</v>
      </c>
      <c r="D85" s="4">
        <v>3.7509999999999999</v>
      </c>
      <c r="E85" s="4"/>
      <c r="F85" s="4">
        <v>83</v>
      </c>
      <c r="G85" s="4">
        <v>15440000000000</v>
      </c>
      <c r="H85" s="4">
        <v>139850000000</v>
      </c>
      <c r="I85" s="4">
        <v>4.6124000000000001</v>
      </c>
      <c r="J85" s="5"/>
      <c r="K85" s="3">
        <f t="shared" si="6"/>
        <v>83</v>
      </c>
      <c r="L85" s="4">
        <f t="shared" si="7"/>
        <v>15696500000000</v>
      </c>
      <c r="M85" s="4">
        <f t="shared" si="8"/>
        <v>140250000000</v>
      </c>
      <c r="N85" s="4">
        <f t="shared" si="9"/>
        <v>4.1817000000000002</v>
      </c>
      <c r="P85" s="4">
        <v>82</v>
      </c>
      <c r="Q85" s="4">
        <v>58.265000000000001</v>
      </c>
      <c r="R85" s="4">
        <v>14.157</v>
      </c>
      <c r="S85" s="4">
        <v>64.216999999999999</v>
      </c>
      <c r="V85" s="4" t="str">
        <f t="shared" si="10"/>
        <v>{15696500000000.0,140250000000.0,4.1817},</v>
      </c>
    </row>
    <row r="86" spans="1:22" x14ac:dyDescent="0.25">
      <c r="A86" s="4">
        <v>84</v>
      </c>
      <c r="B86" s="4">
        <v>15339000000000</v>
      </c>
      <c r="C86" s="4">
        <v>142070000000</v>
      </c>
      <c r="D86" s="4">
        <v>3.6964000000000001</v>
      </c>
      <c r="E86" s="4"/>
      <c r="F86" s="4">
        <v>84</v>
      </c>
      <c r="G86" s="4">
        <v>14915000000000</v>
      </c>
      <c r="H86" s="4">
        <v>137270000000</v>
      </c>
      <c r="I86" s="4">
        <v>4.6586999999999996</v>
      </c>
      <c r="J86" s="5"/>
      <c r="K86" s="3">
        <f t="shared" si="6"/>
        <v>84</v>
      </c>
      <c r="L86" s="4">
        <f t="shared" si="7"/>
        <v>15127000000000</v>
      </c>
      <c r="M86" s="4">
        <f t="shared" si="8"/>
        <v>139670000000</v>
      </c>
      <c r="N86" s="4">
        <f t="shared" si="9"/>
        <v>4.1775500000000001</v>
      </c>
      <c r="P86" s="4">
        <v>83</v>
      </c>
      <c r="Q86" s="4">
        <v>59.414000000000001</v>
      </c>
      <c r="R86" s="4">
        <v>14.295999999999999</v>
      </c>
      <c r="S86" s="4">
        <v>63.593000000000004</v>
      </c>
      <c r="V86" s="4" t="str">
        <f t="shared" si="10"/>
        <v>{15127000000000.0,139670000000.0,4.17755},</v>
      </c>
    </row>
    <row r="87" spans="1:22" x14ac:dyDescent="0.25">
      <c r="A87" s="4">
        <v>85</v>
      </c>
      <c r="B87" s="4">
        <v>12771000000000</v>
      </c>
      <c r="C87" s="4">
        <v>112320000000</v>
      </c>
      <c r="D87" s="4">
        <v>3.5760999999999998</v>
      </c>
      <c r="E87" s="4"/>
      <c r="F87" s="4">
        <v>85</v>
      </c>
      <c r="G87" s="4">
        <v>12439000000000</v>
      </c>
      <c r="H87" s="4">
        <v>112600000000</v>
      </c>
      <c r="I87" s="4">
        <v>4.5640999999999998</v>
      </c>
      <c r="J87" s="5"/>
      <c r="K87" s="3">
        <f t="shared" si="6"/>
        <v>85</v>
      </c>
      <c r="L87" s="4">
        <f t="shared" si="7"/>
        <v>12605000000000</v>
      </c>
      <c r="M87" s="4">
        <f t="shared" si="8"/>
        <v>112460000000</v>
      </c>
      <c r="N87" s="4">
        <f t="shared" si="9"/>
        <v>4.0701000000000001</v>
      </c>
      <c r="P87" s="4">
        <v>84</v>
      </c>
      <c r="Q87" s="4">
        <v>57.237000000000002</v>
      </c>
      <c r="R87" s="4">
        <v>14.032</v>
      </c>
      <c r="S87" s="4">
        <v>64.790999999999997</v>
      </c>
      <c r="V87" s="4" t="str">
        <f t="shared" si="10"/>
        <v>{12605000000000.0,112460000000.0,4.0701},</v>
      </c>
    </row>
    <row r="88" spans="1:22" x14ac:dyDescent="0.25">
      <c r="A88" s="4">
        <v>86</v>
      </c>
      <c r="B88" s="4">
        <v>13906000000000</v>
      </c>
      <c r="C88" s="4">
        <v>117520000000</v>
      </c>
      <c r="D88" s="4">
        <v>3.6699000000000002</v>
      </c>
      <c r="E88" s="4"/>
      <c r="F88" s="4">
        <v>86</v>
      </c>
      <c r="G88" s="4">
        <v>13635000000000</v>
      </c>
      <c r="H88" s="4">
        <v>118030000000</v>
      </c>
      <c r="I88" s="4">
        <v>4.3727999999999998</v>
      </c>
      <c r="J88" s="5"/>
      <c r="K88" s="3">
        <f t="shared" si="6"/>
        <v>86</v>
      </c>
      <c r="L88" s="4">
        <f t="shared" si="7"/>
        <v>13770500000000</v>
      </c>
      <c r="M88" s="4">
        <f t="shared" si="8"/>
        <v>117775000000</v>
      </c>
      <c r="N88" s="4">
        <f t="shared" si="9"/>
        <v>4.02135</v>
      </c>
      <c r="P88" s="4">
        <v>85</v>
      </c>
      <c r="Q88" s="4">
        <v>55.801000000000002</v>
      </c>
      <c r="R88" s="4">
        <v>13.855</v>
      </c>
      <c r="S88" s="4">
        <v>65.619</v>
      </c>
      <c r="V88" s="4" t="str">
        <f t="shared" si="10"/>
        <v>{13770500000000.0,117775000000.0,4.02135},</v>
      </c>
    </row>
    <row r="89" spans="1:22" x14ac:dyDescent="0.25">
      <c r="A89" s="4">
        <v>87</v>
      </c>
      <c r="B89" s="4">
        <v>16201000000000</v>
      </c>
      <c r="C89" s="4">
        <v>144630000000</v>
      </c>
      <c r="D89" s="4">
        <v>3.7595999999999998</v>
      </c>
      <c r="E89" s="4"/>
      <c r="F89" s="4">
        <v>87</v>
      </c>
      <c r="G89" s="4">
        <v>15862000000000</v>
      </c>
      <c r="H89" s="4">
        <v>144420000000</v>
      </c>
      <c r="I89" s="4">
        <v>4.5274999999999999</v>
      </c>
      <c r="J89" s="5"/>
      <c r="K89" s="3">
        <f t="shared" si="6"/>
        <v>87</v>
      </c>
      <c r="L89" s="4">
        <f t="shared" si="7"/>
        <v>16031500000000</v>
      </c>
      <c r="M89" s="4">
        <f t="shared" si="8"/>
        <v>144525000000</v>
      </c>
      <c r="N89" s="4">
        <f t="shared" si="9"/>
        <v>4.1435499999999994</v>
      </c>
      <c r="P89" s="4">
        <v>86</v>
      </c>
      <c r="Q89" s="4">
        <v>58.155000000000001</v>
      </c>
      <c r="R89" s="4">
        <v>14.144</v>
      </c>
      <c r="S89" s="4">
        <v>64.277000000000001</v>
      </c>
      <c r="V89" s="4" t="str">
        <f t="shared" si="10"/>
        <v>{16031500000000.0,144525000000.0,4.14355},</v>
      </c>
    </row>
    <row r="90" spans="1:22" x14ac:dyDescent="0.25">
      <c r="A90" s="4">
        <v>88</v>
      </c>
      <c r="B90" s="4">
        <v>17277000000000</v>
      </c>
      <c r="C90" s="4">
        <v>156480000000</v>
      </c>
      <c r="D90" s="4">
        <v>3.7624</v>
      </c>
      <c r="E90" s="4"/>
      <c r="F90" s="4">
        <v>88</v>
      </c>
      <c r="G90" s="4">
        <v>16999000000000</v>
      </c>
      <c r="H90" s="4">
        <v>158520000000</v>
      </c>
      <c r="I90" s="4">
        <v>4.6425000000000001</v>
      </c>
      <c r="J90" s="5"/>
      <c r="K90" s="3">
        <f t="shared" si="6"/>
        <v>88</v>
      </c>
      <c r="L90" s="4">
        <f t="shared" si="7"/>
        <v>17138000000000</v>
      </c>
      <c r="M90" s="4">
        <f t="shared" si="8"/>
        <v>157500000000</v>
      </c>
      <c r="N90" s="4">
        <f t="shared" si="9"/>
        <v>4.2024499999999998</v>
      </c>
      <c r="P90" s="4">
        <v>87</v>
      </c>
      <c r="Q90" s="4">
        <v>59.350999999999999</v>
      </c>
      <c r="R90" s="4">
        <v>14.289</v>
      </c>
      <c r="S90" s="4">
        <v>63.625999999999998</v>
      </c>
      <c r="V90" s="4" t="str">
        <f t="shared" si="10"/>
        <v>{17138000000000.0,157500000000.0,4.20245},</v>
      </c>
    </row>
    <row r="91" spans="1:22" x14ac:dyDescent="0.25">
      <c r="A91" s="4">
        <v>89</v>
      </c>
      <c r="B91" s="4">
        <v>15778000000000</v>
      </c>
      <c r="C91" s="4">
        <v>143640000000</v>
      </c>
      <c r="D91" s="4">
        <v>3.6951999999999998</v>
      </c>
      <c r="E91" s="4"/>
      <c r="F91" s="4">
        <v>89</v>
      </c>
      <c r="G91" s="4">
        <v>15513000000000</v>
      </c>
      <c r="H91" s="4">
        <v>144870000000</v>
      </c>
      <c r="I91" s="4">
        <v>4.6567999999999996</v>
      </c>
      <c r="J91" s="5"/>
      <c r="K91" s="3">
        <f t="shared" si="6"/>
        <v>89</v>
      </c>
      <c r="L91" s="4">
        <f t="shared" si="7"/>
        <v>15645500000000</v>
      </c>
      <c r="M91" s="4">
        <f t="shared" si="8"/>
        <v>144255000000</v>
      </c>
      <c r="N91" s="4">
        <f t="shared" si="9"/>
        <v>4.1760000000000002</v>
      </c>
      <c r="P91" s="4">
        <v>88</v>
      </c>
      <c r="Q91" s="4">
        <v>59.232999999999997</v>
      </c>
      <c r="R91" s="4">
        <v>14.273999999999999</v>
      </c>
      <c r="S91" s="4">
        <v>63.69</v>
      </c>
      <c r="V91" s="4" t="str">
        <f t="shared" si="10"/>
        <v>{15645500000000.0,144255000000.0,4.176},</v>
      </c>
    </row>
    <row r="92" spans="1:22" x14ac:dyDescent="0.25">
      <c r="A92" s="4">
        <v>90</v>
      </c>
      <c r="B92" s="4">
        <v>12797000000000</v>
      </c>
      <c r="C92" s="4">
        <v>113170000000</v>
      </c>
      <c r="D92" s="4">
        <v>3.5499000000000001</v>
      </c>
      <c r="E92" s="4"/>
      <c r="F92" s="4">
        <v>90</v>
      </c>
      <c r="G92" s="4">
        <v>12639000000000</v>
      </c>
      <c r="H92" s="4">
        <v>116040000000</v>
      </c>
      <c r="I92" s="4">
        <v>4.5350999999999999</v>
      </c>
      <c r="J92" s="5"/>
      <c r="K92" s="3">
        <f t="shared" si="6"/>
        <v>90</v>
      </c>
      <c r="L92" s="4">
        <f t="shared" si="7"/>
        <v>12718000000000</v>
      </c>
      <c r="M92" s="4">
        <f t="shared" si="8"/>
        <v>114605000000</v>
      </c>
      <c r="N92" s="4">
        <f t="shared" si="9"/>
        <v>4.0425000000000004</v>
      </c>
      <c r="P92" s="4">
        <v>89</v>
      </c>
      <c r="Q92" s="4">
        <v>57.21</v>
      </c>
      <c r="R92" s="4">
        <v>14.029</v>
      </c>
      <c r="S92" s="4">
        <v>64.805999999999997</v>
      </c>
      <c r="V92" s="4" t="str">
        <f t="shared" si="10"/>
        <v>{12718000000000.0,114605000000.0,4.0425},</v>
      </c>
    </row>
    <row r="93" spans="1:22" x14ac:dyDescent="0.25">
      <c r="A93" s="4">
        <v>91</v>
      </c>
      <c r="B93" s="4">
        <v>13131000000000</v>
      </c>
      <c r="C93" s="4">
        <v>113330000000</v>
      </c>
      <c r="D93" s="4">
        <v>3.5859000000000001</v>
      </c>
      <c r="E93" s="4"/>
      <c r="F93" s="4">
        <v>91</v>
      </c>
      <c r="G93" s="4">
        <v>13055000000000</v>
      </c>
      <c r="H93" s="4">
        <v>114590000000</v>
      </c>
      <c r="I93" s="4">
        <v>4.0693000000000001</v>
      </c>
      <c r="J93" s="5"/>
      <c r="K93" s="3">
        <f t="shared" si="6"/>
        <v>91</v>
      </c>
      <c r="L93" s="4">
        <f t="shared" si="7"/>
        <v>13093000000000</v>
      </c>
      <c r="M93" s="4">
        <f t="shared" si="8"/>
        <v>113960000000</v>
      </c>
      <c r="N93" s="4">
        <f t="shared" si="9"/>
        <v>3.8276000000000003</v>
      </c>
      <c r="P93" s="4">
        <v>90</v>
      </c>
      <c r="Q93" s="4">
        <v>54.286999999999999</v>
      </c>
      <c r="R93" s="4">
        <v>13.664999999999999</v>
      </c>
      <c r="S93" s="4">
        <v>66.528000000000006</v>
      </c>
      <c r="V93" s="4" t="str">
        <f t="shared" si="10"/>
        <v>{13093000000000.0,113960000000.0,3.8276},</v>
      </c>
    </row>
    <row r="94" spans="1:22" x14ac:dyDescent="0.25">
      <c r="A94" s="4">
        <v>92</v>
      </c>
      <c r="B94" s="4">
        <v>15338000000000</v>
      </c>
      <c r="C94" s="4">
        <v>135590000000</v>
      </c>
      <c r="D94" s="4">
        <v>3.6511</v>
      </c>
      <c r="E94" s="4"/>
      <c r="F94" s="4">
        <v>92</v>
      </c>
      <c r="G94" s="4">
        <v>15281000000000</v>
      </c>
      <c r="H94" s="4">
        <v>135050000000</v>
      </c>
      <c r="I94" s="4">
        <v>4.2030000000000003</v>
      </c>
      <c r="J94" s="5"/>
      <c r="K94" s="3">
        <f t="shared" si="6"/>
        <v>92</v>
      </c>
      <c r="L94" s="4">
        <f t="shared" si="7"/>
        <v>15309500000000</v>
      </c>
      <c r="M94" s="4">
        <f t="shared" si="8"/>
        <v>135320000000</v>
      </c>
      <c r="N94" s="4">
        <f t="shared" si="9"/>
        <v>3.9270500000000004</v>
      </c>
      <c r="P94" s="4">
        <v>91</v>
      </c>
      <c r="Q94" s="4">
        <v>55.773000000000003</v>
      </c>
      <c r="R94" s="4">
        <v>13.851000000000001</v>
      </c>
      <c r="S94" s="4">
        <v>65.635000000000005</v>
      </c>
      <c r="V94" s="4" t="str">
        <f t="shared" si="10"/>
        <v>{15309500000000.0,135320000000.0,3.92705},</v>
      </c>
    </row>
    <row r="95" spans="1:22" x14ac:dyDescent="0.25">
      <c r="A95" s="4">
        <v>93</v>
      </c>
      <c r="B95" s="4">
        <v>15636000000000</v>
      </c>
      <c r="C95" s="4">
        <v>136970000000</v>
      </c>
      <c r="D95" s="4">
        <v>3.6379999999999999</v>
      </c>
      <c r="E95" s="4"/>
      <c r="F95" s="4">
        <v>93</v>
      </c>
      <c r="G95" s="4">
        <v>15605000000000</v>
      </c>
      <c r="H95" s="4">
        <v>140330000000</v>
      </c>
      <c r="I95" s="4">
        <v>4.2984</v>
      </c>
      <c r="J95" s="5"/>
      <c r="K95" s="3">
        <f t="shared" si="6"/>
        <v>93</v>
      </c>
      <c r="L95" s="4">
        <f t="shared" si="7"/>
        <v>15620500000000</v>
      </c>
      <c r="M95" s="4">
        <f t="shared" si="8"/>
        <v>138650000000</v>
      </c>
      <c r="N95" s="4">
        <f t="shared" si="9"/>
        <v>3.9681999999999999</v>
      </c>
      <c r="P95" s="4">
        <v>92</v>
      </c>
      <c r="Q95" s="4">
        <v>56.261000000000003</v>
      </c>
      <c r="R95" s="4">
        <v>13.912000000000001</v>
      </c>
      <c r="S95" s="4">
        <v>65.349999999999994</v>
      </c>
      <c r="V95" s="4" t="str">
        <f t="shared" si="10"/>
        <v>{15620500000000.0,138650000000.0,3.9682},</v>
      </c>
    </row>
    <row r="96" spans="1:22" x14ac:dyDescent="0.25">
      <c r="A96" s="4">
        <v>94</v>
      </c>
      <c r="B96" s="4">
        <v>13665000000000</v>
      </c>
      <c r="C96" s="4">
        <v>119810000000</v>
      </c>
      <c r="D96" s="4">
        <v>3.5556999999999999</v>
      </c>
      <c r="E96" s="4"/>
      <c r="F96" s="4">
        <v>94</v>
      </c>
      <c r="G96" s="4">
        <v>13657000000000</v>
      </c>
      <c r="H96" s="4">
        <v>119490000000</v>
      </c>
      <c r="I96" s="4">
        <v>4.2980999999999998</v>
      </c>
      <c r="J96" s="5"/>
      <c r="K96" s="3">
        <f t="shared" si="6"/>
        <v>94</v>
      </c>
      <c r="L96" s="4">
        <f t="shared" si="7"/>
        <v>13661000000000</v>
      </c>
      <c r="M96" s="4">
        <f t="shared" si="8"/>
        <v>119650000000</v>
      </c>
      <c r="N96" s="4">
        <f t="shared" si="9"/>
        <v>3.9268999999999998</v>
      </c>
      <c r="P96" s="4">
        <v>93</v>
      </c>
      <c r="Q96" s="4">
        <v>55.447000000000003</v>
      </c>
      <c r="R96" s="4">
        <v>13.811</v>
      </c>
      <c r="S96" s="4">
        <v>65.828000000000003</v>
      </c>
      <c r="V96" s="4" t="str">
        <f t="shared" si="10"/>
        <v>{13661000000000.0,119650000000.0,3.9269},</v>
      </c>
    </row>
    <row r="97" spans="1:22" x14ac:dyDescent="0.25">
      <c r="A97" s="4">
        <v>95</v>
      </c>
      <c r="B97" s="4">
        <v>10405000000000</v>
      </c>
      <c r="C97" s="4">
        <v>86829000000</v>
      </c>
      <c r="D97" s="4">
        <v>3.4163999999999999</v>
      </c>
      <c r="E97" s="4"/>
      <c r="F97" s="4">
        <v>95</v>
      </c>
      <c r="G97" s="4">
        <v>10418000000000</v>
      </c>
      <c r="H97" s="4">
        <v>88601000000</v>
      </c>
      <c r="I97" s="4">
        <v>4.1074000000000002</v>
      </c>
      <c r="J97" s="5"/>
      <c r="K97" s="3">
        <f t="shared" si="6"/>
        <v>95</v>
      </c>
      <c r="L97" s="4">
        <f t="shared" si="7"/>
        <v>10411500000000</v>
      </c>
      <c r="M97" s="4">
        <f t="shared" si="8"/>
        <v>87715000000</v>
      </c>
      <c r="N97" s="4">
        <f t="shared" si="9"/>
        <v>3.7618999999999998</v>
      </c>
      <c r="P97" s="4">
        <v>94</v>
      </c>
      <c r="Q97" s="4">
        <v>52.89</v>
      </c>
      <c r="R97" s="4">
        <v>13.488</v>
      </c>
      <c r="S97" s="4">
        <v>67.400999999999996</v>
      </c>
      <c r="V97" s="4" t="str">
        <f t="shared" si="10"/>
        <v>{10411500000000.0,87715000000.0,3.7619},</v>
      </c>
    </row>
    <row r="98" spans="1:22" x14ac:dyDescent="0.25">
      <c r="A98" s="4">
        <v>96</v>
      </c>
      <c r="B98" s="4">
        <v>10495000000000</v>
      </c>
      <c r="C98" s="4">
        <v>83290000000</v>
      </c>
      <c r="D98" s="4">
        <v>3.4996</v>
      </c>
      <c r="E98" s="4"/>
      <c r="F98" s="4">
        <v>96</v>
      </c>
      <c r="G98" s="4">
        <v>10585000000000</v>
      </c>
      <c r="H98" s="4">
        <v>84602000000</v>
      </c>
      <c r="I98" s="4">
        <v>3.8712</v>
      </c>
      <c r="J98" s="5"/>
      <c r="K98" s="3">
        <f t="shared" si="6"/>
        <v>96</v>
      </c>
      <c r="L98" s="4">
        <f t="shared" si="7"/>
        <v>10540000000000</v>
      </c>
      <c r="M98" s="4">
        <f t="shared" si="8"/>
        <v>83946000000</v>
      </c>
      <c r="N98" s="4">
        <f t="shared" si="9"/>
        <v>3.6854</v>
      </c>
      <c r="P98" s="4">
        <v>95</v>
      </c>
      <c r="Q98" s="4">
        <v>50.747999999999998</v>
      </c>
      <c r="R98" s="4">
        <v>13.212</v>
      </c>
      <c r="S98" s="4">
        <v>68.808999999999997</v>
      </c>
      <c r="V98" s="4" t="str">
        <f t="shared" si="10"/>
        <v>{10540000000000.0,83946000000.0,3.6854},</v>
      </c>
    </row>
    <row r="99" spans="1:22" x14ac:dyDescent="0.25">
      <c r="A99" s="4">
        <v>97</v>
      </c>
      <c r="B99" s="4">
        <v>11530000000000</v>
      </c>
      <c r="C99" s="4">
        <v>92877000000</v>
      </c>
      <c r="D99" s="4">
        <v>3.4986000000000002</v>
      </c>
      <c r="E99" s="4"/>
      <c r="F99" s="4">
        <v>97</v>
      </c>
      <c r="G99" s="4">
        <v>11614000000000</v>
      </c>
      <c r="H99" s="4">
        <v>93332000000</v>
      </c>
      <c r="I99" s="4">
        <v>3.9177</v>
      </c>
      <c r="J99" s="5"/>
      <c r="K99" s="3">
        <f t="shared" si="6"/>
        <v>97</v>
      </c>
      <c r="L99" s="4">
        <f t="shared" si="7"/>
        <v>11572000000000</v>
      </c>
      <c r="M99" s="4">
        <f t="shared" si="8"/>
        <v>93104500000</v>
      </c>
      <c r="N99" s="4">
        <f t="shared" si="9"/>
        <v>3.7081499999999998</v>
      </c>
      <c r="P99" s="4">
        <v>96</v>
      </c>
      <c r="Q99" s="4">
        <v>51.19</v>
      </c>
      <c r="R99" s="4">
        <v>13.27</v>
      </c>
      <c r="S99" s="4">
        <v>68.510999999999996</v>
      </c>
      <c r="V99" s="4" t="str">
        <f t="shared" si="10"/>
        <v>{11572000000000.0,93104500000.0,3.70815},</v>
      </c>
    </row>
    <row r="100" spans="1:22" x14ac:dyDescent="0.25">
      <c r="A100" s="4">
        <v>98</v>
      </c>
      <c r="B100" s="4">
        <v>11232000000000</v>
      </c>
      <c r="C100" s="4">
        <v>87261000000</v>
      </c>
      <c r="D100" s="4">
        <v>3.4710000000000001</v>
      </c>
      <c r="E100" s="4"/>
      <c r="F100" s="4">
        <v>98</v>
      </c>
      <c r="G100" s="4">
        <v>11337000000000</v>
      </c>
      <c r="H100" s="4">
        <v>89180000000</v>
      </c>
      <c r="I100" s="4">
        <v>3.9344999999999999</v>
      </c>
      <c r="J100" s="5"/>
      <c r="K100" s="3">
        <f t="shared" si="6"/>
        <v>98</v>
      </c>
      <c r="L100" s="4">
        <f t="shared" si="7"/>
        <v>11284500000000</v>
      </c>
      <c r="M100" s="4">
        <f t="shared" si="8"/>
        <v>88220500000</v>
      </c>
      <c r="N100" s="4">
        <f t="shared" si="9"/>
        <v>3.70275</v>
      </c>
      <c r="P100" s="4">
        <v>97</v>
      </c>
      <c r="Q100" s="4">
        <v>50.29</v>
      </c>
      <c r="R100" s="4">
        <v>13.153</v>
      </c>
      <c r="S100" s="4">
        <v>69.120999999999995</v>
      </c>
      <c r="V100" s="4" t="str">
        <f t="shared" si="10"/>
        <v>{11284500000000.0,88220500000.0,3.70275},</v>
      </c>
    </row>
    <row r="101" spans="1:22" x14ac:dyDescent="0.25">
      <c r="A101" s="4">
        <v>99</v>
      </c>
      <c r="B101" s="4">
        <v>9504500000000</v>
      </c>
      <c r="C101" s="4">
        <v>75413000000</v>
      </c>
      <c r="D101" s="4">
        <v>3.3714</v>
      </c>
      <c r="E101" s="4"/>
      <c r="F101" s="4">
        <v>99</v>
      </c>
      <c r="G101" s="4">
        <v>9637300000000</v>
      </c>
      <c r="H101" s="4">
        <v>74046000000</v>
      </c>
      <c r="I101" s="4">
        <v>3.8799000000000001</v>
      </c>
      <c r="J101" s="5"/>
      <c r="K101" s="3">
        <f t="shared" si="6"/>
        <v>99</v>
      </c>
      <c r="L101" s="4">
        <f t="shared" si="7"/>
        <v>9570900000000</v>
      </c>
      <c r="M101" s="4">
        <f t="shared" si="8"/>
        <v>74729500000</v>
      </c>
      <c r="N101" s="4">
        <f t="shared" si="9"/>
        <v>3.6256500000000003</v>
      </c>
      <c r="P101" s="4">
        <v>98</v>
      </c>
      <c r="Q101" s="4">
        <v>49.813000000000002</v>
      </c>
      <c r="R101" s="4">
        <v>13.09</v>
      </c>
      <c r="S101" s="4">
        <v>69.450999999999993</v>
      </c>
      <c r="V101" s="4" t="str">
        <f t="shared" si="10"/>
        <v>{9570900000000.0,74729500000.0,3.62565},</v>
      </c>
    </row>
    <row r="102" spans="1:22" x14ac:dyDescent="0.25">
      <c r="A102" s="4">
        <v>100</v>
      </c>
      <c r="B102" s="4">
        <v>6877400000000</v>
      </c>
      <c r="C102" s="4">
        <v>50566000000</v>
      </c>
      <c r="D102" s="4">
        <v>3.1966999999999999</v>
      </c>
      <c r="E102" s="4"/>
      <c r="F102" s="4">
        <v>100</v>
      </c>
      <c r="G102" s="4">
        <v>6954600000000</v>
      </c>
      <c r="H102" s="4">
        <v>50576000000</v>
      </c>
      <c r="I102" s="4">
        <v>3.6114999999999999</v>
      </c>
      <c r="J102" s="5"/>
      <c r="K102" s="3">
        <f t="shared" si="6"/>
        <v>100</v>
      </c>
      <c r="L102" s="4">
        <f t="shared" si="7"/>
        <v>6916000000000</v>
      </c>
      <c r="M102" s="4">
        <f t="shared" si="8"/>
        <v>50571000000</v>
      </c>
      <c r="N102" s="4">
        <f t="shared" si="9"/>
        <v>3.4040999999999997</v>
      </c>
      <c r="P102" s="4">
        <v>99</v>
      </c>
      <c r="Q102" s="4">
        <v>46.116</v>
      </c>
      <c r="R102" s="4">
        <v>12.595000000000001</v>
      </c>
      <c r="S102" s="4">
        <v>72.182000000000002</v>
      </c>
      <c r="V102" s="4" t="str">
        <f t="shared" si="10"/>
        <v>{6916000000000.0,50571000000.0,3.4041},</v>
      </c>
    </row>
    <row r="103" spans="1:22" x14ac:dyDescent="0.25">
      <c r="A103" s="4">
        <v>101</v>
      </c>
      <c r="B103" s="4">
        <v>9307600000000</v>
      </c>
      <c r="C103" s="4">
        <v>65503000000</v>
      </c>
      <c r="D103" s="4">
        <v>3.5228999999999999</v>
      </c>
      <c r="E103" s="4"/>
      <c r="F103" s="4">
        <v>101</v>
      </c>
      <c r="G103" s="4">
        <v>8838800000000</v>
      </c>
      <c r="H103" s="4">
        <v>64156000000</v>
      </c>
      <c r="I103" s="4">
        <v>4.6158000000000001</v>
      </c>
      <c r="J103" s="5"/>
      <c r="K103" s="3">
        <f t="shared" si="6"/>
        <v>101</v>
      </c>
      <c r="L103" s="4">
        <f t="shared" si="7"/>
        <v>9073200000000</v>
      </c>
      <c r="M103" s="4">
        <f t="shared" si="8"/>
        <v>64829500000</v>
      </c>
      <c r="N103" s="4">
        <f t="shared" si="9"/>
        <v>4.06935</v>
      </c>
      <c r="P103" s="4">
        <v>100</v>
      </c>
      <c r="Q103" s="4">
        <v>49.923999999999999</v>
      </c>
      <c r="R103" s="4">
        <v>13.105</v>
      </c>
      <c r="S103" s="4">
        <v>69.373999999999995</v>
      </c>
      <c r="V103" s="4" t="str">
        <f t="shared" si="10"/>
        <v>{9073200000000.0,64829500000.0,4.06935},</v>
      </c>
    </row>
    <row r="104" spans="1:22" x14ac:dyDescent="0.25">
      <c r="A104" s="4">
        <v>102</v>
      </c>
      <c r="B104" s="4">
        <v>10281000000000</v>
      </c>
      <c r="C104" s="4">
        <v>75230000000</v>
      </c>
      <c r="D104" s="4">
        <v>3.5459999999999998</v>
      </c>
      <c r="E104" s="4"/>
      <c r="F104" s="4">
        <v>102</v>
      </c>
      <c r="G104" s="4">
        <v>9757900000000</v>
      </c>
      <c r="H104" s="4">
        <v>74156000000</v>
      </c>
      <c r="I104" s="4">
        <v>4.6993</v>
      </c>
      <c r="J104" s="5"/>
      <c r="K104" s="3">
        <f t="shared" si="6"/>
        <v>102</v>
      </c>
      <c r="L104" s="4">
        <f t="shared" si="7"/>
        <v>10019450000000</v>
      </c>
      <c r="M104" s="4">
        <f t="shared" si="8"/>
        <v>74693000000</v>
      </c>
      <c r="N104" s="4">
        <f t="shared" si="9"/>
        <v>4.1226500000000001</v>
      </c>
      <c r="P104" s="4">
        <v>101</v>
      </c>
      <c r="Q104" s="4">
        <v>51.715000000000003</v>
      </c>
      <c r="R104" s="4">
        <v>13.337999999999999</v>
      </c>
      <c r="S104" s="4">
        <v>68.162000000000006</v>
      </c>
      <c r="V104" s="4" t="str">
        <f t="shared" si="10"/>
        <v>{10019450000000.0,74693000000.0,4.12265},</v>
      </c>
    </row>
    <row r="105" spans="1:22" x14ac:dyDescent="0.25">
      <c r="A105" s="4">
        <v>103</v>
      </c>
      <c r="B105" s="4">
        <v>10964000000000</v>
      </c>
      <c r="C105" s="4">
        <v>84229000000</v>
      </c>
      <c r="D105" s="4">
        <v>3.5181</v>
      </c>
      <c r="E105" s="4"/>
      <c r="F105" s="4">
        <v>103</v>
      </c>
      <c r="G105" s="4">
        <v>10439000000000</v>
      </c>
      <c r="H105" s="4">
        <v>82780000000</v>
      </c>
      <c r="I105" s="4">
        <v>4.7415000000000003</v>
      </c>
      <c r="J105" s="5"/>
      <c r="K105" s="3">
        <f t="shared" si="6"/>
        <v>103</v>
      </c>
      <c r="L105" s="4">
        <f t="shared" si="7"/>
        <v>10701500000000</v>
      </c>
      <c r="M105" s="4">
        <f t="shared" si="8"/>
        <v>83504500000</v>
      </c>
      <c r="N105" s="4">
        <f t="shared" si="9"/>
        <v>4.1298000000000004</v>
      </c>
      <c r="P105" s="4">
        <v>102</v>
      </c>
      <c r="Q105" s="4">
        <v>53.122999999999998</v>
      </c>
      <c r="R105" s="4">
        <v>13.518000000000001</v>
      </c>
      <c r="S105" s="4">
        <v>67.253</v>
      </c>
      <c r="V105" s="4" t="str">
        <f t="shared" si="10"/>
        <v>{10701500000000.0,83504500000.0,4.1298},</v>
      </c>
    </row>
    <row r="106" spans="1:22" x14ac:dyDescent="0.25">
      <c r="A106" s="4">
        <v>104</v>
      </c>
      <c r="B106" s="4">
        <v>10994000000000</v>
      </c>
      <c r="C106" s="4">
        <v>90296000000</v>
      </c>
      <c r="D106" s="4">
        <v>3.4782000000000002</v>
      </c>
      <c r="E106" s="4"/>
      <c r="F106" s="4">
        <v>104</v>
      </c>
      <c r="G106" s="4">
        <v>10575000000000</v>
      </c>
      <c r="H106" s="4">
        <v>87156000000</v>
      </c>
      <c r="I106" s="4">
        <v>4.7164999999999999</v>
      </c>
      <c r="J106" s="5"/>
      <c r="K106" s="3">
        <f t="shared" si="6"/>
        <v>104</v>
      </c>
      <c r="L106" s="4">
        <f t="shared" si="7"/>
        <v>10784500000000</v>
      </c>
      <c r="M106" s="4">
        <f t="shared" si="8"/>
        <v>88726000000</v>
      </c>
      <c r="N106" s="4">
        <f t="shared" si="9"/>
        <v>4.0973500000000005</v>
      </c>
      <c r="P106" s="4">
        <v>103</v>
      </c>
      <c r="Q106" s="4">
        <v>54.825000000000003</v>
      </c>
      <c r="R106" s="4">
        <v>13.733000000000001</v>
      </c>
      <c r="S106" s="4">
        <v>66.200999999999993</v>
      </c>
      <c r="V106" s="4" t="str">
        <f t="shared" si="10"/>
        <v>{10784500000000.0,88726000000.0,4.09735},</v>
      </c>
    </row>
    <row r="107" spans="1:22" x14ac:dyDescent="0.25">
      <c r="A107" s="4">
        <v>105</v>
      </c>
      <c r="B107" s="4">
        <v>9931400000000</v>
      </c>
      <c r="C107" s="4">
        <v>81698000000</v>
      </c>
      <c r="D107" s="4">
        <v>3.3934000000000002</v>
      </c>
      <c r="E107" s="4"/>
      <c r="F107" s="4">
        <v>105</v>
      </c>
      <c r="G107" s="4">
        <v>9609600000000</v>
      </c>
      <c r="H107" s="4">
        <v>80782000000</v>
      </c>
      <c r="I107" s="4">
        <v>4.5884999999999998</v>
      </c>
      <c r="J107" s="5"/>
      <c r="K107" s="3">
        <f t="shared" si="6"/>
        <v>105</v>
      </c>
      <c r="L107" s="4">
        <f t="shared" si="7"/>
        <v>9770500000000</v>
      </c>
      <c r="M107" s="4">
        <f t="shared" si="8"/>
        <v>81240000000</v>
      </c>
      <c r="N107" s="4">
        <f t="shared" si="9"/>
        <v>3.9909499999999998</v>
      </c>
      <c r="P107" s="4">
        <v>104</v>
      </c>
      <c r="Q107" s="4">
        <v>54.292000000000002</v>
      </c>
      <c r="R107" s="4">
        <v>13.666</v>
      </c>
      <c r="S107" s="4">
        <v>66.525000000000006</v>
      </c>
      <c r="V107" s="4" t="str">
        <f t="shared" si="10"/>
        <v>{9770500000000.0,81240000000.0,3.99095},</v>
      </c>
    </row>
    <row r="108" spans="1:22" x14ac:dyDescent="0.25">
      <c r="A108" s="4">
        <v>106</v>
      </c>
      <c r="B108" s="4">
        <v>10317000000000</v>
      </c>
      <c r="C108" s="4">
        <v>75410000000</v>
      </c>
      <c r="D108" s="4">
        <v>3.6053000000000002</v>
      </c>
      <c r="E108" s="4"/>
      <c r="F108" s="4">
        <v>106</v>
      </c>
      <c r="G108" s="4">
        <v>9906100000000</v>
      </c>
      <c r="H108" s="4">
        <v>74460000000</v>
      </c>
      <c r="I108" s="4">
        <v>4.6645000000000003</v>
      </c>
      <c r="J108" s="5"/>
      <c r="K108" s="3">
        <f t="shared" si="6"/>
        <v>106</v>
      </c>
      <c r="L108" s="4">
        <f t="shared" si="7"/>
        <v>10111550000000</v>
      </c>
      <c r="M108" s="4">
        <f t="shared" si="8"/>
        <v>74935000000</v>
      </c>
      <c r="N108" s="4">
        <f t="shared" si="9"/>
        <v>4.1349</v>
      </c>
      <c r="P108" s="4">
        <v>105</v>
      </c>
      <c r="Q108" s="4">
        <v>51.81</v>
      </c>
      <c r="R108" s="4">
        <v>13.35</v>
      </c>
      <c r="S108" s="4">
        <v>68.099999999999994</v>
      </c>
      <c r="V108" s="4" t="str">
        <f t="shared" si="10"/>
        <v>{10111550000000.0,74935000000.0,4.1349},</v>
      </c>
    </row>
    <row r="109" spans="1:22" x14ac:dyDescent="0.25">
      <c r="A109" s="4">
        <v>107</v>
      </c>
      <c r="B109" s="4">
        <v>11680000000000</v>
      </c>
      <c r="C109" s="4">
        <v>89452000000</v>
      </c>
      <c r="D109" s="4">
        <v>3.6739000000000002</v>
      </c>
      <c r="E109" s="4"/>
      <c r="F109" s="4">
        <v>107</v>
      </c>
      <c r="G109" s="4">
        <v>11224000000000</v>
      </c>
      <c r="H109" s="4">
        <v>85603000000</v>
      </c>
      <c r="I109" s="4">
        <v>4.8079000000000001</v>
      </c>
      <c r="J109" s="5"/>
      <c r="K109" s="3">
        <f t="shared" si="6"/>
        <v>107</v>
      </c>
      <c r="L109" s="4">
        <f t="shared" si="7"/>
        <v>11452000000000</v>
      </c>
      <c r="M109" s="4">
        <f t="shared" si="8"/>
        <v>87527500000</v>
      </c>
      <c r="N109" s="4">
        <f t="shared" si="9"/>
        <v>4.2408999999999999</v>
      </c>
      <c r="P109" s="4">
        <v>106</v>
      </c>
      <c r="Q109" s="4">
        <v>53.323999999999998</v>
      </c>
      <c r="R109" s="4">
        <v>13.544</v>
      </c>
      <c r="S109" s="4">
        <v>67.126000000000005</v>
      </c>
      <c r="V109" s="4" t="str">
        <f t="shared" si="10"/>
        <v>{11452000000000.0,87527500000.0,4.2409},</v>
      </c>
    </row>
    <row r="110" spans="1:22" x14ac:dyDescent="0.25">
      <c r="A110" s="4">
        <v>108</v>
      </c>
      <c r="B110" s="4">
        <v>12500000000000</v>
      </c>
      <c r="C110" s="4">
        <v>98849000000</v>
      </c>
      <c r="D110" s="4">
        <v>3.6722999999999999</v>
      </c>
      <c r="E110" s="4"/>
      <c r="F110" s="4">
        <v>108</v>
      </c>
      <c r="G110" s="4">
        <v>12058000000000</v>
      </c>
      <c r="H110" s="4">
        <v>97804000000</v>
      </c>
      <c r="I110" s="4">
        <v>4.9714999999999998</v>
      </c>
      <c r="J110" s="5"/>
      <c r="K110" s="3">
        <f t="shared" si="6"/>
        <v>108</v>
      </c>
      <c r="L110" s="4">
        <f t="shared" si="7"/>
        <v>12279000000000</v>
      </c>
      <c r="M110" s="4">
        <f t="shared" si="8"/>
        <v>98326500000</v>
      </c>
      <c r="N110" s="4">
        <f t="shared" si="9"/>
        <v>4.3218999999999994</v>
      </c>
      <c r="P110" s="4">
        <v>107</v>
      </c>
      <c r="Q110" s="4">
        <v>55.575000000000003</v>
      </c>
      <c r="R110" s="4">
        <v>13.827</v>
      </c>
      <c r="S110" s="4">
        <v>65.751999999999995</v>
      </c>
      <c r="V110" s="4" t="str">
        <f t="shared" si="10"/>
        <v>{12279000000000.0,98326500000.0,4.3219},</v>
      </c>
    </row>
    <row r="111" spans="1:22" x14ac:dyDescent="0.25">
      <c r="A111" s="4">
        <v>109</v>
      </c>
      <c r="B111" s="4">
        <v>11806000000000</v>
      </c>
      <c r="C111" s="4">
        <v>96350000000</v>
      </c>
      <c r="D111" s="4">
        <v>3.6113</v>
      </c>
      <c r="E111" s="4"/>
      <c r="F111" s="4">
        <v>109</v>
      </c>
      <c r="G111" s="4">
        <v>11412000000000</v>
      </c>
      <c r="H111" s="4">
        <v>94743000000</v>
      </c>
      <c r="I111" s="4">
        <v>5.1272000000000002</v>
      </c>
      <c r="J111" s="5"/>
      <c r="K111" s="3">
        <f t="shared" si="6"/>
        <v>109</v>
      </c>
      <c r="L111" s="4">
        <f t="shared" si="7"/>
        <v>11609000000000</v>
      </c>
      <c r="M111" s="4">
        <f t="shared" si="8"/>
        <v>95546500000</v>
      </c>
      <c r="N111" s="4">
        <f t="shared" si="9"/>
        <v>4.3692500000000001</v>
      </c>
      <c r="P111" s="4">
        <v>108</v>
      </c>
      <c r="Q111" s="4">
        <v>56.634999999999998</v>
      </c>
      <c r="R111" s="4">
        <v>13.958</v>
      </c>
      <c r="S111" s="4">
        <v>65.134</v>
      </c>
      <c r="V111" s="4" t="str">
        <f t="shared" si="10"/>
        <v>{11609000000000.0,95546500000.0,4.36925},</v>
      </c>
    </row>
    <row r="112" spans="1:22" x14ac:dyDescent="0.25">
      <c r="A112" s="4">
        <v>110</v>
      </c>
      <c r="B112" s="4">
        <v>9864700000000</v>
      </c>
      <c r="C112" s="4">
        <v>79554000000</v>
      </c>
      <c r="D112" s="4">
        <v>3.4965000000000002</v>
      </c>
      <c r="E112" s="4"/>
      <c r="F112" s="4">
        <v>110</v>
      </c>
      <c r="G112" s="4">
        <v>9578000000000</v>
      </c>
      <c r="H112" s="4">
        <v>78392000000</v>
      </c>
      <c r="I112" s="4">
        <v>5.1398999999999999</v>
      </c>
      <c r="J112" s="5"/>
      <c r="K112" s="3">
        <f t="shared" si="6"/>
        <v>110</v>
      </c>
      <c r="L112" s="4">
        <f t="shared" si="7"/>
        <v>9721350000000</v>
      </c>
      <c r="M112" s="4">
        <f t="shared" si="8"/>
        <v>78973000000</v>
      </c>
      <c r="N112" s="4">
        <f t="shared" si="9"/>
        <v>4.3182</v>
      </c>
      <c r="P112" s="4">
        <v>109</v>
      </c>
      <c r="Q112" s="4">
        <v>55.939</v>
      </c>
      <c r="R112" s="4">
        <v>13.872</v>
      </c>
      <c r="S112" s="4">
        <v>65.537999999999997</v>
      </c>
      <c r="V112" s="4" t="str">
        <f t="shared" si="10"/>
        <v>{9721350000000.0,78973000000.0,4.3182},</v>
      </c>
    </row>
    <row r="113" spans="1:22" x14ac:dyDescent="0.25">
      <c r="A113" s="4">
        <v>111</v>
      </c>
      <c r="B113" s="4">
        <v>10865000000000</v>
      </c>
      <c r="C113" s="4">
        <v>81884000000</v>
      </c>
      <c r="D113" s="4">
        <v>3.6408</v>
      </c>
      <c r="E113" s="4"/>
      <c r="F113" s="4">
        <v>111</v>
      </c>
      <c r="G113" s="4">
        <v>10588000000000</v>
      </c>
      <c r="H113" s="4">
        <v>81488000000</v>
      </c>
      <c r="I113" s="4">
        <v>4.508</v>
      </c>
      <c r="J113" s="5"/>
      <c r="K113" s="3">
        <f t="shared" si="6"/>
        <v>111</v>
      </c>
      <c r="L113" s="4">
        <f t="shared" si="7"/>
        <v>10726500000000</v>
      </c>
      <c r="M113" s="4">
        <f t="shared" si="8"/>
        <v>81686000000</v>
      </c>
      <c r="N113" s="4">
        <f t="shared" si="9"/>
        <v>4.0743999999999998</v>
      </c>
      <c r="P113" s="4">
        <v>110</v>
      </c>
      <c r="Q113" s="4">
        <v>52.073</v>
      </c>
      <c r="R113" s="4">
        <v>13.384</v>
      </c>
      <c r="S113" s="4">
        <v>67.927000000000007</v>
      </c>
      <c r="V113" s="4" t="str">
        <f t="shared" si="10"/>
        <v>{10726500000000.0,81686000000.0,4.0744},</v>
      </c>
    </row>
    <row r="114" spans="1:22" x14ac:dyDescent="0.25">
      <c r="A114" s="4">
        <v>112</v>
      </c>
      <c r="B114" s="4">
        <v>12509000000000</v>
      </c>
      <c r="C114" s="4">
        <v>97194000000</v>
      </c>
      <c r="D114" s="4">
        <v>3.6877</v>
      </c>
      <c r="E114" s="4"/>
      <c r="F114" s="4">
        <v>112</v>
      </c>
      <c r="G114" s="4">
        <v>12207000000000</v>
      </c>
      <c r="H114" s="4">
        <v>97525000000</v>
      </c>
      <c r="I114" s="4">
        <v>4.6791</v>
      </c>
      <c r="J114" s="5"/>
      <c r="K114" s="3">
        <f t="shared" si="6"/>
        <v>112</v>
      </c>
      <c r="L114" s="4">
        <f t="shared" si="7"/>
        <v>12358000000000</v>
      </c>
      <c r="M114" s="4">
        <f t="shared" si="8"/>
        <v>97359500000</v>
      </c>
      <c r="N114" s="4">
        <f t="shared" si="9"/>
        <v>4.1833999999999998</v>
      </c>
      <c r="P114" s="4">
        <v>111</v>
      </c>
      <c r="Q114" s="4">
        <v>54.168999999999997</v>
      </c>
      <c r="R114" s="4">
        <v>13.651</v>
      </c>
      <c r="S114" s="4">
        <v>66.599999999999994</v>
      </c>
      <c r="V114" s="4" t="str">
        <f t="shared" si="10"/>
        <v>{12358000000000.0,97359500000.0,4.1834},</v>
      </c>
    </row>
    <row r="115" spans="1:22" x14ac:dyDescent="0.25">
      <c r="A115" s="4">
        <v>113</v>
      </c>
      <c r="B115" s="4">
        <v>13182000000000</v>
      </c>
      <c r="C115" s="4">
        <v>106920000000</v>
      </c>
      <c r="D115" s="4">
        <v>3.6633</v>
      </c>
      <c r="E115" s="4"/>
      <c r="F115" s="4">
        <v>113</v>
      </c>
      <c r="G115" s="4">
        <v>12863000000000</v>
      </c>
      <c r="H115" s="4">
        <v>106480000000</v>
      </c>
      <c r="I115" s="4">
        <v>4.8441000000000001</v>
      </c>
      <c r="J115" s="5"/>
      <c r="K115" s="3">
        <f t="shared" si="6"/>
        <v>113</v>
      </c>
      <c r="L115" s="4">
        <f t="shared" si="7"/>
        <v>13022500000000</v>
      </c>
      <c r="M115" s="4">
        <f t="shared" si="8"/>
        <v>106700000000</v>
      </c>
      <c r="N115" s="4">
        <f t="shared" si="9"/>
        <v>4.2537000000000003</v>
      </c>
      <c r="P115" s="4">
        <v>112</v>
      </c>
      <c r="Q115" s="4">
        <v>55.802999999999997</v>
      </c>
      <c r="R115" s="4">
        <v>13.855</v>
      </c>
      <c r="S115" s="4">
        <v>65.617999999999995</v>
      </c>
      <c r="V115" s="4" t="str">
        <f t="shared" si="10"/>
        <v>{13022500000000.0,106700000000.0,4.2537},</v>
      </c>
    </row>
    <row r="116" spans="1:22" x14ac:dyDescent="0.25">
      <c r="A116" s="4">
        <v>114</v>
      </c>
      <c r="B116" s="4">
        <v>12142000000000</v>
      </c>
      <c r="C116" s="4">
        <v>97979000000</v>
      </c>
      <c r="D116" s="4">
        <v>3.5922999999999998</v>
      </c>
      <c r="E116" s="4"/>
      <c r="F116" s="4">
        <v>114</v>
      </c>
      <c r="G116" s="4">
        <v>11879000000000</v>
      </c>
      <c r="H116" s="4">
        <v>97309000000</v>
      </c>
      <c r="I116" s="4">
        <v>4.9435000000000002</v>
      </c>
      <c r="J116" s="5"/>
      <c r="K116" s="3">
        <f t="shared" si="6"/>
        <v>114</v>
      </c>
      <c r="L116" s="4">
        <f t="shared" si="7"/>
        <v>12010500000000</v>
      </c>
      <c r="M116" s="4">
        <f t="shared" si="8"/>
        <v>97644000000</v>
      </c>
      <c r="N116" s="4">
        <f t="shared" si="9"/>
        <v>4.2679</v>
      </c>
      <c r="P116" s="4">
        <v>113</v>
      </c>
      <c r="Q116" s="4">
        <v>55.645000000000003</v>
      </c>
      <c r="R116" s="4">
        <v>13.835000000000001</v>
      </c>
      <c r="S116" s="4">
        <v>65.710999999999999</v>
      </c>
      <c r="V116" s="4" t="str">
        <f t="shared" si="10"/>
        <v>{12010500000000.0,97644000000.0,4.2679},</v>
      </c>
    </row>
    <row r="117" spans="1:22" x14ac:dyDescent="0.25">
      <c r="A117" s="4">
        <v>115</v>
      </c>
      <c r="B117" s="4">
        <v>9852700000000</v>
      </c>
      <c r="C117" s="4">
        <v>76446000000</v>
      </c>
      <c r="D117" s="4">
        <v>3.4750000000000001</v>
      </c>
      <c r="E117" s="4"/>
      <c r="F117" s="4">
        <v>115</v>
      </c>
      <c r="G117" s="4">
        <v>9686800000000</v>
      </c>
      <c r="H117" s="4">
        <v>76576000000</v>
      </c>
      <c r="I117" s="4">
        <v>4.9326999999999996</v>
      </c>
      <c r="J117" s="5"/>
      <c r="K117" s="3">
        <f t="shared" si="6"/>
        <v>115</v>
      </c>
      <c r="L117" s="4">
        <f t="shared" si="7"/>
        <v>9769750000000</v>
      </c>
      <c r="M117" s="4">
        <f t="shared" si="8"/>
        <v>76511000000</v>
      </c>
      <c r="N117" s="4">
        <f t="shared" si="9"/>
        <v>4.2038500000000001</v>
      </c>
      <c r="P117" s="4">
        <v>114</v>
      </c>
      <c r="Q117" s="4">
        <v>54.005000000000003</v>
      </c>
      <c r="R117" s="4">
        <v>13.63</v>
      </c>
      <c r="S117" s="4">
        <v>66.700999999999993</v>
      </c>
      <c r="V117" s="4" t="str">
        <f t="shared" si="10"/>
        <v>{9769750000000.0,76511000000.0,4.20385},</v>
      </c>
    </row>
    <row r="118" spans="1:22" x14ac:dyDescent="0.25">
      <c r="A118" s="4">
        <v>116</v>
      </c>
      <c r="B118" s="4">
        <v>10510000000000</v>
      </c>
      <c r="C118" s="4">
        <v>80567000000</v>
      </c>
      <c r="D118" s="4">
        <v>3.5497999999999998</v>
      </c>
      <c r="E118" s="4"/>
      <c r="F118" s="4">
        <v>116</v>
      </c>
      <c r="G118" s="4">
        <v>10399000000000</v>
      </c>
      <c r="H118" s="4">
        <v>80959000000</v>
      </c>
      <c r="I118" s="4">
        <v>4.1894999999999998</v>
      </c>
      <c r="J118" s="5"/>
      <c r="K118" s="3">
        <f t="shared" si="6"/>
        <v>116</v>
      </c>
      <c r="L118" s="4">
        <f t="shared" si="7"/>
        <v>10454500000000</v>
      </c>
      <c r="M118" s="4">
        <f t="shared" si="8"/>
        <v>80763000000</v>
      </c>
      <c r="N118" s="4">
        <f t="shared" si="9"/>
        <v>3.86965</v>
      </c>
      <c r="P118" s="4">
        <v>115</v>
      </c>
      <c r="Q118" s="4">
        <v>51.389000000000003</v>
      </c>
      <c r="R118" s="4">
        <v>13.295999999999999</v>
      </c>
      <c r="S118" s="4">
        <v>68.378</v>
      </c>
      <c r="V118" s="4" t="str">
        <f t="shared" si="10"/>
        <v>{10454500000000.0,80763000000.0,3.86965},</v>
      </c>
    </row>
    <row r="119" spans="1:22" x14ac:dyDescent="0.25">
      <c r="A119" s="4">
        <v>117</v>
      </c>
      <c r="B119" s="4">
        <v>12041000000000</v>
      </c>
      <c r="C119" s="4">
        <v>93595000000</v>
      </c>
      <c r="D119" s="4">
        <v>3.5954000000000002</v>
      </c>
      <c r="E119" s="4"/>
      <c r="F119" s="4">
        <v>117</v>
      </c>
      <c r="G119" s="4">
        <v>11948000000000</v>
      </c>
      <c r="H119" s="4">
        <v>94048000000</v>
      </c>
      <c r="I119" s="4">
        <v>4.3575999999999997</v>
      </c>
      <c r="J119" s="5"/>
      <c r="K119" s="3">
        <f t="shared" si="6"/>
        <v>117</v>
      </c>
      <c r="L119" s="4">
        <f t="shared" si="7"/>
        <v>11994500000000</v>
      </c>
      <c r="M119" s="4">
        <f t="shared" si="8"/>
        <v>93821500000</v>
      </c>
      <c r="N119" s="4">
        <f t="shared" si="9"/>
        <v>3.9764999999999997</v>
      </c>
      <c r="P119" s="4">
        <v>116</v>
      </c>
      <c r="Q119" s="4">
        <v>52.356999999999999</v>
      </c>
      <c r="R119" s="4">
        <v>13.42</v>
      </c>
      <c r="S119" s="4">
        <v>67.742999999999995</v>
      </c>
      <c r="V119" s="4" t="str">
        <f t="shared" si="10"/>
        <v>{11994500000000.0,93821500000.0,3.9765},</v>
      </c>
    </row>
    <row r="120" spans="1:22" x14ac:dyDescent="0.25">
      <c r="A120" s="4">
        <v>118</v>
      </c>
      <c r="B120" s="4">
        <v>12366000000000</v>
      </c>
      <c r="C120" s="4">
        <v>97033000000</v>
      </c>
      <c r="D120" s="4">
        <v>3.5506000000000002</v>
      </c>
      <c r="E120" s="4"/>
      <c r="F120" s="4">
        <v>118</v>
      </c>
      <c r="G120" s="4">
        <v>12296000000000</v>
      </c>
      <c r="H120" s="4">
        <v>98065000000</v>
      </c>
      <c r="I120" s="4">
        <v>4.4950999999999999</v>
      </c>
      <c r="J120" s="5"/>
      <c r="K120" s="3">
        <f t="shared" si="6"/>
        <v>118</v>
      </c>
      <c r="L120" s="4">
        <f t="shared" si="7"/>
        <v>12331000000000</v>
      </c>
      <c r="M120" s="4">
        <f t="shared" si="8"/>
        <v>97549000000</v>
      </c>
      <c r="N120" s="4">
        <f t="shared" si="9"/>
        <v>4.02285</v>
      </c>
      <c r="P120" s="4">
        <v>117</v>
      </c>
      <c r="Q120" s="4">
        <v>53.015000000000001</v>
      </c>
      <c r="R120" s="4">
        <v>13.504</v>
      </c>
      <c r="S120" s="4">
        <v>67.320999999999998</v>
      </c>
      <c r="V120" s="4" t="str">
        <f t="shared" si="10"/>
        <v>{12331000000000.0,97549000000.0,4.02285},</v>
      </c>
    </row>
    <row r="121" spans="1:22" x14ac:dyDescent="0.25">
      <c r="A121" s="4">
        <v>119</v>
      </c>
      <c r="B121" s="4">
        <v>10734000000000</v>
      </c>
      <c r="C121" s="4">
        <v>82802000000</v>
      </c>
      <c r="D121" s="4">
        <v>3.4603000000000002</v>
      </c>
      <c r="E121" s="4"/>
      <c r="F121" s="4">
        <v>119</v>
      </c>
      <c r="G121" s="4">
        <v>10669000000000</v>
      </c>
      <c r="H121" s="4">
        <v>84527000000</v>
      </c>
      <c r="I121" s="4">
        <v>4.5282999999999998</v>
      </c>
      <c r="J121" s="5"/>
      <c r="K121" s="3">
        <f t="shared" si="6"/>
        <v>119</v>
      </c>
      <c r="L121" s="4">
        <f t="shared" si="7"/>
        <v>10701500000000</v>
      </c>
      <c r="M121" s="4">
        <f t="shared" si="8"/>
        <v>83664500000</v>
      </c>
      <c r="N121" s="4">
        <f t="shared" si="9"/>
        <v>3.9943</v>
      </c>
      <c r="P121" s="4">
        <v>118</v>
      </c>
      <c r="Q121" s="4">
        <v>52.347999999999999</v>
      </c>
      <c r="R121" s="4">
        <v>13.419</v>
      </c>
      <c r="S121" s="4">
        <v>67.748999999999995</v>
      </c>
      <c r="V121" s="4" t="str">
        <f t="shared" si="10"/>
        <v>{10701500000000.0,83664500000.0,3.9943},</v>
      </c>
    </row>
    <row r="122" spans="1:22" x14ac:dyDescent="0.25">
      <c r="A122" s="4">
        <v>120</v>
      </c>
      <c r="B122" s="4">
        <v>8149600000000</v>
      </c>
      <c r="C122" s="4">
        <v>61639000000</v>
      </c>
      <c r="D122" s="4">
        <v>3.3315999999999999</v>
      </c>
      <c r="E122" s="4"/>
      <c r="F122" s="4">
        <v>120</v>
      </c>
      <c r="G122" s="4">
        <v>8130800000000</v>
      </c>
      <c r="H122" s="4">
        <v>60976000000</v>
      </c>
      <c r="I122" s="4">
        <v>4.3898000000000001</v>
      </c>
      <c r="J122" s="5"/>
      <c r="K122" s="3">
        <f t="shared" si="6"/>
        <v>120</v>
      </c>
      <c r="L122" s="4">
        <f t="shared" si="7"/>
        <v>8140200000000</v>
      </c>
      <c r="M122" s="4">
        <f t="shared" si="8"/>
        <v>61307500000</v>
      </c>
      <c r="N122" s="4">
        <f t="shared" si="9"/>
        <v>3.8607</v>
      </c>
      <c r="P122" s="4">
        <v>119</v>
      </c>
      <c r="Q122" s="4">
        <v>50.081000000000003</v>
      </c>
      <c r="R122" s="4">
        <v>13.125</v>
      </c>
      <c r="S122" s="4">
        <v>69.265000000000001</v>
      </c>
      <c r="V122" s="4" t="str">
        <f t="shared" si="10"/>
        <v>{8140200000000.0,61307500000.0,3.8607},</v>
      </c>
    </row>
    <row r="123" spans="1:22" x14ac:dyDescent="0.25">
      <c r="A123" s="4">
        <v>121</v>
      </c>
      <c r="B123" s="4">
        <v>8986600000000</v>
      </c>
      <c r="C123" s="4">
        <v>66390000000</v>
      </c>
      <c r="D123" s="4">
        <v>3.4481999999999999</v>
      </c>
      <c r="E123" s="4"/>
      <c r="F123" s="4">
        <v>121</v>
      </c>
      <c r="G123" s="4">
        <v>8994700000000</v>
      </c>
      <c r="H123" s="4">
        <v>67625000000</v>
      </c>
      <c r="I123" s="4">
        <v>3.9144000000000001</v>
      </c>
      <c r="J123" s="5"/>
      <c r="K123" s="3">
        <f t="shared" si="6"/>
        <v>121</v>
      </c>
      <c r="L123" s="4">
        <f t="shared" si="7"/>
        <v>8990650000000</v>
      </c>
      <c r="M123" s="4">
        <f t="shared" si="8"/>
        <v>67007500000</v>
      </c>
      <c r="N123" s="4">
        <f t="shared" si="9"/>
        <v>3.6813000000000002</v>
      </c>
      <c r="P123" s="4">
        <v>120</v>
      </c>
      <c r="Q123" s="4">
        <v>48.6</v>
      </c>
      <c r="R123" s="4">
        <v>12.93</v>
      </c>
      <c r="S123" s="4">
        <v>70.313000000000002</v>
      </c>
      <c r="V123" s="4" t="str">
        <f t="shared" si="10"/>
        <v>{8990650000000.0,67007500000.0,3.6813},</v>
      </c>
    </row>
    <row r="124" spans="1:22" x14ac:dyDescent="0.25">
      <c r="A124" s="4">
        <v>122</v>
      </c>
      <c r="B124" s="4">
        <v>9848500000000</v>
      </c>
      <c r="C124" s="4">
        <v>72552000000</v>
      </c>
      <c r="D124" s="4">
        <v>3.4641000000000002</v>
      </c>
      <c r="E124" s="4"/>
      <c r="F124" s="4">
        <v>122</v>
      </c>
      <c r="G124" s="4">
        <v>9877600000000</v>
      </c>
      <c r="H124" s="4">
        <v>75890000000</v>
      </c>
      <c r="I124" s="4">
        <v>4.0198</v>
      </c>
      <c r="J124" s="5"/>
      <c r="K124" s="3">
        <f t="shared" si="6"/>
        <v>122</v>
      </c>
      <c r="L124" s="4">
        <f t="shared" si="7"/>
        <v>9863050000000</v>
      </c>
      <c r="M124" s="4">
        <f t="shared" si="8"/>
        <v>74221000000</v>
      </c>
      <c r="N124" s="4">
        <f t="shared" si="9"/>
        <v>3.7419500000000001</v>
      </c>
      <c r="P124" s="4">
        <v>121</v>
      </c>
      <c r="Q124" s="4">
        <v>49.508000000000003</v>
      </c>
      <c r="R124" s="4">
        <v>13.05</v>
      </c>
      <c r="S124" s="4">
        <v>69.665000000000006</v>
      </c>
      <c r="V124" s="4" t="str">
        <f t="shared" si="10"/>
        <v>{9863050000000.0,74221000000.0,3.74195},</v>
      </c>
    </row>
    <row r="125" spans="1:22" x14ac:dyDescent="0.25">
      <c r="A125" s="4">
        <v>123</v>
      </c>
      <c r="B125" s="4">
        <v>9534700000000</v>
      </c>
      <c r="C125" s="4">
        <v>71206000000</v>
      </c>
      <c r="D125" s="4">
        <v>3.4033000000000002</v>
      </c>
      <c r="E125" s="4"/>
      <c r="F125" s="4">
        <v>123</v>
      </c>
      <c r="G125" s="4">
        <v>9602500000000</v>
      </c>
      <c r="H125" s="4">
        <v>71032000000</v>
      </c>
      <c r="I125" s="4">
        <v>4.0884999999999998</v>
      </c>
      <c r="J125" s="5"/>
      <c r="K125" s="3">
        <f t="shared" si="6"/>
        <v>123</v>
      </c>
      <c r="L125" s="4">
        <f t="shared" si="7"/>
        <v>9568600000000</v>
      </c>
      <c r="M125" s="4">
        <f t="shared" si="8"/>
        <v>71119000000</v>
      </c>
      <c r="N125" s="4">
        <f t="shared" si="9"/>
        <v>3.7458999999999998</v>
      </c>
      <c r="P125" s="4">
        <v>122</v>
      </c>
      <c r="Q125" s="4">
        <v>49.07</v>
      </c>
      <c r="R125" s="4">
        <v>12.992000000000001</v>
      </c>
      <c r="S125" s="4">
        <v>69.974999999999994</v>
      </c>
      <c r="V125" s="4" t="str">
        <f t="shared" si="10"/>
        <v>{9568600000000.0,71119000000.0,3.7459},</v>
      </c>
    </row>
    <row r="126" spans="1:22" x14ac:dyDescent="0.25">
      <c r="A126" s="4">
        <v>124</v>
      </c>
      <c r="B126" s="4">
        <v>7917800000000</v>
      </c>
      <c r="C126" s="4">
        <v>58874000000</v>
      </c>
      <c r="D126" s="4">
        <v>3.2869999999999999</v>
      </c>
      <c r="E126" s="4"/>
      <c r="F126" s="4">
        <v>124</v>
      </c>
      <c r="G126" s="4">
        <v>7977700000000</v>
      </c>
      <c r="H126" s="4">
        <v>58296000000</v>
      </c>
      <c r="I126" s="4">
        <v>4.0605000000000002</v>
      </c>
      <c r="J126" s="5"/>
      <c r="K126" s="3">
        <f t="shared" si="6"/>
        <v>124</v>
      </c>
      <c r="L126" s="4">
        <f t="shared" si="7"/>
        <v>7947750000000</v>
      </c>
      <c r="M126" s="4">
        <f t="shared" si="8"/>
        <v>58585000000</v>
      </c>
      <c r="N126" s="4">
        <f t="shared" si="9"/>
        <v>3.6737500000000001</v>
      </c>
      <c r="P126" s="4">
        <v>123</v>
      </c>
      <c r="Q126" s="4">
        <v>48.6</v>
      </c>
      <c r="R126" s="4">
        <v>12.93</v>
      </c>
      <c r="S126" s="4">
        <v>70.313000000000002</v>
      </c>
      <c r="V126" s="4" t="str">
        <f t="shared" si="10"/>
        <v>{7947750000000.0,58585000000.0,3.67375},</v>
      </c>
    </row>
    <row r="127" spans="1:22" x14ac:dyDescent="0.25">
      <c r="A127" s="4">
        <v>125</v>
      </c>
      <c r="B127" s="4">
        <v>5670200000000</v>
      </c>
      <c r="C127" s="4">
        <v>39763000000</v>
      </c>
      <c r="D127" s="4">
        <v>3.1476000000000002</v>
      </c>
      <c r="E127" s="4"/>
      <c r="F127" s="4">
        <v>125</v>
      </c>
      <c r="G127" s="4">
        <v>5715500000000</v>
      </c>
      <c r="H127" s="4">
        <v>40464000000</v>
      </c>
      <c r="I127" s="4">
        <v>3.7896000000000001</v>
      </c>
      <c r="J127" s="5"/>
      <c r="K127" s="3">
        <f t="shared" si="6"/>
        <v>125</v>
      </c>
      <c r="L127" s="4">
        <f t="shared" si="7"/>
        <v>5692850000000</v>
      </c>
      <c r="M127" s="4">
        <f t="shared" si="8"/>
        <v>40113500000</v>
      </c>
      <c r="N127" s="4">
        <f t="shared" si="9"/>
        <v>3.4686000000000003</v>
      </c>
      <c r="P127" s="4">
        <v>124</v>
      </c>
      <c r="Q127" s="4">
        <v>45.619</v>
      </c>
      <c r="R127" s="4">
        <v>12.526999999999999</v>
      </c>
      <c r="S127" s="4">
        <v>72.572999999999993</v>
      </c>
      <c r="V127" s="4" t="str">
        <f t="shared" si="10"/>
        <v>{5692850000000.0,40113500000.0,3.4686},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27"/>
  <sheetViews>
    <sheetView workbookViewId="0">
      <selection activeCell="F1" sqref="F1:H127"/>
    </sheetView>
  </sheetViews>
  <sheetFormatPr defaultColWidth="10.7109375" defaultRowHeight="15" x14ac:dyDescent="0.25"/>
  <cols>
    <col min="1" max="16384" width="10.7109375" style="3"/>
  </cols>
  <sheetData>
    <row r="1" spans="2:8" x14ac:dyDescent="0.25">
      <c r="B1" s="89" t="s">
        <v>35</v>
      </c>
      <c r="C1" s="89"/>
      <c r="D1" s="89"/>
      <c r="F1" s="89" t="s">
        <v>36</v>
      </c>
      <c r="G1" s="89"/>
      <c r="H1" s="89"/>
    </row>
    <row r="2" spans="2:8" x14ac:dyDescent="0.25">
      <c r="B2" s="6" t="s">
        <v>3</v>
      </c>
      <c r="C2" s="6" t="s">
        <v>34</v>
      </c>
      <c r="D2" s="6" t="s">
        <v>33</v>
      </c>
      <c r="F2" s="6" t="s">
        <v>3</v>
      </c>
      <c r="G2" s="6" t="s">
        <v>34</v>
      </c>
      <c r="H2" s="6" t="s">
        <v>33</v>
      </c>
    </row>
    <row r="3" spans="2:8" x14ac:dyDescent="0.25">
      <c r="B3" s="3">
        <v>1</v>
      </c>
      <c r="C3" s="3">
        <v>45.691200000000002</v>
      </c>
      <c r="D3" s="3">
        <v>86.856099999999998</v>
      </c>
      <c r="F3" s="3">
        <v>1</v>
      </c>
      <c r="G3" s="3">
        <v>124.259</v>
      </c>
      <c r="H3" s="3">
        <v>155.012</v>
      </c>
    </row>
    <row r="4" spans="2:8" x14ac:dyDescent="0.25">
      <c r="B4" s="3">
        <v>2</v>
      </c>
      <c r="C4" s="3">
        <v>40.0246</v>
      </c>
      <c r="D4" s="3">
        <v>79.645700000000005</v>
      </c>
      <c r="F4" s="3">
        <v>2</v>
      </c>
      <c r="G4" s="3">
        <v>114.572</v>
      </c>
      <c r="H4" s="3">
        <v>137.161</v>
      </c>
    </row>
    <row r="5" spans="2:8" x14ac:dyDescent="0.25">
      <c r="B5" s="3">
        <v>3</v>
      </c>
      <c r="C5" s="3">
        <v>36.996899999999997</v>
      </c>
      <c r="D5" s="3">
        <v>75.746899999999997</v>
      </c>
      <c r="F5" s="3">
        <v>3</v>
      </c>
      <c r="G5" s="3">
        <v>104.74299999999999</v>
      </c>
      <c r="H5" s="3">
        <v>125.09699999999999</v>
      </c>
    </row>
    <row r="6" spans="2:8" x14ac:dyDescent="0.25">
      <c r="B6" s="3">
        <v>4</v>
      </c>
      <c r="C6" s="3">
        <v>36.819400000000002</v>
      </c>
      <c r="D6" s="3">
        <v>74.490899999999996</v>
      </c>
      <c r="F6" s="3">
        <v>4</v>
      </c>
      <c r="G6" s="3">
        <v>97.935500000000005</v>
      </c>
      <c r="H6" s="3">
        <v>116.29600000000001</v>
      </c>
    </row>
    <row r="7" spans="2:8" x14ac:dyDescent="0.25">
      <c r="B7" s="3">
        <v>5</v>
      </c>
      <c r="C7" s="3">
        <v>34.581699999999998</v>
      </c>
      <c r="D7" s="3">
        <v>72.611400000000003</v>
      </c>
      <c r="F7" s="3">
        <v>5</v>
      </c>
      <c r="G7" s="3">
        <v>102.111</v>
      </c>
      <c r="H7" s="3">
        <v>111.48399999999999</v>
      </c>
    </row>
    <row r="8" spans="2:8" x14ac:dyDescent="0.25">
      <c r="B8" s="3">
        <v>6</v>
      </c>
      <c r="C8" s="3">
        <v>53.747900000000001</v>
      </c>
      <c r="D8" s="3">
        <v>89.769300000000001</v>
      </c>
      <c r="F8" s="3">
        <v>6</v>
      </c>
      <c r="G8" s="3">
        <v>98.566299999999998</v>
      </c>
      <c r="H8" s="3">
        <v>128.322</v>
      </c>
    </row>
    <row r="9" spans="2:8" x14ac:dyDescent="0.25">
      <c r="B9" s="3">
        <v>7</v>
      </c>
      <c r="C9" s="3">
        <v>50.563800000000001</v>
      </c>
      <c r="D9" s="3">
        <v>85.478999999999999</v>
      </c>
      <c r="F9" s="3">
        <v>7</v>
      </c>
      <c r="G9" s="3">
        <v>90.668899999999994</v>
      </c>
      <c r="H9" s="3">
        <v>116.979</v>
      </c>
    </row>
    <row r="10" spans="2:8" x14ac:dyDescent="0.25">
      <c r="B10" s="3">
        <v>8</v>
      </c>
      <c r="C10" s="3">
        <v>44.805</v>
      </c>
      <c r="D10" s="3">
        <v>81.304900000000004</v>
      </c>
      <c r="F10" s="3">
        <v>8</v>
      </c>
      <c r="G10" s="3">
        <v>81.304900000000004</v>
      </c>
      <c r="H10" s="3">
        <v>105.324</v>
      </c>
    </row>
    <row r="11" spans="2:8" x14ac:dyDescent="0.25">
      <c r="B11" s="3">
        <v>9</v>
      </c>
      <c r="C11" s="3">
        <v>42.662599999999998</v>
      </c>
      <c r="D11" s="3">
        <v>78.537300000000002</v>
      </c>
      <c r="F11" s="3">
        <v>9</v>
      </c>
      <c r="G11" s="3">
        <v>75.138900000000007</v>
      </c>
      <c r="H11" s="3">
        <v>99.147999999999996</v>
      </c>
    </row>
    <row r="12" spans="2:8" x14ac:dyDescent="0.25">
      <c r="B12" s="3">
        <v>10</v>
      </c>
      <c r="C12" s="3">
        <v>41.614400000000003</v>
      </c>
      <c r="D12" s="3">
        <v>78.155000000000001</v>
      </c>
      <c r="F12" s="3">
        <v>10</v>
      </c>
      <c r="G12" s="3">
        <v>79.893799999999999</v>
      </c>
      <c r="H12" s="3">
        <v>93.900400000000005</v>
      </c>
    </row>
    <row r="13" spans="2:8" x14ac:dyDescent="0.25">
      <c r="B13" s="3">
        <v>11</v>
      </c>
      <c r="C13" s="3">
        <v>65.041499999999999</v>
      </c>
      <c r="D13" s="3">
        <v>96.844800000000006</v>
      </c>
      <c r="F13" s="3">
        <v>11</v>
      </c>
      <c r="G13" s="3">
        <v>73.111900000000006</v>
      </c>
      <c r="H13" s="3">
        <v>110.926</v>
      </c>
    </row>
    <row r="14" spans="2:8" x14ac:dyDescent="0.25">
      <c r="B14" s="3">
        <v>12</v>
      </c>
      <c r="C14" s="3">
        <v>59.436599999999999</v>
      </c>
      <c r="D14" s="3">
        <v>91.100499999999997</v>
      </c>
      <c r="F14" s="3">
        <v>12</v>
      </c>
      <c r="G14" s="3">
        <v>63.975299999999997</v>
      </c>
      <c r="H14" s="3">
        <v>95.258799999999994</v>
      </c>
    </row>
    <row r="15" spans="2:8" x14ac:dyDescent="0.25">
      <c r="B15" s="3">
        <v>13</v>
      </c>
      <c r="C15" s="3">
        <v>56.273699999999998</v>
      </c>
      <c r="D15" s="3">
        <v>87.690299999999993</v>
      </c>
      <c r="F15" s="3">
        <v>13</v>
      </c>
      <c r="G15" s="3">
        <v>56.273600000000002</v>
      </c>
      <c r="H15" s="3">
        <v>87.690299999999993</v>
      </c>
    </row>
    <row r="16" spans="2:8" x14ac:dyDescent="0.25">
      <c r="B16" s="3">
        <v>14</v>
      </c>
      <c r="C16" s="3">
        <v>53.987200000000001</v>
      </c>
      <c r="D16" s="3">
        <v>86.220500000000001</v>
      </c>
      <c r="F16" s="3">
        <v>14</v>
      </c>
      <c r="G16" s="3">
        <v>51.174799999999998</v>
      </c>
      <c r="H16" s="3">
        <v>83.244299999999996</v>
      </c>
    </row>
    <row r="17" spans="2:8" x14ac:dyDescent="0.25">
      <c r="B17" s="3">
        <v>15</v>
      </c>
      <c r="C17" s="3">
        <v>53.470300000000002</v>
      </c>
      <c r="D17" s="3">
        <v>85.552099999999996</v>
      </c>
      <c r="F17" s="3">
        <v>15</v>
      </c>
      <c r="G17" s="3">
        <v>59.854500000000002</v>
      </c>
      <c r="H17" s="3">
        <v>78.641499999999994</v>
      </c>
    </row>
    <row r="18" spans="2:8" x14ac:dyDescent="0.25">
      <c r="B18" s="3">
        <v>16</v>
      </c>
      <c r="C18" s="3">
        <v>77.481099999999998</v>
      </c>
      <c r="D18" s="3">
        <v>107.214</v>
      </c>
      <c r="F18" s="3">
        <v>16</v>
      </c>
      <c r="G18" s="3">
        <v>50.191800000000001</v>
      </c>
      <c r="H18" s="3">
        <v>105.443</v>
      </c>
    </row>
    <row r="19" spans="2:8" x14ac:dyDescent="0.25">
      <c r="B19" s="3">
        <v>17</v>
      </c>
      <c r="C19" s="3">
        <v>73.720500000000001</v>
      </c>
      <c r="D19" s="3">
        <v>101.291</v>
      </c>
      <c r="F19" s="3">
        <v>17</v>
      </c>
      <c r="G19" s="3">
        <v>42.116500000000002</v>
      </c>
      <c r="H19" s="3">
        <v>83.980199999999996</v>
      </c>
    </row>
    <row r="20" spans="2:8" x14ac:dyDescent="0.25">
      <c r="B20" s="3">
        <v>18</v>
      </c>
      <c r="C20" s="3">
        <v>68.4619</v>
      </c>
      <c r="D20" s="3">
        <v>96.7316</v>
      </c>
      <c r="F20" s="3">
        <v>18</v>
      </c>
      <c r="G20" s="3">
        <v>33.087699999999998</v>
      </c>
      <c r="H20" s="3">
        <v>73.621899999999997</v>
      </c>
    </row>
    <row r="21" spans="2:8" x14ac:dyDescent="0.25">
      <c r="B21" s="3">
        <v>19</v>
      </c>
      <c r="C21" s="3">
        <v>67.475999999999999</v>
      </c>
      <c r="D21" s="3">
        <v>94.314599999999999</v>
      </c>
      <c r="F21" s="3">
        <v>19</v>
      </c>
      <c r="G21" s="3">
        <v>37.020699999999998</v>
      </c>
      <c r="H21" s="3">
        <v>68.939800000000005</v>
      </c>
    </row>
    <row r="22" spans="2:8" x14ac:dyDescent="0.25">
      <c r="B22" s="3">
        <v>20</v>
      </c>
      <c r="C22" s="3">
        <v>67.594200000000001</v>
      </c>
      <c r="D22" s="3">
        <v>94.4285</v>
      </c>
      <c r="F22" s="3">
        <v>20</v>
      </c>
      <c r="G22" s="3">
        <v>52.827100000000002</v>
      </c>
      <c r="H22" s="3">
        <v>64.593100000000007</v>
      </c>
    </row>
    <row r="23" spans="2:8" x14ac:dyDescent="0.25">
      <c r="B23" s="3">
        <v>21</v>
      </c>
      <c r="C23" s="3">
        <v>91.947400000000002</v>
      </c>
      <c r="D23" s="3">
        <v>120.072</v>
      </c>
      <c r="F23" s="3">
        <v>21</v>
      </c>
      <c r="G23" s="3">
        <v>32.3782</v>
      </c>
      <c r="H23" s="3">
        <v>99.381600000000006</v>
      </c>
    </row>
    <row r="24" spans="2:8" x14ac:dyDescent="0.25">
      <c r="B24" s="3">
        <v>22</v>
      </c>
      <c r="C24" s="3">
        <v>87.070800000000006</v>
      </c>
      <c r="D24" s="3">
        <v>113.07899999999999</v>
      </c>
      <c r="F24" s="3">
        <v>22</v>
      </c>
      <c r="G24" s="3">
        <v>24.5717</v>
      </c>
      <c r="H24" s="3">
        <v>79.745900000000006</v>
      </c>
    </row>
    <row r="25" spans="2:8" x14ac:dyDescent="0.25">
      <c r="B25" s="3">
        <v>23</v>
      </c>
      <c r="C25" s="3">
        <v>84.026600000000002</v>
      </c>
      <c r="D25" s="3">
        <v>108.485</v>
      </c>
      <c r="F25" s="3">
        <v>23</v>
      </c>
      <c r="G25" s="3">
        <v>23.420500000000001</v>
      </c>
      <c r="H25" s="3">
        <v>64.052800000000005</v>
      </c>
    </row>
    <row r="26" spans="2:8" x14ac:dyDescent="0.25">
      <c r="B26" s="3">
        <v>24</v>
      </c>
      <c r="C26" s="3">
        <v>82.250200000000007</v>
      </c>
      <c r="D26" s="3">
        <v>108.093</v>
      </c>
      <c r="F26" s="3">
        <v>24</v>
      </c>
      <c r="G26" s="3">
        <v>36.912999999999997</v>
      </c>
      <c r="H26" s="3">
        <v>58.893599999999999</v>
      </c>
    </row>
    <row r="27" spans="2:8" x14ac:dyDescent="0.25">
      <c r="B27" s="3">
        <v>25</v>
      </c>
      <c r="C27" s="3">
        <v>84.161600000000007</v>
      </c>
      <c r="D27" s="3">
        <v>107.744</v>
      </c>
      <c r="F27" s="3">
        <v>25</v>
      </c>
      <c r="G27" s="3">
        <v>49.723599999999998</v>
      </c>
      <c r="H27" s="3">
        <v>55.494300000000003</v>
      </c>
    </row>
    <row r="28" spans="2:8" x14ac:dyDescent="0.25">
      <c r="B28" s="3">
        <v>26</v>
      </c>
      <c r="C28" s="3">
        <v>45.761099999999999</v>
      </c>
      <c r="D28" s="3">
        <v>86.782799999999995</v>
      </c>
      <c r="F28" s="3">
        <v>26</v>
      </c>
      <c r="G28" s="3">
        <v>115.80800000000001</v>
      </c>
      <c r="H28" s="3">
        <v>147.53</v>
      </c>
    </row>
    <row r="29" spans="2:8" x14ac:dyDescent="0.25">
      <c r="B29" s="3">
        <v>27</v>
      </c>
      <c r="C29" s="3">
        <v>39.246499999999997</v>
      </c>
      <c r="D29" s="3">
        <v>80.855900000000005</v>
      </c>
      <c r="F29" s="3">
        <v>27</v>
      </c>
      <c r="G29" s="3">
        <v>103.43</v>
      </c>
      <c r="H29" s="3">
        <v>130.31299999999999</v>
      </c>
    </row>
    <row r="30" spans="2:8" x14ac:dyDescent="0.25">
      <c r="B30" s="3">
        <v>28</v>
      </c>
      <c r="C30" s="3">
        <v>36.064100000000003</v>
      </c>
      <c r="D30" s="3">
        <v>76.059200000000004</v>
      </c>
      <c r="F30" s="3">
        <v>28</v>
      </c>
      <c r="G30" s="3">
        <v>94.558300000000003</v>
      </c>
      <c r="H30" s="3">
        <v>117.15</v>
      </c>
    </row>
    <row r="31" spans="2:8" x14ac:dyDescent="0.25">
      <c r="B31" s="3">
        <v>29</v>
      </c>
      <c r="C31" s="3">
        <v>33.722000000000001</v>
      </c>
      <c r="D31" s="3">
        <v>73.617199999999997</v>
      </c>
      <c r="F31" s="3">
        <v>29</v>
      </c>
      <c r="G31" s="3">
        <v>86.418700000000001</v>
      </c>
      <c r="H31" s="3">
        <v>108.699</v>
      </c>
    </row>
    <row r="32" spans="2:8" x14ac:dyDescent="0.25">
      <c r="B32" s="3">
        <v>30</v>
      </c>
      <c r="C32" s="3">
        <v>33.836199999999998</v>
      </c>
      <c r="D32" s="3">
        <v>68.824200000000005</v>
      </c>
      <c r="F32" s="3">
        <v>30</v>
      </c>
      <c r="G32" s="3">
        <v>86.554100000000005</v>
      </c>
      <c r="H32" s="3">
        <v>101.64400000000001</v>
      </c>
    </row>
    <row r="33" spans="2:8" x14ac:dyDescent="0.25">
      <c r="B33" s="3">
        <v>31</v>
      </c>
      <c r="C33" s="3">
        <v>54.367100000000001</v>
      </c>
      <c r="D33" s="3">
        <v>92.229299999999995</v>
      </c>
      <c r="F33" s="3">
        <v>31</v>
      </c>
      <c r="G33" s="3">
        <v>88.475200000000001</v>
      </c>
      <c r="H33" s="3">
        <v>128.49100000000001</v>
      </c>
    </row>
    <row r="34" spans="2:8" x14ac:dyDescent="0.25">
      <c r="B34" s="3">
        <v>32</v>
      </c>
      <c r="C34" s="3">
        <v>49.139899999999997</v>
      </c>
      <c r="D34" s="3">
        <v>85.102400000000003</v>
      </c>
      <c r="F34" s="3">
        <v>32</v>
      </c>
      <c r="G34" s="3">
        <v>77.930899999999994</v>
      </c>
      <c r="H34" s="3">
        <v>108.723</v>
      </c>
    </row>
    <row r="35" spans="2:8" x14ac:dyDescent="0.25">
      <c r="B35" s="3">
        <v>33</v>
      </c>
      <c r="C35" s="3">
        <v>45.3675</v>
      </c>
      <c r="D35" s="3">
        <v>81.194999999999993</v>
      </c>
      <c r="F35" s="3">
        <v>33</v>
      </c>
      <c r="G35" s="3">
        <v>68.999300000000005</v>
      </c>
      <c r="H35" s="3">
        <v>95.297799999999995</v>
      </c>
    </row>
    <row r="36" spans="2:8" x14ac:dyDescent="0.25">
      <c r="B36" s="3">
        <v>34</v>
      </c>
      <c r="C36" s="3">
        <v>41.397599999999997</v>
      </c>
      <c r="D36" s="3">
        <v>79.519099999999995</v>
      </c>
      <c r="F36" s="3">
        <v>34</v>
      </c>
      <c r="G36" s="3">
        <v>60.484999999999999</v>
      </c>
      <c r="H36" s="3">
        <v>90.039500000000004</v>
      </c>
    </row>
    <row r="37" spans="2:8" x14ac:dyDescent="0.25">
      <c r="B37" s="3">
        <v>35</v>
      </c>
      <c r="C37" s="3">
        <v>41.37</v>
      </c>
      <c r="D37" s="3">
        <v>78.382800000000003</v>
      </c>
      <c r="F37" s="3">
        <v>35</v>
      </c>
      <c r="G37" s="3">
        <v>58.733600000000003</v>
      </c>
      <c r="H37" s="3">
        <v>83.824700000000007</v>
      </c>
    </row>
    <row r="38" spans="2:8" x14ac:dyDescent="0.25">
      <c r="B38" s="3">
        <v>36</v>
      </c>
      <c r="C38" s="3">
        <v>63.8874</v>
      </c>
      <c r="D38" s="3">
        <v>97.650400000000005</v>
      </c>
      <c r="F38" s="3">
        <v>36</v>
      </c>
      <c r="G38" s="3">
        <v>57.425699999999999</v>
      </c>
      <c r="H38" s="3">
        <v>110.83799999999999</v>
      </c>
    </row>
    <row r="39" spans="2:8" x14ac:dyDescent="0.25">
      <c r="B39" s="3">
        <v>37</v>
      </c>
      <c r="C39" s="3">
        <v>60.797800000000002</v>
      </c>
      <c r="D39" s="3">
        <v>91.831900000000005</v>
      </c>
      <c r="F39" s="3">
        <v>37</v>
      </c>
      <c r="G39" s="3">
        <v>48.559899999999999</v>
      </c>
      <c r="H39" s="3">
        <v>90.046300000000002</v>
      </c>
    </row>
    <row r="40" spans="2:8" x14ac:dyDescent="0.25">
      <c r="B40" s="3">
        <v>38</v>
      </c>
      <c r="C40" s="3">
        <v>55.356999999999999</v>
      </c>
      <c r="D40" s="3">
        <v>88.669399999999996</v>
      </c>
      <c r="F40" s="3">
        <v>38</v>
      </c>
      <c r="G40" s="3">
        <v>40.563200000000002</v>
      </c>
      <c r="H40" s="3">
        <v>78.316100000000006</v>
      </c>
    </row>
    <row r="41" spans="2:8" x14ac:dyDescent="0.25">
      <c r="B41" s="3">
        <v>39</v>
      </c>
      <c r="C41" s="3">
        <v>53.876600000000003</v>
      </c>
      <c r="D41" s="3">
        <v>85.38</v>
      </c>
      <c r="F41" s="3">
        <v>39</v>
      </c>
      <c r="G41" s="3">
        <v>33.0242</v>
      </c>
      <c r="H41" s="3">
        <v>72.789699999999996</v>
      </c>
    </row>
    <row r="42" spans="2:8" x14ac:dyDescent="0.25">
      <c r="B42" s="3">
        <v>40</v>
      </c>
      <c r="C42" s="3">
        <v>52.631999999999998</v>
      </c>
      <c r="D42" s="3">
        <v>85.044200000000004</v>
      </c>
      <c r="F42" s="3">
        <v>40</v>
      </c>
      <c r="G42" s="3">
        <v>34.869399999999999</v>
      </c>
      <c r="H42" s="3">
        <v>68.316299999999998</v>
      </c>
    </row>
    <row r="43" spans="2:8" x14ac:dyDescent="0.25">
      <c r="B43" s="3">
        <v>41</v>
      </c>
      <c r="C43" s="3">
        <v>78.188400000000001</v>
      </c>
      <c r="D43" s="3">
        <v>107.79</v>
      </c>
      <c r="F43" s="3">
        <v>41</v>
      </c>
      <c r="G43" s="3">
        <v>31.845500000000001</v>
      </c>
      <c r="H43" s="3">
        <v>100.292</v>
      </c>
    </row>
    <row r="44" spans="2:8" x14ac:dyDescent="0.25">
      <c r="B44" s="3">
        <v>42</v>
      </c>
      <c r="C44" s="3">
        <v>71.715800000000002</v>
      </c>
      <c r="D44" s="3">
        <v>100.444</v>
      </c>
      <c r="F44" s="3">
        <v>42</v>
      </c>
      <c r="G44" s="3">
        <v>23.830200000000001</v>
      </c>
      <c r="H44" s="3">
        <v>78.751900000000006</v>
      </c>
    </row>
    <row r="45" spans="2:8" x14ac:dyDescent="0.25">
      <c r="B45" s="3">
        <v>43</v>
      </c>
      <c r="C45" s="3">
        <v>68.743499999999997</v>
      </c>
      <c r="D45" s="3">
        <v>97.436599999999999</v>
      </c>
      <c r="F45" s="3">
        <v>43</v>
      </c>
      <c r="G45" s="3">
        <v>22.851299999999998</v>
      </c>
      <c r="H45" s="3">
        <v>64.7834</v>
      </c>
    </row>
    <row r="46" spans="2:8" x14ac:dyDescent="0.25">
      <c r="B46" s="3">
        <v>44</v>
      </c>
      <c r="C46" s="3">
        <v>66.191699999999997</v>
      </c>
      <c r="D46" s="3">
        <v>95.052800000000005</v>
      </c>
      <c r="F46" s="3">
        <v>44</v>
      </c>
      <c r="G46" s="3">
        <v>29.284600000000001</v>
      </c>
      <c r="H46" s="3">
        <v>61.174199999999999</v>
      </c>
    </row>
    <row r="47" spans="2:8" x14ac:dyDescent="0.25">
      <c r="B47" s="3">
        <v>45</v>
      </c>
      <c r="C47" s="3">
        <v>66.677999999999997</v>
      </c>
      <c r="D47" s="3">
        <v>94.249200000000002</v>
      </c>
      <c r="F47" s="3">
        <v>45</v>
      </c>
      <c r="G47" s="3">
        <v>32.945399999999999</v>
      </c>
      <c r="H47" s="3">
        <v>55.746299999999998</v>
      </c>
    </row>
    <row r="48" spans="2:8" x14ac:dyDescent="0.25">
      <c r="B48" s="3">
        <v>46</v>
      </c>
      <c r="C48" s="3">
        <v>91.787899999999993</v>
      </c>
      <c r="D48" s="3">
        <v>120.43600000000001</v>
      </c>
      <c r="F48" s="3">
        <v>46</v>
      </c>
      <c r="G48" s="3">
        <v>24.277699999999999</v>
      </c>
      <c r="H48" s="3">
        <v>93.676199999999994</v>
      </c>
    </row>
    <row r="49" spans="2:8" x14ac:dyDescent="0.25">
      <c r="B49" s="3">
        <v>47</v>
      </c>
      <c r="C49" s="3">
        <v>85.908199999999994</v>
      </c>
      <c r="D49" s="3">
        <v>114.291</v>
      </c>
      <c r="F49" s="3">
        <v>47</v>
      </c>
      <c r="G49" s="3">
        <v>23.576899999999998</v>
      </c>
      <c r="H49" s="3">
        <v>74.745099999999994</v>
      </c>
    </row>
    <row r="50" spans="2:8" x14ac:dyDescent="0.25">
      <c r="B50" s="3">
        <v>48</v>
      </c>
      <c r="C50" s="3">
        <v>82.269099999999995</v>
      </c>
      <c r="D50" s="3">
        <v>110.09399999999999</v>
      </c>
      <c r="F50" s="3">
        <v>48</v>
      </c>
      <c r="G50" s="3">
        <v>29.706199999999999</v>
      </c>
      <c r="H50" s="3">
        <v>58.887799999999999</v>
      </c>
    </row>
    <row r="51" spans="2:8" x14ac:dyDescent="0.25">
      <c r="B51" s="3">
        <v>49</v>
      </c>
      <c r="C51" s="3">
        <v>24.308399999999999</v>
      </c>
      <c r="D51" s="3">
        <v>108.34399999999999</v>
      </c>
      <c r="F51" s="3">
        <v>49</v>
      </c>
      <c r="G51" s="3">
        <v>33.689599999999999</v>
      </c>
      <c r="H51" s="3">
        <v>51.186199999999999</v>
      </c>
    </row>
    <row r="52" spans="2:8" x14ac:dyDescent="0.25">
      <c r="B52" s="3">
        <v>50</v>
      </c>
      <c r="C52" s="3">
        <v>23.952200000000001</v>
      </c>
      <c r="D52" s="3">
        <v>104.639</v>
      </c>
      <c r="F52" s="3">
        <v>50</v>
      </c>
      <c r="G52" s="3">
        <v>36.3703</v>
      </c>
      <c r="H52" s="3">
        <v>46.772300000000001</v>
      </c>
    </row>
    <row r="53" spans="2:8" x14ac:dyDescent="0.25">
      <c r="B53" s="3">
        <v>51</v>
      </c>
      <c r="C53" s="3">
        <v>43.128</v>
      </c>
      <c r="D53" s="3">
        <v>87.0137</v>
      </c>
      <c r="F53" s="3">
        <v>51</v>
      </c>
      <c r="G53" s="3">
        <v>105.05</v>
      </c>
      <c r="H53" s="3">
        <v>141.91900000000001</v>
      </c>
    </row>
    <row r="54" spans="2:8" x14ac:dyDescent="0.25">
      <c r="B54" s="3">
        <v>52</v>
      </c>
      <c r="C54" s="3">
        <v>37.407699999999998</v>
      </c>
      <c r="D54" s="3">
        <v>78.543400000000005</v>
      </c>
      <c r="F54" s="3">
        <v>52</v>
      </c>
      <c r="G54" s="3">
        <v>91.843000000000004</v>
      </c>
      <c r="H54" s="3">
        <v>121.122</v>
      </c>
    </row>
    <row r="55" spans="2:8" x14ac:dyDescent="0.25">
      <c r="B55" s="3">
        <v>53</v>
      </c>
      <c r="C55" s="3">
        <v>34.508899999999997</v>
      </c>
      <c r="D55" s="3">
        <v>73.311899999999994</v>
      </c>
      <c r="F55" s="3">
        <v>53</v>
      </c>
      <c r="G55" s="3">
        <v>84.136700000000005</v>
      </c>
      <c r="H55" s="3">
        <v>108.81699999999999</v>
      </c>
    </row>
    <row r="56" spans="2:8" x14ac:dyDescent="0.25">
      <c r="B56" s="3">
        <v>54</v>
      </c>
      <c r="C56" s="3">
        <v>32.2057</v>
      </c>
      <c r="D56" s="3">
        <v>69.3005</v>
      </c>
      <c r="F56" s="3">
        <v>54</v>
      </c>
      <c r="G56" s="3">
        <v>74.0351</v>
      </c>
      <c r="H56" s="3">
        <v>98.256100000000004</v>
      </c>
    </row>
    <row r="57" spans="2:8" x14ac:dyDescent="0.25">
      <c r="B57" s="3">
        <v>55</v>
      </c>
      <c r="C57" s="3">
        <v>31.3124</v>
      </c>
      <c r="D57" s="3">
        <v>68.075900000000004</v>
      </c>
      <c r="F57" s="3">
        <v>55</v>
      </c>
      <c r="G57" s="3">
        <v>72.464399999999998</v>
      </c>
      <c r="H57" s="3">
        <v>93.078500000000005</v>
      </c>
    </row>
    <row r="58" spans="2:8" x14ac:dyDescent="0.25">
      <c r="B58" s="3">
        <v>56</v>
      </c>
      <c r="C58" s="3">
        <v>51.067799999999998</v>
      </c>
      <c r="D58" s="3">
        <v>92.712500000000006</v>
      </c>
      <c r="F58" s="3">
        <v>56</v>
      </c>
      <c r="G58" s="3">
        <v>75.281599999999997</v>
      </c>
      <c r="H58" s="3">
        <v>124.34</v>
      </c>
    </row>
    <row r="59" spans="2:8" x14ac:dyDescent="0.25">
      <c r="B59" s="3">
        <v>57</v>
      </c>
      <c r="C59" s="3">
        <v>44.2438</v>
      </c>
      <c r="D59" s="3">
        <v>85.168999999999997</v>
      </c>
      <c r="F59" s="3">
        <v>57</v>
      </c>
      <c r="G59" s="3">
        <v>63.048499999999997</v>
      </c>
      <c r="H59" s="3">
        <v>102.172</v>
      </c>
    </row>
    <row r="60" spans="2:8" x14ac:dyDescent="0.25">
      <c r="B60" s="3">
        <v>58</v>
      </c>
      <c r="C60" s="3">
        <v>43.016199999999998</v>
      </c>
      <c r="D60" s="3">
        <v>81.8917</v>
      </c>
      <c r="F60" s="3">
        <v>58</v>
      </c>
      <c r="G60" s="3">
        <v>55.490600000000001</v>
      </c>
      <c r="H60" s="3">
        <v>87.333799999999997</v>
      </c>
    </row>
    <row r="61" spans="2:8" x14ac:dyDescent="0.25">
      <c r="B61" s="3">
        <v>59</v>
      </c>
      <c r="C61" s="3">
        <v>41.360900000000001</v>
      </c>
      <c r="D61" s="3">
        <v>79.118600000000001</v>
      </c>
      <c r="F61" s="3">
        <v>59</v>
      </c>
      <c r="G61" s="3">
        <v>46.6676</v>
      </c>
      <c r="H61" s="3">
        <v>80.907700000000006</v>
      </c>
    </row>
    <row r="62" spans="2:8" x14ac:dyDescent="0.25">
      <c r="B62" s="3">
        <v>60</v>
      </c>
      <c r="C62" s="3">
        <v>40.853099999999998</v>
      </c>
      <c r="D62" s="3">
        <v>75.061199999999999</v>
      </c>
      <c r="F62" s="3">
        <v>60</v>
      </c>
      <c r="G62" s="3">
        <v>43.73</v>
      </c>
      <c r="H62" s="3">
        <v>76.242500000000007</v>
      </c>
    </row>
    <row r="63" spans="2:8" x14ac:dyDescent="0.25">
      <c r="B63" s="3">
        <v>61</v>
      </c>
      <c r="C63" s="3">
        <v>63.629399999999997</v>
      </c>
      <c r="D63" s="3">
        <v>98.1541</v>
      </c>
      <c r="F63" s="3">
        <v>61</v>
      </c>
      <c r="G63" s="3">
        <v>45.4724</v>
      </c>
      <c r="H63" s="3">
        <v>107.837</v>
      </c>
    </row>
    <row r="64" spans="2:8" x14ac:dyDescent="0.25">
      <c r="B64" s="3">
        <v>62</v>
      </c>
      <c r="C64" s="3">
        <v>55.523099999999999</v>
      </c>
      <c r="D64" s="3">
        <v>92.231800000000007</v>
      </c>
      <c r="F64" s="3">
        <v>62</v>
      </c>
      <c r="G64" s="3">
        <v>33.169699999999999</v>
      </c>
      <c r="H64" s="3">
        <v>84.802800000000005</v>
      </c>
    </row>
    <row r="65" spans="2:8" x14ac:dyDescent="0.25">
      <c r="B65" s="3">
        <v>63</v>
      </c>
      <c r="C65" s="3">
        <v>54.019100000000002</v>
      </c>
      <c r="D65" s="3">
        <v>88.048500000000004</v>
      </c>
      <c r="F65" s="3">
        <v>63</v>
      </c>
      <c r="G65" s="3">
        <v>24.681699999999999</v>
      </c>
      <c r="H65" s="3">
        <v>69.972399999999993</v>
      </c>
    </row>
    <row r="66" spans="2:8" x14ac:dyDescent="0.25">
      <c r="B66" s="3">
        <v>64</v>
      </c>
      <c r="C66" s="3">
        <v>50.089100000000002</v>
      </c>
      <c r="D66" s="3">
        <v>84.359800000000007</v>
      </c>
      <c r="F66" s="3">
        <v>64</v>
      </c>
      <c r="G66" s="3">
        <v>27.0654</v>
      </c>
      <c r="H66" s="3">
        <v>64.319000000000003</v>
      </c>
    </row>
    <row r="67" spans="2:8" x14ac:dyDescent="0.25">
      <c r="B67" s="3">
        <v>65</v>
      </c>
      <c r="C67" s="3">
        <v>51.456400000000002</v>
      </c>
      <c r="D67" s="3">
        <v>84.637799999999999</v>
      </c>
      <c r="F67" s="3">
        <v>65</v>
      </c>
      <c r="G67" s="3">
        <v>30.506799999999998</v>
      </c>
      <c r="H67" s="3">
        <v>60.794899999999998</v>
      </c>
    </row>
    <row r="68" spans="2:8" x14ac:dyDescent="0.25">
      <c r="B68" s="3">
        <v>66</v>
      </c>
      <c r="C68" s="3">
        <v>74.609700000000004</v>
      </c>
      <c r="D68" s="3">
        <v>107.622</v>
      </c>
      <c r="F68" s="3">
        <v>66</v>
      </c>
      <c r="G68" s="3">
        <v>27.002600000000001</v>
      </c>
      <c r="H68" s="3">
        <v>96.100200000000001</v>
      </c>
    </row>
    <row r="69" spans="2:8" x14ac:dyDescent="0.25">
      <c r="B69" s="3">
        <v>67</v>
      </c>
      <c r="C69" s="3">
        <v>68.340400000000002</v>
      </c>
      <c r="D69" s="3">
        <v>99.681299999999993</v>
      </c>
      <c r="F69" s="3">
        <v>67</v>
      </c>
      <c r="G69" s="3">
        <v>25.9909</v>
      </c>
      <c r="H69" s="3">
        <v>73.684100000000001</v>
      </c>
    </row>
    <row r="70" spans="2:8" x14ac:dyDescent="0.25">
      <c r="B70" s="3">
        <v>68</v>
      </c>
      <c r="C70" s="3">
        <v>0</v>
      </c>
      <c r="D70" s="3">
        <v>96.418099999999995</v>
      </c>
      <c r="F70" s="3">
        <v>68</v>
      </c>
      <c r="G70" s="3">
        <v>0</v>
      </c>
      <c r="H70" s="3">
        <v>58.579900000000002</v>
      </c>
    </row>
    <row r="71" spans="2:8" x14ac:dyDescent="0.25">
      <c r="B71" s="3">
        <v>69</v>
      </c>
      <c r="C71" s="3">
        <v>0</v>
      </c>
      <c r="D71" s="3">
        <v>95.095100000000002</v>
      </c>
      <c r="F71" s="3">
        <v>69</v>
      </c>
      <c r="G71" s="3">
        <v>0</v>
      </c>
      <c r="H71" s="3">
        <v>53.645000000000003</v>
      </c>
    </row>
    <row r="72" spans="2:8" x14ac:dyDescent="0.25">
      <c r="B72" s="3">
        <v>70</v>
      </c>
      <c r="C72" s="3">
        <v>11.626799999999999</v>
      </c>
      <c r="D72" s="3">
        <v>94.177999999999997</v>
      </c>
      <c r="F72" s="3">
        <v>70</v>
      </c>
      <c r="G72" s="3">
        <v>35.210799999999999</v>
      </c>
      <c r="H72" s="3">
        <v>48.280200000000001</v>
      </c>
    </row>
    <row r="73" spans="2:8" x14ac:dyDescent="0.25">
      <c r="B73" s="3">
        <v>71</v>
      </c>
      <c r="C73" s="3">
        <v>0</v>
      </c>
      <c r="D73" s="3">
        <v>120.974</v>
      </c>
      <c r="F73" s="3">
        <v>71</v>
      </c>
      <c r="G73" s="3">
        <v>0</v>
      </c>
      <c r="H73" s="3">
        <v>89.851399999999998</v>
      </c>
    </row>
    <row r="74" spans="2:8" x14ac:dyDescent="0.25">
      <c r="B74" s="3">
        <v>72</v>
      </c>
      <c r="C74" s="3">
        <v>0</v>
      </c>
      <c r="D74" s="3">
        <v>114.11499999999999</v>
      </c>
      <c r="F74" s="3">
        <v>72</v>
      </c>
      <c r="G74" s="3">
        <v>0</v>
      </c>
      <c r="H74" s="3">
        <v>70.202299999999994</v>
      </c>
    </row>
    <row r="75" spans="2:8" x14ac:dyDescent="0.25">
      <c r="B75" s="3">
        <v>73</v>
      </c>
      <c r="C75" s="3">
        <v>0</v>
      </c>
      <c r="D75" s="3">
        <v>106.78400000000001</v>
      </c>
      <c r="F75" s="3">
        <v>73</v>
      </c>
      <c r="G75" s="3">
        <v>0</v>
      </c>
      <c r="H75" s="3">
        <v>56.1492</v>
      </c>
    </row>
    <row r="76" spans="2:8" x14ac:dyDescent="0.25">
      <c r="B76" s="3">
        <v>74</v>
      </c>
      <c r="C76" s="3">
        <v>0</v>
      </c>
      <c r="D76" s="3">
        <v>104.253</v>
      </c>
      <c r="F76" s="3">
        <v>74</v>
      </c>
      <c r="G76" s="3">
        <v>0</v>
      </c>
      <c r="H76" s="3">
        <v>45.027999999999999</v>
      </c>
    </row>
    <row r="77" spans="2:8" x14ac:dyDescent="0.25">
      <c r="B77" s="3">
        <v>75</v>
      </c>
      <c r="C77" s="3">
        <v>10.2675</v>
      </c>
      <c r="D77" s="3">
        <v>107.10599999999999</v>
      </c>
      <c r="F77" s="3">
        <v>75</v>
      </c>
      <c r="G77" s="3">
        <v>39.831000000000003</v>
      </c>
      <c r="H77" s="3">
        <v>41.366100000000003</v>
      </c>
    </row>
    <row r="78" spans="2:8" x14ac:dyDescent="0.25">
      <c r="B78" s="3">
        <v>76</v>
      </c>
      <c r="C78" s="3">
        <v>37.832500000000003</v>
      </c>
      <c r="D78" s="3">
        <v>87.969300000000004</v>
      </c>
      <c r="F78" s="3">
        <v>76</v>
      </c>
      <c r="G78" s="3">
        <v>94.096100000000007</v>
      </c>
      <c r="H78" s="3">
        <v>137.827</v>
      </c>
    </row>
    <row r="79" spans="2:8" x14ac:dyDescent="0.25">
      <c r="B79" s="3">
        <v>77</v>
      </c>
      <c r="C79" s="3">
        <v>34.438400000000001</v>
      </c>
      <c r="D79" s="3">
        <v>77.392300000000006</v>
      </c>
      <c r="F79" s="3">
        <v>77</v>
      </c>
      <c r="G79" s="3">
        <v>80.922600000000003</v>
      </c>
      <c r="H79" s="3">
        <v>116.527</v>
      </c>
    </row>
    <row r="80" spans="2:8" x14ac:dyDescent="0.25">
      <c r="B80" s="3">
        <v>78</v>
      </c>
      <c r="C80" s="3">
        <v>31.606100000000001</v>
      </c>
      <c r="D80" s="3">
        <v>72.043099999999995</v>
      </c>
      <c r="F80" s="3">
        <v>78</v>
      </c>
      <c r="G80" s="3">
        <v>71.324100000000001</v>
      </c>
      <c r="H80" s="3">
        <v>97.975700000000003</v>
      </c>
    </row>
    <row r="81" spans="2:8" x14ac:dyDescent="0.25">
      <c r="B81" s="3">
        <v>79</v>
      </c>
      <c r="C81" s="3">
        <v>31.236000000000001</v>
      </c>
      <c r="D81" s="3">
        <v>71.145499999999998</v>
      </c>
      <c r="F81" s="3">
        <v>79</v>
      </c>
      <c r="G81" s="3">
        <v>63.211399999999998</v>
      </c>
      <c r="H81" s="3">
        <v>89.141400000000004</v>
      </c>
    </row>
    <row r="82" spans="2:8" x14ac:dyDescent="0.25">
      <c r="B82" s="3">
        <v>80</v>
      </c>
      <c r="C82" s="3">
        <v>32.511499999999998</v>
      </c>
      <c r="D82" s="3">
        <v>69.388499999999993</v>
      </c>
      <c r="F82" s="3">
        <v>80</v>
      </c>
      <c r="G82" s="3">
        <v>59.223799999999997</v>
      </c>
      <c r="H82" s="3">
        <v>85.027699999999996</v>
      </c>
    </row>
    <row r="83" spans="2:8" x14ac:dyDescent="0.25">
      <c r="B83" s="3">
        <v>81</v>
      </c>
      <c r="C83" s="3">
        <v>41.448300000000003</v>
      </c>
      <c r="D83" s="3">
        <v>92.682199999999995</v>
      </c>
      <c r="F83" s="3">
        <v>81</v>
      </c>
      <c r="G83" s="3">
        <v>63.7181</v>
      </c>
      <c r="H83" s="3">
        <v>118.84699999999999</v>
      </c>
    </row>
    <row r="84" spans="2:8" x14ac:dyDescent="0.25">
      <c r="B84" s="3">
        <v>82</v>
      </c>
      <c r="C84" s="3">
        <v>39.642400000000002</v>
      </c>
      <c r="D84" s="3">
        <v>84.950199999999995</v>
      </c>
      <c r="F84" s="3">
        <v>82</v>
      </c>
      <c r="G84" s="3">
        <v>51.1892</v>
      </c>
      <c r="H84" s="3">
        <v>98.394499999999994</v>
      </c>
    </row>
    <row r="85" spans="2:8" x14ac:dyDescent="0.25">
      <c r="B85" s="3">
        <v>83</v>
      </c>
      <c r="C85" s="3">
        <v>37.803100000000001</v>
      </c>
      <c r="D85" s="3">
        <v>81.245900000000006</v>
      </c>
      <c r="F85" s="3">
        <v>83</v>
      </c>
      <c r="G85" s="3">
        <v>41.649299999999997</v>
      </c>
      <c r="H85" s="3">
        <v>79.401899999999998</v>
      </c>
    </row>
    <row r="86" spans="2:8" x14ac:dyDescent="0.25">
      <c r="B86" s="3">
        <v>84</v>
      </c>
      <c r="C86" s="3">
        <v>37.864600000000003</v>
      </c>
      <c r="D86" s="3">
        <v>76.906199999999998</v>
      </c>
      <c r="F86" s="3">
        <v>84</v>
      </c>
      <c r="G86" s="3">
        <v>32.469099999999997</v>
      </c>
      <c r="H86" s="3">
        <v>71.008600000000001</v>
      </c>
    </row>
    <row r="87" spans="2:8" x14ac:dyDescent="0.25">
      <c r="B87" s="3">
        <v>85</v>
      </c>
      <c r="C87" s="3">
        <v>39.675800000000002</v>
      </c>
      <c r="D87" s="3">
        <v>74.916200000000003</v>
      </c>
      <c r="F87" s="3">
        <v>85</v>
      </c>
      <c r="G87" s="3">
        <v>29.636600000000001</v>
      </c>
      <c r="H87" s="3">
        <v>67.663399999999996</v>
      </c>
    </row>
    <row r="88" spans="2:8" x14ac:dyDescent="0.25">
      <c r="B88" s="3">
        <v>86</v>
      </c>
      <c r="C88" s="3">
        <v>53.419600000000003</v>
      </c>
      <c r="D88" s="3">
        <v>100.53</v>
      </c>
      <c r="F88" s="3">
        <v>86</v>
      </c>
      <c r="G88" s="3">
        <v>33.651499999999999</v>
      </c>
      <c r="H88" s="3">
        <v>106.5</v>
      </c>
    </row>
    <row r="89" spans="2:8" x14ac:dyDescent="0.25">
      <c r="B89" s="3">
        <v>87</v>
      </c>
      <c r="C89" s="3">
        <v>50.646299999999997</v>
      </c>
      <c r="D89" s="3">
        <v>92.483999999999995</v>
      </c>
      <c r="F89" s="3">
        <v>87</v>
      </c>
      <c r="G89" s="3">
        <v>26.6341</v>
      </c>
      <c r="H89" s="3">
        <v>83.021699999999996</v>
      </c>
    </row>
    <row r="90" spans="2:8" x14ac:dyDescent="0.25">
      <c r="B90" s="3">
        <v>88</v>
      </c>
      <c r="C90" s="3">
        <v>47.387500000000003</v>
      </c>
      <c r="D90" s="3">
        <v>87.1357</v>
      </c>
      <c r="F90" s="3">
        <v>88</v>
      </c>
      <c r="G90" s="3">
        <v>26.160499999999999</v>
      </c>
      <c r="H90" s="3">
        <v>63.518300000000004</v>
      </c>
    </row>
    <row r="91" spans="2:8" x14ac:dyDescent="0.25">
      <c r="B91" s="3">
        <v>89</v>
      </c>
      <c r="C91" s="3">
        <v>0</v>
      </c>
      <c r="D91" s="3">
        <v>82.997600000000006</v>
      </c>
      <c r="F91" s="3">
        <v>89</v>
      </c>
      <c r="G91" s="3">
        <v>0</v>
      </c>
      <c r="H91" s="3">
        <v>57.998399999999997</v>
      </c>
    </row>
    <row r="92" spans="2:8" x14ac:dyDescent="0.25">
      <c r="B92" s="3">
        <v>90</v>
      </c>
      <c r="C92" s="3">
        <v>48.796100000000003</v>
      </c>
      <c r="D92" s="3">
        <v>83.273099999999999</v>
      </c>
      <c r="F92" s="3">
        <v>90</v>
      </c>
      <c r="G92" s="3">
        <v>33.599299999999999</v>
      </c>
      <c r="H92" s="3">
        <v>53.105699999999999</v>
      </c>
    </row>
    <row r="93" spans="2:8" x14ac:dyDescent="0.25">
      <c r="B93" s="3">
        <v>91</v>
      </c>
      <c r="C93" s="3">
        <v>69.614099999999993</v>
      </c>
      <c r="D93" s="3">
        <v>109.06100000000001</v>
      </c>
      <c r="F93" s="3">
        <v>91</v>
      </c>
      <c r="G93" s="3">
        <v>28.581700000000001</v>
      </c>
      <c r="H93" s="3">
        <v>93.3262</v>
      </c>
    </row>
    <row r="94" spans="2:8" x14ac:dyDescent="0.25">
      <c r="B94" s="3">
        <v>92</v>
      </c>
      <c r="C94" s="3">
        <v>0</v>
      </c>
      <c r="D94" s="3">
        <v>100.77200000000001</v>
      </c>
      <c r="F94" s="3">
        <v>92</v>
      </c>
      <c r="G94" s="3">
        <v>0</v>
      </c>
      <c r="H94" s="3">
        <v>72.424400000000006</v>
      </c>
    </row>
    <row r="95" spans="2:8" x14ac:dyDescent="0.25">
      <c r="B95" s="3">
        <v>93</v>
      </c>
      <c r="C95" s="3">
        <v>0</v>
      </c>
      <c r="D95" s="3">
        <v>94.601100000000002</v>
      </c>
      <c r="F95" s="3">
        <v>93</v>
      </c>
      <c r="G95" s="3">
        <v>0</v>
      </c>
      <c r="H95" s="3">
        <v>56.075499999999998</v>
      </c>
    </row>
    <row r="96" spans="2:8" x14ac:dyDescent="0.25">
      <c r="B96" s="3">
        <v>94</v>
      </c>
      <c r="C96" s="3">
        <v>0</v>
      </c>
      <c r="D96" s="3">
        <v>94.12</v>
      </c>
      <c r="F96" s="3">
        <v>94</v>
      </c>
      <c r="G96" s="3">
        <v>0</v>
      </c>
      <c r="H96" s="3">
        <v>46.747599999999998</v>
      </c>
    </row>
    <row r="97" spans="2:8" x14ac:dyDescent="0.25">
      <c r="B97" s="3">
        <v>95</v>
      </c>
      <c r="C97" s="3">
        <v>0</v>
      </c>
      <c r="D97" s="3">
        <v>93.081599999999995</v>
      </c>
      <c r="F97" s="3">
        <v>95</v>
      </c>
      <c r="G97" s="3">
        <v>0</v>
      </c>
      <c r="H97" s="3">
        <v>41.3489</v>
      </c>
    </row>
    <row r="98" spans="2:8" x14ac:dyDescent="0.25">
      <c r="B98" s="3">
        <v>96</v>
      </c>
      <c r="C98" s="3">
        <v>0</v>
      </c>
      <c r="D98" s="3">
        <v>119.86499999999999</v>
      </c>
      <c r="F98" s="3">
        <v>96</v>
      </c>
      <c r="G98" s="3">
        <v>0</v>
      </c>
      <c r="H98" s="3">
        <v>86.035399999999996</v>
      </c>
    </row>
    <row r="99" spans="2:8" x14ac:dyDescent="0.25">
      <c r="B99" s="3">
        <v>97</v>
      </c>
      <c r="C99" s="3">
        <v>0</v>
      </c>
      <c r="D99" s="3">
        <v>113.142</v>
      </c>
      <c r="F99" s="3">
        <v>97</v>
      </c>
      <c r="G99" s="3">
        <v>0</v>
      </c>
      <c r="H99" s="3">
        <v>67.841499999999996</v>
      </c>
    </row>
    <row r="100" spans="2:8" x14ac:dyDescent="0.25">
      <c r="B100" s="3">
        <v>98</v>
      </c>
      <c r="C100" s="3">
        <v>0</v>
      </c>
      <c r="D100" s="3">
        <v>108.709</v>
      </c>
      <c r="F100" s="3">
        <v>98</v>
      </c>
      <c r="G100" s="3">
        <v>0</v>
      </c>
      <c r="H100" s="3">
        <v>53.334499999999998</v>
      </c>
    </row>
    <row r="101" spans="2:8" x14ac:dyDescent="0.25">
      <c r="B101" s="3">
        <v>99</v>
      </c>
      <c r="C101" s="3">
        <v>0</v>
      </c>
      <c r="D101" s="3">
        <v>107.434</v>
      </c>
      <c r="F101" s="3">
        <v>99</v>
      </c>
      <c r="G101" s="3">
        <v>0</v>
      </c>
      <c r="H101" s="3">
        <v>43.973799999999997</v>
      </c>
    </row>
    <row r="102" spans="2:8" x14ac:dyDescent="0.25">
      <c r="B102" s="3">
        <v>100</v>
      </c>
      <c r="C102" s="3">
        <v>0</v>
      </c>
      <c r="D102" s="3">
        <v>105.727</v>
      </c>
      <c r="F102" s="3">
        <v>100</v>
      </c>
      <c r="G102" s="3">
        <v>0</v>
      </c>
      <c r="H102" s="3">
        <v>40.674799999999998</v>
      </c>
    </row>
    <row r="103" spans="2:8" x14ac:dyDescent="0.25">
      <c r="B103" s="3">
        <v>101</v>
      </c>
      <c r="C103" s="3">
        <v>30.054099999999998</v>
      </c>
      <c r="D103" s="3">
        <v>92.628699999999995</v>
      </c>
      <c r="F103" s="3">
        <v>101</v>
      </c>
      <c r="G103" s="3">
        <v>86.329300000000003</v>
      </c>
      <c r="H103" s="3">
        <v>133.24799999999999</v>
      </c>
    </row>
    <row r="104" spans="2:8" x14ac:dyDescent="0.25">
      <c r="B104" s="3">
        <v>102</v>
      </c>
      <c r="C104" s="3">
        <v>28.917100000000001</v>
      </c>
      <c r="D104" s="3">
        <v>81.366</v>
      </c>
      <c r="F104" s="3">
        <v>102</v>
      </c>
      <c r="G104" s="3">
        <v>71.074200000000005</v>
      </c>
      <c r="H104" s="3">
        <v>111.357</v>
      </c>
    </row>
    <row r="105" spans="2:8" x14ac:dyDescent="0.25">
      <c r="B105" s="3">
        <v>103</v>
      </c>
      <c r="C105" s="3">
        <v>29.558499999999999</v>
      </c>
      <c r="D105" s="3">
        <v>74.645399999999995</v>
      </c>
      <c r="F105" s="3">
        <v>103</v>
      </c>
      <c r="G105" s="3">
        <v>60.954900000000002</v>
      </c>
      <c r="H105" s="3">
        <v>93.258300000000006</v>
      </c>
    </row>
    <row r="106" spans="2:8" x14ac:dyDescent="0.25">
      <c r="B106" s="3">
        <v>104</v>
      </c>
      <c r="C106" s="3">
        <v>29.755199999999999</v>
      </c>
      <c r="D106" s="3">
        <v>68.9315</v>
      </c>
      <c r="F106" s="3">
        <v>104</v>
      </c>
      <c r="G106" s="3">
        <v>52.375</v>
      </c>
      <c r="H106" s="3">
        <v>80.926000000000002</v>
      </c>
    </row>
    <row r="107" spans="2:8" x14ac:dyDescent="0.25">
      <c r="B107" s="3">
        <v>105</v>
      </c>
      <c r="C107" s="3">
        <v>31.0608</v>
      </c>
      <c r="D107" s="3">
        <v>67.959599999999995</v>
      </c>
      <c r="F107" s="3">
        <v>105</v>
      </c>
      <c r="G107" s="3">
        <v>46.621600000000001</v>
      </c>
      <c r="H107" s="3">
        <v>76.0518</v>
      </c>
    </row>
    <row r="108" spans="2:8" x14ac:dyDescent="0.25">
      <c r="B108" s="3">
        <v>106</v>
      </c>
      <c r="C108" s="3">
        <v>28.991199999999999</v>
      </c>
      <c r="D108" s="3">
        <v>96.838300000000004</v>
      </c>
      <c r="F108" s="3">
        <v>106</v>
      </c>
      <c r="G108" s="3">
        <v>56.734000000000002</v>
      </c>
      <c r="H108" s="3">
        <v>119.786</v>
      </c>
    </row>
    <row r="109" spans="2:8" x14ac:dyDescent="0.25">
      <c r="B109" s="3">
        <v>107</v>
      </c>
      <c r="C109" s="3">
        <v>30.307300000000001</v>
      </c>
      <c r="D109" s="3">
        <v>85.875100000000003</v>
      </c>
      <c r="F109" s="3">
        <v>107</v>
      </c>
      <c r="G109" s="3">
        <v>40.092100000000002</v>
      </c>
      <c r="H109" s="3">
        <v>95.614699999999999</v>
      </c>
    </row>
    <row r="110" spans="2:8" x14ac:dyDescent="0.25">
      <c r="B110" s="3">
        <v>108</v>
      </c>
      <c r="C110" s="3">
        <v>32.747</v>
      </c>
      <c r="D110" s="3">
        <v>78.751300000000001</v>
      </c>
      <c r="F110" s="3">
        <v>108</v>
      </c>
      <c r="G110" s="3">
        <v>28.554099999999998</v>
      </c>
      <c r="H110" s="3">
        <v>74.603999999999999</v>
      </c>
    </row>
    <row r="111" spans="2:8" x14ac:dyDescent="0.25">
      <c r="B111" s="3">
        <v>109</v>
      </c>
      <c r="C111" s="3">
        <v>36.3568</v>
      </c>
      <c r="D111" s="3">
        <v>75.891400000000004</v>
      </c>
      <c r="F111" s="3">
        <v>109</v>
      </c>
      <c r="G111" s="3">
        <v>28.548200000000001</v>
      </c>
      <c r="H111" s="3">
        <v>65.353099999999998</v>
      </c>
    </row>
    <row r="112" spans="2:8" x14ac:dyDescent="0.25">
      <c r="B112" s="3">
        <v>110</v>
      </c>
      <c r="C112" s="3">
        <v>40.053100000000001</v>
      </c>
      <c r="D112" s="3">
        <v>77.301900000000003</v>
      </c>
      <c r="F112" s="3">
        <v>110</v>
      </c>
      <c r="G112" s="3">
        <v>32.534700000000001</v>
      </c>
      <c r="H112" s="3">
        <v>60.927500000000002</v>
      </c>
    </row>
    <row r="113" spans="2:8" x14ac:dyDescent="0.25">
      <c r="B113" s="3">
        <v>111</v>
      </c>
      <c r="C113" s="3">
        <v>19.86</v>
      </c>
      <c r="D113" s="3">
        <v>104.407</v>
      </c>
      <c r="F113" s="3">
        <v>111</v>
      </c>
      <c r="G113" s="3">
        <v>28.78</v>
      </c>
      <c r="H113" s="3">
        <v>106.443</v>
      </c>
    </row>
    <row r="114" spans="2:8" x14ac:dyDescent="0.25">
      <c r="B114" s="3">
        <v>112</v>
      </c>
      <c r="C114" s="3">
        <v>12.5877</v>
      </c>
      <c r="D114" s="3">
        <v>93.1494</v>
      </c>
      <c r="F114" s="3">
        <v>112</v>
      </c>
      <c r="G114" s="3">
        <v>28.0563</v>
      </c>
      <c r="H114" s="3">
        <v>81.474100000000007</v>
      </c>
    </row>
    <row r="115" spans="2:8" x14ac:dyDescent="0.25">
      <c r="B115" s="3">
        <v>113</v>
      </c>
      <c r="C115" s="3">
        <v>0</v>
      </c>
      <c r="D115" s="3">
        <v>84.147900000000007</v>
      </c>
      <c r="F115" s="3">
        <v>113</v>
      </c>
      <c r="G115" s="3">
        <v>0</v>
      </c>
      <c r="H115" s="3">
        <v>62.121299999999998</v>
      </c>
    </row>
    <row r="116" spans="2:8" x14ac:dyDescent="0.25">
      <c r="B116" s="3">
        <v>114</v>
      </c>
      <c r="C116" s="3">
        <v>0</v>
      </c>
      <c r="D116" s="3">
        <v>84.837500000000006</v>
      </c>
      <c r="F116" s="3">
        <v>114</v>
      </c>
      <c r="G116" s="3">
        <v>0</v>
      </c>
      <c r="H116" s="3">
        <v>51.922699999999999</v>
      </c>
    </row>
    <row r="117" spans="2:8" x14ac:dyDescent="0.25">
      <c r="B117" s="3">
        <v>115</v>
      </c>
      <c r="C117" s="3">
        <v>0</v>
      </c>
      <c r="D117" s="3">
        <v>88.5989</v>
      </c>
      <c r="F117" s="3">
        <v>115</v>
      </c>
      <c r="G117" s="3">
        <v>0</v>
      </c>
      <c r="H117" s="3">
        <v>48.790900000000001</v>
      </c>
    </row>
    <row r="118" spans="2:8" x14ac:dyDescent="0.25">
      <c r="B118" s="3">
        <v>116</v>
      </c>
      <c r="C118" s="3">
        <v>0</v>
      </c>
      <c r="D118" s="3">
        <v>109.404</v>
      </c>
      <c r="F118" s="3">
        <v>116</v>
      </c>
      <c r="G118" s="3">
        <v>0</v>
      </c>
      <c r="H118" s="3">
        <v>91.199100000000001</v>
      </c>
    </row>
    <row r="119" spans="2:8" x14ac:dyDescent="0.25">
      <c r="B119" s="3">
        <v>117</v>
      </c>
      <c r="C119" s="3">
        <v>0</v>
      </c>
      <c r="D119" s="3">
        <v>99.962199999999996</v>
      </c>
      <c r="F119" s="3">
        <v>117</v>
      </c>
      <c r="G119" s="3">
        <v>0</v>
      </c>
      <c r="H119" s="3">
        <v>69.428200000000004</v>
      </c>
    </row>
    <row r="120" spans="2:8" x14ac:dyDescent="0.25">
      <c r="B120" s="3">
        <v>118</v>
      </c>
      <c r="C120" s="3">
        <v>0</v>
      </c>
      <c r="D120" s="3">
        <v>94.796400000000006</v>
      </c>
      <c r="F120" s="3">
        <v>118</v>
      </c>
      <c r="G120" s="3">
        <v>0</v>
      </c>
      <c r="H120" s="3">
        <v>54.366399999999999</v>
      </c>
    </row>
    <row r="121" spans="2:8" x14ac:dyDescent="0.25">
      <c r="B121" s="3">
        <v>119</v>
      </c>
      <c r="C121" s="3">
        <v>0</v>
      </c>
      <c r="D121" s="3">
        <v>93.684600000000003</v>
      </c>
      <c r="F121" s="3">
        <v>119</v>
      </c>
      <c r="G121" s="3">
        <v>0</v>
      </c>
      <c r="H121" s="3">
        <v>45.559399999999997</v>
      </c>
    </row>
    <row r="122" spans="2:8" x14ac:dyDescent="0.25">
      <c r="B122" s="3">
        <v>120</v>
      </c>
      <c r="C122" s="3">
        <v>0</v>
      </c>
      <c r="D122" s="3">
        <v>96.463300000000004</v>
      </c>
      <c r="F122" s="3">
        <v>120</v>
      </c>
      <c r="G122" s="3">
        <v>0</v>
      </c>
      <c r="H122" s="3">
        <v>41.201999999999998</v>
      </c>
    </row>
    <row r="123" spans="2:8" x14ac:dyDescent="0.25">
      <c r="B123" s="3">
        <v>121</v>
      </c>
      <c r="C123" s="3">
        <v>0</v>
      </c>
      <c r="D123" s="3">
        <v>118.919</v>
      </c>
      <c r="F123" s="3">
        <v>121</v>
      </c>
      <c r="G123" s="3">
        <v>0</v>
      </c>
      <c r="H123" s="3">
        <v>80.829300000000003</v>
      </c>
    </row>
    <row r="124" spans="2:8" x14ac:dyDescent="0.25">
      <c r="B124" s="3">
        <v>122</v>
      </c>
      <c r="C124" s="3">
        <v>0</v>
      </c>
      <c r="D124" s="3">
        <v>113.91800000000001</v>
      </c>
      <c r="F124" s="3">
        <v>122</v>
      </c>
      <c r="G124" s="3">
        <v>0</v>
      </c>
      <c r="H124" s="3">
        <v>65.023499999999999</v>
      </c>
    </row>
    <row r="125" spans="2:8" x14ac:dyDescent="0.25">
      <c r="B125" s="3">
        <v>123</v>
      </c>
      <c r="C125" s="3">
        <v>0</v>
      </c>
      <c r="D125" s="3">
        <v>106.63</v>
      </c>
      <c r="F125" s="3">
        <v>123</v>
      </c>
      <c r="G125" s="3">
        <v>0</v>
      </c>
      <c r="H125" s="3">
        <v>49.997500000000002</v>
      </c>
    </row>
    <row r="126" spans="2:8" x14ac:dyDescent="0.25">
      <c r="B126" s="3">
        <v>124</v>
      </c>
      <c r="C126" s="3">
        <v>0</v>
      </c>
      <c r="D126" s="3">
        <v>106.77800000000001</v>
      </c>
      <c r="F126" s="3">
        <v>124</v>
      </c>
      <c r="G126" s="3">
        <v>0</v>
      </c>
      <c r="H126" s="3">
        <v>42.413200000000003</v>
      </c>
    </row>
    <row r="127" spans="2:8" x14ac:dyDescent="0.25">
      <c r="B127" s="3">
        <v>125</v>
      </c>
      <c r="C127" s="3">
        <v>0</v>
      </c>
      <c r="D127" s="3">
        <v>109.792</v>
      </c>
      <c r="F127" s="3">
        <v>125</v>
      </c>
      <c r="G127" s="3">
        <v>0</v>
      </c>
      <c r="H127" s="3">
        <v>24.6981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27"/>
  <sheetViews>
    <sheetView topLeftCell="H1" workbookViewId="0">
      <selection activeCell="F2" sqref="F2:F127"/>
    </sheetView>
  </sheetViews>
  <sheetFormatPr defaultRowHeight="15" x14ac:dyDescent="0.25"/>
  <cols>
    <col min="2" max="2" width="9.140625" style="44"/>
    <col min="3" max="4" width="9.140625" style="16"/>
    <col min="5" max="5" width="9.140625" style="19"/>
    <col min="6" max="6" width="9.140625" style="16"/>
    <col min="27" max="29" width="10.140625" customWidth="1"/>
    <col min="31" max="34" width="9.140625" style="3"/>
  </cols>
  <sheetData>
    <row r="1" spans="1:40" ht="15.75" thickBot="1" x14ac:dyDescent="0.3">
      <c r="E1" s="83" t="s">
        <v>21</v>
      </c>
      <c r="F1" s="84"/>
      <c r="G1" s="84"/>
      <c r="H1" s="84"/>
      <c r="I1" s="84"/>
      <c r="J1" s="84"/>
      <c r="K1" s="84"/>
      <c r="L1" s="84"/>
      <c r="M1" s="84"/>
      <c r="N1" s="85"/>
      <c r="O1" s="6"/>
      <c r="P1" s="83" t="s">
        <v>22</v>
      </c>
      <c r="Q1" s="84"/>
      <c r="R1" s="84"/>
      <c r="S1" s="84"/>
      <c r="T1" s="84"/>
      <c r="U1" s="84"/>
      <c r="V1" s="84"/>
      <c r="W1" s="84"/>
      <c r="X1" s="84"/>
      <c r="Y1" s="85"/>
      <c r="Z1" s="23"/>
      <c r="AA1" s="90" t="s">
        <v>35</v>
      </c>
      <c r="AB1" s="90"/>
      <c r="AC1" s="90"/>
      <c r="AE1" s="89" t="s">
        <v>36</v>
      </c>
      <c r="AF1" s="89"/>
      <c r="AG1" s="89"/>
      <c r="AH1" s="6"/>
    </row>
    <row r="2" spans="1:40" ht="15.75" thickBot="1" x14ac:dyDescent="0.3">
      <c r="B2" s="44" t="s">
        <v>11</v>
      </c>
      <c r="E2" s="17" t="s">
        <v>3</v>
      </c>
      <c r="F2" s="21" t="s">
        <v>12</v>
      </c>
      <c r="G2" s="14" t="s">
        <v>13</v>
      </c>
      <c r="H2" s="14" t="s">
        <v>14</v>
      </c>
      <c r="I2" s="14" t="s">
        <v>15</v>
      </c>
      <c r="J2" s="14" t="s">
        <v>16</v>
      </c>
      <c r="K2" s="14" t="s">
        <v>17</v>
      </c>
      <c r="L2" s="14" t="s">
        <v>18</v>
      </c>
      <c r="M2" s="14" t="s">
        <v>19</v>
      </c>
      <c r="N2" s="15" t="s">
        <v>20</v>
      </c>
      <c r="O2" s="6"/>
      <c r="P2" s="7" t="s">
        <v>3</v>
      </c>
      <c r="Q2" s="8" t="s">
        <v>23</v>
      </c>
      <c r="R2" s="8" t="s">
        <v>25</v>
      </c>
      <c r="S2" s="8" t="s">
        <v>24</v>
      </c>
      <c r="T2" s="8" t="s">
        <v>26</v>
      </c>
      <c r="U2" s="8" t="s">
        <v>27</v>
      </c>
      <c r="V2" s="8" t="s">
        <v>28</v>
      </c>
      <c r="W2" s="8" t="s">
        <v>29</v>
      </c>
      <c r="X2" s="8" t="s">
        <v>30</v>
      </c>
      <c r="Y2" s="9" t="s">
        <v>31</v>
      </c>
      <c r="Z2" s="23"/>
      <c r="AA2" s="6" t="s">
        <v>3</v>
      </c>
      <c r="AB2" s="6" t="s">
        <v>34</v>
      </c>
      <c r="AC2" s="6" t="s">
        <v>33</v>
      </c>
      <c r="AE2" s="6" t="s">
        <v>3</v>
      </c>
      <c r="AF2" s="6" t="s">
        <v>34</v>
      </c>
      <c r="AG2" s="6" t="s">
        <v>33</v>
      </c>
      <c r="AH2" s="6"/>
      <c r="AI2" s="24" t="s">
        <v>14</v>
      </c>
      <c r="AJ2" s="24" t="s">
        <v>32</v>
      </c>
      <c r="AK2" s="24" t="s">
        <v>16</v>
      </c>
    </row>
    <row r="3" spans="1:40" x14ac:dyDescent="0.25">
      <c r="A3" s="16">
        <f>(B3-F3)</f>
        <v>-3.3070000000000022</v>
      </c>
      <c r="B3" s="45">
        <v>64.268000000000001</v>
      </c>
      <c r="C3" s="20">
        <f>SQRT(3*F3^2+Q3^2)/2</f>
        <v>65.63516367771166</v>
      </c>
      <c r="D3" s="20"/>
      <c r="E3" s="19">
        <v>1</v>
      </c>
      <c r="F3" s="16">
        <v>67.575000000000003</v>
      </c>
      <c r="G3" s="1">
        <v>-4.6062000000000004E-3</v>
      </c>
      <c r="H3" s="1">
        <v>27.960999999999999</v>
      </c>
      <c r="I3" s="1">
        <v>1.0409E-2</v>
      </c>
      <c r="J3" s="1">
        <v>11.919</v>
      </c>
      <c r="K3" s="1">
        <v>-6.1554000000000001E-3</v>
      </c>
      <c r="L3" s="1">
        <v>7.4424999999999999</v>
      </c>
      <c r="M3" s="1">
        <v>-8.5402000000000004E-4</v>
      </c>
      <c r="N3" s="1">
        <v>2.0167999999999999</v>
      </c>
      <c r="P3" s="1">
        <v>1</v>
      </c>
      <c r="Q3" s="1">
        <v>59.436999999999998</v>
      </c>
      <c r="R3" s="1">
        <v>-5.3998999999999996E-4</v>
      </c>
      <c r="S3" s="1">
        <v>-6.7258999999999999E-3</v>
      </c>
      <c r="T3" s="1">
        <v>1.5541000000000001E-3</v>
      </c>
      <c r="U3" s="1">
        <v>2.0587000000000001E-2</v>
      </c>
      <c r="V3" s="1">
        <v>-3.1242000000000002E-3</v>
      </c>
      <c r="W3" s="1">
        <v>5.3451000000000002E-3</v>
      </c>
      <c r="X3" s="1">
        <v>2.7626E-3</v>
      </c>
      <c r="Y3" s="1">
        <v>-7.9282999999999992E-3</v>
      </c>
      <c r="Z3" s="1"/>
      <c r="AA3" s="3">
        <v>1</v>
      </c>
      <c r="AB3" s="3">
        <v>45.691200000000002</v>
      </c>
      <c r="AC3" s="3">
        <v>86.856099999999998</v>
      </c>
      <c r="AD3" s="3"/>
      <c r="AE3" s="3">
        <v>1</v>
      </c>
      <c r="AF3" s="3">
        <v>124.259</v>
      </c>
      <c r="AG3" s="3">
        <v>155.012</v>
      </c>
      <c r="AI3" s="22">
        <f t="shared" ref="AI3:AI34" si="0">H3/F3</f>
        <v>0.4137772844987051</v>
      </c>
      <c r="AJ3" s="22">
        <f>ABS(AI3)</f>
        <v>0.4137772844987051</v>
      </c>
      <c r="AK3" s="22">
        <f t="shared" ref="AK3:AK34" si="1">J3/F3</f>
        <v>0.17638179800221976</v>
      </c>
      <c r="AL3" s="22"/>
      <c r="AM3">
        <v>0</v>
      </c>
    </row>
    <row r="4" spans="1:40" x14ac:dyDescent="0.25">
      <c r="A4" s="16">
        <f t="shared" ref="A4:A67" si="2">(B4-F4)</f>
        <v>-3.0300000000000011</v>
      </c>
      <c r="B4" s="45">
        <v>64.388999999999996</v>
      </c>
      <c r="C4" s="20">
        <f t="shared" ref="C4:C67" si="3">SQRT(3*F4^2+Q4^2)/2</f>
        <v>65.118282584463174</v>
      </c>
      <c r="D4" s="20"/>
      <c r="E4" s="19">
        <v>2</v>
      </c>
      <c r="F4" s="16">
        <v>67.418999999999997</v>
      </c>
      <c r="G4" s="1">
        <v>-2.3360999999999998E-3</v>
      </c>
      <c r="H4" s="1">
        <v>32.697000000000003</v>
      </c>
      <c r="I4" s="1">
        <v>1.8098000000000001E-3</v>
      </c>
      <c r="J4" s="1">
        <v>10.670999999999999</v>
      </c>
      <c r="K4" s="1">
        <v>4.4419000000000004E-3</v>
      </c>
      <c r="L4" s="1">
        <v>4.3596000000000004</v>
      </c>
      <c r="M4" s="1">
        <v>-4.5681999999999997E-3</v>
      </c>
      <c r="N4" s="1">
        <v>1.0354000000000001</v>
      </c>
      <c r="P4" s="1">
        <v>2</v>
      </c>
      <c r="Q4" s="1">
        <v>57.667999999999999</v>
      </c>
      <c r="R4" s="1">
        <v>-1.4885E-3</v>
      </c>
      <c r="S4" s="1">
        <v>-6.4701999999999996E-2</v>
      </c>
      <c r="T4" s="1">
        <v>4.1979000000000001E-3</v>
      </c>
      <c r="U4" s="1">
        <v>0.15348999999999999</v>
      </c>
      <c r="V4" s="1">
        <v>-5.9569999999999996E-3</v>
      </c>
      <c r="W4" s="1">
        <v>-2.1402000000000001E-2</v>
      </c>
      <c r="X4" s="1">
        <v>3.9836000000000003E-3</v>
      </c>
      <c r="Y4" s="1">
        <v>4.3374000000000003E-2</v>
      </c>
      <c r="Z4" s="1"/>
      <c r="AA4" s="3">
        <v>2</v>
      </c>
      <c r="AB4" s="3">
        <v>40.0246</v>
      </c>
      <c r="AC4" s="3">
        <v>79.645700000000005</v>
      </c>
      <c r="AD4" s="3"/>
      <c r="AE4" s="3">
        <v>2</v>
      </c>
      <c r="AF4" s="3">
        <v>114.572</v>
      </c>
      <c r="AG4" s="3">
        <v>137.161</v>
      </c>
      <c r="AI4" s="22">
        <f t="shared" si="0"/>
        <v>0.48498197837404894</v>
      </c>
      <c r="AJ4" s="22">
        <f t="shared" ref="AJ4:AJ67" si="4">ABS(AI4)</f>
        <v>0.48498197837404894</v>
      </c>
      <c r="AK4" s="22">
        <f t="shared" si="1"/>
        <v>0.15827882347706135</v>
      </c>
      <c r="AL4" s="22"/>
    </row>
    <row r="5" spans="1:40" x14ac:dyDescent="0.25">
      <c r="A5" s="16">
        <f t="shared" si="2"/>
        <v>-1.847999999999999</v>
      </c>
      <c r="B5" s="45">
        <v>65.081000000000003</v>
      </c>
      <c r="C5" s="20">
        <f t="shared" si="3"/>
        <v>64.709591103251455</v>
      </c>
      <c r="D5" s="20"/>
      <c r="E5" s="19">
        <v>3</v>
      </c>
      <c r="F5" s="16">
        <v>66.929000000000002</v>
      </c>
      <c r="G5" s="1">
        <v>-2.5255E-3</v>
      </c>
      <c r="H5" s="1">
        <v>35.838999999999999</v>
      </c>
      <c r="I5" s="1">
        <v>6.1275999999999995E-4</v>
      </c>
      <c r="J5" s="1">
        <v>7.9941000000000004</v>
      </c>
      <c r="K5" s="1">
        <v>5.4933999999999998E-3</v>
      </c>
      <c r="L5" s="1">
        <v>-0.23438999999999999</v>
      </c>
      <c r="M5" s="1">
        <v>-3.3819000000000002E-3</v>
      </c>
      <c r="N5" s="1">
        <v>-0.11498999999999999</v>
      </c>
      <c r="P5" s="1">
        <v>3</v>
      </c>
      <c r="Q5" s="1">
        <v>57.54</v>
      </c>
      <c r="R5" s="1">
        <v>-1.8343999999999999E-3</v>
      </c>
      <c r="S5" s="1">
        <v>-7.8947000000000003E-2</v>
      </c>
      <c r="T5" s="1">
        <v>5.1944000000000001E-3</v>
      </c>
      <c r="U5" s="1">
        <v>0.19472</v>
      </c>
      <c r="V5" s="1">
        <v>-7.5262000000000003E-3</v>
      </c>
      <c r="W5" s="1">
        <v>-7.9249000000000003E-3</v>
      </c>
      <c r="X5" s="1">
        <v>5.1558000000000003E-3</v>
      </c>
      <c r="Y5" s="1">
        <v>1.4156999999999999E-2</v>
      </c>
      <c r="Z5" s="1"/>
      <c r="AA5" s="3">
        <v>3</v>
      </c>
      <c r="AB5" s="3">
        <v>36.996899999999997</v>
      </c>
      <c r="AC5" s="3">
        <v>75.746899999999997</v>
      </c>
      <c r="AD5" s="3"/>
      <c r="AE5" s="3">
        <v>3</v>
      </c>
      <c r="AF5" s="3">
        <v>104.74299999999999</v>
      </c>
      <c r="AG5" s="3">
        <v>125.09699999999999</v>
      </c>
      <c r="AI5" s="22">
        <f t="shared" si="0"/>
        <v>0.53547789448520067</v>
      </c>
      <c r="AJ5" s="22">
        <f t="shared" si="4"/>
        <v>0.53547789448520067</v>
      </c>
      <c r="AK5" s="22">
        <f t="shared" si="1"/>
        <v>0.11944149770652483</v>
      </c>
      <c r="AL5" s="22"/>
      <c r="AM5" s="1">
        <v>0</v>
      </c>
      <c r="AN5" s="1">
        <v>0</v>
      </c>
    </row>
    <row r="6" spans="1:40" x14ac:dyDescent="0.25">
      <c r="A6" s="16">
        <f t="shared" si="2"/>
        <v>-0.56400000000000716</v>
      </c>
      <c r="B6" s="45">
        <v>66.010999999999996</v>
      </c>
      <c r="C6" s="20">
        <f t="shared" si="3"/>
        <v>64.618556398297855</v>
      </c>
      <c r="D6" s="20"/>
      <c r="E6" s="19">
        <v>4</v>
      </c>
      <c r="F6" s="16">
        <v>66.575000000000003</v>
      </c>
      <c r="G6" s="1">
        <v>1.6812999999999999E-3</v>
      </c>
      <c r="H6" s="1">
        <v>37.917999999999999</v>
      </c>
      <c r="I6" s="1">
        <v>6.6242999999999998E-4</v>
      </c>
      <c r="J6" s="1">
        <v>4.4265999999999996</v>
      </c>
      <c r="K6" s="1">
        <v>-3.156E-3</v>
      </c>
      <c r="L6" s="1">
        <v>-4.5326000000000004</v>
      </c>
      <c r="M6" s="1">
        <v>-3.5523E-4</v>
      </c>
      <c r="N6" s="1">
        <v>0.52729000000000004</v>
      </c>
      <c r="P6" s="1">
        <v>4</v>
      </c>
      <c r="Q6" s="1">
        <v>58.356999999999999</v>
      </c>
      <c r="R6" s="1">
        <v>-1.9635999999999998E-3</v>
      </c>
      <c r="S6" s="1">
        <v>-3.3191999999999999E-2</v>
      </c>
      <c r="T6" s="1">
        <v>5.4174999999999996E-3</v>
      </c>
      <c r="U6" s="1">
        <v>9.6844E-2</v>
      </c>
      <c r="V6" s="1">
        <v>-6.9303000000000003E-3</v>
      </c>
      <c r="W6" s="1">
        <v>2.0355000000000002E-2</v>
      </c>
      <c r="X6" s="1">
        <v>4.0474999999999999E-3</v>
      </c>
      <c r="Y6" s="1">
        <v>-4.9307999999999998E-2</v>
      </c>
      <c r="Z6" s="1"/>
      <c r="AA6" s="3">
        <v>4</v>
      </c>
      <c r="AB6" s="3">
        <v>36.819400000000002</v>
      </c>
      <c r="AC6" s="3">
        <v>74.490899999999996</v>
      </c>
      <c r="AD6" s="3"/>
      <c r="AE6" s="3">
        <v>4</v>
      </c>
      <c r="AF6" s="3">
        <v>97.935500000000005</v>
      </c>
      <c r="AG6" s="3">
        <v>116.29600000000001</v>
      </c>
      <c r="AI6" s="22">
        <f t="shared" si="0"/>
        <v>0.56955313556139686</v>
      </c>
      <c r="AJ6" s="22">
        <f t="shared" si="4"/>
        <v>0.56955313556139686</v>
      </c>
      <c r="AK6" s="22">
        <f t="shared" si="1"/>
        <v>6.6490424333458503E-2</v>
      </c>
      <c r="AL6" s="22"/>
      <c r="AM6" s="1">
        <v>70</v>
      </c>
      <c r="AN6" s="1">
        <v>70</v>
      </c>
    </row>
    <row r="7" spans="1:40" x14ac:dyDescent="0.25">
      <c r="A7" s="16">
        <f t="shared" si="2"/>
        <v>0.96399999999999864</v>
      </c>
      <c r="B7" s="45">
        <v>67.423000000000002</v>
      </c>
      <c r="C7" s="20">
        <f t="shared" si="3"/>
        <v>64.817625249618644</v>
      </c>
      <c r="D7" s="20"/>
      <c r="E7" s="19">
        <v>5</v>
      </c>
      <c r="F7" s="16">
        <v>66.459000000000003</v>
      </c>
      <c r="G7" s="1">
        <v>3.7615999999999999E-3</v>
      </c>
      <c r="H7" s="1">
        <v>39.22</v>
      </c>
      <c r="I7" s="1">
        <v>6.9881999999999995E-4</v>
      </c>
      <c r="J7" s="1">
        <v>1.3071999999999999</v>
      </c>
      <c r="K7" s="1">
        <v>-1.0033E-2</v>
      </c>
      <c r="L7" s="1">
        <v>-8.3461999999999996</v>
      </c>
      <c r="M7" s="1">
        <v>4.2700000000000004E-3</v>
      </c>
      <c r="N7" s="1">
        <v>2.3815</v>
      </c>
      <c r="P7" s="1">
        <v>5</v>
      </c>
      <c r="Q7" s="1">
        <v>59.622999999999998</v>
      </c>
      <c r="R7" s="1">
        <v>-8.4541E-4</v>
      </c>
      <c r="S7" s="1">
        <v>-2.5831E-2</v>
      </c>
      <c r="T7" s="1">
        <v>2.4393000000000001E-3</v>
      </c>
      <c r="U7" s="1">
        <v>6.7191000000000001E-2</v>
      </c>
      <c r="V7" s="1">
        <v>-4.7818000000000001E-3</v>
      </c>
      <c r="W7" s="1">
        <v>3.9636999999999997E-3</v>
      </c>
      <c r="X7" s="1">
        <v>4.1850000000000004E-3</v>
      </c>
      <c r="Y7" s="1">
        <v>-3.9335999999999998E-3</v>
      </c>
      <c r="Z7" s="1"/>
      <c r="AA7" s="3">
        <v>5</v>
      </c>
      <c r="AB7" s="3">
        <v>34.581699999999998</v>
      </c>
      <c r="AC7" s="3">
        <v>72.611400000000003</v>
      </c>
      <c r="AD7" s="3"/>
      <c r="AE7" s="3">
        <v>5</v>
      </c>
      <c r="AF7" s="3">
        <v>102.111</v>
      </c>
      <c r="AG7" s="3">
        <v>111.48399999999999</v>
      </c>
      <c r="AI7" s="22">
        <f t="shared" si="0"/>
        <v>0.59013828074451913</v>
      </c>
      <c r="AJ7" s="22">
        <f t="shared" si="4"/>
        <v>0.59013828074451913</v>
      </c>
      <c r="AK7" s="22">
        <f t="shared" si="1"/>
        <v>1.9669269775350214E-2</v>
      </c>
      <c r="AL7" s="22"/>
      <c r="AM7" s="1">
        <v>100</v>
      </c>
      <c r="AN7" s="1">
        <v>100</v>
      </c>
    </row>
    <row r="8" spans="1:40" x14ac:dyDescent="0.25">
      <c r="A8" s="16">
        <f t="shared" si="2"/>
        <v>-5.1729999999999947</v>
      </c>
      <c r="B8" s="45">
        <v>62.776000000000003</v>
      </c>
      <c r="C8" s="20">
        <f t="shared" si="3"/>
        <v>67.412561017958666</v>
      </c>
      <c r="D8" s="20"/>
      <c r="E8" s="19">
        <v>6</v>
      </c>
      <c r="F8" s="16">
        <v>67.948999999999998</v>
      </c>
      <c r="G8" s="1">
        <v>-6.3750000000000005E-4</v>
      </c>
      <c r="H8" s="1">
        <v>14.519</v>
      </c>
      <c r="I8" s="1">
        <v>2.0544999999999999E-3</v>
      </c>
      <c r="J8" s="1">
        <v>8.6577999999999999</v>
      </c>
      <c r="K8" s="1">
        <v>-3.9902000000000002E-3</v>
      </c>
      <c r="L8" s="1">
        <v>4.2015000000000002</v>
      </c>
      <c r="M8" s="1">
        <v>3.3403E-3</v>
      </c>
      <c r="N8" s="1">
        <v>1.5803</v>
      </c>
      <c r="P8" s="1">
        <v>6</v>
      </c>
      <c r="Q8" s="1">
        <v>65.777000000000001</v>
      </c>
      <c r="R8" s="1">
        <v>-8.9627999999999995E-4</v>
      </c>
      <c r="S8" s="1">
        <v>-3.7335E-2</v>
      </c>
      <c r="T8" s="1">
        <v>2.5501E-3</v>
      </c>
      <c r="U8" s="1">
        <v>8.7127999999999997E-2</v>
      </c>
      <c r="V8" s="1">
        <v>-3.8173999999999999E-3</v>
      </c>
      <c r="W8" s="1">
        <v>-1.6299000000000001E-2</v>
      </c>
      <c r="X8" s="1">
        <v>2.7082999999999999E-3</v>
      </c>
      <c r="Y8" s="1">
        <v>3.4053E-2</v>
      </c>
      <c r="Z8" s="1"/>
      <c r="AA8" s="3">
        <v>6</v>
      </c>
      <c r="AB8" s="3">
        <v>53.747900000000001</v>
      </c>
      <c r="AC8" s="3">
        <v>89.769300000000001</v>
      </c>
      <c r="AD8" s="3"/>
      <c r="AE8" s="3">
        <v>6</v>
      </c>
      <c r="AF8" s="3">
        <v>98.566299999999998</v>
      </c>
      <c r="AG8" s="3">
        <v>128.322</v>
      </c>
      <c r="AI8" s="22">
        <f t="shared" si="0"/>
        <v>0.21367496210393089</v>
      </c>
      <c r="AJ8" s="22">
        <f t="shared" si="4"/>
        <v>0.21367496210393089</v>
      </c>
      <c r="AK8" s="22">
        <f t="shared" si="1"/>
        <v>0.12741615034805517</v>
      </c>
      <c r="AL8" s="22"/>
    </row>
    <row r="9" spans="1:40" x14ac:dyDescent="0.25">
      <c r="A9" s="16">
        <f t="shared" si="2"/>
        <v>-6.3520000000000039</v>
      </c>
      <c r="B9" s="45">
        <v>61.875</v>
      </c>
      <c r="C9" s="20">
        <f t="shared" si="3"/>
        <v>67.110123586162473</v>
      </c>
      <c r="D9" s="20"/>
      <c r="E9" s="19">
        <v>7</v>
      </c>
      <c r="F9" s="16">
        <v>68.227000000000004</v>
      </c>
      <c r="G9" s="1">
        <v>-8.3312000000000002E-4</v>
      </c>
      <c r="H9" s="1">
        <v>17.184999999999999</v>
      </c>
      <c r="I9" s="1">
        <v>2.0763999999999999E-3</v>
      </c>
      <c r="J9" s="1">
        <v>6.1064999999999996</v>
      </c>
      <c r="K9" s="1">
        <v>-2.2748999999999998E-3</v>
      </c>
      <c r="L9" s="1">
        <v>2.306</v>
      </c>
      <c r="M9" s="1">
        <v>1.1016000000000001E-3</v>
      </c>
      <c r="N9" s="1">
        <v>0.62351999999999996</v>
      </c>
      <c r="P9" s="1">
        <v>7</v>
      </c>
      <c r="Q9" s="1">
        <v>63.642000000000003</v>
      </c>
      <c r="R9" s="1">
        <v>-6.8791000000000002E-4</v>
      </c>
      <c r="S9" s="1">
        <v>-1.8634999999999999E-2</v>
      </c>
      <c r="T9" s="1">
        <v>1.9854999999999999E-3</v>
      </c>
      <c r="U9" s="1">
        <v>4.5620000000000001E-2</v>
      </c>
      <c r="V9" s="1">
        <v>-3.9331000000000001E-3</v>
      </c>
      <c r="W9" s="1">
        <v>-5.0403999999999996E-3</v>
      </c>
      <c r="X9" s="1">
        <v>3.4643999999999999E-3</v>
      </c>
      <c r="Y9" s="1">
        <v>1.4999999999999999E-2</v>
      </c>
      <c r="Z9" s="1"/>
      <c r="AA9" s="3">
        <v>7</v>
      </c>
      <c r="AB9" s="3">
        <v>50.563800000000001</v>
      </c>
      <c r="AC9" s="3">
        <v>85.478999999999999</v>
      </c>
      <c r="AD9" s="3"/>
      <c r="AE9" s="3">
        <v>7</v>
      </c>
      <c r="AF9" s="3">
        <v>90.668899999999994</v>
      </c>
      <c r="AG9" s="3">
        <v>116.979</v>
      </c>
      <c r="AI9" s="22">
        <f t="shared" si="0"/>
        <v>0.25187975434945109</v>
      </c>
      <c r="AJ9" s="22">
        <f t="shared" si="4"/>
        <v>0.25187975434945109</v>
      </c>
      <c r="AK9" s="22">
        <f t="shared" si="1"/>
        <v>8.9502689551057488E-2</v>
      </c>
      <c r="AL9" s="22"/>
    </row>
    <row r="10" spans="1:40" x14ac:dyDescent="0.25">
      <c r="A10" s="16">
        <f t="shared" si="2"/>
        <v>-5.7489999999999952</v>
      </c>
      <c r="B10" s="45">
        <v>62.082999999999998</v>
      </c>
      <c r="C10" s="20">
        <f t="shared" si="3"/>
        <v>66.394041660377923</v>
      </c>
      <c r="D10" s="20"/>
      <c r="E10" s="19">
        <v>8</v>
      </c>
      <c r="F10" s="16">
        <v>67.831999999999994</v>
      </c>
      <c r="G10" s="1">
        <v>-9.3829000000000004E-4</v>
      </c>
      <c r="H10" s="1">
        <v>18.751000000000001</v>
      </c>
      <c r="I10" s="1">
        <v>2.7496E-3</v>
      </c>
      <c r="J10" s="1">
        <v>2.4275000000000002</v>
      </c>
      <c r="K10" s="1">
        <v>-4.3413000000000002E-3</v>
      </c>
      <c r="L10" s="1">
        <v>-2.9252E-2</v>
      </c>
      <c r="M10" s="1">
        <v>3.1459000000000001E-3</v>
      </c>
      <c r="N10" s="1">
        <v>0.22777</v>
      </c>
      <c r="P10" s="1">
        <v>8</v>
      </c>
      <c r="Q10" s="1">
        <v>61.88</v>
      </c>
      <c r="R10" s="1">
        <v>-1.3491E-3</v>
      </c>
      <c r="S10" s="1">
        <v>-4.3789000000000002E-2</v>
      </c>
      <c r="T10" s="1">
        <v>3.8111999999999998E-3</v>
      </c>
      <c r="U10" s="1">
        <v>9.3733999999999998E-2</v>
      </c>
      <c r="V10" s="1">
        <v>-5.4739000000000003E-3</v>
      </c>
      <c r="W10" s="1">
        <v>-4.3468E-2</v>
      </c>
      <c r="X10" s="1">
        <v>3.7095000000000001E-3</v>
      </c>
      <c r="Y10" s="1">
        <v>9.1331999999999997E-2</v>
      </c>
      <c r="Z10" s="1"/>
      <c r="AA10" s="3">
        <v>8</v>
      </c>
      <c r="AB10" s="3">
        <v>44.805</v>
      </c>
      <c r="AC10" s="3">
        <v>81.304900000000004</v>
      </c>
      <c r="AD10" s="3"/>
      <c r="AE10" s="3">
        <v>8</v>
      </c>
      <c r="AF10" s="3">
        <v>81.304900000000004</v>
      </c>
      <c r="AG10" s="3">
        <v>105.324</v>
      </c>
      <c r="AI10" s="22">
        <f t="shared" si="0"/>
        <v>0.27643295199905654</v>
      </c>
      <c r="AJ10" s="22">
        <f t="shared" si="4"/>
        <v>0.27643295199905654</v>
      </c>
      <c r="AK10" s="22">
        <f t="shared" si="1"/>
        <v>3.5786944215119715E-2</v>
      </c>
      <c r="AL10" s="22"/>
    </row>
    <row r="11" spans="1:40" x14ac:dyDescent="0.25">
      <c r="A11" s="16">
        <f t="shared" si="2"/>
        <v>-5.1000000000000014</v>
      </c>
      <c r="B11" s="45">
        <v>62.652999999999999</v>
      </c>
      <c r="C11" s="20">
        <f t="shared" si="3"/>
        <v>66.318829369945902</v>
      </c>
      <c r="D11" s="20"/>
      <c r="E11" s="19">
        <v>9</v>
      </c>
      <c r="F11" s="16">
        <v>67.753</v>
      </c>
      <c r="G11" s="1">
        <v>-2.5623999999999998E-3</v>
      </c>
      <c r="H11" s="1">
        <v>19.370999999999999</v>
      </c>
      <c r="I11" s="1">
        <v>3.5785000000000001E-3</v>
      </c>
      <c r="J11" s="1">
        <v>-1.4014</v>
      </c>
      <c r="K11" s="1">
        <v>3.0985000000000001E-3</v>
      </c>
      <c r="L11" s="1">
        <v>-1.7619</v>
      </c>
      <c r="M11" s="1">
        <v>-5.3584000000000001E-3</v>
      </c>
      <c r="N11" s="1">
        <v>0.50244999999999995</v>
      </c>
      <c r="P11" s="1">
        <v>9</v>
      </c>
      <c r="Q11" s="1">
        <v>61.817</v>
      </c>
      <c r="R11" s="1">
        <v>-1.552E-3</v>
      </c>
      <c r="S11" s="1">
        <v>-5.2082999999999997E-2</v>
      </c>
      <c r="T11" s="1">
        <v>4.3937999999999998E-3</v>
      </c>
      <c r="U11" s="1">
        <v>0.10976</v>
      </c>
      <c r="V11" s="1">
        <v>-6.3851999999999997E-3</v>
      </c>
      <c r="W11" s="1">
        <v>-5.5382000000000001E-2</v>
      </c>
      <c r="X11" s="1">
        <v>4.3854000000000002E-3</v>
      </c>
      <c r="Y11" s="1">
        <v>0.11687</v>
      </c>
      <c r="Z11" s="1"/>
      <c r="AA11" s="3">
        <v>9</v>
      </c>
      <c r="AB11" s="3">
        <v>42.662599999999998</v>
      </c>
      <c r="AC11" s="3">
        <v>78.537300000000002</v>
      </c>
      <c r="AD11" s="3"/>
      <c r="AE11" s="3">
        <v>9</v>
      </c>
      <c r="AF11" s="3">
        <v>75.138900000000007</v>
      </c>
      <c r="AG11" s="3">
        <v>99.147999999999996</v>
      </c>
      <c r="AI11" s="22">
        <f t="shared" si="0"/>
        <v>0.28590615913686479</v>
      </c>
      <c r="AJ11" s="22">
        <f t="shared" si="4"/>
        <v>0.28590615913686479</v>
      </c>
      <c r="AK11" s="22">
        <f t="shared" si="1"/>
        <v>-2.0683954954024177E-2</v>
      </c>
      <c r="AL11" s="22"/>
    </row>
    <row r="12" spans="1:40" x14ac:dyDescent="0.25">
      <c r="A12" s="16">
        <f t="shared" si="2"/>
        <v>-3.8179999999999978</v>
      </c>
      <c r="B12" s="45">
        <v>64.116</v>
      </c>
      <c r="C12" s="20">
        <f t="shared" si="3"/>
        <v>66.566707694237067</v>
      </c>
      <c r="D12" s="20"/>
      <c r="E12" s="19">
        <v>10</v>
      </c>
      <c r="F12" s="16">
        <v>67.933999999999997</v>
      </c>
      <c r="G12" s="1">
        <v>-1.6057999999999999E-3</v>
      </c>
      <c r="H12" s="1">
        <v>19.678000000000001</v>
      </c>
      <c r="I12" s="1">
        <v>1.3002000000000001E-3</v>
      </c>
      <c r="J12" s="1">
        <v>-5.0213999999999999</v>
      </c>
      <c r="K12" s="1">
        <v>3.0014E-3</v>
      </c>
      <c r="L12" s="1">
        <v>-2.5093000000000001</v>
      </c>
      <c r="M12" s="1">
        <v>-3.2721999999999998E-3</v>
      </c>
      <c r="N12" s="1">
        <v>1.637</v>
      </c>
      <c r="P12" s="1">
        <v>10</v>
      </c>
      <c r="Q12" s="1">
        <v>62.284999999999997</v>
      </c>
      <c r="R12" s="1">
        <v>-1.6019000000000001E-3</v>
      </c>
      <c r="S12" s="1">
        <v>-4.3798999999999998E-2</v>
      </c>
      <c r="T12" s="1">
        <v>4.4761000000000002E-3</v>
      </c>
      <c r="U12" s="1">
        <v>9.5847000000000002E-2</v>
      </c>
      <c r="V12" s="1">
        <v>-6.0916E-3</v>
      </c>
      <c r="W12" s="1">
        <v>-4.1111000000000002E-2</v>
      </c>
      <c r="X12" s="1">
        <v>3.8652000000000001E-3</v>
      </c>
      <c r="Y12" s="1">
        <v>8.4915000000000004E-2</v>
      </c>
      <c r="Z12" s="1"/>
      <c r="AA12" s="3">
        <v>10</v>
      </c>
      <c r="AB12" s="3">
        <v>41.614400000000003</v>
      </c>
      <c r="AC12" s="3">
        <v>78.155000000000001</v>
      </c>
      <c r="AD12" s="3"/>
      <c r="AE12" s="3">
        <v>10</v>
      </c>
      <c r="AF12" s="3">
        <v>79.893799999999999</v>
      </c>
      <c r="AG12" s="3">
        <v>93.900400000000005</v>
      </c>
      <c r="AI12" s="22">
        <f t="shared" si="0"/>
        <v>0.28966349692348459</v>
      </c>
      <c r="AJ12" s="22">
        <f t="shared" si="4"/>
        <v>0.28966349692348459</v>
      </c>
      <c r="AK12" s="22">
        <f t="shared" si="1"/>
        <v>-7.3915859510701565E-2</v>
      </c>
      <c r="AL12" s="22"/>
    </row>
    <row r="13" spans="1:40" x14ac:dyDescent="0.25">
      <c r="A13" s="16">
        <f t="shared" si="2"/>
        <v>-5.6450000000000031</v>
      </c>
      <c r="B13" s="45">
        <v>62.395000000000003</v>
      </c>
      <c r="C13" s="20">
        <f t="shared" si="3"/>
        <v>69.616459664722967</v>
      </c>
      <c r="D13" s="20"/>
      <c r="E13" s="19">
        <v>11</v>
      </c>
      <c r="F13" s="16">
        <v>68.040000000000006</v>
      </c>
      <c r="G13" s="1">
        <v>-4.0831E-4</v>
      </c>
      <c r="H13" s="1">
        <v>-1.3166</v>
      </c>
      <c r="I13" s="1">
        <v>1.3186000000000001E-3</v>
      </c>
      <c r="J13" s="1">
        <v>6.8531000000000004</v>
      </c>
      <c r="K13" s="1">
        <v>-3.2539999999999999E-3</v>
      </c>
      <c r="L13" s="1">
        <v>0.82969000000000004</v>
      </c>
      <c r="M13" s="1">
        <v>3.0219999999999999E-3</v>
      </c>
      <c r="N13" s="1">
        <v>0.65476999999999996</v>
      </c>
      <c r="P13" s="1">
        <v>11</v>
      </c>
      <c r="Q13" s="1">
        <v>74.144999999999996</v>
      </c>
      <c r="R13" s="1">
        <v>-7.6698999999999995E-4</v>
      </c>
      <c r="S13" s="1">
        <v>-2.4351000000000001E-2</v>
      </c>
      <c r="T13" s="1">
        <v>2.1863999999999998E-3</v>
      </c>
      <c r="U13" s="1">
        <v>6.4077999999999996E-2</v>
      </c>
      <c r="V13" s="1">
        <v>-3.3181999999999999E-3</v>
      </c>
      <c r="W13" s="1">
        <v>5.2887999999999998E-3</v>
      </c>
      <c r="X13" s="1">
        <v>2.3855999999999999E-3</v>
      </c>
      <c r="Y13" s="1">
        <v>-1.2156E-2</v>
      </c>
      <c r="Z13" s="1"/>
      <c r="AA13" s="3">
        <v>11</v>
      </c>
      <c r="AB13" s="3">
        <v>65.041499999999999</v>
      </c>
      <c r="AC13" s="3">
        <v>96.844800000000006</v>
      </c>
      <c r="AD13" s="3"/>
      <c r="AE13" s="3">
        <v>11</v>
      </c>
      <c r="AF13" s="3">
        <v>73.111900000000006</v>
      </c>
      <c r="AG13" s="3">
        <v>110.926</v>
      </c>
      <c r="AI13" s="22">
        <f t="shared" si="0"/>
        <v>-1.9350382128159906E-2</v>
      </c>
      <c r="AJ13" s="22">
        <f t="shared" si="4"/>
        <v>1.9350382128159906E-2</v>
      </c>
      <c r="AK13" s="22">
        <f t="shared" si="1"/>
        <v>0.10072163433274545</v>
      </c>
      <c r="AL13" s="22"/>
    </row>
    <row r="14" spans="1:40" x14ac:dyDescent="0.25">
      <c r="A14" s="16">
        <f t="shared" si="2"/>
        <v>-6.7239999999999966</v>
      </c>
      <c r="B14" s="45">
        <v>61.286999999999999</v>
      </c>
      <c r="C14" s="20">
        <f t="shared" si="3"/>
        <v>68.93824096065984</v>
      </c>
      <c r="D14" s="20"/>
      <c r="E14" s="19">
        <v>12</v>
      </c>
      <c r="F14" s="16">
        <v>68.010999999999996</v>
      </c>
      <c r="G14" s="1">
        <v>-8.7458999999999996E-4</v>
      </c>
      <c r="H14" s="1">
        <v>0.25363999999999998</v>
      </c>
      <c r="I14" s="1">
        <v>2.3977999999999998E-3</v>
      </c>
      <c r="J14" s="1">
        <v>3.6863000000000001</v>
      </c>
      <c r="K14" s="1">
        <v>-4.1200000000000004E-3</v>
      </c>
      <c r="L14" s="1">
        <v>0.26096000000000003</v>
      </c>
      <c r="M14" s="1">
        <v>3.3563999999999998E-3</v>
      </c>
      <c r="N14" s="1">
        <v>0.43392999999999998</v>
      </c>
      <c r="P14" s="1">
        <v>12</v>
      </c>
      <c r="Q14" s="1">
        <v>71.647999999999996</v>
      </c>
      <c r="R14" s="1">
        <v>-6.0784000000000001E-4</v>
      </c>
      <c r="S14" s="1">
        <v>-1.8837E-2</v>
      </c>
      <c r="T14" s="1">
        <v>1.7577000000000001E-3</v>
      </c>
      <c r="U14" s="1">
        <v>5.6505E-2</v>
      </c>
      <c r="V14" s="1">
        <v>-3.5685999999999999E-3</v>
      </c>
      <c r="W14" s="1">
        <v>2.1474E-2</v>
      </c>
      <c r="X14" s="1">
        <v>3.1841999999999999E-3</v>
      </c>
      <c r="Y14" s="1">
        <v>-4.1659000000000002E-2</v>
      </c>
      <c r="Z14" s="1"/>
      <c r="AA14" s="3">
        <v>12</v>
      </c>
      <c r="AB14" s="3">
        <v>59.436599999999999</v>
      </c>
      <c r="AC14" s="3">
        <v>91.100499999999997</v>
      </c>
      <c r="AD14" s="3"/>
      <c r="AE14" s="3">
        <v>12</v>
      </c>
      <c r="AF14" s="3">
        <v>63.975299999999997</v>
      </c>
      <c r="AG14" s="3">
        <v>95.258799999999994</v>
      </c>
      <c r="AI14" s="22">
        <f t="shared" si="0"/>
        <v>3.7293967152372408E-3</v>
      </c>
      <c r="AJ14" s="22">
        <f t="shared" si="4"/>
        <v>3.7293967152372408E-3</v>
      </c>
      <c r="AK14" s="22">
        <f t="shared" si="1"/>
        <v>5.4201526223699115E-2</v>
      </c>
      <c r="AL14" s="22"/>
    </row>
    <row r="15" spans="1:40" x14ac:dyDescent="0.25">
      <c r="A15" s="16">
        <f t="shared" si="2"/>
        <v>-7.1210000000000022</v>
      </c>
      <c r="B15" s="45">
        <v>60.612000000000002</v>
      </c>
      <c r="C15" s="20">
        <f t="shared" si="3"/>
        <v>68.168597147073527</v>
      </c>
      <c r="D15" s="20"/>
      <c r="E15" s="19">
        <v>13</v>
      </c>
      <c r="F15" s="16">
        <v>67.733000000000004</v>
      </c>
      <c r="G15" s="1">
        <v>-4.5858999999999999E-4</v>
      </c>
      <c r="H15" s="1">
        <v>0.92357999999999996</v>
      </c>
      <c r="I15" s="1">
        <v>1.6848E-3</v>
      </c>
      <c r="J15" s="1">
        <v>0.25130000000000002</v>
      </c>
      <c r="K15" s="1">
        <v>-3.4925999999999998E-3</v>
      </c>
      <c r="L15" s="1">
        <v>0.14365</v>
      </c>
      <c r="M15" s="1">
        <v>3.1384E-3</v>
      </c>
      <c r="N15" s="1">
        <v>0.14707000000000001</v>
      </c>
      <c r="P15" s="1">
        <v>13</v>
      </c>
      <c r="Q15" s="1">
        <v>69.459000000000003</v>
      </c>
      <c r="R15" s="1">
        <v>-1.1129E-3</v>
      </c>
      <c r="S15" s="1">
        <v>-5.4481000000000002E-2</v>
      </c>
      <c r="T15" s="1">
        <v>3.1998E-3</v>
      </c>
      <c r="U15" s="1">
        <v>0.11862</v>
      </c>
      <c r="V15" s="1">
        <v>-5.1463000000000004E-3</v>
      </c>
      <c r="W15" s="1">
        <v>-4.2582000000000002E-2</v>
      </c>
      <c r="X15" s="1">
        <v>3.9221999999999998E-3</v>
      </c>
      <c r="Y15" s="1">
        <v>9.1672000000000003E-2</v>
      </c>
      <c r="Z15" s="1"/>
      <c r="AA15" s="3">
        <v>13</v>
      </c>
      <c r="AB15" s="3">
        <v>56.273699999999998</v>
      </c>
      <c r="AC15" s="3">
        <v>87.690299999999993</v>
      </c>
      <c r="AD15" s="3"/>
      <c r="AE15" s="3">
        <v>13</v>
      </c>
      <c r="AF15" s="3">
        <v>56.273600000000002</v>
      </c>
      <c r="AG15" s="3">
        <v>87.690299999999993</v>
      </c>
      <c r="AI15" s="22">
        <f t="shared" si="0"/>
        <v>1.3635598600386812E-2</v>
      </c>
      <c r="AJ15" s="22">
        <f t="shared" si="4"/>
        <v>1.3635598600386812E-2</v>
      </c>
      <c r="AK15" s="22">
        <f t="shared" si="1"/>
        <v>3.7101560539175883E-3</v>
      </c>
      <c r="AL15" s="22"/>
    </row>
    <row r="16" spans="1:40" x14ac:dyDescent="0.25">
      <c r="A16" s="16">
        <f t="shared" si="2"/>
        <v>-6.3980000000000032</v>
      </c>
      <c r="B16" s="45">
        <v>61.279000000000003</v>
      </c>
      <c r="C16" s="20">
        <f t="shared" si="3"/>
        <v>67.78475572722823</v>
      </c>
      <c r="D16" s="20"/>
      <c r="E16" s="19">
        <v>14</v>
      </c>
      <c r="F16" s="16">
        <v>67.677000000000007</v>
      </c>
      <c r="G16" s="1">
        <v>-1.3856000000000001E-3</v>
      </c>
      <c r="H16" s="1">
        <v>0.81759000000000004</v>
      </c>
      <c r="I16" s="1">
        <v>3.8019E-3</v>
      </c>
      <c r="J16" s="1">
        <v>-3.2157</v>
      </c>
      <c r="K16" s="1">
        <v>-4.444E-3</v>
      </c>
      <c r="L16" s="1">
        <v>0.23577000000000001</v>
      </c>
      <c r="M16" s="1">
        <v>2.2347999999999999E-3</v>
      </c>
      <c r="N16" s="1">
        <v>0.34326000000000001</v>
      </c>
      <c r="P16" s="1">
        <v>14</v>
      </c>
      <c r="Q16" s="1">
        <v>68.106999999999999</v>
      </c>
      <c r="R16" s="1">
        <v>-1.2202000000000001E-3</v>
      </c>
      <c r="S16" s="1">
        <v>-3.4158000000000001E-2</v>
      </c>
      <c r="T16" s="1">
        <v>3.5355E-3</v>
      </c>
      <c r="U16" s="1">
        <v>6.6531999999999994E-2</v>
      </c>
      <c r="V16" s="1">
        <v>-6.7377000000000001E-3</v>
      </c>
      <c r="W16" s="1">
        <v>-5.1318000000000003E-2</v>
      </c>
      <c r="X16" s="1">
        <v>5.8284000000000001E-3</v>
      </c>
      <c r="Y16" s="1">
        <v>0.11593000000000001</v>
      </c>
      <c r="Z16" s="1"/>
      <c r="AA16" s="3">
        <v>14</v>
      </c>
      <c r="AB16" s="3">
        <v>53.987200000000001</v>
      </c>
      <c r="AC16" s="3">
        <v>86.220500000000001</v>
      </c>
      <c r="AD16" s="3"/>
      <c r="AE16" s="3">
        <v>14</v>
      </c>
      <c r="AF16" s="3">
        <v>51.174799999999998</v>
      </c>
      <c r="AG16" s="3">
        <v>83.244299999999996</v>
      </c>
      <c r="AI16" s="22">
        <f t="shared" si="0"/>
        <v>1.2080765991400327E-2</v>
      </c>
      <c r="AJ16" s="22">
        <f t="shared" si="4"/>
        <v>1.2080765991400327E-2</v>
      </c>
      <c r="AK16" s="22">
        <f t="shared" si="1"/>
        <v>-4.7515404051598029E-2</v>
      </c>
      <c r="AL16" s="22"/>
    </row>
    <row r="17" spans="1:38" x14ac:dyDescent="0.25">
      <c r="A17" s="16">
        <f t="shared" si="2"/>
        <v>-4.5030000000000072</v>
      </c>
      <c r="B17" s="45">
        <v>62.420999999999999</v>
      </c>
      <c r="C17" s="20">
        <f t="shared" si="3"/>
        <v>66.900762120098463</v>
      </c>
      <c r="D17" s="20"/>
      <c r="E17" s="19">
        <v>15</v>
      </c>
      <c r="F17" s="16">
        <v>66.924000000000007</v>
      </c>
      <c r="G17" s="1">
        <v>-1.4737999999999999E-3</v>
      </c>
      <c r="H17" s="1">
        <v>0.88075999999999999</v>
      </c>
      <c r="I17" s="1">
        <v>3.9268000000000003E-3</v>
      </c>
      <c r="J17" s="1">
        <v>-5.7855999999999996</v>
      </c>
      <c r="K17" s="1">
        <v>-5.3575000000000003E-3</v>
      </c>
      <c r="L17" s="1">
        <v>1.1276999999999999</v>
      </c>
      <c r="M17" s="1">
        <v>3.2345E-3</v>
      </c>
      <c r="N17" s="1">
        <v>0.67283999999999999</v>
      </c>
      <c r="P17" s="1">
        <v>15</v>
      </c>
      <c r="Q17" s="1">
        <v>66.831000000000003</v>
      </c>
      <c r="R17" s="1">
        <v>-1.4491999999999999E-4</v>
      </c>
      <c r="S17" s="1">
        <v>-1.2248999999999999E-3</v>
      </c>
      <c r="T17" s="1">
        <v>4.1566999999999998E-4</v>
      </c>
      <c r="U17" s="1">
        <v>1.1694E-2</v>
      </c>
      <c r="V17" s="1">
        <v>-9.2728000000000005E-4</v>
      </c>
      <c r="W17" s="1">
        <v>1.8995000000000001E-2</v>
      </c>
      <c r="X17" s="1">
        <v>8.4520999999999999E-4</v>
      </c>
      <c r="Y17" s="1">
        <v>-3.6881999999999998E-2</v>
      </c>
      <c r="Z17" s="1"/>
      <c r="AA17" s="3">
        <v>15</v>
      </c>
      <c r="AB17" s="3">
        <v>53.470300000000002</v>
      </c>
      <c r="AC17" s="3">
        <v>85.552099999999996</v>
      </c>
      <c r="AD17" s="3"/>
      <c r="AE17" s="3">
        <v>15</v>
      </c>
      <c r="AF17" s="3">
        <v>59.854500000000002</v>
      </c>
      <c r="AG17" s="3">
        <v>78.641499999999994</v>
      </c>
      <c r="AI17" s="22">
        <f t="shared" si="0"/>
        <v>1.3160600083677006E-2</v>
      </c>
      <c r="AJ17" s="22">
        <f t="shared" si="4"/>
        <v>1.3160600083677006E-2</v>
      </c>
      <c r="AK17" s="22">
        <f t="shared" si="1"/>
        <v>-8.6450301834917212E-2</v>
      </c>
      <c r="AL17" s="22"/>
    </row>
    <row r="18" spans="1:38" x14ac:dyDescent="0.25">
      <c r="A18" s="16">
        <f t="shared" si="2"/>
        <v>-4.2089999999999961</v>
      </c>
      <c r="B18" s="45">
        <v>63.731000000000002</v>
      </c>
      <c r="C18" s="20">
        <f t="shared" si="3"/>
        <v>72.403442806609675</v>
      </c>
      <c r="D18" s="20"/>
      <c r="E18" s="19">
        <v>16</v>
      </c>
      <c r="F18" s="16">
        <v>67.94</v>
      </c>
      <c r="G18" s="1">
        <v>-5.2287999999999998E-4</v>
      </c>
      <c r="H18" s="1">
        <v>-16.486000000000001</v>
      </c>
      <c r="I18" s="1">
        <v>1.6462E-3</v>
      </c>
      <c r="J18" s="1">
        <v>7.9267000000000003</v>
      </c>
      <c r="K18" s="1">
        <v>-3.7069E-3</v>
      </c>
      <c r="L18" s="1">
        <v>-1.8597999999999999</v>
      </c>
      <c r="M18" s="1">
        <v>3.7444000000000002E-3</v>
      </c>
      <c r="N18" s="1">
        <v>0.12024</v>
      </c>
      <c r="P18" s="1">
        <v>16</v>
      </c>
      <c r="Q18" s="1">
        <v>84.388999999999996</v>
      </c>
      <c r="R18" s="1">
        <v>-6.6797999999999998E-4</v>
      </c>
      <c r="S18" s="1">
        <v>-2.2733E-2</v>
      </c>
      <c r="T18" s="1">
        <v>1.9423000000000001E-3</v>
      </c>
      <c r="U18" s="1">
        <v>4.5649000000000002E-2</v>
      </c>
      <c r="V18" s="1">
        <v>-3.7561000000000001E-3</v>
      </c>
      <c r="W18" s="1">
        <v>-2.9260999999999999E-2</v>
      </c>
      <c r="X18" s="1">
        <v>3.2864000000000001E-3</v>
      </c>
      <c r="Y18" s="1">
        <v>6.6489000000000006E-2</v>
      </c>
      <c r="Z18" s="1"/>
      <c r="AA18" s="3">
        <v>16</v>
      </c>
      <c r="AB18" s="3">
        <v>77.481099999999998</v>
      </c>
      <c r="AC18" s="3">
        <v>107.214</v>
      </c>
      <c r="AD18" s="3"/>
      <c r="AE18" s="3">
        <v>16</v>
      </c>
      <c r="AF18" s="3">
        <v>50.191800000000001</v>
      </c>
      <c r="AG18" s="3">
        <v>105.443</v>
      </c>
      <c r="AI18" s="22">
        <f t="shared" si="0"/>
        <v>-0.24265528407418313</v>
      </c>
      <c r="AJ18" s="22">
        <f t="shared" si="4"/>
        <v>0.24265528407418313</v>
      </c>
      <c r="AK18" s="22">
        <f t="shared" si="1"/>
        <v>0.11667206358551664</v>
      </c>
      <c r="AL18" s="22"/>
    </row>
    <row r="19" spans="1:38" x14ac:dyDescent="0.25">
      <c r="A19" s="16">
        <f t="shared" si="2"/>
        <v>-5.1700000000000017</v>
      </c>
      <c r="B19" s="45">
        <v>62.622</v>
      </c>
      <c r="C19" s="20">
        <f t="shared" si="3"/>
        <v>71.573293147653899</v>
      </c>
      <c r="D19" s="20"/>
      <c r="E19" s="19">
        <v>17</v>
      </c>
      <c r="F19" s="16">
        <v>67.792000000000002</v>
      </c>
      <c r="G19" s="1">
        <v>-3.5464999999999997E-4</v>
      </c>
      <c r="H19" s="1">
        <v>-16.065999999999999</v>
      </c>
      <c r="I19" s="1">
        <v>9.4992000000000004E-4</v>
      </c>
      <c r="J19" s="1">
        <v>5.1071</v>
      </c>
      <c r="K19" s="1">
        <v>-2.0982000000000002E-3</v>
      </c>
      <c r="L19" s="1">
        <v>-1.2273000000000001</v>
      </c>
      <c r="M19" s="1">
        <v>2.0925000000000002E-3</v>
      </c>
      <c r="N19" s="1">
        <v>0.14408000000000001</v>
      </c>
      <c r="P19" s="1">
        <v>17</v>
      </c>
      <c r="Q19" s="1">
        <v>81.876000000000005</v>
      </c>
      <c r="R19" s="1">
        <v>-1.0476000000000001E-3</v>
      </c>
      <c r="S19" s="1">
        <v>-3.7941000000000003E-2</v>
      </c>
      <c r="T19" s="1">
        <v>3.0216000000000002E-3</v>
      </c>
      <c r="U19" s="1">
        <v>7.5089000000000003E-2</v>
      </c>
      <c r="V19" s="1">
        <v>-4.9804000000000003E-3</v>
      </c>
      <c r="W19" s="1">
        <v>-5.1263000000000003E-2</v>
      </c>
      <c r="X19" s="1">
        <v>3.8773000000000002E-3</v>
      </c>
      <c r="Y19" s="1">
        <v>0.11083999999999999</v>
      </c>
      <c r="Z19" s="1"/>
      <c r="AA19" s="3">
        <v>17</v>
      </c>
      <c r="AB19" s="3">
        <v>73.720500000000001</v>
      </c>
      <c r="AC19" s="3">
        <v>101.291</v>
      </c>
      <c r="AD19" s="3"/>
      <c r="AE19" s="3">
        <v>17</v>
      </c>
      <c r="AF19" s="3">
        <v>42.116500000000002</v>
      </c>
      <c r="AG19" s="3">
        <v>83.980199999999996</v>
      </c>
      <c r="AI19" s="22">
        <f t="shared" si="0"/>
        <v>-0.23698961529383997</v>
      </c>
      <c r="AJ19" s="22">
        <f t="shared" si="4"/>
        <v>0.23698961529383997</v>
      </c>
      <c r="AK19" s="22">
        <f t="shared" si="1"/>
        <v>7.5334847769648328E-2</v>
      </c>
      <c r="AL19" s="22"/>
    </row>
    <row r="20" spans="1:38" x14ac:dyDescent="0.25">
      <c r="A20" s="16">
        <f t="shared" si="2"/>
        <v>-5.2530000000000072</v>
      </c>
      <c r="B20" s="45">
        <v>62.098999999999997</v>
      </c>
      <c r="C20" s="20">
        <f t="shared" si="3"/>
        <v>70.331167607256461</v>
      </c>
      <c r="D20" s="20"/>
      <c r="E20" s="19">
        <v>18</v>
      </c>
      <c r="F20" s="16">
        <v>67.352000000000004</v>
      </c>
      <c r="G20" s="1">
        <v>-3.9627E-4</v>
      </c>
      <c r="H20" s="1">
        <v>-15.874000000000001</v>
      </c>
      <c r="I20" s="1">
        <v>1.1515E-3</v>
      </c>
      <c r="J20" s="1">
        <v>1.8220000000000001</v>
      </c>
      <c r="K20" s="1">
        <v>-2.6868999999999999E-3</v>
      </c>
      <c r="L20" s="1">
        <v>0.24041999999999999</v>
      </c>
      <c r="M20" s="1">
        <v>2.8533E-3</v>
      </c>
      <c r="N20" s="1">
        <v>-1.4663E-4</v>
      </c>
      <c r="P20" s="1">
        <v>18</v>
      </c>
      <c r="Q20" s="1">
        <v>78.593999999999994</v>
      </c>
      <c r="R20" s="1">
        <v>-9.2294999999999996E-4</v>
      </c>
      <c r="S20" s="1">
        <v>-1.1578E-2</v>
      </c>
      <c r="T20" s="1">
        <v>2.6207000000000001E-3</v>
      </c>
      <c r="U20" s="1">
        <v>2.9114999999999999E-2</v>
      </c>
      <c r="V20" s="1">
        <v>-3.9044000000000001E-3</v>
      </c>
      <c r="W20" s="1">
        <v>-7.1218999999999996E-3</v>
      </c>
      <c r="X20" s="1">
        <v>2.7507999999999999E-3</v>
      </c>
      <c r="Y20" s="1">
        <v>1.4175999999999999E-2</v>
      </c>
      <c r="Z20" s="1"/>
      <c r="AA20" s="3">
        <v>18</v>
      </c>
      <c r="AB20" s="3">
        <v>68.4619</v>
      </c>
      <c r="AC20" s="3">
        <v>96.7316</v>
      </c>
      <c r="AD20" s="3"/>
      <c r="AE20" s="3">
        <v>18</v>
      </c>
      <c r="AF20" s="3">
        <v>33.087699999999998</v>
      </c>
      <c r="AG20" s="3">
        <v>73.621899999999997</v>
      </c>
      <c r="AI20" s="22">
        <f t="shared" si="0"/>
        <v>-0.23568713623945836</v>
      </c>
      <c r="AJ20" s="22">
        <f t="shared" si="4"/>
        <v>0.23568713623945836</v>
      </c>
      <c r="AK20" s="22">
        <f t="shared" si="1"/>
        <v>2.7051906402185532E-2</v>
      </c>
      <c r="AL20" s="22"/>
    </row>
    <row r="21" spans="1:38" x14ac:dyDescent="0.25">
      <c r="A21" s="16">
        <f t="shared" si="2"/>
        <v>-3.8980000000000032</v>
      </c>
      <c r="B21" s="45">
        <v>62.901000000000003</v>
      </c>
      <c r="C21" s="20">
        <f t="shared" si="3"/>
        <v>69.234609892740792</v>
      </c>
      <c r="D21" s="20"/>
      <c r="E21" s="19">
        <v>19</v>
      </c>
      <c r="F21" s="16">
        <v>66.799000000000007</v>
      </c>
      <c r="G21" s="1">
        <v>-6.0064999999999999E-4</v>
      </c>
      <c r="H21" s="1">
        <v>-16.084</v>
      </c>
      <c r="I21" s="1">
        <v>1.7374999999999999E-3</v>
      </c>
      <c r="J21" s="1">
        <v>-0.84421000000000002</v>
      </c>
      <c r="K21" s="1">
        <v>-2.9821000000000001E-3</v>
      </c>
      <c r="L21" s="1">
        <v>1.6831</v>
      </c>
      <c r="M21" s="1">
        <v>2.8015000000000002E-3</v>
      </c>
      <c r="N21" s="1">
        <v>0.21492</v>
      </c>
      <c r="P21" s="1">
        <v>19</v>
      </c>
      <c r="Q21" s="1">
        <v>76.075000000000003</v>
      </c>
      <c r="R21" s="1">
        <v>-4.1733999999999999E-4</v>
      </c>
      <c r="S21" s="1">
        <v>-1.4489999999999999E-2</v>
      </c>
      <c r="T21" s="1">
        <v>1.2117E-3</v>
      </c>
      <c r="U21" s="1">
        <v>3.465E-2</v>
      </c>
      <c r="V21" s="1">
        <v>-2.3565999999999999E-3</v>
      </c>
      <c r="W21" s="1">
        <v>-4.7882000000000003E-3</v>
      </c>
      <c r="X21" s="1">
        <v>2.0652999999999999E-3</v>
      </c>
      <c r="Y21" s="1">
        <v>1.2555E-2</v>
      </c>
      <c r="Z21" s="1"/>
      <c r="AA21" s="3">
        <v>19</v>
      </c>
      <c r="AB21" s="3">
        <v>67.475999999999999</v>
      </c>
      <c r="AC21" s="3">
        <v>94.314599999999999</v>
      </c>
      <c r="AD21" s="3"/>
      <c r="AE21" s="3">
        <v>19</v>
      </c>
      <c r="AF21" s="3">
        <v>37.020699999999998</v>
      </c>
      <c r="AG21" s="3">
        <v>68.939800000000005</v>
      </c>
      <c r="AI21" s="22">
        <f t="shared" si="0"/>
        <v>-0.24078204763544361</v>
      </c>
      <c r="AJ21" s="22">
        <f t="shared" si="4"/>
        <v>0.24078204763544361</v>
      </c>
      <c r="AK21" s="22">
        <f t="shared" si="1"/>
        <v>-1.2638063444063532E-2</v>
      </c>
      <c r="AL21" s="22"/>
    </row>
    <row r="22" spans="1:38" x14ac:dyDescent="0.25">
      <c r="A22" s="16">
        <f t="shared" si="2"/>
        <v>-1.3689999999999998</v>
      </c>
      <c r="B22" s="45">
        <v>65.557000000000002</v>
      </c>
      <c r="C22" s="20">
        <f t="shared" si="3"/>
        <v>68.563310093664526</v>
      </c>
      <c r="D22" s="20"/>
      <c r="E22" s="19">
        <v>20</v>
      </c>
      <c r="F22" s="16">
        <v>66.926000000000002</v>
      </c>
      <c r="G22" s="1">
        <v>1.0716E-3</v>
      </c>
      <c r="H22" s="1">
        <v>-15.84</v>
      </c>
      <c r="I22" s="1">
        <v>-2.7190999999999999E-3</v>
      </c>
      <c r="J22" s="1">
        <v>-1.9923</v>
      </c>
      <c r="K22" s="1">
        <v>4.9411999999999998E-3</v>
      </c>
      <c r="L22" s="1">
        <v>3.4796</v>
      </c>
      <c r="M22" s="1">
        <v>-4.5715E-3</v>
      </c>
      <c r="N22" s="1">
        <v>0.72533999999999998</v>
      </c>
      <c r="P22" s="1">
        <v>20</v>
      </c>
      <c r="Q22" s="1">
        <v>73.256</v>
      </c>
      <c r="R22" s="1">
        <v>-5.1863000000000001E-5</v>
      </c>
      <c r="S22" s="1">
        <v>9.2571000000000005E-4</v>
      </c>
      <c r="T22" s="1">
        <v>1.4977E-4</v>
      </c>
      <c r="U22" s="1">
        <v>1.1507E-2</v>
      </c>
      <c r="V22" s="1">
        <v>-2.4914000000000002E-4</v>
      </c>
      <c r="W22" s="1">
        <v>3.3413999999999999E-2</v>
      </c>
      <c r="X22" s="1">
        <v>1.9570000000000001E-4</v>
      </c>
      <c r="Y22" s="1">
        <v>-7.1936E-2</v>
      </c>
      <c r="Z22" s="1"/>
      <c r="AA22" s="3">
        <v>20</v>
      </c>
      <c r="AB22" s="3">
        <v>67.594200000000001</v>
      </c>
      <c r="AC22" s="3">
        <v>94.4285</v>
      </c>
      <c r="AD22" s="3"/>
      <c r="AE22" s="3">
        <v>20</v>
      </c>
      <c r="AF22" s="3">
        <v>52.827100000000002</v>
      </c>
      <c r="AG22" s="3">
        <v>64.593100000000007</v>
      </c>
      <c r="AI22" s="22">
        <f t="shared" si="0"/>
        <v>-0.23667931745509965</v>
      </c>
      <c r="AJ22" s="22">
        <f t="shared" si="4"/>
        <v>0.23667931745509965</v>
      </c>
      <c r="AK22" s="22">
        <f t="shared" si="1"/>
        <v>-2.9768699757941604E-2</v>
      </c>
      <c r="AL22" s="22"/>
    </row>
    <row r="23" spans="1:38" x14ac:dyDescent="0.25">
      <c r="A23" s="16">
        <f t="shared" si="2"/>
        <v>-0.32100000000001216</v>
      </c>
      <c r="B23" s="45">
        <v>67.691999999999993</v>
      </c>
      <c r="C23" s="20">
        <f t="shared" si="3"/>
        <v>75.498025119866554</v>
      </c>
      <c r="D23" s="20"/>
      <c r="E23" s="19">
        <v>21</v>
      </c>
      <c r="F23" s="16">
        <v>68.013000000000005</v>
      </c>
      <c r="G23" s="1">
        <v>5.0229000000000003E-3</v>
      </c>
      <c r="H23" s="1">
        <v>-29.440999999999999</v>
      </c>
      <c r="I23" s="1">
        <v>-1.159E-2</v>
      </c>
      <c r="J23" s="1">
        <v>11.5</v>
      </c>
      <c r="K23" s="1">
        <v>2.8871999999999998E-2</v>
      </c>
      <c r="L23" s="1">
        <v>-3.2848000000000002</v>
      </c>
      <c r="M23" s="1">
        <v>-2.9094999999999999E-2</v>
      </c>
      <c r="N23" s="1">
        <v>-0.56581000000000004</v>
      </c>
      <c r="P23" s="1">
        <v>21</v>
      </c>
      <c r="Q23" s="1">
        <v>94.459000000000003</v>
      </c>
      <c r="R23" s="1">
        <v>-3.1875000000000002E-4</v>
      </c>
      <c r="S23" s="1">
        <v>-2.5143000000000001E-3</v>
      </c>
      <c r="T23" s="1">
        <v>9.1847999999999995E-4</v>
      </c>
      <c r="U23" s="1">
        <v>8.0544999999999992E-3</v>
      </c>
      <c r="V23" s="1">
        <v>-1.503E-3</v>
      </c>
      <c r="W23" s="1">
        <v>1.4392999999999999E-3</v>
      </c>
      <c r="X23" s="1">
        <v>1.1620999999999999E-3</v>
      </c>
      <c r="Y23" s="1">
        <v>-3.0181000000000001E-3</v>
      </c>
      <c r="Z23" s="1"/>
      <c r="AA23" s="3">
        <v>21</v>
      </c>
      <c r="AB23" s="3">
        <v>91.947400000000002</v>
      </c>
      <c r="AC23" s="3">
        <v>120.072</v>
      </c>
      <c r="AD23" s="3"/>
      <c r="AE23" s="3">
        <v>21</v>
      </c>
      <c r="AF23" s="3">
        <v>32.3782</v>
      </c>
      <c r="AG23" s="3">
        <v>99.381600000000006</v>
      </c>
      <c r="AI23" s="22">
        <f t="shared" si="0"/>
        <v>-0.43287312719627125</v>
      </c>
      <c r="AJ23" s="22">
        <f t="shared" si="4"/>
        <v>0.43287312719627125</v>
      </c>
      <c r="AK23" s="22">
        <f t="shared" si="1"/>
        <v>0.16908532192374987</v>
      </c>
      <c r="AL23" s="22"/>
    </row>
    <row r="24" spans="1:38" x14ac:dyDescent="0.25">
      <c r="A24" s="16">
        <f t="shared" si="2"/>
        <v>-1.7319999999999993</v>
      </c>
      <c r="B24" s="45">
        <v>66.884</v>
      </c>
      <c r="C24" s="20">
        <f t="shared" si="3"/>
        <v>75.24749380710297</v>
      </c>
      <c r="D24" s="20"/>
      <c r="E24" s="19">
        <v>22</v>
      </c>
      <c r="F24" s="16">
        <v>68.616</v>
      </c>
      <c r="G24" s="1">
        <v>-4.0896999999999998E-4</v>
      </c>
      <c r="H24" s="1">
        <v>-30.45</v>
      </c>
      <c r="I24" s="1">
        <v>9.2584000000000004E-4</v>
      </c>
      <c r="J24" s="1">
        <v>9.2585999999999995</v>
      </c>
      <c r="K24" s="1">
        <v>-2.7052999999999999E-3</v>
      </c>
      <c r="L24" s="1">
        <v>-2.0266000000000002</v>
      </c>
      <c r="M24" s="1">
        <v>3.3308000000000001E-3</v>
      </c>
      <c r="N24" s="1">
        <v>-0.34695999999999999</v>
      </c>
      <c r="P24" s="1">
        <v>22</v>
      </c>
      <c r="Q24" s="1">
        <v>92.326999999999998</v>
      </c>
      <c r="R24" s="1">
        <v>-4.7249E-4</v>
      </c>
      <c r="S24" s="1">
        <v>-9.0731000000000006E-3</v>
      </c>
      <c r="T24" s="1">
        <v>1.3747E-3</v>
      </c>
      <c r="U24" s="1">
        <v>2.792E-2</v>
      </c>
      <c r="V24" s="1">
        <v>-2.7258999999999999E-3</v>
      </c>
      <c r="W24" s="1">
        <v>1.0106E-2</v>
      </c>
      <c r="X24" s="1">
        <v>2.4202999999999998E-3</v>
      </c>
      <c r="Y24" s="1">
        <v>-1.8685E-2</v>
      </c>
      <c r="Z24" s="1"/>
      <c r="AA24" s="3">
        <v>22</v>
      </c>
      <c r="AB24" s="3">
        <v>87.070800000000006</v>
      </c>
      <c r="AC24" s="3">
        <v>113.07899999999999</v>
      </c>
      <c r="AD24" s="3"/>
      <c r="AE24" s="3">
        <v>22</v>
      </c>
      <c r="AF24" s="3">
        <v>24.5717</v>
      </c>
      <c r="AG24" s="3">
        <v>79.745900000000006</v>
      </c>
      <c r="AI24" s="22">
        <f t="shared" si="0"/>
        <v>-0.44377404686953481</v>
      </c>
      <c r="AJ24" s="22">
        <f t="shared" si="4"/>
        <v>0.44377404686953481</v>
      </c>
      <c r="AK24" s="22">
        <f t="shared" si="1"/>
        <v>0.134933543196922</v>
      </c>
      <c r="AL24" s="22"/>
    </row>
    <row r="25" spans="1:38" x14ac:dyDescent="0.25">
      <c r="A25" s="16">
        <f t="shared" si="2"/>
        <v>-0.51099999999999568</v>
      </c>
      <c r="B25" s="45">
        <v>67.266000000000005</v>
      </c>
      <c r="C25" s="20">
        <f t="shared" si="3"/>
        <v>73.371683044278058</v>
      </c>
      <c r="D25" s="20"/>
      <c r="E25" s="19">
        <v>23</v>
      </c>
      <c r="F25" s="16">
        <v>67.777000000000001</v>
      </c>
      <c r="G25" s="1">
        <v>-6.9295999999999995E-5</v>
      </c>
      <c r="H25" s="1">
        <v>-31.001999999999999</v>
      </c>
      <c r="I25" s="1">
        <v>3.1734999999999999E-4</v>
      </c>
      <c r="J25" s="1">
        <v>6.7862999999999998</v>
      </c>
      <c r="K25" s="1">
        <v>-6.5764000000000003E-4</v>
      </c>
      <c r="L25" s="1">
        <v>0.35152</v>
      </c>
      <c r="M25" s="1">
        <v>6.9833999999999999E-4</v>
      </c>
      <c r="N25" s="1">
        <v>-0.35011999999999999</v>
      </c>
      <c r="P25" s="1">
        <v>23</v>
      </c>
      <c r="Q25" s="1">
        <v>88.048000000000002</v>
      </c>
      <c r="R25" s="1">
        <v>-2.8044000000000002E-4</v>
      </c>
      <c r="S25" s="1">
        <v>-1.6795999999999998E-2</v>
      </c>
      <c r="T25" s="1">
        <v>8.1526999999999999E-4</v>
      </c>
      <c r="U25" s="1">
        <v>3.9949999999999999E-2</v>
      </c>
      <c r="V25" s="1">
        <v>-1.6374E-3</v>
      </c>
      <c r="W25" s="1">
        <v>-3.9274000000000002E-3</v>
      </c>
      <c r="X25" s="1">
        <v>1.4616E-3</v>
      </c>
      <c r="Y25" s="1">
        <v>1.0485E-2</v>
      </c>
      <c r="Z25" s="1"/>
      <c r="AA25" s="3">
        <v>23</v>
      </c>
      <c r="AB25" s="3">
        <v>84.026600000000002</v>
      </c>
      <c r="AC25" s="3">
        <v>108.485</v>
      </c>
      <c r="AD25" s="3"/>
      <c r="AE25" s="3">
        <v>23</v>
      </c>
      <c r="AF25" s="3">
        <v>23.420500000000001</v>
      </c>
      <c r="AG25" s="3">
        <v>64.052800000000005</v>
      </c>
      <c r="AI25" s="22">
        <f t="shared" si="0"/>
        <v>-0.45741180636499107</v>
      </c>
      <c r="AJ25" s="22">
        <f t="shared" si="4"/>
        <v>0.45741180636499107</v>
      </c>
      <c r="AK25" s="22">
        <f t="shared" si="1"/>
        <v>0.10012688670197854</v>
      </c>
      <c r="AL25" s="22"/>
    </row>
    <row r="26" spans="1:38" x14ac:dyDescent="0.25">
      <c r="A26" s="16">
        <f t="shared" si="2"/>
        <v>2.1019999999999897</v>
      </c>
      <c r="B26" s="45">
        <v>69.123999999999995</v>
      </c>
      <c r="C26" s="20">
        <f t="shared" si="3"/>
        <v>71.806540532530875</v>
      </c>
      <c r="D26" s="20"/>
      <c r="E26" s="19">
        <v>24</v>
      </c>
      <c r="F26" s="16">
        <v>67.022000000000006</v>
      </c>
      <c r="G26" s="1">
        <v>-6.6948999999999999E-5</v>
      </c>
      <c r="H26" s="1">
        <v>-30.812999999999999</v>
      </c>
      <c r="I26" s="1">
        <v>1.8956999999999999E-4</v>
      </c>
      <c r="J26" s="1">
        <v>4.6917999999999997</v>
      </c>
      <c r="K26" s="1">
        <v>-4.1418E-4</v>
      </c>
      <c r="L26" s="1">
        <v>2.8986000000000001</v>
      </c>
      <c r="M26" s="1">
        <v>4.9317999999999996E-4</v>
      </c>
      <c r="N26" s="1">
        <v>-0.77341000000000004</v>
      </c>
      <c r="P26" s="1">
        <v>24</v>
      </c>
      <c r="Q26" s="1">
        <v>84.551000000000002</v>
      </c>
      <c r="R26" s="1">
        <v>-1.2967999999999999E-4</v>
      </c>
      <c r="S26" s="1">
        <v>2.2414000000000002E-3</v>
      </c>
      <c r="T26" s="1">
        <v>3.7697000000000002E-4</v>
      </c>
      <c r="U26" s="1">
        <v>1.5015E-3</v>
      </c>
      <c r="V26" s="1">
        <v>-7.1179999999999995E-4</v>
      </c>
      <c r="W26" s="1">
        <v>1.5635E-2</v>
      </c>
      <c r="X26" s="1">
        <v>6.1450999999999997E-4</v>
      </c>
      <c r="Y26" s="1">
        <v>-3.3127999999999998E-2</v>
      </c>
      <c r="Z26" s="1"/>
      <c r="AA26" s="3">
        <v>24</v>
      </c>
      <c r="AB26" s="3">
        <v>82.250200000000007</v>
      </c>
      <c r="AC26" s="3">
        <v>108.093</v>
      </c>
      <c r="AD26" s="3"/>
      <c r="AE26" s="3">
        <v>24</v>
      </c>
      <c r="AF26" s="3">
        <v>36.912999999999997</v>
      </c>
      <c r="AG26" s="3">
        <v>58.893599999999999</v>
      </c>
      <c r="AI26" s="22">
        <f t="shared" si="0"/>
        <v>-0.45974456148727277</v>
      </c>
      <c r="AJ26" s="22">
        <f t="shared" si="4"/>
        <v>0.45974456148727277</v>
      </c>
      <c r="AK26" s="22">
        <f t="shared" si="1"/>
        <v>7.0003879323207299E-2</v>
      </c>
      <c r="AL26" s="22"/>
    </row>
    <row r="27" spans="1:38" x14ac:dyDescent="0.25">
      <c r="A27" s="16">
        <f t="shared" si="2"/>
        <v>8.7530000000000072</v>
      </c>
      <c r="B27" s="45">
        <v>71.784000000000006</v>
      </c>
      <c r="C27" s="20">
        <f t="shared" si="3"/>
        <v>65.472492886325938</v>
      </c>
      <c r="D27" s="20"/>
      <c r="E27" s="19">
        <v>25</v>
      </c>
      <c r="F27" s="16">
        <v>63.030999999999999</v>
      </c>
      <c r="G27" s="1">
        <v>9.8087000000000001E-4</v>
      </c>
      <c r="H27" s="1">
        <v>-28.074999999999999</v>
      </c>
      <c r="I27" s="1">
        <v>-2.1348000000000001E-3</v>
      </c>
      <c r="J27" s="1">
        <v>7.8994</v>
      </c>
      <c r="K27" s="1">
        <v>6.5570999999999997E-3</v>
      </c>
      <c r="L27" s="1">
        <v>-1.8949</v>
      </c>
      <c r="M27" s="1">
        <v>-7.326E-3</v>
      </c>
      <c r="N27" s="1">
        <v>3.9155000000000002</v>
      </c>
      <c r="P27" s="1">
        <v>25</v>
      </c>
      <c r="Q27" s="1">
        <v>72.304000000000002</v>
      </c>
      <c r="R27" s="1">
        <v>-2.7574000000000001E-2</v>
      </c>
      <c r="S27" s="1">
        <v>-0.20194999999999999</v>
      </c>
      <c r="T27" s="1">
        <v>7.0430000000000006E-2</v>
      </c>
      <c r="U27" s="1">
        <v>0.46085999999999999</v>
      </c>
      <c r="V27" s="1">
        <v>-3.9607999999999997E-2</v>
      </c>
      <c r="W27" s="1">
        <v>-0.37608000000000003</v>
      </c>
      <c r="X27" s="1">
        <v>-2.0115999999999998E-2</v>
      </c>
      <c r="Y27" s="1">
        <v>0.54484999999999995</v>
      </c>
      <c r="Z27" s="1"/>
      <c r="AA27" s="3">
        <v>25</v>
      </c>
      <c r="AB27" s="3">
        <v>84.161600000000007</v>
      </c>
      <c r="AC27" s="3">
        <v>107.744</v>
      </c>
      <c r="AD27" s="3"/>
      <c r="AE27" s="3">
        <v>25</v>
      </c>
      <c r="AF27" s="3">
        <v>49.723599999999998</v>
      </c>
      <c r="AG27" s="3">
        <v>55.494300000000003</v>
      </c>
      <c r="AI27" s="22">
        <f t="shared" si="0"/>
        <v>-0.44541574780663484</v>
      </c>
      <c r="AJ27" s="22">
        <f t="shared" si="4"/>
        <v>0.44541574780663484</v>
      </c>
      <c r="AK27" s="22">
        <f t="shared" si="1"/>
        <v>0.12532563341847663</v>
      </c>
      <c r="AL27" s="22"/>
    </row>
    <row r="28" spans="1:38" x14ac:dyDescent="0.25">
      <c r="A28" s="16">
        <f t="shared" si="2"/>
        <v>-2.7779999999999916</v>
      </c>
      <c r="B28" s="45">
        <v>64.412000000000006</v>
      </c>
      <c r="C28" s="20">
        <f t="shared" si="3"/>
        <v>65.597200633868511</v>
      </c>
      <c r="D28" s="20"/>
      <c r="E28" s="19">
        <v>26</v>
      </c>
      <c r="F28" s="16">
        <v>67.19</v>
      </c>
      <c r="G28" s="1">
        <v>-10.868</v>
      </c>
      <c r="H28" s="1">
        <v>28.183</v>
      </c>
      <c r="I28" s="1">
        <v>-2.1436999999999999</v>
      </c>
      <c r="J28" s="1">
        <v>11.346</v>
      </c>
      <c r="K28" s="1">
        <v>-1.7588999999999999</v>
      </c>
      <c r="L28" s="1">
        <v>6.9508000000000001</v>
      </c>
      <c r="M28" s="1">
        <v>-2.0268000000000002</v>
      </c>
      <c r="N28" s="1">
        <v>1.0206</v>
      </c>
      <c r="P28" s="1">
        <v>26</v>
      </c>
      <c r="Q28" s="1">
        <v>60.567999999999998</v>
      </c>
      <c r="R28" s="1">
        <v>-1.2346E-3</v>
      </c>
      <c r="S28" s="1">
        <v>-5.7939999999999998E-2</v>
      </c>
      <c r="T28" s="1">
        <v>3.5658E-3</v>
      </c>
      <c r="U28" s="1">
        <v>0.12453</v>
      </c>
      <c r="V28" s="1">
        <v>-6.1139000000000002E-3</v>
      </c>
      <c r="W28" s="1">
        <v>-4.9668999999999998E-2</v>
      </c>
      <c r="X28" s="1">
        <v>4.9274000000000002E-3</v>
      </c>
      <c r="Y28" s="1">
        <v>0.10859000000000001</v>
      </c>
      <c r="Z28" s="1"/>
      <c r="AA28" s="3">
        <v>26</v>
      </c>
      <c r="AB28" s="3">
        <v>45.761099999999999</v>
      </c>
      <c r="AC28" s="3">
        <v>86.782799999999995</v>
      </c>
      <c r="AD28" s="3"/>
      <c r="AE28" s="3">
        <v>26</v>
      </c>
      <c r="AF28" s="3">
        <v>115.80800000000001</v>
      </c>
      <c r="AG28" s="3">
        <v>147.53</v>
      </c>
      <c r="AI28" s="22">
        <f t="shared" si="0"/>
        <v>0.41945229944932283</v>
      </c>
      <c r="AJ28" s="22">
        <f t="shared" si="4"/>
        <v>0.41945229944932283</v>
      </c>
      <c r="AK28" s="22">
        <f t="shared" si="1"/>
        <v>0.16886441434737312</v>
      </c>
      <c r="AL28" s="22"/>
    </row>
    <row r="29" spans="1:38" x14ac:dyDescent="0.25">
      <c r="A29" s="16">
        <f t="shared" si="2"/>
        <v>-2.1079999999999899</v>
      </c>
      <c r="B29" s="45">
        <v>64.852000000000004</v>
      </c>
      <c r="C29" s="20">
        <f t="shared" si="3"/>
        <v>64.861030521030102</v>
      </c>
      <c r="D29" s="20"/>
      <c r="E29" s="19">
        <v>27</v>
      </c>
      <c r="F29" s="16">
        <v>66.959999999999994</v>
      </c>
      <c r="G29" s="1">
        <v>-10.055999999999999</v>
      </c>
      <c r="H29" s="1">
        <v>33.213000000000001</v>
      </c>
      <c r="I29" s="1">
        <v>-2.1543000000000001</v>
      </c>
      <c r="J29" s="1">
        <v>10.628</v>
      </c>
      <c r="K29" s="1">
        <v>-0.35847000000000001</v>
      </c>
      <c r="L29" s="1">
        <v>4.3933999999999997</v>
      </c>
      <c r="M29" s="1">
        <v>-0.18672</v>
      </c>
      <c r="N29" s="1">
        <v>0.84389000000000003</v>
      </c>
      <c r="P29" s="1">
        <v>27</v>
      </c>
      <c r="Q29" s="1">
        <v>58.110999999999997</v>
      </c>
      <c r="R29" s="1">
        <v>-1.6132E-3</v>
      </c>
      <c r="S29" s="1">
        <v>-4.7101999999999998E-2</v>
      </c>
      <c r="T29" s="1">
        <v>4.4870999999999999E-3</v>
      </c>
      <c r="U29" s="1">
        <v>0.11801</v>
      </c>
      <c r="V29" s="1">
        <v>-5.9581E-3</v>
      </c>
      <c r="W29" s="1">
        <v>-5.9984000000000001E-3</v>
      </c>
      <c r="X29" s="1">
        <v>3.6641E-3</v>
      </c>
      <c r="Y29" s="1">
        <v>8.9105E-3</v>
      </c>
      <c r="Z29" s="1"/>
      <c r="AA29" s="3">
        <v>27</v>
      </c>
      <c r="AB29" s="3">
        <v>39.246499999999997</v>
      </c>
      <c r="AC29" s="3">
        <v>80.855900000000005</v>
      </c>
      <c r="AD29" s="3"/>
      <c r="AE29" s="3">
        <v>27</v>
      </c>
      <c r="AF29" s="3">
        <v>103.43</v>
      </c>
      <c r="AG29" s="3">
        <v>130.31299999999999</v>
      </c>
      <c r="AI29" s="22">
        <f t="shared" si="0"/>
        <v>0.49601254480286744</v>
      </c>
      <c r="AJ29" s="22">
        <f t="shared" si="4"/>
        <v>0.49601254480286744</v>
      </c>
      <c r="AK29" s="22">
        <f t="shared" si="1"/>
        <v>0.15872162485065713</v>
      </c>
      <c r="AL29" s="22"/>
    </row>
    <row r="30" spans="1:38" x14ac:dyDescent="0.25">
      <c r="A30" s="16">
        <f t="shared" si="2"/>
        <v>-1.3610000000000042</v>
      </c>
      <c r="B30" s="45">
        <v>65.2</v>
      </c>
      <c r="C30" s="20">
        <f t="shared" si="3"/>
        <v>64.387703676633791</v>
      </c>
      <c r="D30" s="20"/>
      <c r="E30" s="19">
        <v>28</v>
      </c>
      <c r="F30" s="16">
        <v>66.561000000000007</v>
      </c>
      <c r="G30" s="1">
        <v>-9.4639000000000006</v>
      </c>
      <c r="H30" s="1">
        <v>36.543999999999997</v>
      </c>
      <c r="I30" s="1">
        <v>-2.6606999999999998</v>
      </c>
      <c r="J30" s="1">
        <v>8.0309000000000008</v>
      </c>
      <c r="K30" s="1">
        <v>0.41388999999999998</v>
      </c>
      <c r="L30" s="1">
        <v>-0.40243000000000001</v>
      </c>
      <c r="M30" s="1">
        <v>6.0137000000000003E-2</v>
      </c>
      <c r="N30" s="1">
        <v>-8.0135999999999999E-2</v>
      </c>
      <c r="P30" s="1">
        <v>28</v>
      </c>
      <c r="Q30" s="1">
        <v>57.375999999999998</v>
      </c>
      <c r="R30" s="1">
        <v>-1.7248999999999999E-3</v>
      </c>
      <c r="S30" s="1">
        <v>-7.739E-2</v>
      </c>
      <c r="T30" s="1">
        <v>4.9036000000000001E-3</v>
      </c>
      <c r="U30" s="1">
        <v>0.19040000000000001</v>
      </c>
      <c r="V30" s="1">
        <v>-7.2709999999999997E-3</v>
      </c>
      <c r="W30" s="1">
        <v>-8.1256000000000002E-3</v>
      </c>
      <c r="X30" s="1">
        <v>5.1120000000000002E-3</v>
      </c>
      <c r="Y30" s="1">
        <v>1.5277000000000001E-2</v>
      </c>
      <c r="Z30" s="1"/>
      <c r="AA30" s="3">
        <v>28</v>
      </c>
      <c r="AB30" s="3">
        <v>36.064100000000003</v>
      </c>
      <c r="AC30" s="3">
        <v>76.059200000000004</v>
      </c>
      <c r="AD30" s="3"/>
      <c r="AE30" s="3">
        <v>28</v>
      </c>
      <c r="AF30" s="3">
        <v>94.558300000000003</v>
      </c>
      <c r="AG30" s="3">
        <v>117.15</v>
      </c>
      <c r="AI30" s="22">
        <f t="shared" si="0"/>
        <v>0.54903021288742648</v>
      </c>
      <c r="AJ30" s="22">
        <f t="shared" si="4"/>
        <v>0.54903021288742648</v>
      </c>
      <c r="AK30" s="22">
        <f t="shared" si="1"/>
        <v>0.12065473775934857</v>
      </c>
      <c r="AL30" s="22"/>
    </row>
    <row r="31" spans="1:38" x14ac:dyDescent="0.25">
      <c r="A31" s="16">
        <f t="shared" si="2"/>
        <v>-0.13000000000000966</v>
      </c>
      <c r="B31" s="45">
        <v>66.16</v>
      </c>
      <c r="C31" s="20">
        <f t="shared" si="3"/>
        <v>64.270026536481225</v>
      </c>
      <c r="D31" s="20"/>
      <c r="E31" s="19">
        <v>29</v>
      </c>
      <c r="F31" s="16">
        <v>66.290000000000006</v>
      </c>
      <c r="G31" s="1">
        <v>-8.9121000000000006</v>
      </c>
      <c r="H31" s="1">
        <v>38.405000000000001</v>
      </c>
      <c r="I31" s="1">
        <v>-3.4037999999999999</v>
      </c>
      <c r="J31" s="1">
        <v>4.6342999999999996</v>
      </c>
      <c r="K31" s="1">
        <v>1.0955999999999999</v>
      </c>
      <c r="L31" s="1">
        <v>-4.8875000000000002</v>
      </c>
      <c r="M31" s="1">
        <v>0.29283999999999999</v>
      </c>
      <c r="N31" s="1">
        <v>0.63832999999999995</v>
      </c>
      <c r="P31" s="1">
        <v>29</v>
      </c>
      <c r="Q31" s="1">
        <v>57.787999999999997</v>
      </c>
      <c r="R31" s="1">
        <v>-1.6114E-3</v>
      </c>
      <c r="S31" s="1">
        <v>-6.3181000000000001E-2</v>
      </c>
      <c r="T31" s="1">
        <v>4.5282999999999999E-3</v>
      </c>
      <c r="U31" s="1">
        <v>0.15606</v>
      </c>
      <c r="V31" s="1">
        <v>-6.3109000000000004E-3</v>
      </c>
      <c r="W31" s="1">
        <v>-7.3847000000000001E-3</v>
      </c>
      <c r="X31" s="1">
        <v>4.1292000000000004E-3</v>
      </c>
      <c r="Y31" s="1">
        <v>1.2640999999999999E-2</v>
      </c>
      <c r="Z31" s="1"/>
      <c r="AA31" s="3">
        <v>29</v>
      </c>
      <c r="AB31" s="3">
        <v>33.722000000000001</v>
      </c>
      <c r="AC31" s="3">
        <v>73.617199999999997</v>
      </c>
      <c r="AD31" s="3"/>
      <c r="AE31" s="3">
        <v>29</v>
      </c>
      <c r="AF31" s="3">
        <v>86.418700000000001</v>
      </c>
      <c r="AG31" s="3">
        <v>108.699</v>
      </c>
      <c r="AI31" s="22">
        <f t="shared" si="0"/>
        <v>0.57934831799668118</v>
      </c>
      <c r="AJ31" s="22">
        <f t="shared" si="4"/>
        <v>0.57934831799668118</v>
      </c>
      <c r="AK31" s="22">
        <f t="shared" si="1"/>
        <v>6.9909488610650161E-2</v>
      </c>
      <c r="AL31" s="22"/>
    </row>
    <row r="32" spans="1:38" x14ac:dyDescent="0.25">
      <c r="A32" s="16">
        <f t="shared" si="2"/>
        <v>1.3810000000000002</v>
      </c>
      <c r="B32" s="45">
        <v>67.343000000000004</v>
      </c>
      <c r="C32" s="20">
        <f t="shared" si="3"/>
        <v>64.215304305126523</v>
      </c>
      <c r="D32" s="20"/>
      <c r="E32" s="19">
        <v>30</v>
      </c>
      <c r="F32" s="16">
        <v>65.962000000000003</v>
      </c>
      <c r="G32" s="1">
        <v>-8.5747</v>
      </c>
      <c r="H32" s="1">
        <v>39.584000000000003</v>
      </c>
      <c r="I32" s="1">
        <v>-4.2125000000000004</v>
      </c>
      <c r="J32" s="1">
        <v>1.6449</v>
      </c>
      <c r="K32" s="1">
        <v>1.4817</v>
      </c>
      <c r="L32" s="1">
        <v>-8.3622999999999994</v>
      </c>
      <c r="M32" s="1">
        <v>0.76673000000000002</v>
      </c>
      <c r="N32" s="1">
        <v>2.4285999999999999</v>
      </c>
      <c r="P32" s="1">
        <v>30</v>
      </c>
      <c r="Q32" s="1">
        <v>58.664000000000001</v>
      </c>
      <c r="R32" s="1">
        <v>-1.2424999999999999E-3</v>
      </c>
      <c r="S32" s="1">
        <v>-9.7785000000000007E-3</v>
      </c>
      <c r="T32" s="1">
        <v>3.3855999999999999E-3</v>
      </c>
      <c r="U32" s="1">
        <v>3.1163E-2</v>
      </c>
      <c r="V32" s="1">
        <v>-4.1000999999999998E-3</v>
      </c>
      <c r="W32" s="1">
        <v>5.1154E-3</v>
      </c>
      <c r="X32" s="1">
        <v>2.2049000000000001E-3</v>
      </c>
      <c r="Y32" s="1">
        <v>-1.4925000000000001E-2</v>
      </c>
      <c r="Z32" s="1"/>
      <c r="AA32" s="3">
        <v>30</v>
      </c>
      <c r="AB32" s="3">
        <v>33.836199999999998</v>
      </c>
      <c r="AC32" s="3">
        <v>68.824200000000005</v>
      </c>
      <c r="AD32" s="3"/>
      <c r="AE32" s="3">
        <v>30</v>
      </c>
      <c r="AF32" s="3">
        <v>86.554100000000005</v>
      </c>
      <c r="AG32" s="3">
        <v>101.64400000000001</v>
      </c>
      <c r="AI32" s="22">
        <f t="shared" si="0"/>
        <v>0.60010308965768167</v>
      </c>
      <c r="AJ32" s="22">
        <f t="shared" si="4"/>
        <v>0.60010308965768167</v>
      </c>
      <c r="AK32" s="22">
        <f t="shared" si="1"/>
        <v>2.493708498832661E-2</v>
      </c>
      <c r="AL32" s="22"/>
    </row>
    <row r="33" spans="1:38" x14ac:dyDescent="0.25">
      <c r="A33" s="16">
        <f t="shared" si="2"/>
        <v>-4.8950000000000031</v>
      </c>
      <c r="B33" s="45">
        <v>62.905999999999999</v>
      </c>
      <c r="C33" s="20">
        <f t="shared" si="3"/>
        <v>67.602383116277792</v>
      </c>
      <c r="D33" s="20"/>
      <c r="E33" s="19">
        <v>31</v>
      </c>
      <c r="F33" s="16">
        <v>67.801000000000002</v>
      </c>
      <c r="G33" s="1">
        <v>-12.112</v>
      </c>
      <c r="H33" s="1">
        <v>14.56</v>
      </c>
      <c r="I33" s="1">
        <v>-0.85494999999999999</v>
      </c>
      <c r="J33" s="1">
        <v>8.4375</v>
      </c>
      <c r="K33" s="1">
        <v>-2.1697000000000002</v>
      </c>
      <c r="L33" s="1">
        <v>4.0834999999999999</v>
      </c>
      <c r="M33" s="1">
        <v>-0.91164000000000001</v>
      </c>
      <c r="N33" s="1">
        <v>1.4755</v>
      </c>
      <c r="P33" s="1">
        <v>31</v>
      </c>
      <c r="Q33" s="1">
        <v>67.003</v>
      </c>
      <c r="R33" s="1">
        <v>-1.7058000000000001E-4</v>
      </c>
      <c r="S33" s="1">
        <v>6.0629000000000004E-3</v>
      </c>
      <c r="T33" s="1">
        <v>4.8992000000000003E-4</v>
      </c>
      <c r="U33" s="1">
        <v>-5.3632000000000003E-3</v>
      </c>
      <c r="V33" s="1">
        <v>-1.0667999999999999E-3</v>
      </c>
      <c r="W33" s="1">
        <v>2.0598999999999999E-2</v>
      </c>
      <c r="X33" s="1">
        <v>9.6920000000000003E-4</v>
      </c>
      <c r="Y33" s="1">
        <v>-4.1730000000000003E-2</v>
      </c>
      <c r="Z33" s="1"/>
      <c r="AA33" s="3">
        <v>31</v>
      </c>
      <c r="AB33" s="3">
        <v>54.367100000000001</v>
      </c>
      <c r="AC33" s="3">
        <v>92.229299999999995</v>
      </c>
      <c r="AD33" s="3"/>
      <c r="AE33" s="3">
        <v>31</v>
      </c>
      <c r="AF33" s="3">
        <v>88.475200000000001</v>
      </c>
      <c r="AG33" s="3">
        <v>128.49100000000001</v>
      </c>
      <c r="AI33" s="22">
        <f t="shared" si="0"/>
        <v>0.21474609519033644</v>
      </c>
      <c r="AJ33" s="22">
        <f t="shared" si="4"/>
        <v>0.21474609519033644</v>
      </c>
      <c r="AK33" s="22">
        <f t="shared" si="1"/>
        <v>0.12444506718189997</v>
      </c>
      <c r="AL33" s="22"/>
    </row>
    <row r="34" spans="1:38" x14ac:dyDescent="0.25">
      <c r="A34" s="16">
        <f t="shared" si="2"/>
        <v>-5.6750000000000043</v>
      </c>
      <c r="B34" s="45">
        <v>62.332000000000001</v>
      </c>
      <c r="C34" s="20">
        <f t="shared" si="3"/>
        <v>67.173135619829452</v>
      </c>
      <c r="D34" s="20"/>
      <c r="E34" s="19">
        <v>32</v>
      </c>
      <c r="F34" s="16">
        <v>68.007000000000005</v>
      </c>
      <c r="G34" s="1">
        <v>-11.644</v>
      </c>
      <c r="H34" s="1">
        <v>17.596</v>
      </c>
      <c r="I34" s="1">
        <v>-1.0824</v>
      </c>
      <c r="J34" s="1">
        <v>6.0392999999999999</v>
      </c>
      <c r="K34" s="1">
        <v>-0.85011999999999999</v>
      </c>
      <c r="L34" s="1">
        <v>2.3746</v>
      </c>
      <c r="M34" s="1">
        <v>-9.6022999999999997E-2</v>
      </c>
      <c r="N34" s="1">
        <v>0.74048999999999998</v>
      </c>
      <c r="P34" s="1">
        <v>32</v>
      </c>
      <c r="Q34" s="1">
        <v>64.606999999999999</v>
      </c>
      <c r="R34" s="1">
        <v>-1.2432999999999999E-3</v>
      </c>
      <c r="S34" s="1">
        <v>-4.6071000000000001E-2</v>
      </c>
      <c r="T34" s="1">
        <v>3.5980000000000001E-3</v>
      </c>
      <c r="U34" s="1">
        <v>8.6667999999999995E-2</v>
      </c>
      <c r="V34" s="1">
        <v>-6.3033000000000004E-3</v>
      </c>
      <c r="W34" s="1">
        <v>-7.2900000000000006E-2</v>
      </c>
      <c r="X34" s="1">
        <v>5.1628000000000004E-3</v>
      </c>
      <c r="Y34" s="1">
        <v>0.15926999999999999</v>
      </c>
      <c r="Z34" s="1"/>
      <c r="AA34" s="3">
        <v>32</v>
      </c>
      <c r="AB34" s="3">
        <v>49.139899999999997</v>
      </c>
      <c r="AC34" s="3">
        <v>85.102400000000003</v>
      </c>
      <c r="AD34" s="3"/>
      <c r="AE34" s="3">
        <v>32</v>
      </c>
      <c r="AF34" s="3">
        <v>77.930899999999994</v>
      </c>
      <c r="AG34" s="3">
        <v>108.723</v>
      </c>
      <c r="AI34" s="22">
        <f t="shared" si="0"/>
        <v>0.25873807108091812</v>
      </c>
      <c r="AJ34" s="22">
        <f t="shared" si="4"/>
        <v>0.25873807108091812</v>
      </c>
      <c r="AK34" s="22">
        <f t="shared" si="1"/>
        <v>8.8804093696237138E-2</v>
      </c>
      <c r="AL34" s="22"/>
    </row>
    <row r="35" spans="1:38" x14ac:dyDescent="0.25">
      <c r="A35" s="16">
        <f t="shared" si="2"/>
        <v>-5.3570000000000064</v>
      </c>
      <c r="B35" s="45">
        <v>62.262999999999998</v>
      </c>
      <c r="C35" s="20">
        <f t="shared" si="3"/>
        <v>66.382450107313758</v>
      </c>
      <c r="D35" s="20"/>
      <c r="E35" s="19">
        <v>33</v>
      </c>
      <c r="F35" s="16">
        <v>67.62</v>
      </c>
      <c r="G35" s="1">
        <v>-11.38</v>
      </c>
      <c r="H35" s="1">
        <v>19.140999999999998</v>
      </c>
      <c r="I35" s="1">
        <v>-1.5088999999999999</v>
      </c>
      <c r="J35" s="1">
        <v>2.3273000000000001</v>
      </c>
      <c r="K35" s="1">
        <v>0.27640999999999999</v>
      </c>
      <c r="L35" s="1">
        <v>5.2575999999999998E-2</v>
      </c>
      <c r="M35" s="1">
        <v>4.7586E-3</v>
      </c>
      <c r="N35" s="1">
        <v>0.19971</v>
      </c>
      <c r="P35" s="1">
        <v>33</v>
      </c>
      <c r="Q35" s="1">
        <v>62.523000000000003</v>
      </c>
      <c r="R35" s="1">
        <v>-1.0872E-3</v>
      </c>
      <c r="S35" s="1">
        <v>-2.3629000000000001E-2</v>
      </c>
      <c r="T35" s="1">
        <v>3.0102000000000002E-3</v>
      </c>
      <c r="U35" s="1">
        <v>5.7230999999999997E-2</v>
      </c>
      <c r="V35" s="1">
        <v>-3.9265000000000003E-3</v>
      </c>
      <c r="W35" s="1">
        <v>-1.0978999999999999E-2</v>
      </c>
      <c r="X35" s="1">
        <v>2.3554000000000001E-3</v>
      </c>
      <c r="Y35" s="1">
        <v>2.0784E-2</v>
      </c>
      <c r="Z35" s="1"/>
      <c r="AA35" s="3">
        <v>33</v>
      </c>
      <c r="AB35" s="3">
        <v>45.3675</v>
      </c>
      <c r="AC35" s="3">
        <v>81.194999999999993</v>
      </c>
      <c r="AD35" s="3"/>
      <c r="AE35" s="3">
        <v>33</v>
      </c>
      <c r="AF35" s="3">
        <v>68.999300000000005</v>
      </c>
      <c r="AG35" s="3">
        <v>95.297799999999995</v>
      </c>
      <c r="AI35" s="22">
        <f t="shared" ref="AI35:AI66" si="5">H35/F35</f>
        <v>0.28306713989943799</v>
      </c>
      <c r="AJ35" s="22">
        <f t="shared" si="4"/>
        <v>0.28306713989943799</v>
      </c>
      <c r="AK35" s="22">
        <f t="shared" ref="AK35:AK66" si="6">J35/F35</f>
        <v>3.4417332150251403E-2</v>
      </c>
      <c r="AL35" s="22"/>
    </row>
    <row r="36" spans="1:38" x14ac:dyDescent="0.25">
      <c r="A36" s="16">
        <f t="shared" si="2"/>
        <v>-4.6980000000000075</v>
      </c>
      <c r="B36" s="45">
        <v>62.850999999999999</v>
      </c>
      <c r="C36" s="20">
        <f t="shared" si="3"/>
        <v>66.14669531427856</v>
      </c>
      <c r="D36" s="20"/>
      <c r="E36" s="19">
        <v>34</v>
      </c>
      <c r="F36" s="16">
        <v>67.549000000000007</v>
      </c>
      <c r="G36" s="1">
        <v>-11.129</v>
      </c>
      <c r="H36" s="1">
        <v>19.727</v>
      </c>
      <c r="I36" s="1">
        <v>-2.0859999999999999</v>
      </c>
      <c r="J36" s="1">
        <v>-1.6822999999999999</v>
      </c>
      <c r="K36" s="1">
        <v>1.014</v>
      </c>
      <c r="L36" s="1">
        <v>-1.7621</v>
      </c>
      <c r="M36" s="1">
        <v>-0.18064</v>
      </c>
      <c r="N36" s="1">
        <v>0.83901999999999999</v>
      </c>
      <c r="P36" s="1">
        <v>34</v>
      </c>
      <c r="Q36" s="1">
        <v>61.749000000000002</v>
      </c>
      <c r="R36" s="1">
        <v>-1.4553000000000001E-3</v>
      </c>
      <c r="S36" s="1">
        <v>-5.1240000000000001E-2</v>
      </c>
      <c r="T36" s="1">
        <v>4.1266999999999996E-3</v>
      </c>
      <c r="U36" s="1">
        <v>0.10527</v>
      </c>
      <c r="V36" s="1">
        <v>-6.0495999999999996E-3</v>
      </c>
      <c r="W36" s="1">
        <v>-6.0402999999999998E-2</v>
      </c>
      <c r="X36" s="1">
        <v>4.1961999999999998E-3</v>
      </c>
      <c r="Y36" s="1">
        <v>0.12798999999999999</v>
      </c>
      <c r="Z36" s="1"/>
      <c r="AA36" s="3">
        <v>34</v>
      </c>
      <c r="AB36" s="3">
        <v>41.397599999999997</v>
      </c>
      <c r="AC36" s="3">
        <v>79.519099999999995</v>
      </c>
      <c r="AD36" s="3"/>
      <c r="AE36" s="3">
        <v>34</v>
      </c>
      <c r="AF36" s="3">
        <v>60.484999999999999</v>
      </c>
      <c r="AG36" s="3">
        <v>90.039500000000004</v>
      </c>
      <c r="AI36" s="22">
        <f t="shared" si="5"/>
        <v>0.29203985255148113</v>
      </c>
      <c r="AJ36" s="22">
        <f t="shared" si="4"/>
        <v>0.29203985255148113</v>
      </c>
      <c r="AK36" s="22">
        <f t="shared" si="6"/>
        <v>-2.4904883862085298E-2</v>
      </c>
      <c r="AL36" s="22"/>
    </row>
    <row r="37" spans="1:38" x14ac:dyDescent="0.25">
      <c r="A37" s="16">
        <f t="shared" si="2"/>
        <v>-3.4909999999999997</v>
      </c>
      <c r="B37" s="45">
        <v>64.016000000000005</v>
      </c>
      <c r="C37" s="20">
        <f t="shared" si="3"/>
        <v>66.203000830778052</v>
      </c>
      <c r="D37" s="20"/>
      <c r="E37" s="19">
        <v>35</v>
      </c>
      <c r="F37" s="16">
        <v>67.507000000000005</v>
      </c>
      <c r="G37" s="1">
        <v>-11.1</v>
      </c>
      <c r="H37" s="1">
        <v>20.222000000000001</v>
      </c>
      <c r="I37" s="1">
        <v>-2.5375000000000001</v>
      </c>
      <c r="J37" s="1">
        <v>-5.2477999999999998</v>
      </c>
      <c r="K37" s="1">
        <v>2.0276999999999998</v>
      </c>
      <c r="L37" s="1">
        <v>-2.8997999999999999</v>
      </c>
      <c r="M37" s="1">
        <v>-0.67747999999999997</v>
      </c>
      <c r="N37" s="1">
        <v>2.3283999999999998</v>
      </c>
      <c r="P37" s="1">
        <v>35</v>
      </c>
      <c r="Q37" s="1">
        <v>62.127000000000002</v>
      </c>
      <c r="R37" s="1">
        <v>-1.3110000000000001E-3</v>
      </c>
      <c r="S37" s="1">
        <v>-3.8379000000000003E-2</v>
      </c>
      <c r="T37" s="1">
        <v>3.6779E-3</v>
      </c>
      <c r="U37" s="1">
        <v>8.1252000000000005E-2</v>
      </c>
      <c r="V37" s="1">
        <v>-5.1026999999999999E-3</v>
      </c>
      <c r="W37" s="1">
        <v>-4.1764999999999997E-2</v>
      </c>
      <c r="X37" s="1">
        <v>3.3173999999999999E-3</v>
      </c>
      <c r="Y37" s="1">
        <v>8.7232000000000004E-2</v>
      </c>
      <c r="Z37" s="1"/>
      <c r="AA37" s="3">
        <v>35</v>
      </c>
      <c r="AB37" s="3">
        <v>41.37</v>
      </c>
      <c r="AC37" s="3">
        <v>78.382800000000003</v>
      </c>
      <c r="AD37" s="3"/>
      <c r="AE37" s="3">
        <v>35</v>
      </c>
      <c r="AF37" s="3">
        <v>58.733600000000003</v>
      </c>
      <c r="AG37" s="3">
        <v>83.824700000000007</v>
      </c>
      <c r="AI37" s="22">
        <f t="shared" si="5"/>
        <v>0.29955412031344897</v>
      </c>
      <c r="AJ37" s="22">
        <f t="shared" si="4"/>
        <v>0.29955412031344897</v>
      </c>
      <c r="AK37" s="22">
        <f t="shared" si="6"/>
        <v>-7.7737123557556992E-2</v>
      </c>
      <c r="AL37" s="22"/>
    </row>
    <row r="38" spans="1:38" x14ac:dyDescent="0.25">
      <c r="A38" s="16">
        <f t="shared" si="2"/>
        <v>-5.230000000000004</v>
      </c>
      <c r="B38" s="45">
        <v>62.457999999999998</v>
      </c>
      <c r="C38" s="20">
        <f t="shared" si="3"/>
        <v>69.543912256933027</v>
      </c>
      <c r="D38" s="20"/>
      <c r="E38" s="19">
        <v>36</v>
      </c>
      <c r="F38" s="16">
        <v>67.688000000000002</v>
      </c>
      <c r="G38" s="1">
        <v>-12.92</v>
      </c>
      <c r="H38" s="1">
        <v>-0.60699000000000003</v>
      </c>
      <c r="I38" s="1">
        <v>0.21908</v>
      </c>
      <c r="J38" s="1">
        <v>6.7335000000000003</v>
      </c>
      <c r="K38" s="1">
        <v>-2.4523000000000001</v>
      </c>
      <c r="L38" s="1">
        <v>0.65669999999999995</v>
      </c>
      <c r="M38" s="1">
        <v>-0.32478000000000001</v>
      </c>
      <c r="N38" s="1">
        <v>0.98953999999999998</v>
      </c>
      <c r="P38" s="1">
        <v>36</v>
      </c>
      <c r="Q38" s="1">
        <v>74.835999999999999</v>
      </c>
      <c r="R38" s="1">
        <v>-9.6161E-4</v>
      </c>
      <c r="S38" s="1">
        <v>-6.966E-3</v>
      </c>
      <c r="T38" s="1">
        <v>2.6987999999999999E-3</v>
      </c>
      <c r="U38" s="1">
        <v>3.9655999999999997E-2</v>
      </c>
      <c r="V38" s="1">
        <v>-3.7812000000000002E-3</v>
      </c>
      <c r="W38" s="1">
        <v>4.5950999999999999E-2</v>
      </c>
      <c r="X38" s="1">
        <v>2.4840999999999999E-3</v>
      </c>
      <c r="Y38" s="1">
        <v>-0.10088</v>
      </c>
      <c r="Z38" s="1"/>
      <c r="AA38" s="3">
        <v>36</v>
      </c>
      <c r="AB38" s="3">
        <v>63.8874</v>
      </c>
      <c r="AC38" s="3">
        <v>97.650400000000005</v>
      </c>
      <c r="AD38" s="3"/>
      <c r="AE38" s="3">
        <v>36</v>
      </c>
      <c r="AF38" s="3">
        <v>57.425699999999999</v>
      </c>
      <c r="AG38" s="3">
        <v>110.83799999999999</v>
      </c>
      <c r="AI38" s="22">
        <f t="shared" si="5"/>
        <v>-8.967468384351732E-3</v>
      </c>
      <c r="AJ38" s="22">
        <f t="shared" si="4"/>
        <v>8.967468384351732E-3</v>
      </c>
      <c r="AK38" s="22">
        <f t="shared" si="6"/>
        <v>9.9478489540243464E-2</v>
      </c>
      <c r="AL38" s="22"/>
    </row>
    <row r="39" spans="1:38" x14ac:dyDescent="0.25">
      <c r="A39" s="16">
        <f t="shared" si="2"/>
        <v>-6.8279999999999959</v>
      </c>
      <c r="B39" s="45">
        <v>61.1</v>
      </c>
      <c r="C39" s="20">
        <f t="shared" si="3"/>
        <v>69.146097568843317</v>
      </c>
      <c r="D39" s="20"/>
      <c r="E39" s="19">
        <v>37</v>
      </c>
      <c r="F39" s="16">
        <v>67.927999999999997</v>
      </c>
      <c r="G39" s="1">
        <v>-12.811999999999999</v>
      </c>
      <c r="H39" s="1">
        <v>0.72965000000000002</v>
      </c>
      <c r="I39" s="1">
        <v>4.1413999999999999E-2</v>
      </c>
      <c r="J39" s="1">
        <v>3.9251999999999998</v>
      </c>
      <c r="K39" s="1">
        <v>-1.2174</v>
      </c>
      <c r="L39" s="1">
        <v>0.23377000000000001</v>
      </c>
      <c r="M39" s="1">
        <v>-0.10931</v>
      </c>
      <c r="N39" s="1">
        <v>0.47027000000000002</v>
      </c>
      <c r="P39" s="1">
        <v>37</v>
      </c>
      <c r="Q39" s="1">
        <v>72.677999999999997</v>
      </c>
      <c r="R39" s="1">
        <v>-9.5816E-4</v>
      </c>
      <c r="S39" s="1">
        <v>-3.4428E-2</v>
      </c>
      <c r="T39" s="1">
        <v>2.7794E-3</v>
      </c>
      <c r="U39" s="1">
        <v>7.9003000000000004E-2</v>
      </c>
      <c r="V39" s="1">
        <v>-5.0004000000000003E-3</v>
      </c>
      <c r="W39" s="1">
        <v>-1.9465E-2</v>
      </c>
      <c r="X39" s="1">
        <v>4.1768999999999999E-3</v>
      </c>
      <c r="Y39" s="1">
        <v>4.437E-2</v>
      </c>
      <c r="Z39" s="1"/>
      <c r="AA39" s="3">
        <v>37</v>
      </c>
      <c r="AB39" s="3">
        <v>60.797800000000002</v>
      </c>
      <c r="AC39" s="3">
        <v>91.831900000000005</v>
      </c>
      <c r="AD39" s="3"/>
      <c r="AE39" s="3">
        <v>37</v>
      </c>
      <c r="AF39" s="3">
        <v>48.559899999999999</v>
      </c>
      <c r="AG39" s="3">
        <v>90.046300000000002</v>
      </c>
      <c r="AI39" s="22">
        <f t="shared" si="5"/>
        <v>1.0741520433400072E-2</v>
      </c>
      <c r="AJ39" s="22">
        <f t="shared" si="4"/>
        <v>1.0741520433400072E-2</v>
      </c>
      <c r="AK39" s="22">
        <f t="shared" si="6"/>
        <v>5.7784713225768461E-2</v>
      </c>
      <c r="AL39" s="22"/>
    </row>
    <row r="40" spans="1:38" x14ac:dyDescent="0.25">
      <c r="A40" s="16">
        <f t="shared" si="2"/>
        <v>-7.095000000000006</v>
      </c>
      <c r="B40" s="45">
        <v>60.518999999999998</v>
      </c>
      <c r="C40" s="20">
        <f t="shared" si="3"/>
        <v>68.282026353938861</v>
      </c>
      <c r="D40" s="20"/>
      <c r="E40" s="19">
        <v>38</v>
      </c>
      <c r="F40" s="16">
        <v>67.614000000000004</v>
      </c>
      <c r="G40" s="1">
        <v>-12.663</v>
      </c>
      <c r="H40" s="1">
        <v>1.3609</v>
      </c>
      <c r="I40" s="1">
        <v>-6.2551999999999996E-2</v>
      </c>
      <c r="J40" s="1">
        <v>0.31023000000000001</v>
      </c>
      <c r="K40" s="1">
        <v>-5.4247999999999998E-2</v>
      </c>
      <c r="L40" s="1">
        <v>0.22536999999999999</v>
      </c>
      <c r="M40" s="1">
        <v>-2.5340000000000001E-2</v>
      </c>
      <c r="N40" s="1">
        <v>5.4295000000000003E-2</v>
      </c>
      <c r="P40" s="1">
        <v>38</v>
      </c>
      <c r="Q40" s="1">
        <v>70.248000000000005</v>
      </c>
      <c r="R40" s="1">
        <v>-9.3754000000000005E-4</v>
      </c>
      <c r="S40" s="1">
        <v>-2.8354000000000001E-2</v>
      </c>
      <c r="T40" s="1">
        <v>2.6551999999999999E-3</v>
      </c>
      <c r="U40" s="1">
        <v>6.4170000000000005E-2</v>
      </c>
      <c r="V40" s="1">
        <v>-3.8788999999999998E-3</v>
      </c>
      <c r="W40" s="1">
        <v>-2.0223999999999999E-2</v>
      </c>
      <c r="X40" s="1">
        <v>2.6765000000000001E-3</v>
      </c>
      <c r="Y40" s="1">
        <v>4.2148999999999999E-2</v>
      </c>
      <c r="Z40" s="1"/>
      <c r="AA40" s="3">
        <v>38</v>
      </c>
      <c r="AB40" s="3">
        <v>55.356999999999999</v>
      </c>
      <c r="AC40" s="3">
        <v>88.669399999999996</v>
      </c>
      <c r="AD40" s="3"/>
      <c r="AE40" s="3">
        <v>38</v>
      </c>
      <c r="AF40" s="3">
        <v>40.563200000000002</v>
      </c>
      <c r="AG40" s="3">
        <v>78.316100000000006</v>
      </c>
      <c r="AI40" s="22">
        <f t="shared" si="5"/>
        <v>2.0127488389978406E-2</v>
      </c>
      <c r="AJ40" s="22">
        <f t="shared" si="4"/>
        <v>2.0127488389978406E-2</v>
      </c>
      <c r="AK40" s="22">
        <f t="shared" si="6"/>
        <v>4.5882509539444489E-3</v>
      </c>
      <c r="AL40" s="22"/>
    </row>
    <row r="41" spans="1:38" x14ac:dyDescent="0.25">
      <c r="A41" s="16">
        <f t="shared" si="2"/>
        <v>-6.0820000000000007</v>
      </c>
      <c r="B41" s="45">
        <v>60.878999999999998</v>
      </c>
      <c r="C41" s="20">
        <f t="shared" si="3"/>
        <v>67.347267227408707</v>
      </c>
      <c r="D41" s="20"/>
      <c r="E41" s="19">
        <v>39</v>
      </c>
      <c r="F41" s="16">
        <v>66.960999999999999</v>
      </c>
      <c r="G41" s="1">
        <v>-12.875999999999999</v>
      </c>
      <c r="H41" s="1">
        <v>1.5225</v>
      </c>
      <c r="I41" s="1">
        <v>-5.5139000000000001E-2</v>
      </c>
      <c r="J41" s="1">
        <v>-3.1339999999999999</v>
      </c>
      <c r="K41" s="1">
        <v>0.97285999999999995</v>
      </c>
      <c r="L41" s="1">
        <v>0.42349999999999999</v>
      </c>
      <c r="M41" s="1">
        <v>-0.25768000000000002</v>
      </c>
      <c r="N41" s="1">
        <v>0.48107</v>
      </c>
      <c r="P41" s="1">
        <v>39</v>
      </c>
      <c r="Q41" s="1">
        <v>68.492999999999995</v>
      </c>
      <c r="R41" s="1">
        <v>-1.2239E-3</v>
      </c>
      <c r="S41" s="1">
        <v>-4.2153999999999997E-2</v>
      </c>
      <c r="T41" s="1">
        <v>3.5477E-3</v>
      </c>
      <c r="U41" s="1">
        <v>9.5937999999999996E-2</v>
      </c>
      <c r="V41" s="1">
        <v>-6.4282000000000002E-3</v>
      </c>
      <c r="W41" s="1">
        <v>-2.6304000000000001E-2</v>
      </c>
      <c r="X41" s="1">
        <v>5.3933000000000002E-3</v>
      </c>
      <c r="Y41" s="1">
        <v>6.0014999999999999E-2</v>
      </c>
      <c r="Z41" s="1"/>
      <c r="AA41" s="3">
        <v>39</v>
      </c>
      <c r="AB41" s="3">
        <v>53.876600000000003</v>
      </c>
      <c r="AC41" s="3">
        <v>85.38</v>
      </c>
      <c r="AD41" s="3"/>
      <c r="AE41" s="3">
        <v>39</v>
      </c>
      <c r="AF41" s="3">
        <v>33.0242</v>
      </c>
      <c r="AG41" s="3">
        <v>72.789699999999996</v>
      </c>
      <c r="AI41" s="22">
        <f t="shared" si="5"/>
        <v>2.2737115634473799E-2</v>
      </c>
      <c r="AJ41" s="22">
        <f t="shared" si="4"/>
        <v>2.2737115634473799E-2</v>
      </c>
      <c r="AK41" s="22">
        <f t="shared" si="6"/>
        <v>-4.6803363151685311E-2</v>
      </c>
      <c r="AL41" s="22"/>
    </row>
    <row r="42" spans="1:38" x14ac:dyDescent="0.25">
      <c r="A42" s="16">
        <f t="shared" si="2"/>
        <v>-2.5869999999999962</v>
      </c>
      <c r="B42" s="45">
        <v>62.494999999999997</v>
      </c>
      <c r="C42" s="20">
        <f t="shared" si="3"/>
        <v>65.487192480667545</v>
      </c>
      <c r="D42" s="20"/>
      <c r="E42" s="19">
        <v>40</v>
      </c>
      <c r="F42" s="16">
        <v>65.081999999999994</v>
      </c>
      <c r="G42" s="1">
        <v>-13.007</v>
      </c>
      <c r="H42" s="1">
        <v>1.7810999999999999</v>
      </c>
      <c r="I42" s="1">
        <v>0.23313</v>
      </c>
      <c r="J42" s="1">
        <v>-5.0720000000000001</v>
      </c>
      <c r="K42" s="1">
        <v>1.7938000000000001</v>
      </c>
      <c r="L42" s="1">
        <v>1.1994</v>
      </c>
      <c r="M42" s="1">
        <v>-0.94482999999999995</v>
      </c>
      <c r="N42" s="1">
        <v>0.87719999999999998</v>
      </c>
      <c r="P42" s="1">
        <v>40</v>
      </c>
      <c r="Q42" s="1">
        <v>66.688000000000002</v>
      </c>
      <c r="R42" s="1">
        <v>-8.5848000000000001E-4</v>
      </c>
      <c r="S42" s="1">
        <v>-9.1190000000000004E-3</v>
      </c>
      <c r="T42" s="1">
        <v>2.3846000000000002E-3</v>
      </c>
      <c r="U42" s="1">
        <v>2.6447999999999999E-2</v>
      </c>
      <c r="V42" s="1">
        <v>-3.1665999999999999E-3</v>
      </c>
      <c r="W42" s="1">
        <v>1.6138000000000001E-3</v>
      </c>
      <c r="X42" s="1">
        <v>1.9453000000000001E-3</v>
      </c>
      <c r="Y42" s="1">
        <v>-5.6093000000000002E-3</v>
      </c>
      <c r="Z42" s="1"/>
      <c r="AA42" s="3">
        <v>40</v>
      </c>
      <c r="AB42" s="3">
        <v>52.631999999999998</v>
      </c>
      <c r="AC42" s="3">
        <v>85.044200000000004</v>
      </c>
      <c r="AD42" s="3"/>
      <c r="AE42" s="3">
        <v>40</v>
      </c>
      <c r="AF42" s="3">
        <v>34.869399999999999</v>
      </c>
      <c r="AG42" s="3">
        <v>68.316299999999998</v>
      </c>
      <c r="AI42" s="22">
        <f t="shared" si="5"/>
        <v>2.736701392089979E-2</v>
      </c>
      <c r="AJ42" s="22">
        <f t="shared" si="4"/>
        <v>2.736701392089979E-2</v>
      </c>
      <c r="AK42" s="22">
        <f t="shared" si="6"/>
        <v>-7.7932454442088447E-2</v>
      </c>
      <c r="AL42" s="22"/>
    </row>
    <row r="43" spans="1:38" x14ac:dyDescent="0.25">
      <c r="A43" s="16">
        <f t="shared" si="2"/>
        <v>-4.0309999999999917</v>
      </c>
      <c r="B43" s="45">
        <v>63.828000000000003</v>
      </c>
      <c r="C43" s="20">
        <f t="shared" si="3"/>
        <v>72.326916371085531</v>
      </c>
      <c r="D43" s="20"/>
      <c r="E43" s="19">
        <v>41</v>
      </c>
      <c r="F43" s="16">
        <v>67.858999999999995</v>
      </c>
      <c r="G43" s="1">
        <v>-12.819000000000001</v>
      </c>
      <c r="H43" s="1">
        <v>-15.071</v>
      </c>
      <c r="I43" s="1">
        <v>1.9121999999999999</v>
      </c>
      <c r="J43" s="1">
        <v>7.6417999999999999</v>
      </c>
      <c r="K43" s="1">
        <v>-2.0880999999999998</v>
      </c>
      <c r="L43" s="1">
        <v>-1.8170999999999999</v>
      </c>
      <c r="M43" s="1">
        <v>-2.9832000000000001E-2</v>
      </c>
      <c r="N43" s="1">
        <v>0.38385999999999998</v>
      </c>
      <c r="P43" s="1">
        <v>41</v>
      </c>
      <c r="Q43" s="1">
        <v>84.322000000000003</v>
      </c>
      <c r="R43" s="1">
        <v>-7.025E-4</v>
      </c>
      <c r="S43" s="1">
        <v>-2.3349000000000002E-2</v>
      </c>
      <c r="T43" s="1">
        <v>2.0420999999999998E-3</v>
      </c>
      <c r="U43" s="1">
        <v>4.6787000000000002E-2</v>
      </c>
      <c r="V43" s="1">
        <v>-3.9781E-3</v>
      </c>
      <c r="W43" s="1">
        <v>-3.0467000000000001E-2</v>
      </c>
      <c r="X43" s="1">
        <v>3.4945000000000002E-3</v>
      </c>
      <c r="Y43" s="1">
        <v>6.9502999999999995E-2</v>
      </c>
      <c r="Z43" s="1"/>
      <c r="AA43" s="3">
        <v>41</v>
      </c>
      <c r="AB43" s="3">
        <v>78.188400000000001</v>
      </c>
      <c r="AC43" s="3">
        <v>107.79</v>
      </c>
      <c r="AD43" s="3"/>
      <c r="AE43" s="3">
        <v>41</v>
      </c>
      <c r="AF43" s="3">
        <v>31.845500000000001</v>
      </c>
      <c r="AG43" s="3">
        <v>100.292</v>
      </c>
      <c r="AI43" s="22">
        <f t="shared" si="5"/>
        <v>-0.22209286903726846</v>
      </c>
      <c r="AJ43" s="22">
        <f t="shared" si="4"/>
        <v>0.22209286903726846</v>
      </c>
      <c r="AK43" s="22">
        <f t="shared" si="6"/>
        <v>0.11261291796224525</v>
      </c>
      <c r="AL43" s="22"/>
    </row>
    <row r="44" spans="1:38" x14ac:dyDescent="0.25">
      <c r="A44" s="16">
        <f t="shared" si="2"/>
        <v>-5.1760000000000019</v>
      </c>
      <c r="B44" s="45">
        <v>62.694000000000003</v>
      </c>
      <c r="C44" s="20">
        <f t="shared" si="3"/>
        <v>71.781645982799802</v>
      </c>
      <c r="D44" s="20"/>
      <c r="E44" s="19">
        <v>42</v>
      </c>
      <c r="F44" s="16">
        <v>67.87</v>
      </c>
      <c r="G44" s="1">
        <v>-12.853</v>
      </c>
      <c r="H44" s="1">
        <v>-14.914</v>
      </c>
      <c r="I44" s="1">
        <v>1.7916000000000001</v>
      </c>
      <c r="J44" s="1">
        <v>5.0861000000000001</v>
      </c>
      <c r="K44" s="1">
        <v>-0.91822999999999999</v>
      </c>
      <c r="L44" s="1">
        <v>-1.2377</v>
      </c>
      <c r="M44" s="1">
        <v>-0.15570999999999999</v>
      </c>
      <c r="N44" s="1">
        <v>0.25595000000000001</v>
      </c>
      <c r="P44" s="1">
        <v>42</v>
      </c>
      <c r="Q44" s="1">
        <v>82.41</v>
      </c>
      <c r="R44" s="1">
        <v>-1.0051999999999999E-3</v>
      </c>
      <c r="S44" s="1">
        <v>-3.5992999999999997E-2</v>
      </c>
      <c r="T44" s="1">
        <v>2.8768999999999999E-3</v>
      </c>
      <c r="U44" s="1">
        <v>7.5631000000000004E-2</v>
      </c>
      <c r="V44" s="1">
        <v>-4.4895999999999998E-3</v>
      </c>
      <c r="W44" s="1">
        <v>-3.7934000000000002E-2</v>
      </c>
      <c r="X44" s="1">
        <v>3.3184E-3</v>
      </c>
      <c r="Y44" s="1">
        <v>8.1117999999999996E-2</v>
      </c>
      <c r="Z44" s="1"/>
      <c r="AA44" s="3">
        <v>42</v>
      </c>
      <c r="AB44" s="3">
        <v>71.715800000000002</v>
      </c>
      <c r="AC44" s="3">
        <v>100.444</v>
      </c>
      <c r="AD44" s="3"/>
      <c r="AE44" s="3">
        <v>42</v>
      </c>
      <c r="AF44" s="3">
        <v>23.830200000000001</v>
      </c>
      <c r="AG44" s="3">
        <v>78.751900000000006</v>
      </c>
      <c r="AI44" s="22">
        <f t="shared" si="5"/>
        <v>-0.21974362752320611</v>
      </c>
      <c r="AJ44" s="22">
        <f t="shared" si="4"/>
        <v>0.21974362752320611</v>
      </c>
      <c r="AK44" s="22">
        <f t="shared" si="6"/>
        <v>7.4938853690879617E-2</v>
      </c>
      <c r="AL44" s="22"/>
    </row>
    <row r="45" spans="1:38" x14ac:dyDescent="0.25">
      <c r="A45" s="16">
        <f t="shared" si="2"/>
        <v>-4.6920000000000002</v>
      </c>
      <c r="B45" s="45">
        <v>62.606000000000002</v>
      </c>
      <c r="C45" s="20">
        <f t="shared" si="3"/>
        <v>70.508063689552557</v>
      </c>
      <c r="D45" s="20"/>
      <c r="E45" s="19">
        <v>43</v>
      </c>
      <c r="F45" s="16">
        <v>67.298000000000002</v>
      </c>
      <c r="G45" s="1">
        <v>-12.861000000000001</v>
      </c>
      <c r="H45" s="1">
        <v>-14.952</v>
      </c>
      <c r="I45" s="1">
        <v>1.9539</v>
      </c>
      <c r="J45" s="1">
        <v>2.1427999999999998</v>
      </c>
      <c r="K45" s="1">
        <v>0.24185999999999999</v>
      </c>
      <c r="L45" s="1">
        <v>1.7279000000000001E-3</v>
      </c>
      <c r="M45" s="1">
        <v>-0.18853</v>
      </c>
      <c r="N45" s="1">
        <v>0.14796000000000001</v>
      </c>
      <c r="P45" s="1">
        <v>43</v>
      </c>
      <c r="Q45" s="1">
        <v>79.363</v>
      </c>
      <c r="R45" s="1">
        <v>-3.1016000000000003E-4</v>
      </c>
      <c r="S45" s="1">
        <v>2.2897E-3</v>
      </c>
      <c r="T45" s="1">
        <v>8.9650000000000005E-4</v>
      </c>
      <c r="U45" s="1">
        <v>-2.1421999999999999E-4</v>
      </c>
      <c r="V45" s="1">
        <v>-1.9122E-3</v>
      </c>
      <c r="W45" s="1">
        <v>9.4512999999999993E-3</v>
      </c>
      <c r="X45" s="1">
        <v>1.7405000000000001E-3</v>
      </c>
      <c r="Y45" s="1">
        <v>-1.6463999999999999E-2</v>
      </c>
      <c r="Z45" s="1"/>
      <c r="AA45" s="3">
        <v>43</v>
      </c>
      <c r="AB45" s="3">
        <v>68.743499999999997</v>
      </c>
      <c r="AC45" s="3">
        <v>97.436599999999999</v>
      </c>
      <c r="AD45" s="3"/>
      <c r="AE45" s="3">
        <v>43</v>
      </c>
      <c r="AF45" s="3">
        <v>22.851299999999998</v>
      </c>
      <c r="AG45" s="3">
        <v>64.7834</v>
      </c>
      <c r="AI45" s="22">
        <f t="shared" si="5"/>
        <v>-0.22217599334304139</v>
      </c>
      <c r="AJ45" s="22">
        <f t="shared" si="4"/>
        <v>0.22217599334304139</v>
      </c>
      <c r="AK45" s="22">
        <f t="shared" si="6"/>
        <v>3.1840470742072566E-2</v>
      </c>
      <c r="AL45" s="22"/>
    </row>
    <row r="46" spans="1:38" x14ac:dyDescent="0.25">
      <c r="A46" s="16">
        <f t="shared" si="2"/>
        <v>-2.5720000000000027</v>
      </c>
      <c r="B46" s="45">
        <v>63.460999999999999</v>
      </c>
      <c r="C46" s="20">
        <f t="shared" si="3"/>
        <v>68.708714045235922</v>
      </c>
      <c r="D46" s="20"/>
      <c r="E46" s="19">
        <v>44</v>
      </c>
      <c r="F46" s="16">
        <v>66.033000000000001</v>
      </c>
      <c r="G46" s="1">
        <v>-12.849</v>
      </c>
      <c r="H46" s="1">
        <v>-14.914999999999999</v>
      </c>
      <c r="I46" s="1">
        <v>2.4670000000000001</v>
      </c>
      <c r="J46" s="1">
        <v>-0.18110999999999999</v>
      </c>
      <c r="K46" s="1">
        <v>1.1475</v>
      </c>
      <c r="L46" s="1">
        <v>1.6816</v>
      </c>
      <c r="M46" s="1">
        <v>-0.34147</v>
      </c>
      <c r="N46" s="1">
        <v>0.28361999999999998</v>
      </c>
      <c r="P46" s="1">
        <v>44</v>
      </c>
      <c r="Q46" s="1">
        <v>76.174000000000007</v>
      </c>
      <c r="R46" s="1">
        <v>-4.0751999999999997E-4</v>
      </c>
      <c r="S46" s="1">
        <v>-1.3332999999999999E-2</v>
      </c>
      <c r="T46" s="1">
        <v>1.1837E-3</v>
      </c>
      <c r="U46" s="1">
        <v>3.3822999999999999E-2</v>
      </c>
      <c r="V46" s="1">
        <v>-2.2767E-3</v>
      </c>
      <c r="W46" s="1">
        <v>1.3359999999999999E-4</v>
      </c>
      <c r="X46" s="1">
        <v>1.9835E-3</v>
      </c>
      <c r="Y46" s="1">
        <v>1.7036E-3</v>
      </c>
      <c r="Z46" s="1"/>
      <c r="AA46" s="3">
        <v>44</v>
      </c>
      <c r="AB46" s="3">
        <v>66.191699999999997</v>
      </c>
      <c r="AC46" s="3">
        <v>95.052800000000005</v>
      </c>
      <c r="AD46" s="3"/>
      <c r="AE46" s="3">
        <v>44</v>
      </c>
      <c r="AF46" s="3">
        <v>29.284600000000001</v>
      </c>
      <c r="AG46" s="3">
        <v>61.174199999999999</v>
      </c>
      <c r="AI46" s="22">
        <f t="shared" si="5"/>
        <v>-0.22587191252858418</v>
      </c>
      <c r="AJ46" s="22">
        <f t="shared" si="4"/>
        <v>0.22587191252858418</v>
      </c>
      <c r="AK46" s="22">
        <f t="shared" si="6"/>
        <v>-2.7427195493162507E-3</v>
      </c>
      <c r="AL46" s="22"/>
    </row>
    <row r="47" spans="1:38" x14ac:dyDescent="0.25">
      <c r="A47" s="16">
        <f t="shared" si="2"/>
        <v>0.70699999999999363</v>
      </c>
      <c r="B47" s="45">
        <v>65.316999999999993</v>
      </c>
      <c r="C47" s="20">
        <f t="shared" si="3"/>
        <v>66.91144848977639</v>
      </c>
      <c r="D47" s="20"/>
      <c r="E47" s="19">
        <v>45</v>
      </c>
      <c r="F47" s="16">
        <v>64.61</v>
      </c>
      <c r="G47" s="1">
        <v>-13.247</v>
      </c>
      <c r="H47" s="1">
        <v>-14.503</v>
      </c>
      <c r="I47" s="1">
        <v>2.9552999999999998</v>
      </c>
      <c r="J47" s="1">
        <v>-0.80152999999999996</v>
      </c>
      <c r="K47" s="1">
        <v>1.1909000000000001</v>
      </c>
      <c r="L47" s="1">
        <v>2.5015000000000001</v>
      </c>
      <c r="M47" s="1">
        <v>-0.50561999999999996</v>
      </c>
      <c r="N47" s="1">
        <v>0.57509999999999994</v>
      </c>
      <c r="P47" s="1">
        <v>45</v>
      </c>
      <c r="Q47" s="1">
        <v>73.384</v>
      </c>
      <c r="R47" s="1">
        <v>-5.7352999999999998E-5</v>
      </c>
      <c r="S47" s="1">
        <v>8.5436000000000002E-3</v>
      </c>
      <c r="T47" s="1">
        <v>1.6531E-4</v>
      </c>
      <c r="U47" s="1">
        <v>-6.2415999999999999E-3</v>
      </c>
      <c r="V47" s="1">
        <v>-2.7115E-4</v>
      </c>
      <c r="W47" s="1">
        <v>3.4674999999999997E-2</v>
      </c>
      <c r="X47" s="1">
        <v>2.1037000000000001E-4</v>
      </c>
      <c r="Y47" s="1">
        <v>-7.4665999999999996E-2</v>
      </c>
      <c r="Z47" s="1"/>
      <c r="AA47" s="3">
        <v>45</v>
      </c>
      <c r="AB47" s="3">
        <v>66.677999999999997</v>
      </c>
      <c r="AC47" s="3">
        <v>94.249200000000002</v>
      </c>
      <c r="AD47" s="3"/>
      <c r="AE47" s="3">
        <v>45</v>
      </c>
      <c r="AF47" s="3">
        <v>32.945399999999999</v>
      </c>
      <c r="AG47" s="3">
        <v>55.746299999999998</v>
      </c>
      <c r="AI47" s="22">
        <f t="shared" si="5"/>
        <v>-0.22446989630088221</v>
      </c>
      <c r="AJ47" s="22">
        <f t="shared" si="4"/>
        <v>0.22446989630088221</v>
      </c>
      <c r="AK47" s="22">
        <f t="shared" si="6"/>
        <v>-1.2405664757777433E-2</v>
      </c>
      <c r="AL47" s="22"/>
    </row>
    <row r="48" spans="1:38" x14ac:dyDescent="0.25">
      <c r="A48" s="16">
        <f t="shared" si="2"/>
        <v>-0.25900000000000034</v>
      </c>
      <c r="B48" s="45">
        <v>67.802999999999997</v>
      </c>
      <c r="C48" s="20">
        <f t="shared" si="3"/>
        <v>75.42183273595252</v>
      </c>
      <c r="D48" s="20"/>
      <c r="E48" s="19">
        <v>46</v>
      </c>
      <c r="F48" s="16">
        <v>68.061999999999998</v>
      </c>
      <c r="G48" s="1">
        <v>-13.769</v>
      </c>
      <c r="H48" s="1">
        <v>-28.167999999999999</v>
      </c>
      <c r="I48" s="1">
        <v>3.8948</v>
      </c>
      <c r="J48" s="1">
        <v>11.42</v>
      </c>
      <c r="K48" s="1">
        <v>-1.4248000000000001</v>
      </c>
      <c r="L48" s="1">
        <v>-3.7503000000000002</v>
      </c>
      <c r="M48" s="1">
        <v>-0.32795000000000002</v>
      </c>
      <c r="N48" s="1">
        <v>-0.11501</v>
      </c>
      <c r="P48" s="1">
        <v>46</v>
      </c>
      <c r="Q48" s="1">
        <v>94.108999999999995</v>
      </c>
      <c r="R48" s="1">
        <v>-3.2833E-4</v>
      </c>
      <c r="S48" s="1">
        <v>-5.8834999999999998E-3</v>
      </c>
      <c r="T48" s="1">
        <v>9.4976999999999995E-4</v>
      </c>
      <c r="U48" s="1">
        <v>1.5630999999999999E-2</v>
      </c>
      <c r="V48" s="1">
        <v>-1.6022E-3</v>
      </c>
      <c r="W48" s="1">
        <v>8.4614E-5</v>
      </c>
      <c r="X48" s="1">
        <v>1.2727999999999999E-3</v>
      </c>
      <c r="Y48" s="1">
        <v>1.1302999999999999E-4</v>
      </c>
      <c r="Z48" s="1"/>
      <c r="AA48" s="3">
        <v>46</v>
      </c>
      <c r="AB48" s="3">
        <v>91.787899999999993</v>
      </c>
      <c r="AC48" s="3">
        <v>120.43600000000001</v>
      </c>
      <c r="AD48" s="3"/>
      <c r="AE48" s="3">
        <v>46</v>
      </c>
      <c r="AF48" s="3">
        <v>24.277699999999999</v>
      </c>
      <c r="AG48" s="3">
        <v>93.676199999999994</v>
      </c>
      <c r="AI48" s="22">
        <f t="shared" si="5"/>
        <v>-0.41385795304281392</v>
      </c>
      <c r="AJ48" s="22">
        <f t="shared" si="4"/>
        <v>0.41385795304281392</v>
      </c>
      <c r="AK48" s="22">
        <f t="shared" si="6"/>
        <v>0.16778819311803944</v>
      </c>
      <c r="AL48" s="22"/>
    </row>
    <row r="49" spans="1:38" x14ac:dyDescent="0.25">
      <c r="A49" s="16">
        <f t="shared" si="2"/>
        <v>-0.61199999999999477</v>
      </c>
      <c r="B49" s="45">
        <v>67.209000000000003</v>
      </c>
      <c r="C49" s="20">
        <f t="shared" si="3"/>
        <v>74.971463057619459</v>
      </c>
      <c r="D49" s="20"/>
      <c r="E49" s="19">
        <v>47</v>
      </c>
      <c r="F49" s="16">
        <v>67.820999999999998</v>
      </c>
      <c r="G49" s="1">
        <v>-13.571999999999999</v>
      </c>
      <c r="H49" s="1">
        <v>-29.395</v>
      </c>
      <c r="I49" s="1">
        <v>3.714</v>
      </c>
      <c r="J49" s="1">
        <v>9.4539000000000009</v>
      </c>
      <c r="K49" s="1">
        <v>-0.50309000000000004</v>
      </c>
      <c r="L49" s="1">
        <v>-2.2591999999999999</v>
      </c>
      <c r="M49" s="1">
        <v>-0.53124000000000005</v>
      </c>
      <c r="N49" s="1">
        <v>-0.19955000000000001</v>
      </c>
      <c r="P49" s="1">
        <v>47</v>
      </c>
      <c r="Q49" s="1">
        <v>93.186999999999998</v>
      </c>
      <c r="R49" s="1">
        <v>-4.4326000000000001E-4</v>
      </c>
      <c r="S49" s="1">
        <v>-2.1527999999999999E-2</v>
      </c>
      <c r="T49" s="1">
        <v>1.2903999999999999E-3</v>
      </c>
      <c r="U49" s="1">
        <v>4.4907000000000002E-2</v>
      </c>
      <c r="V49" s="1">
        <v>-2.3627000000000001E-3</v>
      </c>
      <c r="W49" s="1">
        <v>-2.1592E-2</v>
      </c>
      <c r="X49" s="1">
        <v>2.0002000000000002E-3</v>
      </c>
      <c r="Y49" s="1">
        <v>4.7896000000000001E-2</v>
      </c>
      <c r="Z49" s="1"/>
      <c r="AA49" s="3">
        <v>47</v>
      </c>
      <c r="AB49" s="3">
        <v>85.908199999999994</v>
      </c>
      <c r="AC49" s="3">
        <v>114.291</v>
      </c>
      <c r="AD49" s="3"/>
      <c r="AE49" s="3">
        <v>47</v>
      </c>
      <c r="AF49" s="3">
        <v>23.576899999999998</v>
      </c>
      <c r="AG49" s="3">
        <v>74.745099999999994</v>
      </c>
      <c r="AI49" s="22">
        <f t="shared" si="5"/>
        <v>-0.43342032703734834</v>
      </c>
      <c r="AJ49" s="22">
        <f t="shared" si="4"/>
        <v>0.43342032703734834</v>
      </c>
      <c r="AK49" s="22">
        <f t="shared" si="6"/>
        <v>0.13939487769275005</v>
      </c>
      <c r="AL49" s="22"/>
    </row>
    <row r="50" spans="1:38" x14ac:dyDescent="0.25">
      <c r="A50" s="16">
        <f t="shared" si="2"/>
        <v>0.55800000000000693</v>
      </c>
      <c r="B50" s="45">
        <v>67.268000000000001</v>
      </c>
      <c r="C50" s="20">
        <f t="shared" si="3"/>
        <v>72.63153885193401</v>
      </c>
      <c r="D50" s="20"/>
      <c r="E50" s="19">
        <v>48</v>
      </c>
      <c r="F50" s="16">
        <v>66.709999999999994</v>
      </c>
      <c r="G50" s="1">
        <v>-13.323</v>
      </c>
      <c r="H50" s="1">
        <v>-29.689</v>
      </c>
      <c r="I50" s="1">
        <v>3.9946999999999999</v>
      </c>
      <c r="J50" s="1">
        <v>7.1261000000000001</v>
      </c>
      <c r="K50" s="1">
        <v>0.31981999999999999</v>
      </c>
      <c r="L50" s="1">
        <v>3.3806000000000003E-2</v>
      </c>
      <c r="M50" s="1">
        <v>-0.83738000000000001</v>
      </c>
      <c r="N50" s="1">
        <v>-0.58079999999999998</v>
      </c>
      <c r="P50" s="1">
        <v>48</v>
      </c>
      <c r="Q50" s="1">
        <v>88.037999999999997</v>
      </c>
      <c r="R50" s="1">
        <v>-3.3786999999999999E-4</v>
      </c>
      <c r="S50" s="1">
        <v>-9.9457E-3</v>
      </c>
      <c r="T50" s="1">
        <v>9.8162000000000011E-4</v>
      </c>
      <c r="U50" s="1">
        <v>2.9281000000000001E-2</v>
      </c>
      <c r="V50" s="1">
        <v>-1.9772000000000001E-3</v>
      </c>
      <c r="W50" s="1">
        <v>9.7398999999999993E-3</v>
      </c>
      <c r="X50" s="1">
        <v>1.7672E-3</v>
      </c>
      <c r="Y50" s="1">
        <v>-1.8474999999999998E-2</v>
      </c>
      <c r="Z50" s="1"/>
      <c r="AA50" s="3">
        <v>48</v>
      </c>
      <c r="AB50" s="3">
        <v>82.269099999999995</v>
      </c>
      <c r="AC50" s="3">
        <v>110.09399999999999</v>
      </c>
      <c r="AD50" s="3"/>
      <c r="AE50" s="3">
        <v>48</v>
      </c>
      <c r="AF50" s="3">
        <v>29.706199999999999</v>
      </c>
      <c r="AG50" s="3">
        <v>58.887799999999999</v>
      </c>
      <c r="AI50" s="22">
        <f t="shared" si="5"/>
        <v>-0.44504572028181688</v>
      </c>
      <c r="AJ50" s="22">
        <f t="shared" si="4"/>
        <v>0.44504572028181688</v>
      </c>
      <c r="AK50" s="22">
        <f t="shared" si="6"/>
        <v>0.10682206565732275</v>
      </c>
      <c r="AL50" s="22"/>
    </row>
    <row r="51" spans="1:38" x14ac:dyDescent="0.25">
      <c r="A51" s="16">
        <f t="shared" si="2"/>
        <v>2.2510000000000048</v>
      </c>
      <c r="B51" s="45">
        <v>69.317999999999998</v>
      </c>
      <c r="C51" s="20">
        <f t="shared" si="3"/>
        <v>71.874254331784201</v>
      </c>
      <c r="D51" s="20"/>
      <c r="E51" s="19">
        <v>49</v>
      </c>
      <c r="F51" s="16">
        <v>67.066999999999993</v>
      </c>
      <c r="G51" s="1">
        <v>-13.207000000000001</v>
      </c>
      <c r="H51" s="1">
        <v>-30.216999999999999</v>
      </c>
      <c r="I51" s="1">
        <v>4.2656000000000001</v>
      </c>
      <c r="J51" s="1">
        <v>5.5433000000000003</v>
      </c>
      <c r="K51" s="1">
        <v>1.1041000000000001</v>
      </c>
      <c r="L51" s="1">
        <v>2.3317999999999999</v>
      </c>
      <c r="M51" s="1">
        <v>-1.3884000000000001</v>
      </c>
      <c r="N51" s="1">
        <v>-0.33867000000000003</v>
      </c>
      <c r="P51" s="1">
        <v>49</v>
      </c>
      <c r="Q51" s="1">
        <v>84.674000000000007</v>
      </c>
      <c r="R51" s="1">
        <v>-2.0331E-4</v>
      </c>
      <c r="S51" s="1">
        <v>-3.1721000000000002E-3</v>
      </c>
      <c r="T51" s="1">
        <v>5.9106000000000002E-4</v>
      </c>
      <c r="U51" s="1">
        <v>1.2024999999999999E-2</v>
      </c>
      <c r="V51" s="1">
        <v>-1.1033E-3</v>
      </c>
      <c r="W51" s="1">
        <v>8.7180999999999995E-3</v>
      </c>
      <c r="X51" s="1">
        <v>9.4578000000000001E-4</v>
      </c>
      <c r="Y51" s="1">
        <v>-1.8006999999999999E-2</v>
      </c>
      <c r="Z51" s="1"/>
      <c r="AA51" s="3">
        <v>49</v>
      </c>
      <c r="AB51" s="3">
        <v>24.308399999999999</v>
      </c>
      <c r="AC51" s="3">
        <v>108.34399999999999</v>
      </c>
      <c r="AD51" s="3"/>
      <c r="AE51" s="3">
        <v>49</v>
      </c>
      <c r="AF51" s="3">
        <v>33.689599999999999</v>
      </c>
      <c r="AG51" s="3">
        <v>51.186199999999999</v>
      </c>
      <c r="AI51" s="22">
        <f t="shared" si="5"/>
        <v>-0.45054945054945056</v>
      </c>
      <c r="AJ51" s="22">
        <f t="shared" si="4"/>
        <v>0.45054945054945056</v>
      </c>
      <c r="AK51" s="22">
        <f t="shared" si="6"/>
        <v>8.2653167727794602E-2</v>
      </c>
      <c r="AL51" s="22"/>
    </row>
    <row r="52" spans="1:38" x14ac:dyDescent="0.25">
      <c r="A52" s="16">
        <f t="shared" si="2"/>
        <v>10.876999999999995</v>
      </c>
      <c r="B52" s="45">
        <v>71.948999999999998</v>
      </c>
      <c r="C52" s="20">
        <f t="shared" si="3"/>
        <v>64.123343395755654</v>
      </c>
      <c r="D52" s="20"/>
      <c r="E52" s="19">
        <v>50</v>
      </c>
      <c r="F52" s="16">
        <v>61.072000000000003</v>
      </c>
      <c r="G52" s="1">
        <v>-13.537000000000001</v>
      </c>
      <c r="H52" s="1">
        <v>-25.457000000000001</v>
      </c>
      <c r="I52" s="1">
        <v>4.1714000000000002</v>
      </c>
      <c r="J52" s="1">
        <v>8.3466000000000005</v>
      </c>
      <c r="K52" s="1">
        <v>-0.94845999999999997</v>
      </c>
      <c r="L52" s="1">
        <v>-4.6407999999999996</v>
      </c>
      <c r="M52" s="1">
        <v>1.9379</v>
      </c>
      <c r="N52" s="1">
        <v>5.7641999999999998</v>
      </c>
      <c r="P52" s="1">
        <v>50</v>
      </c>
      <c r="Q52" s="1">
        <v>72.510999999999996</v>
      </c>
      <c r="R52" s="1">
        <v>7.3137999999999995E-2</v>
      </c>
      <c r="S52" s="1">
        <v>1.0652999999999999</v>
      </c>
      <c r="T52" s="1">
        <v>3.8126000000000002E-3</v>
      </c>
      <c r="U52" s="1">
        <v>-2.0306000000000002</v>
      </c>
      <c r="V52" s="1">
        <v>-0.18564</v>
      </c>
      <c r="W52" s="1">
        <v>0.40636</v>
      </c>
      <c r="X52" s="1">
        <v>0.14731</v>
      </c>
      <c r="Y52" s="1">
        <v>-1.2904</v>
      </c>
      <c r="Z52" s="1"/>
      <c r="AA52" s="3">
        <v>50</v>
      </c>
      <c r="AB52" s="3">
        <v>23.952200000000001</v>
      </c>
      <c r="AC52" s="3">
        <v>104.639</v>
      </c>
      <c r="AD52" s="3"/>
      <c r="AE52" s="3">
        <v>50</v>
      </c>
      <c r="AF52" s="3">
        <v>36.3703</v>
      </c>
      <c r="AG52" s="3">
        <v>46.772300000000001</v>
      </c>
      <c r="AI52" s="22">
        <f t="shared" si="5"/>
        <v>-0.41683586586324339</v>
      </c>
      <c r="AJ52" s="22">
        <f t="shared" si="4"/>
        <v>0.41683586586324339</v>
      </c>
      <c r="AK52" s="22">
        <f t="shared" si="6"/>
        <v>0.13666819491747445</v>
      </c>
      <c r="AL52" s="22"/>
    </row>
    <row r="53" spans="1:38" x14ac:dyDescent="0.25">
      <c r="A53" s="16">
        <f t="shared" si="2"/>
        <v>-0.55100000000000193</v>
      </c>
      <c r="B53" s="45">
        <v>65.233999999999995</v>
      </c>
      <c r="C53" s="20">
        <f t="shared" si="3"/>
        <v>64.799809365074523</v>
      </c>
      <c r="D53" s="20"/>
      <c r="E53" s="19">
        <v>51</v>
      </c>
      <c r="F53" s="16">
        <v>65.784999999999997</v>
      </c>
      <c r="G53" s="1">
        <v>-21.417000000000002</v>
      </c>
      <c r="H53" s="1">
        <v>29.382000000000001</v>
      </c>
      <c r="I53" s="1">
        <v>-4.5217000000000001</v>
      </c>
      <c r="J53" s="1">
        <v>10.368</v>
      </c>
      <c r="K53" s="1">
        <v>-3.4155000000000002</v>
      </c>
      <c r="L53" s="1">
        <v>6.9831000000000003</v>
      </c>
      <c r="M53" s="1">
        <v>-2.7309000000000001</v>
      </c>
      <c r="N53" s="1">
        <v>1.3573999999999999</v>
      </c>
      <c r="P53" s="1">
        <v>51</v>
      </c>
      <c r="Q53" s="1">
        <v>61.75</v>
      </c>
      <c r="R53" s="1">
        <v>-1.1922E-3</v>
      </c>
      <c r="S53" s="1">
        <v>-4.1912999999999999E-2</v>
      </c>
      <c r="T53" s="1">
        <v>3.3785999999999998E-3</v>
      </c>
      <c r="U53" s="1">
        <v>8.4204000000000001E-2</v>
      </c>
      <c r="V53" s="1">
        <v>-4.9369000000000001E-3</v>
      </c>
      <c r="W53" s="1">
        <v>-5.4132E-2</v>
      </c>
      <c r="X53" s="1">
        <v>3.4126E-3</v>
      </c>
      <c r="Y53" s="1">
        <v>0.11482000000000001</v>
      </c>
      <c r="Z53" s="1"/>
      <c r="AA53" s="3">
        <v>51</v>
      </c>
      <c r="AB53" s="3">
        <v>43.128</v>
      </c>
      <c r="AC53" s="3">
        <v>87.0137</v>
      </c>
      <c r="AD53" s="3"/>
      <c r="AE53" s="3">
        <v>51</v>
      </c>
      <c r="AF53" s="3">
        <v>105.05</v>
      </c>
      <c r="AG53" s="3">
        <v>141.91900000000001</v>
      </c>
      <c r="AI53" s="22">
        <f t="shared" si="5"/>
        <v>0.44663677130044849</v>
      </c>
      <c r="AJ53" s="22">
        <f t="shared" si="4"/>
        <v>0.44663677130044849</v>
      </c>
      <c r="AK53" s="22">
        <f t="shared" si="6"/>
        <v>0.15760431709356237</v>
      </c>
      <c r="AL53" s="22"/>
    </row>
    <row r="54" spans="1:38" x14ac:dyDescent="0.25">
      <c r="A54" s="16">
        <f t="shared" si="2"/>
        <v>9.9000000000003752E-2</v>
      </c>
      <c r="B54" s="45">
        <v>65.692999999999998</v>
      </c>
      <c r="C54" s="20">
        <f t="shared" si="3"/>
        <v>64.109281693449034</v>
      </c>
      <c r="D54" s="20"/>
      <c r="E54" s="19">
        <v>52</v>
      </c>
      <c r="F54" s="16">
        <v>65.593999999999994</v>
      </c>
      <c r="G54" s="1">
        <v>-19.951000000000001</v>
      </c>
      <c r="H54" s="1">
        <v>34.26</v>
      </c>
      <c r="I54" s="1">
        <v>-4.9588999999999999</v>
      </c>
      <c r="J54" s="1">
        <v>10.135999999999999</v>
      </c>
      <c r="K54" s="1">
        <v>-0.81386000000000003</v>
      </c>
      <c r="L54" s="1">
        <v>4.1752000000000002</v>
      </c>
      <c r="M54" s="1">
        <v>-0.56027000000000005</v>
      </c>
      <c r="N54" s="1">
        <v>0.75519999999999998</v>
      </c>
      <c r="P54" s="1">
        <v>52</v>
      </c>
      <c r="Q54" s="1">
        <v>59.433</v>
      </c>
      <c r="R54" s="1">
        <v>-5.8361999999999997E-4</v>
      </c>
      <c r="S54" s="1">
        <v>-2.2734999999999998E-2</v>
      </c>
      <c r="T54" s="1">
        <v>1.6814E-3</v>
      </c>
      <c r="U54" s="1">
        <v>5.4122999999999998E-2</v>
      </c>
      <c r="V54" s="1">
        <v>-3.3765000000000002E-3</v>
      </c>
      <c r="W54" s="1">
        <v>-7.2214000000000002E-3</v>
      </c>
      <c r="X54" s="1">
        <v>2.9846999999999999E-3</v>
      </c>
      <c r="Y54" s="1">
        <v>1.9392E-2</v>
      </c>
      <c r="Z54" s="1"/>
      <c r="AA54" s="3">
        <v>52</v>
      </c>
      <c r="AB54" s="3">
        <v>37.407699999999998</v>
      </c>
      <c r="AC54" s="3">
        <v>78.543400000000005</v>
      </c>
      <c r="AD54" s="3"/>
      <c r="AE54" s="3">
        <v>52</v>
      </c>
      <c r="AF54" s="3">
        <v>91.843000000000004</v>
      </c>
      <c r="AG54" s="3">
        <v>121.122</v>
      </c>
      <c r="AI54" s="22">
        <f t="shared" si="5"/>
        <v>0.52230386925633443</v>
      </c>
      <c r="AJ54" s="22">
        <f t="shared" si="4"/>
        <v>0.52230386925633443</v>
      </c>
      <c r="AK54" s="22">
        <f t="shared" si="6"/>
        <v>0.15452632862761839</v>
      </c>
      <c r="AL54" s="22"/>
    </row>
    <row r="55" spans="1:38" x14ac:dyDescent="0.25">
      <c r="A55" s="16">
        <f t="shared" si="2"/>
        <v>0.67099999999999227</v>
      </c>
      <c r="B55" s="45">
        <v>65.8</v>
      </c>
      <c r="C55" s="20">
        <f t="shared" si="3"/>
        <v>63.39336626966579</v>
      </c>
      <c r="D55" s="20"/>
      <c r="E55" s="19">
        <v>53</v>
      </c>
      <c r="F55" s="16">
        <v>65.129000000000005</v>
      </c>
      <c r="G55" s="1">
        <v>-18.887</v>
      </c>
      <c r="H55" s="1">
        <v>37.502000000000002</v>
      </c>
      <c r="I55" s="1">
        <v>-5.8874000000000004</v>
      </c>
      <c r="J55" s="1">
        <v>8.1199999999999992</v>
      </c>
      <c r="K55" s="1">
        <v>0.95740999999999998</v>
      </c>
      <c r="L55" s="1">
        <v>-0.54996999999999996</v>
      </c>
      <c r="M55" s="1">
        <v>0.35076000000000002</v>
      </c>
      <c r="N55" s="1">
        <v>-9.4048000000000007E-2</v>
      </c>
      <c r="P55" s="1">
        <v>53</v>
      </c>
      <c r="Q55" s="1">
        <v>57.875</v>
      </c>
      <c r="R55" s="1">
        <v>-8.6886999999999999E-4</v>
      </c>
      <c r="S55" s="1">
        <v>-3.8459E-2</v>
      </c>
      <c r="T55" s="1">
        <v>2.4326999999999999E-3</v>
      </c>
      <c r="U55" s="1">
        <v>8.1367999999999996E-2</v>
      </c>
      <c r="V55" s="1">
        <v>-3.3333999999999998E-3</v>
      </c>
      <c r="W55" s="1">
        <v>-3.6956999999999997E-2</v>
      </c>
      <c r="X55" s="1">
        <v>2.1362E-3</v>
      </c>
      <c r="Y55" s="1">
        <v>7.7693999999999999E-2</v>
      </c>
      <c r="Z55" s="1"/>
      <c r="AA55" s="3">
        <v>53</v>
      </c>
      <c r="AB55" s="3">
        <v>34.508899999999997</v>
      </c>
      <c r="AC55" s="3">
        <v>73.311899999999994</v>
      </c>
      <c r="AD55" s="3"/>
      <c r="AE55" s="3">
        <v>53</v>
      </c>
      <c r="AF55" s="3">
        <v>84.136700000000005</v>
      </c>
      <c r="AG55" s="3">
        <v>108.81699999999999</v>
      </c>
      <c r="AI55" s="22">
        <f t="shared" si="5"/>
        <v>0.57581108262064518</v>
      </c>
      <c r="AJ55" s="22">
        <f t="shared" si="4"/>
        <v>0.57581108262064518</v>
      </c>
      <c r="AK55" s="22">
        <f t="shared" si="6"/>
        <v>0.12467564372245848</v>
      </c>
      <c r="AL55" s="22"/>
    </row>
    <row r="56" spans="1:38" x14ac:dyDescent="0.25">
      <c r="A56" s="16">
        <f t="shared" si="2"/>
        <v>1.2950000000000017</v>
      </c>
      <c r="B56" s="45">
        <v>66.245999999999995</v>
      </c>
      <c r="C56" s="20">
        <f t="shared" si="3"/>
        <v>63.14545613898121</v>
      </c>
      <c r="D56" s="20"/>
      <c r="E56" s="19">
        <v>54</v>
      </c>
      <c r="F56" s="16">
        <v>64.950999999999993</v>
      </c>
      <c r="G56" s="1">
        <v>-17.957999999999998</v>
      </c>
      <c r="H56" s="1">
        <v>39.155000000000001</v>
      </c>
      <c r="I56" s="1">
        <v>-7.1189</v>
      </c>
      <c r="J56" s="1">
        <v>5.1802000000000001</v>
      </c>
      <c r="K56" s="1">
        <v>2.0537000000000001</v>
      </c>
      <c r="L56" s="1">
        <v>-5.3601000000000001</v>
      </c>
      <c r="M56" s="1">
        <v>0.80791000000000002</v>
      </c>
      <c r="N56" s="1">
        <v>1.0468999999999999</v>
      </c>
      <c r="P56" s="1">
        <v>54</v>
      </c>
      <c r="Q56" s="1">
        <v>57.389000000000003</v>
      </c>
      <c r="R56" s="1">
        <v>-4.1944999999999998E-4</v>
      </c>
      <c r="S56" s="1">
        <v>-2.1041000000000001E-2</v>
      </c>
      <c r="T56" s="1">
        <v>1.1899E-3</v>
      </c>
      <c r="U56" s="1">
        <v>3.8089999999999999E-2</v>
      </c>
      <c r="V56" s="1">
        <v>-1.7447000000000001E-3</v>
      </c>
      <c r="W56" s="1">
        <v>-3.5506999999999997E-2</v>
      </c>
      <c r="X56" s="1">
        <v>1.2124E-3</v>
      </c>
      <c r="Y56" s="1">
        <v>7.5878000000000001E-2</v>
      </c>
      <c r="Z56" s="1"/>
      <c r="AA56" s="3">
        <v>54</v>
      </c>
      <c r="AB56" s="3">
        <v>32.2057</v>
      </c>
      <c r="AC56" s="3">
        <v>69.3005</v>
      </c>
      <c r="AD56" s="3"/>
      <c r="AE56" s="3">
        <v>54</v>
      </c>
      <c r="AF56" s="3">
        <v>74.0351</v>
      </c>
      <c r="AG56" s="3">
        <v>98.256100000000004</v>
      </c>
      <c r="AI56" s="22">
        <f t="shared" si="5"/>
        <v>0.60283906329386772</v>
      </c>
      <c r="AJ56" s="22">
        <f t="shared" si="4"/>
        <v>0.60283906329386772</v>
      </c>
      <c r="AK56" s="22">
        <f t="shared" si="6"/>
        <v>7.9755507998337222E-2</v>
      </c>
      <c r="AL56" s="22"/>
    </row>
    <row r="57" spans="1:38" x14ac:dyDescent="0.25">
      <c r="A57" s="16">
        <f t="shared" si="2"/>
        <v>2.7009999999999934</v>
      </c>
      <c r="B57" s="45">
        <v>67.478999999999999</v>
      </c>
      <c r="C57" s="20">
        <f t="shared" si="3"/>
        <v>63.040062650666847</v>
      </c>
      <c r="D57" s="20"/>
      <c r="E57" s="19">
        <v>55</v>
      </c>
      <c r="F57" s="16">
        <v>64.778000000000006</v>
      </c>
      <c r="G57" s="1">
        <v>-17.161999999999999</v>
      </c>
      <c r="H57" s="1">
        <v>40.551000000000002</v>
      </c>
      <c r="I57" s="1">
        <v>-8.7652000000000001</v>
      </c>
      <c r="J57" s="1">
        <v>1.8479000000000001</v>
      </c>
      <c r="K57" s="1">
        <v>3.0385</v>
      </c>
      <c r="L57" s="1">
        <v>-9.0100999999999996</v>
      </c>
      <c r="M57" s="1">
        <v>1.597</v>
      </c>
      <c r="N57" s="1">
        <v>2.6629999999999998</v>
      </c>
      <c r="P57" s="1">
        <v>55</v>
      </c>
      <c r="Q57" s="1">
        <v>57.512</v>
      </c>
      <c r="R57" s="1">
        <v>-1.0517E-3</v>
      </c>
      <c r="S57" s="1">
        <v>-4.5758E-2</v>
      </c>
      <c r="T57" s="1">
        <v>2.9759000000000001E-3</v>
      </c>
      <c r="U57" s="1">
        <v>0.11927</v>
      </c>
      <c r="V57" s="1">
        <v>-4.2903999999999998E-3</v>
      </c>
      <c r="W57" s="1">
        <v>1.1415E-2</v>
      </c>
      <c r="X57" s="1">
        <v>2.9231999999999999E-3</v>
      </c>
      <c r="Y57" s="1">
        <v>-2.6315999999999999E-2</v>
      </c>
      <c r="Z57" s="1"/>
      <c r="AA57" s="3">
        <v>55</v>
      </c>
      <c r="AB57" s="3">
        <v>31.3124</v>
      </c>
      <c r="AC57" s="3">
        <v>68.075900000000004</v>
      </c>
      <c r="AD57" s="3"/>
      <c r="AE57" s="3">
        <v>55</v>
      </c>
      <c r="AF57" s="3">
        <v>72.464399999999998</v>
      </c>
      <c r="AG57" s="3">
        <v>93.078500000000005</v>
      </c>
      <c r="AI57" s="22">
        <f t="shared" si="5"/>
        <v>0.62599956775448451</v>
      </c>
      <c r="AJ57" s="22">
        <f t="shared" si="4"/>
        <v>0.62599956775448451</v>
      </c>
      <c r="AK57" s="22">
        <f t="shared" si="6"/>
        <v>2.8526660285899532E-2</v>
      </c>
      <c r="AL57" s="22"/>
    </row>
    <row r="58" spans="1:38" x14ac:dyDescent="0.25">
      <c r="A58" s="16">
        <f t="shared" si="2"/>
        <v>-2.9169999999999874</v>
      </c>
      <c r="B58" s="45">
        <v>64.150000000000006</v>
      </c>
      <c r="C58" s="20">
        <f t="shared" si="3"/>
        <v>67.652151390402949</v>
      </c>
      <c r="D58" s="20"/>
      <c r="E58" s="19">
        <v>56</v>
      </c>
      <c r="F58" s="16">
        <v>67.066999999999993</v>
      </c>
      <c r="G58" s="1">
        <v>-23.81</v>
      </c>
      <c r="H58" s="1">
        <v>16.042999999999999</v>
      </c>
      <c r="I58" s="1">
        <v>-1.9475</v>
      </c>
      <c r="J58" s="1">
        <v>7.4372999999999996</v>
      </c>
      <c r="K58" s="1">
        <v>-4.4774000000000003</v>
      </c>
      <c r="L58" s="1">
        <v>4.0045000000000002</v>
      </c>
      <c r="M58" s="1">
        <v>-0.98158000000000001</v>
      </c>
      <c r="N58" s="1">
        <v>1.6082000000000001</v>
      </c>
      <c r="P58" s="1">
        <v>56</v>
      </c>
      <c r="Q58" s="1">
        <v>69.378</v>
      </c>
      <c r="R58" s="1">
        <v>-9.8313999999999997E-4</v>
      </c>
      <c r="S58" s="1">
        <v>-4.8696999999999997E-2</v>
      </c>
      <c r="T58" s="1">
        <v>2.8297000000000001E-3</v>
      </c>
      <c r="U58" s="1">
        <v>0.10963000000000001</v>
      </c>
      <c r="V58" s="1">
        <v>-4.5852000000000002E-3</v>
      </c>
      <c r="W58" s="1">
        <v>-2.9007000000000002E-2</v>
      </c>
      <c r="X58" s="1">
        <v>3.5192000000000001E-3</v>
      </c>
      <c r="Y58" s="1">
        <v>6.2576000000000007E-2</v>
      </c>
      <c r="Z58" s="1"/>
      <c r="AA58" s="3">
        <v>56</v>
      </c>
      <c r="AB58" s="3">
        <v>51.067799999999998</v>
      </c>
      <c r="AC58" s="3">
        <v>92.712500000000006</v>
      </c>
      <c r="AD58" s="3"/>
      <c r="AE58" s="3">
        <v>56</v>
      </c>
      <c r="AF58" s="3">
        <v>75.281599999999997</v>
      </c>
      <c r="AG58" s="3">
        <v>124.34</v>
      </c>
      <c r="AI58" s="22">
        <f t="shared" si="5"/>
        <v>0.23920855264138849</v>
      </c>
      <c r="AJ58" s="22">
        <f t="shared" si="4"/>
        <v>0.23920855264138849</v>
      </c>
      <c r="AK58" s="22">
        <f t="shared" si="6"/>
        <v>0.1108935840279124</v>
      </c>
      <c r="AL58" s="22"/>
    </row>
    <row r="59" spans="1:38" x14ac:dyDescent="0.25">
      <c r="A59" s="16">
        <f t="shared" si="2"/>
        <v>-3.7439999999999998</v>
      </c>
      <c r="B59" s="45">
        <v>63.161000000000001</v>
      </c>
      <c r="C59" s="20">
        <f t="shared" si="3"/>
        <v>66.743837990858751</v>
      </c>
      <c r="D59" s="20"/>
      <c r="E59" s="19">
        <v>57</v>
      </c>
      <c r="F59" s="16">
        <v>66.905000000000001</v>
      </c>
      <c r="G59" s="1">
        <v>-23.247</v>
      </c>
      <c r="H59" s="1">
        <v>18.893999999999998</v>
      </c>
      <c r="I59" s="1">
        <v>-2.5028000000000001</v>
      </c>
      <c r="J59" s="1">
        <v>5.0228999999999999</v>
      </c>
      <c r="K59" s="1">
        <v>-1.8667</v>
      </c>
      <c r="L59" s="1">
        <v>2.4897</v>
      </c>
      <c r="M59" s="1">
        <v>-0.16253999999999999</v>
      </c>
      <c r="N59" s="1">
        <v>0.50170999999999999</v>
      </c>
      <c r="P59" s="1">
        <v>57</v>
      </c>
      <c r="Q59" s="1">
        <v>66.257999999999996</v>
      </c>
      <c r="R59" s="1">
        <v>-1.0101999999999999E-3</v>
      </c>
      <c r="S59" s="1">
        <v>-3.5387000000000002E-2</v>
      </c>
      <c r="T59" s="1">
        <v>2.8414999999999998E-3</v>
      </c>
      <c r="U59" s="1">
        <v>8.3285999999999999E-2</v>
      </c>
      <c r="V59" s="1">
        <v>-4.0036000000000004E-3</v>
      </c>
      <c r="W59" s="1">
        <v>-1.5516E-2</v>
      </c>
      <c r="X59" s="1">
        <v>2.6508E-3</v>
      </c>
      <c r="Y59" s="1">
        <v>3.1482999999999997E-2</v>
      </c>
      <c r="Z59" s="1"/>
      <c r="AA59" s="3">
        <v>57</v>
      </c>
      <c r="AB59" s="3">
        <v>44.2438</v>
      </c>
      <c r="AC59" s="3">
        <v>85.168999999999997</v>
      </c>
      <c r="AD59" s="3"/>
      <c r="AE59" s="3">
        <v>57</v>
      </c>
      <c r="AF59" s="3">
        <v>63.048499999999997</v>
      </c>
      <c r="AG59" s="3">
        <v>102.172</v>
      </c>
      <c r="AI59" s="22">
        <f t="shared" si="5"/>
        <v>0.28240041850384873</v>
      </c>
      <c r="AJ59" s="22">
        <f t="shared" si="4"/>
        <v>0.28240041850384873</v>
      </c>
      <c r="AK59" s="22">
        <f t="shared" si="6"/>
        <v>7.5075106494282937E-2</v>
      </c>
      <c r="AL59" s="22"/>
    </row>
    <row r="60" spans="1:38" x14ac:dyDescent="0.25">
      <c r="A60" s="16">
        <f t="shared" si="2"/>
        <v>-3.654999999999994</v>
      </c>
      <c r="B60" s="45">
        <v>63.082000000000001</v>
      </c>
      <c r="C60" s="20">
        <f t="shared" si="3"/>
        <v>66.123048218832125</v>
      </c>
      <c r="D60" s="20"/>
      <c r="E60" s="19">
        <v>58</v>
      </c>
      <c r="F60" s="16">
        <v>66.736999999999995</v>
      </c>
      <c r="G60" s="1">
        <v>-22.707000000000001</v>
      </c>
      <c r="H60" s="1">
        <v>20.135999999999999</v>
      </c>
      <c r="I60" s="1">
        <v>-3.1583000000000001</v>
      </c>
      <c r="J60" s="1">
        <v>1.7919</v>
      </c>
      <c r="K60" s="1">
        <v>0.40054000000000001</v>
      </c>
      <c r="L60" s="1">
        <v>5.1174999999999998E-2</v>
      </c>
      <c r="M60" s="1">
        <v>-2.0603E-2</v>
      </c>
      <c r="N60" s="1">
        <v>0.27128000000000002</v>
      </c>
      <c r="P60" s="1">
        <v>58</v>
      </c>
      <c r="Q60" s="1">
        <v>64.245999999999995</v>
      </c>
      <c r="R60" s="1">
        <v>-1.1590000000000001E-3</v>
      </c>
      <c r="S60" s="1">
        <v>-4.0488000000000003E-2</v>
      </c>
      <c r="T60" s="1">
        <v>3.356E-3</v>
      </c>
      <c r="U60" s="1">
        <v>7.0297999999999999E-2</v>
      </c>
      <c r="V60" s="1">
        <v>-6.1593000000000004E-3</v>
      </c>
      <c r="W60" s="1">
        <v>-7.9100000000000004E-2</v>
      </c>
      <c r="X60" s="1">
        <v>5.2088999999999998E-3</v>
      </c>
      <c r="Y60" s="1">
        <v>0.17398</v>
      </c>
      <c r="Z60" s="1"/>
      <c r="AA60" s="3">
        <v>58</v>
      </c>
      <c r="AB60" s="3">
        <v>43.016199999999998</v>
      </c>
      <c r="AC60" s="3">
        <v>81.8917</v>
      </c>
      <c r="AD60" s="3"/>
      <c r="AE60" s="3">
        <v>58</v>
      </c>
      <c r="AF60" s="3">
        <v>55.490600000000001</v>
      </c>
      <c r="AG60" s="3">
        <v>87.333799999999997</v>
      </c>
      <c r="AI60" s="22">
        <f t="shared" si="5"/>
        <v>0.30172168362377694</v>
      </c>
      <c r="AJ60" s="22">
        <f t="shared" si="4"/>
        <v>0.30172168362377694</v>
      </c>
      <c r="AK60" s="22">
        <f t="shared" si="6"/>
        <v>2.6850173067413882E-2</v>
      </c>
      <c r="AL60" s="22"/>
    </row>
    <row r="61" spans="1:38" x14ac:dyDescent="0.25">
      <c r="A61" s="16">
        <f t="shared" si="2"/>
        <v>-3.3840000000000003</v>
      </c>
      <c r="B61" s="45">
        <v>63.290999999999997</v>
      </c>
      <c r="C61" s="20">
        <f t="shared" si="3"/>
        <v>65.878977367594288</v>
      </c>
      <c r="D61" s="20"/>
      <c r="E61" s="19">
        <v>59</v>
      </c>
      <c r="F61" s="16">
        <v>66.674999999999997</v>
      </c>
      <c r="G61" s="1">
        <v>-22.271999999999998</v>
      </c>
      <c r="H61" s="1">
        <v>20.562000000000001</v>
      </c>
      <c r="I61" s="1">
        <v>-4.1265999999999998</v>
      </c>
      <c r="J61" s="1">
        <v>-1.7462</v>
      </c>
      <c r="K61" s="1">
        <v>2.3572000000000002</v>
      </c>
      <c r="L61" s="1">
        <v>-1.8666</v>
      </c>
      <c r="M61" s="1">
        <v>-0.35413</v>
      </c>
      <c r="N61" s="1">
        <v>1.2184999999999999</v>
      </c>
      <c r="P61" s="1">
        <v>59</v>
      </c>
      <c r="Q61" s="1">
        <v>63.430999999999997</v>
      </c>
      <c r="R61" s="1">
        <v>-5.3949E-4</v>
      </c>
      <c r="S61" s="1">
        <v>-1.8883E-2</v>
      </c>
      <c r="T61" s="1">
        <v>1.5544000000000001E-3</v>
      </c>
      <c r="U61" s="1">
        <v>4.1982999999999999E-2</v>
      </c>
      <c r="V61" s="1">
        <v>-3.1625999999999998E-3</v>
      </c>
      <c r="W61" s="1">
        <v>-1.3965999999999999E-2</v>
      </c>
      <c r="X61" s="1">
        <v>2.8151999999999999E-3</v>
      </c>
      <c r="Y61" s="1">
        <v>3.4105999999999997E-2</v>
      </c>
      <c r="Z61" s="1"/>
      <c r="AA61" s="3">
        <v>59</v>
      </c>
      <c r="AB61" s="3">
        <v>41.360900000000001</v>
      </c>
      <c r="AC61" s="3">
        <v>79.118600000000001</v>
      </c>
      <c r="AD61" s="3"/>
      <c r="AE61" s="3">
        <v>59</v>
      </c>
      <c r="AF61" s="3">
        <v>46.6676</v>
      </c>
      <c r="AG61" s="3">
        <v>80.907700000000006</v>
      </c>
      <c r="AI61" s="22">
        <f t="shared" si="5"/>
        <v>0.30839145106861643</v>
      </c>
      <c r="AJ61" s="22">
        <f t="shared" si="4"/>
        <v>0.30839145106861643</v>
      </c>
      <c r="AK61" s="22">
        <f t="shared" si="6"/>
        <v>-2.6189726284214475E-2</v>
      </c>
      <c r="AL61" s="22"/>
    </row>
    <row r="62" spans="1:38" x14ac:dyDescent="0.25">
      <c r="A62" s="16">
        <f t="shared" si="2"/>
        <v>-1.1810000000000116</v>
      </c>
      <c r="B62" s="45">
        <v>64.349999999999994</v>
      </c>
      <c r="C62" s="20">
        <f t="shared" si="3"/>
        <v>64.925953321841959</v>
      </c>
      <c r="D62" s="20"/>
      <c r="E62" s="19">
        <v>60</v>
      </c>
      <c r="F62" s="16">
        <v>65.531000000000006</v>
      </c>
      <c r="G62" s="1">
        <v>-22.33</v>
      </c>
      <c r="H62" s="1">
        <v>21.166</v>
      </c>
      <c r="I62" s="1">
        <v>-4.9722</v>
      </c>
      <c r="J62" s="1">
        <v>-4.6132999999999997</v>
      </c>
      <c r="K62" s="1">
        <v>4.6128</v>
      </c>
      <c r="L62" s="1">
        <v>-3.2597999999999998</v>
      </c>
      <c r="M62" s="1">
        <v>-0.79405999999999999</v>
      </c>
      <c r="N62" s="1">
        <v>2.5619000000000001</v>
      </c>
      <c r="P62" s="1">
        <v>60</v>
      </c>
      <c r="Q62" s="1">
        <v>63.076000000000001</v>
      </c>
      <c r="R62" s="1">
        <v>-2.2188000000000001E-4</v>
      </c>
      <c r="S62" s="1">
        <v>3.8833999999999999E-4</v>
      </c>
      <c r="T62" s="1">
        <v>6.3661000000000002E-4</v>
      </c>
      <c r="U62" s="1">
        <v>5.1586000000000002E-3</v>
      </c>
      <c r="V62" s="1">
        <v>-1.3595E-3</v>
      </c>
      <c r="W62" s="1">
        <v>1.2573000000000001E-2</v>
      </c>
      <c r="X62" s="1">
        <v>1.2267999999999999E-3</v>
      </c>
      <c r="Y62" s="1">
        <v>-2.4497000000000001E-2</v>
      </c>
      <c r="Z62" s="1"/>
      <c r="AA62" s="3">
        <v>60</v>
      </c>
      <c r="AB62" s="3">
        <v>40.853099999999998</v>
      </c>
      <c r="AC62" s="3">
        <v>75.061199999999999</v>
      </c>
      <c r="AD62" s="3"/>
      <c r="AE62" s="3">
        <v>60</v>
      </c>
      <c r="AF62" s="3">
        <v>43.73</v>
      </c>
      <c r="AG62" s="3">
        <v>76.242500000000007</v>
      </c>
      <c r="AI62" s="22">
        <f t="shared" si="5"/>
        <v>0.32299217164395477</v>
      </c>
      <c r="AJ62" s="22">
        <f t="shared" si="4"/>
        <v>0.32299217164395477</v>
      </c>
      <c r="AK62" s="22">
        <f t="shared" si="6"/>
        <v>-7.0398742579847698E-2</v>
      </c>
      <c r="AL62" s="22"/>
    </row>
    <row r="63" spans="1:38" x14ac:dyDescent="0.25">
      <c r="A63" s="16">
        <f t="shared" si="2"/>
        <v>-3.892000000000003</v>
      </c>
      <c r="B63" s="45">
        <v>63.359000000000002</v>
      </c>
      <c r="C63" s="20">
        <f t="shared" si="3"/>
        <v>69.744112877002024</v>
      </c>
      <c r="D63" s="20"/>
      <c r="E63" s="19">
        <v>61</v>
      </c>
      <c r="F63" s="16">
        <v>67.251000000000005</v>
      </c>
      <c r="G63" s="1">
        <v>-25.334</v>
      </c>
      <c r="H63" s="1">
        <v>1.577</v>
      </c>
      <c r="I63" s="1">
        <v>0.58335999999999999</v>
      </c>
      <c r="J63" s="1">
        <v>6.1729000000000003</v>
      </c>
      <c r="K63" s="1">
        <v>-4.9852999999999996</v>
      </c>
      <c r="L63" s="1">
        <v>0.56105000000000005</v>
      </c>
      <c r="M63" s="1">
        <v>-0.15031</v>
      </c>
      <c r="N63" s="1">
        <v>1.6047</v>
      </c>
      <c r="P63" s="1">
        <v>61</v>
      </c>
      <c r="Q63" s="1">
        <v>76.739000000000004</v>
      </c>
      <c r="R63" s="1">
        <v>-7.7446000000000004E-4</v>
      </c>
      <c r="S63" s="1">
        <v>-3.619E-2</v>
      </c>
      <c r="T63" s="1">
        <v>2.2493999999999999E-3</v>
      </c>
      <c r="U63" s="1">
        <v>7.9998E-2</v>
      </c>
      <c r="V63" s="1">
        <v>-4.0788999999999999E-3</v>
      </c>
      <c r="W63" s="1">
        <v>-2.5451999999999999E-2</v>
      </c>
      <c r="X63" s="1">
        <v>3.4263000000000002E-3</v>
      </c>
      <c r="Y63" s="1">
        <v>5.6980000000000003E-2</v>
      </c>
      <c r="Z63" s="1"/>
      <c r="AA63" s="3">
        <v>61</v>
      </c>
      <c r="AB63" s="3">
        <v>63.629399999999997</v>
      </c>
      <c r="AC63" s="3">
        <v>98.1541</v>
      </c>
      <c r="AD63" s="3"/>
      <c r="AE63" s="3">
        <v>61</v>
      </c>
      <c r="AF63" s="3">
        <v>45.4724</v>
      </c>
      <c r="AG63" s="3">
        <v>107.837</v>
      </c>
      <c r="AI63" s="22">
        <f t="shared" si="5"/>
        <v>2.3449465435458207E-2</v>
      </c>
      <c r="AJ63" s="22">
        <f t="shared" si="4"/>
        <v>2.3449465435458207E-2</v>
      </c>
      <c r="AK63" s="22">
        <f t="shared" si="6"/>
        <v>9.1788969680748234E-2</v>
      </c>
      <c r="AL63" s="22"/>
    </row>
    <row r="64" spans="1:38" x14ac:dyDescent="0.25">
      <c r="A64" s="16">
        <f t="shared" si="2"/>
        <v>-5.027000000000001</v>
      </c>
      <c r="B64" s="45">
        <v>62.225999999999999</v>
      </c>
      <c r="C64" s="20">
        <f t="shared" si="3"/>
        <v>69.165113480352218</v>
      </c>
      <c r="D64" s="20"/>
      <c r="E64" s="19">
        <v>62</v>
      </c>
      <c r="F64" s="16">
        <v>67.253</v>
      </c>
      <c r="G64" s="1">
        <v>-25.082999999999998</v>
      </c>
      <c r="H64" s="1">
        <v>2.7867000000000002</v>
      </c>
      <c r="I64" s="1">
        <v>0.22764000000000001</v>
      </c>
      <c r="J64" s="1">
        <v>3.3847</v>
      </c>
      <c r="K64" s="1">
        <v>-2.6751</v>
      </c>
      <c r="L64" s="1">
        <v>0.16989000000000001</v>
      </c>
      <c r="M64" s="1">
        <v>3.5049999999999998E-2</v>
      </c>
      <c r="N64" s="1">
        <v>0.62175000000000002</v>
      </c>
      <c r="P64" s="1">
        <v>62</v>
      </c>
      <c r="Q64" s="1">
        <v>74.608000000000004</v>
      </c>
      <c r="R64" s="1">
        <v>-1.1536000000000001E-3</v>
      </c>
      <c r="S64" s="1">
        <v>-2.0317000000000002E-2</v>
      </c>
      <c r="T64" s="1">
        <v>3.2561999999999999E-3</v>
      </c>
      <c r="U64" s="1">
        <v>7.3237999999999998E-2</v>
      </c>
      <c r="V64" s="1">
        <v>-4.6918999999999997E-3</v>
      </c>
      <c r="W64" s="1">
        <v>4.7579999999999997E-2</v>
      </c>
      <c r="X64" s="1">
        <v>3.1857999999999999E-3</v>
      </c>
      <c r="Y64" s="1">
        <v>-0.10441</v>
      </c>
      <c r="Z64" s="1"/>
      <c r="AA64" s="3">
        <v>62</v>
      </c>
      <c r="AB64" s="3">
        <v>55.523099999999999</v>
      </c>
      <c r="AC64" s="3">
        <v>92.231800000000007</v>
      </c>
      <c r="AD64" s="3"/>
      <c r="AE64" s="3">
        <v>62</v>
      </c>
      <c r="AF64" s="3">
        <v>33.169699999999999</v>
      </c>
      <c r="AG64" s="3">
        <v>84.802800000000005</v>
      </c>
      <c r="AI64" s="22">
        <f t="shared" si="5"/>
        <v>4.1436069766404474E-2</v>
      </c>
      <c r="AJ64" s="22">
        <f t="shared" si="4"/>
        <v>4.1436069766404474E-2</v>
      </c>
      <c r="AK64" s="22">
        <f t="shared" si="6"/>
        <v>5.0327866414881121E-2</v>
      </c>
      <c r="AL64" s="22"/>
    </row>
    <row r="65" spans="1:38" x14ac:dyDescent="0.25">
      <c r="A65" s="16">
        <f t="shared" si="2"/>
        <v>-5.5279999999999916</v>
      </c>
      <c r="B65" s="45">
        <v>61.718000000000004</v>
      </c>
      <c r="C65" s="20">
        <f t="shared" si="3"/>
        <v>68.431823612994563</v>
      </c>
      <c r="D65" s="20"/>
      <c r="E65" s="19">
        <v>63</v>
      </c>
      <c r="F65" s="16">
        <v>67.245999999999995</v>
      </c>
      <c r="G65" s="1">
        <v>-24.882000000000001</v>
      </c>
      <c r="H65" s="1">
        <v>3.0985999999999998</v>
      </c>
      <c r="I65" s="1">
        <v>0.10704</v>
      </c>
      <c r="J65" s="1">
        <v>0.25551000000000001</v>
      </c>
      <c r="K65" s="1">
        <v>-0.17813999999999999</v>
      </c>
      <c r="L65" s="1">
        <v>0.21010999999999999</v>
      </c>
      <c r="M65" s="1">
        <v>-3.0766999999999999E-2</v>
      </c>
      <c r="N65" s="1">
        <v>5.5258000000000002E-2</v>
      </c>
      <c r="P65" s="1">
        <v>63</v>
      </c>
      <c r="Q65" s="1">
        <v>71.872</v>
      </c>
      <c r="R65" s="1">
        <v>-8.2877000000000005E-4</v>
      </c>
      <c r="S65" s="1">
        <v>-2.1963E-2</v>
      </c>
      <c r="T65" s="1">
        <v>2.3996E-3</v>
      </c>
      <c r="U65" s="1">
        <v>6.7076999999999998E-2</v>
      </c>
      <c r="V65" s="1">
        <v>-4.7543999999999998E-3</v>
      </c>
      <c r="W65" s="1">
        <v>2.6745999999999999E-2</v>
      </c>
      <c r="X65" s="1">
        <v>4.1986999999999997E-3</v>
      </c>
      <c r="Y65" s="1">
        <v>-5.2484000000000003E-2</v>
      </c>
      <c r="Z65" s="1"/>
      <c r="AA65" s="3">
        <v>63</v>
      </c>
      <c r="AB65" s="3">
        <v>54.019100000000002</v>
      </c>
      <c r="AC65" s="3">
        <v>88.048500000000004</v>
      </c>
      <c r="AD65" s="3"/>
      <c r="AE65" s="3">
        <v>63</v>
      </c>
      <c r="AF65" s="3">
        <v>24.681699999999999</v>
      </c>
      <c r="AG65" s="3">
        <v>69.972399999999993</v>
      </c>
      <c r="AI65" s="22">
        <f t="shared" si="5"/>
        <v>4.6078577164441005E-2</v>
      </c>
      <c r="AJ65" s="22">
        <f t="shared" si="4"/>
        <v>4.6078577164441005E-2</v>
      </c>
      <c r="AK65" s="22">
        <f t="shared" si="6"/>
        <v>3.7996312048300274E-3</v>
      </c>
      <c r="AL65" s="22"/>
    </row>
    <row r="66" spans="1:38" x14ac:dyDescent="0.25">
      <c r="A66" s="16">
        <f t="shared" si="2"/>
        <v>-4.1829999999999927</v>
      </c>
      <c r="B66" s="45">
        <v>62.131</v>
      </c>
      <c r="C66" s="20">
        <f t="shared" si="3"/>
        <v>67.190513288707649</v>
      </c>
      <c r="D66" s="20"/>
      <c r="E66" s="19">
        <v>64</v>
      </c>
      <c r="F66" s="16">
        <v>66.313999999999993</v>
      </c>
      <c r="G66" s="1">
        <v>-25.091000000000001</v>
      </c>
      <c r="H66" s="1">
        <v>3.3155999999999999</v>
      </c>
      <c r="I66" s="1">
        <v>-4.7495000000000002E-3</v>
      </c>
      <c r="J66" s="1">
        <v>-2.4340999999999999</v>
      </c>
      <c r="K66" s="1">
        <v>1.9289000000000001</v>
      </c>
      <c r="L66" s="1">
        <v>0.72336999999999996</v>
      </c>
      <c r="M66" s="1">
        <v>-0.58614999999999995</v>
      </c>
      <c r="N66" s="1">
        <v>0.78042999999999996</v>
      </c>
      <c r="P66" s="1">
        <v>64</v>
      </c>
      <c r="Q66" s="1">
        <v>69.754000000000005</v>
      </c>
      <c r="R66" s="1">
        <v>-8.2594000000000005E-4</v>
      </c>
      <c r="S66" s="1">
        <v>-3.5244999999999999E-2</v>
      </c>
      <c r="T66" s="1">
        <v>2.3622999999999999E-3</v>
      </c>
      <c r="U66" s="1">
        <v>7.7634999999999996E-2</v>
      </c>
      <c r="V66" s="1">
        <v>-3.6564000000000002E-3</v>
      </c>
      <c r="W66" s="1">
        <v>-2.6554000000000001E-2</v>
      </c>
      <c r="X66" s="1">
        <v>2.6844E-3</v>
      </c>
      <c r="Y66" s="1">
        <v>5.6621999999999999E-2</v>
      </c>
      <c r="Z66" s="1"/>
      <c r="AA66" s="3">
        <v>64</v>
      </c>
      <c r="AB66" s="3">
        <v>50.089100000000002</v>
      </c>
      <c r="AC66" s="3">
        <v>84.359800000000007</v>
      </c>
      <c r="AD66" s="3"/>
      <c r="AE66" s="3">
        <v>64</v>
      </c>
      <c r="AF66" s="3">
        <v>27.0654</v>
      </c>
      <c r="AG66" s="3">
        <v>64.319000000000003</v>
      </c>
      <c r="AI66" s="22">
        <f t="shared" si="5"/>
        <v>4.9998492022800621E-2</v>
      </c>
      <c r="AJ66" s="22">
        <f t="shared" si="4"/>
        <v>4.9998492022800621E-2</v>
      </c>
      <c r="AK66" s="22">
        <f t="shared" si="6"/>
        <v>-3.6705673010224087E-2</v>
      </c>
      <c r="AL66" s="22"/>
    </row>
    <row r="67" spans="1:38" x14ac:dyDescent="0.25">
      <c r="A67" s="16">
        <f t="shared" si="2"/>
        <v>-0.37599999999999767</v>
      </c>
      <c r="B67" s="45">
        <v>63.164000000000001</v>
      </c>
      <c r="C67" s="20">
        <f t="shared" si="3"/>
        <v>64.685150585354606</v>
      </c>
      <c r="D67" s="20"/>
      <c r="E67" s="19">
        <v>65</v>
      </c>
      <c r="F67" s="16">
        <v>63.54</v>
      </c>
      <c r="G67" s="1">
        <v>-25.167999999999999</v>
      </c>
      <c r="H67" s="1">
        <v>4.0620000000000003</v>
      </c>
      <c r="I67" s="1">
        <v>0.82848999999999995</v>
      </c>
      <c r="J67" s="1">
        <v>-4.2502000000000004</v>
      </c>
      <c r="K67" s="1">
        <v>4.0488</v>
      </c>
      <c r="L67" s="1">
        <v>0.96214999999999995</v>
      </c>
      <c r="M67" s="1">
        <v>-1.3098000000000001</v>
      </c>
      <c r="N67" s="1">
        <v>1.2544999999999999</v>
      </c>
      <c r="P67" s="1">
        <v>65</v>
      </c>
      <c r="Q67" s="1">
        <v>68.004999999999995</v>
      </c>
      <c r="R67" s="1">
        <v>-5.0314000000000001E-4</v>
      </c>
      <c r="S67" s="1">
        <v>-7.7651999999999999E-3</v>
      </c>
      <c r="T67" s="1">
        <v>1.457E-3</v>
      </c>
      <c r="U67" s="1">
        <v>2.1489000000000001E-2</v>
      </c>
      <c r="V67" s="1">
        <v>-2.7845000000000001E-3</v>
      </c>
      <c r="W67" s="1">
        <v>1.6838000000000001E-3</v>
      </c>
      <c r="X67" s="1">
        <v>2.4133000000000002E-3</v>
      </c>
      <c r="Y67" s="1">
        <v>-1.3377E-3</v>
      </c>
      <c r="Z67" s="1"/>
      <c r="AA67" s="3">
        <v>65</v>
      </c>
      <c r="AB67" s="3">
        <v>51.456400000000002</v>
      </c>
      <c r="AC67" s="3">
        <v>84.637799999999999</v>
      </c>
      <c r="AD67" s="3"/>
      <c r="AE67" s="3">
        <v>65</v>
      </c>
      <c r="AF67" s="3">
        <v>30.506799999999998</v>
      </c>
      <c r="AG67" s="3">
        <v>60.794899999999998</v>
      </c>
      <c r="AI67" s="22">
        <f t="shared" ref="AI67:AI98" si="7">H67/F67</f>
        <v>6.3928234183191698E-2</v>
      </c>
      <c r="AJ67" s="22">
        <f t="shared" si="4"/>
        <v>6.3928234183191698E-2</v>
      </c>
      <c r="AK67" s="22">
        <f t="shared" ref="AK67:AK98" si="8">J67/F67</f>
        <v>-6.6890147938306582E-2</v>
      </c>
      <c r="AL67" s="22"/>
    </row>
    <row r="68" spans="1:38" x14ac:dyDescent="0.25">
      <c r="A68" s="16">
        <f t="shared" ref="A68:A127" si="9">(B68-F68)</f>
        <v>-1.6829999999999927</v>
      </c>
      <c r="B68" s="45">
        <v>65.105000000000004</v>
      </c>
      <c r="C68" s="20">
        <f t="shared" ref="C68:C127" si="10">SQRT(3*F68^2+Q68^2)/2</f>
        <v>71.766656136398055</v>
      </c>
      <c r="D68" s="20"/>
      <c r="E68" s="19">
        <v>66</v>
      </c>
      <c r="F68" s="16">
        <v>66.787999999999997</v>
      </c>
      <c r="G68" s="1">
        <v>-25.757000000000001</v>
      </c>
      <c r="H68" s="1">
        <v>-12.228</v>
      </c>
      <c r="I68" s="1">
        <v>4.0502000000000002</v>
      </c>
      <c r="J68" s="1">
        <v>7.5701000000000001</v>
      </c>
      <c r="K68" s="1">
        <v>-4.6521999999999997</v>
      </c>
      <c r="L68" s="1">
        <v>-2.1823000000000001</v>
      </c>
      <c r="M68" s="1">
        <v>0.40353</v>
      </c>
      <c r="N68" s="1">
        <v>1.2961</v>
      </c>
      <c r="P68" s="1">
        <v>66</v>
      </c>
      <c r="Q68" s="1">
        <v>84.97</v>
      </c>
      <c r="R68" s="1">
        <v>-7.0890000000000005E-4</v>
      </c>
      <c r="S68" s="1">
        <v>-2.9515E-2</v>
      </c>
      <c r="T68" s="1">
        <v>2.0612999999999999E-3</v>
      </c>
      <c r="U68" s="1">
        <v>6.1879000000000003E-2</v>
      </c>
      <c r="V68" s="1">
        <v>-3.7621999999999998E-3</v>
      </c>
      <c r="W68" s="1">
        <v>-2.9929000000000001E-2</v>
      </c>
      <c r="X68" s="1">
        <v>3.1763999999999998E-3</v>
      </c>
      <c r="Y68" s="1">
        <v>6.6599000000000005E-2</v>
      </c>
      <c r="Z68" s="1"/>
      <c r="AA68" s="3">
        <v>66</v>
      </c>
      <c r="AB68" s="3">
        <v>74.609700000000004</v>
      </c>
      <c r="AC68" s="3">
        <v>107.622</v>
      </c>
      <c r="AD68" s="3"/>
      <c r="AE68" s="3">
        <v>66</v>
      </c>
      <c r="AF68" s="3">
        <v>27.002600000000001</v>
      </c>
      <c r="AG68" s="3">
        <v>96.100200000000001</v>
      </c>
      <c r="AI68" s="22">
        <f t="shared" si="7"/>
        <v>-0.18308678205665688</v>
      </c>
      <c r="AJ68" s="22">
        <f t="shared" ref="AJ68:AJ125" si="11">ABS(AI68)</f>
        <v>0.18308678205665688</v>
      </c>
      <c r="AK68" s="22">
        <f t="shared" si="8"/>
        <v>0.11334521171467929</v>
      </c>
      <c r="AL68" s="22"/>
    </row>
    <row r="69" spans="1:38" x14ac:dyDescent="0.25">
      <c r="A69" s="16">
        <f t="shared" si="9"/>
        <v>-3.0519999999999925</v>
      </c>
      <c r="B69" s="45">
        <v>64.015000000000001</v>
      </c>
      <c r="C69" s="20">
        <f t="shared" si="10"/>
        <v>71.494763983105784</v>
      </c>
      <c r="D69" s="20"/>
      <c r="E69" s="19">
        <v>67</v>
      </c>
      <c r="F69" s="16">
        <v>67.066999999999993</v>
      </c>
      <c r="G69" s="1">
        <v>-25.393999999999998</v>
      </c>
      <c r="H69" s="1">
        <v>-12.215999999999999</v>
      </c>
      <c r="I69" s="1">
        <v>3.6960000000000002</v>
      </c>
      <c r="J69" s="1">
        <v>5.2035999999999998</v>
      </c>
      <c r="K69" s="1">
        <v>-2.3936000000000002</v>
      </c>
      <c r="L69" s="1">
        <v>-1.4694</v>
      </c>
      <c r="M69" s="1">
        <v>0.12861</v>
      </c>
      <c r="N69" s="1">
        <v>0.46111000000000002</v>
      </c>
      <c r="P69" s="1">
        <v>67</v>
      </c>
      <c r="Q69" s="1">
        <v>83.379000000000005</v>
      </c>
      <c r="R69" s="1">
        <v>-2.6944000000000002E-4</v>
      </c>
      <c r="S69" s="1">
        <v>-1.2175999999999999E-2</v>
      </c>
      <c r="T69" s="1">
        <v>7.7928000000000003E-4</v>
      </c>
      <c r="U69" s="1">
        <v>3.8627000000000002E-2</v>
      </c>
      <c r="V69" s="1">
        <v>-1.6661E-3</v>
      </c>
      <c r="W69" s="1">
        <v>2.0084999999999999E-2</v>
      </c>
      <c r="X69" s="1">
        <v>1.5203E-3</v>
      </c>
      <c r="Y69" s="1">
        <v>-3.9705999999999998E-2</v>
      </c>
      <c r="Z69" s="1"/>
      <c r="AA69" s="3">
        <v>67</v>
      </c>
      <c r="AB69" s="3">
        <v>68.340400000000002</v>
      </c>
      <c r="AC69" s="3">
        <v>99.681299999999993</v>
      </c>
      <c r="AD69" s="3"/>
      <c r="AE69" s="3">
        <v>67</v>
      </c>
      <c r="AF69" s="3">
        <v>25.9909</v>
      </c>
      <c r="AG69" s="3">
        <v>73.684100000000001</v>
      </c>
      <c r="AI69" s="22">
        <f t="shared" si="7"/>
        <v>-0.18214621199695827</v>
      </c>
      <c r="AJ69" s="22">
        <f t="shared" si="11"/>
        <v>0.18214621199695827</v>
      </c>
      <c r="AK69" s="22">
        <f t="shared" si="8"/>
        <v>7.7588083558232823E-2</v>
      </c>
      <c r="AL69" s="22"/>
    </row>
    <row r="70" spans="1:38" x14ac:dyDescent="0.25">
      <c r="A70" s="16">
        <f t="shared" si="9"/>
        <v>-3.4899999999999949</v>
      </c>
      <c r="B70" s="45">
        <v>63.465000000000003</v>
      </c>
      <c r="C70" s="20">
        <f t="shared" si="10"/>
        <v>70.315854677305893</v>
      </c>
      <c r="D70" s="20"/>
      <c r="E70" s="19">
        <v>68</v>
      </c>
      <c r="F70" s="16">
        <v>66.954999999999998</v>
      </c>
      <c r="G70" s="1">
        <v>-25.335000000000001</v>
      </c>
      <c r="H70" s="1">
        <v>-12.316000000000001</v>
      </c>
      <c r="I70" s="1">
        <v>3.8921000000000001</v>
      </c>
      <c r="J70" s="1">
        <v>2.5901000000000001</v>
      </c>
      <c r="K70" s="1">
        <v>-3.1782999999999999E-2</v>
      </c>
      <c r="L70" s="1">
        <v>-0.16882</v>
      </c>
      <c r="M70" s="1">
        <v>-0.33456000000000002</v>
      </c>
      <c r="N70" s="1">
        <v>0.1147</v>
      </c>
      <c r="P70" s="1">
        <v>68</v>
      </c>
      <c r="Q70" s="1">
        <v>79.551000000000002</v>
      </c>
      <c r="R70" s="1">
        <v>-3.1081000000000001E-4</v>
      </c>
      <c r="S70" s="1">
        <v>-5.6391000000000002E-3</v>
      </c>
      <c r="T70" s="1">
        <v>8.9994999999999995E-4</v>
      </c>
      <c r="U70" s="1">
        <v>1.8287999999999999E-2</v>
      </c>
      <c r="V70" s="1">
        <v>-1.8759E-3</v>
      </c>
      <c r="W70" s="1">
        <v>8.3347999999999998E-3</v>
      </c>
      <c r="X70" s="1">
        <v>1.6955E-3</v>
      </c>
      <c r="Y70" s="1">
        <v>-1.4893E-2</v>
      </c>
      <c r="Z70" s="1"/>
      <c r="AA70" s="3">
        <v>68</v>
      </c>
      <c r="AB70" s="3">
        <v>0</v>
      </c>
      <c r="AC70" s="3">
        <v>96.418099999999995</v>
      </c>
      <c r="AD70" s="3"/>
      <c r="AE70" s="3">
        <v>68</v>
      </c>
      <c r="AF70" s="3">
        <v>0</v>
      </c>
      <c r="AG70" s="3">
        <v>58.579900000000002</v>
      </c>
      <c r="AI70" s="22">
        <f t="shared" si="7"/>
        <v>-0.18394444029572102</v>
      </c>
      <c r="AJ70" s="22">
        <f t="shared" si="11"/>
        <v>0.18394444029572102</v>
      </c>
      <c r="AK70" s="22">
        <f t="shared" si="8"/>
        <v>3.8684190874467929E-2</v>
      </c>
      <c r="AL70" s="22"/>
    </row>
    <row r="71" spans="1:38" x14ac:dyDescent="0.25">
      <c r="A71" s="16">
        <f t="shared" si="9"/>
        <v>-0.23599999999999</v>
      </c>
      <c r="B71" s="45">
        <v>64.358000000000004</v>
      </c>
      <c r="C71" s="20">
        <f t="shared" si="10"/>
        <v>67.78326097201284</v>
      </c>
      <c r="D71" s="20"/>
      <c r="E71" s="19">
        <v>69</v>
      </c>
      <c r="F71" s="16">
        <v>64.593999999999994</v>
      </c>
      <c r="G71" s="1">
        <v>-25.914999999999999</v>
      </c>
      <c r="H71" s="1">
        <v>-12.061999999999999</v>
      </c>
      <c r="I71" s="1">
        <v>4.8524000000000003</v>
      </c>
      <c r="J71" s="1">
        <v>1.0834999999999999</v>
      </c>
      <c r="K71" s="1">
        <v>1.3695999999999999</v>
      </c>
      <c r="L71" s="1">
        <v>1.8255999999999999</v>
      </c>
      <c r="M71" s="1">
        <v>-1.6297999999999999</v>
      </c>
      <c r="N71" s="1">
        <v>0.84316000000000002</v>
      </c>
      <c r="P71" s="1">
        <v>69</v>
      </c>
      <c r="Q71" s="1">
        <v>76.558000000000007</v>
      </c>
      <c r="R71" s="1">
        <v>-4.1951999999999999E-4</v>
      </c>
      <c r="S71" s="1">
        <v>-2.2571000000000001E-2</v>
      </c>
      <c r="T71" s="1">
        <v>1.2189E-3</v>
      </c>
      <c r="U71" s="1">
        <v>4.9979000000000003E-2</v>
      </c>
      <c r="V71" s="1">
        <v>-2.2442999999999999E-3</v>
      </c>
      <c r="W71" s="1">
        <v>-1.4949E-2</v>
      </c>
      <c r="X71" s="1">
        <v>1.9049E-3</v>
      </c>
      <c r="Y71" s="1">
        <v>3.3572999999999999E-2</v>
      </c>
      <c r="Z71" s="1"/>
      <c r="AA71" s="3">
        <v>69</v>
      </c>
      <c r="AB71" s="3">
        <v>0</v>
      </c>
      <c r="AC71" s="3">
        <v>95.095100000000002</v>
      </c>
      <c r="AD71" s="3"/>
      <c r="AE71" s="3">
        <v>69</v>
      </c>
      <c r="AF71" s="3">
        <v>0</v>
      </c>
      <c r="AG71" s="3">
        <v>53.645000000000003</v>
      </c>
      <c r="AI71" s="22">
        <f t="shared" si="7"/>
        <v>-0.18673561011858689</v>
      </c>
      <c r="AJ71" s="22">
        <f t="shared" si="11"/>
        <v>0.18673561011858689</v>
      </c>
      <c r="AK71" s="22">
        <f t="shared" si="8"/>
        <v>1.6774003777440628E-2</v>
      </c>
      <c r="AL71" s="22"/>
    </row>
    <row r="72" spans="1:38" x14ac:dyDescent="0.25">
      <c r="A72" s="16">
        <f t="shared" si="9"/>
        <v>3.8889999999999958</v>
      </c>
      <c r="B72" s="45">
        <v>66.356999999999999</v>
      </c>
      <c r="C72" s="20">
        <f t="shared" si="10"/>
        <v>65.711609082794496</v>
      </c>
      <c r="D72" s="20"/>
      <c r="E72" s="19">
        <v>70</v>
      </c>
      <c r="F72" s="16">
        <v>62.468000000000004</v>
      </c>
      <c r="G72" s="1">
        <v>-26.536999999999999</v>
      </c>
      <c r="H72" s="1">
        <v>-11.503</v>
      </c>
      <c r="I72" s="1">
        <v>7.3029000000000002</v>
      </c>
      <c r="J72" s="1">
        <v>0.1406</v>
      </c>
      <c r="K72" s="1">
        <v>2.0406</v>
      </c>
      <c r="L72" s="1">
        <v>0.85731000000000002</v>
      </c>
      <c r="M72" s="1">
        <v>-0.43464999999999998</v>
      </c>
      <c r="N72" s="1">
        <v>0.77276999999999996</v>
      </c>
      <c r="P72" s="1">
        <v>70</v>
      </c>
      <c r="Q72" s="1">
        <v>74.600999999999999</v>
      </c>
      <c r="R72" s="1">
        <v>1.5233E-4</v>
      </c>
      <c r="S72" s="1">
        <v>1.0337000000000001E-2</v>
      </c>
      <c r="T72" s="1">
        <v>-4.2928999999999998E-4</v>
      </c>
      <c r="U72" s="1">
        <v>-3.7574000000000003E-2</v>
      </c>
      <c r="V72" s="1">
        <v>6.1479999999999998E-4</v>
      </c>
      <c r="W72" s="1">
        <v>-2.9887E-2</v>
      </c>
      <c r="X72" s="1">
        <v>-4.147E-4</v>
      </c>
      <c r="Y72" s="1">
        <v>6.4637E-2</v>
      </c>
      <c r="Z72" s="1"/>
      <c r="AA72" s="3">
        <v>70</v>
      </c>
      <c r="AB72" s="3">
        <v>11.626799999999999</v>
      </c>
      <c r="AC72" s="3">
        <v>94.177999999999997</v>
      </c>
      <c r="AD72" s="3"/>
      <c r="AE72" s="3">
        <v>70</v>
      </c>
      <c r="AF72" s="3">
        <v>35.210799999999999</v>
      </c>
      <c r="AG72" s="3">
        <v>48.280200000000001</v>
      </c>
      <c r="AI72" s="22">
        <f t="shared" si="7"/>
        <v>-0.18414228084779405</v>
      </c>
      <c r="AJ72" s="22">
        <f t="shared" si="11"/>
        <v>0.18414228084779405</v>
      </c>
      <c r="AK72" s="22">
        <f t="shared" si="8"/>
        <v>2.2507523852212333E-3</v>
      </c>
      <c r="AL72" s="22"/>
    </row>
    <row r="73" spans="1:38" x14ac:dyDescent="0.25">
      <c r="A73" s="16">
        <f t="shared" si="9"/>
        <v>1.8239999999999981</v>
      </c>
      <c r="B73" s="45">
        <v>68.295000000000002</v>
      </c>
      <c r="C73" s="20">
        <f t="shared" si="10"/>
        <v>74.2681022091584</v>
      </c>
      <c r="D73" s="20"/>
      <c r="E73" s="19">
        <v>71</v>
      </c>
      <c r="F73" s="16">
        <v>66.471000000000004</v>
      </c>
      <c r="G73" s="1">
        <v>-27.411999999999999</v>
      </c>
      <c r="H73" s="1">
        <v>-25.129000000000001</v>
      </c>
      <c r="I73" s="1">
        <v>7.8491999999999997</v>
      </c>
      <c r="J73" s="1">
        <v>11.406000000000001</v>
      </c>
      <c r="K73" s="1">
        <v>-3.7805</v>
      </c>
      <c r="L73" s="1">
        <v>-4.8525</v>
      </c>
      <c r="M73" s="1">
        <v>0.14734</v>
      </c>
      <c r="N73" s="1">
        <v>1.2793000000000001</v>
      </c>
      <c r="P73" s="1">
        <v>71</v>
      </c>
      <c r="Q73" s="1">
        <v>93.85</v>
      </c>
      <c r="R73" s="1">
        <v>-2.6436E-4</v>
      </c>
      <c r="S73" s="1">
        <v>-7.0826999999999999E-3</v>
      </c>
      <c r="T73" s="1">
        <v>7.6652000000000003E-4</v>
      </c>
      <c r="U73" s="1">
        <v>1.6445999999999999E-2</v>
      </c>
      <c r="V73" s="1">
        <v>-1.3215E-3</v>
      </c>
      <c r="W73" s="1">
        <v>-4.3005999999999999E-3</v>
      </c>
      <c r="X73" s="1">
        <v>1.0692E-3</v>
      </c>
      <c r="Y73" s="1">
        <v>9.6367999999999992E-3</v>
      </c>
      <c r="Z73" s="1"/>
      <c r="AA73" s="3">
        <v>71</v>
      </c>
      <c r="AB73" s="3">
        <v>0</v>
      </c>
      <c r="AC73" s="3">
        <v>120.974</v>
      </c>
      <c r="AD73" s="3"/>
      <c r="AE73" s="3">
        <v>71</v>
      </c>
      <c r="AF73" s="3">
        <v>0</v>
      </c>
      <c r="AG73" s="3">
        <v>89.851399999999998</v>
      </c>
      <c r="AI73" s="22">
        <f t="shared" si="7"/>
        <v>-0.37804456078590665</v>
      </c>
      <c r="AJ73" s="22">
        <f t="shared" si="11"/>
        <v>0.37804456078590665</v>
      </c>
      <c r="AK73" s="22">
        <f t="shared" si="8"/>
        <v>0.1715936272961141</v>
      </c>
      <c r="AL73" s="22"/>
    </row>
    <row r="74" spans="1:38" x14ac:dyDescent="0.25">
      <c r="A74" s="16">
        <f t="shared" si="9"/>
        <v>0.72099999999998943</v>
      </c>
      <c r="B74" s="45">
        <v>67.581999999999994</v>
      </c>
      <c r="C74" s="20">
        <f t="shared" si="10"/>
        <v>74.235806230888343</v>
      </c>
      <c r="D74" s="20"/>
      <c r="E74" s="19">
        <v>72</v>
      </c>
      <c r="F74" s="16">
        <v>66.861000000000004</v>
      </c>
      <c r="G74" s="1">
        <v>-26.907</v>
      </c>
      <c r="H74" s="1">
        <v>-26.344000000000001</v>
      </c>
      <c r="I74" s="1">
        <v>7.5224000000000002</v>
      </c>
      <c r="J74" s="1">
        <v>9.8437000000000001</v>
      </c>
      <c r="K74" s="1">
        <v>-2.0059</v>
      </c>
      <c r="L74" s="1">
        <v>-3.5255000000000001</v>
      </c>
      <c r="M74" s="1">
        <v>-0.43342999999999998</v>
      </c>
      <c r="N74" s="1">
        <v>0.77392000000000005</v>
      </c>
      <c r="P74" s="1">
        <v>72</v>
      </c>
      <c r="Q74" s="1">
        <v>92.912000000000006</v>
      </c>
      <c r="R74" s="1">
        <v>-4.3208E-4</v>
      </c>
      <c r="S74" s="1">
        <v>-1.9788E-2</v>
      </c>
      <c r="T74" s="1">
        <v>1.2585000000000001E-3</v>
      </c>
      <c r="U74" s="1">
        <v>4.3633999999999999E-2</v>
      </c>
      <c r="V74" s="1">
        <v>-2.3609999999999998E-3</v>
      </c>
      <c r="W74" s="1">
        <v>-1.4251E-2</v>
      </c>
      <c r="X74" s="1">
        <v>2.0314999999999999E-3</v>
      </c>
      <c r="Y74" s="1">
        <v>3.2423E-2</v>
      </c>
      <c r="Z74" s="1"/>
      <c r="AA74" s="3">
        <v>72</v>
      </c>
      <c r="AB74" s="3">
        <v>0</v>
      </c>
      <c r="AC74" s="3">
        <v>114.11499999999999</v>
      </c>
      <c r="AD74" s="3"/>
      <c r="AE74" s="3">
        <v>72</v>
      </c>
      <c r="AF74" s="3">
        <v>0</v>
      </c>
      <c r="AG74" s="3">
        <v>70.202299999999994</v>
      </c>
      <c r="AI74" s="22">
        <f t="shared" si="7"/>
        <v>-0.39401145660399933</v>
      </c>
      <c r="AJ74" s="22">
        <f t="shared" si="11"/>
        <v>0.39401145660399933</v>
      </c>
      <c r="AK74" s="22">
        <f t="shared" si="8"/>
        <v>0.14722633523279638</v>
      </c>
      <c r="AL74" s="22"/>
    </row>
    <row r="75" spans="1:38" x14ac:dyDescent="0.25">
      <c r="A75" s="16">
        <f t="shared" si="9"/>
        <v>1.7870000000000061</v>
      </c>
      <c r="B75" s="45">
        <v>67.825000000000003</v>
      </c>
      <c r="C75" s="20">
        <f t="shared" si="10"/>
        <v>72.156989164252124</v>
      </c>
      <c r="D75" s="20"/>
      <c r="E75" s="19">
        <v>73</v>
      </c>
      <c r="F75" s="16">
        <v>66.037999999999997</v>
      </c>
      <c r="G75" s="1">
        <v>-26.670999999999999</v>
      </c>
      <c r="H75" s="1">
        <v>-27.048999999999999</v>
      </c>
      <c r="I75" s="1">
        <v>8.0334000000000003</v>
      </c>
      <c r="J75" s="1">
        <v>7.9215999999999998</v>
      </c>
      <c r="K75" s="1">
        <v>9.0714000000000003E-2</v>
      </c>
      <c r="L75" s="1">
        <v>-1.1372</v>
      </c>
      <c r="M75" s="1">
        <v>-1.498</v>
      </c>
      <c r="N75" s="1">
        <v>-6.6373000000000001E-2</v>
      </c>
      <c r="P75" s="1">
        <v>73</v>
      </c>
      <c r="Q75" s="1">
        <v>87.997</v>
      </c>
      <c r="R75" s="1">
        <v>-3.3094E-4</v>
      </c>
      <c r="S75" s="1">
        <v>-9.1290999999999994E-3</v>
      </c>
      <c r="T75" s="1">
        <v>9.613E-4</v>
      </c>
      <c r="U75" s="1">
        <v>2.7199000000000001E-2</v>
      </c>
      <c r="V75" s="1">
        <v>-1.9441E-3</v>
      </c>
      <c r="W75" s="1">
        <v>9.5052999999999995E-3</v>
      </c>
      <c r="X75" s="1">
        <v>1.7407E-3</v>
      </c>
      <c r="Y75" s="1">
        <v>-1.7933999999999999E-2</v>
      </c>
      <c r="Z75" s="1"/>
      <c r="AA75" s="3">
        <v>73</v>
      </c>
      <c r="AB75" s="3">
        <v>0</v>
      </c>
      <c r="AC75" s="3">
        <v>106.78400000000001</v>
      </c>
      <c r="AD75" s="3"/>
      <c r="AE75" s="3">
        <v>73</v>
      </c>
      <c r="AF75" s="3">
        <v>0</v>
      </c>
      <c r="AG75" s="3">
        <v>56.1492</v>
      </c>
      <c r="AI75" s="22">
        <f t="shared" si="7"/>
        <v>-0.40959750446712501</v>
      </c>
      <c r="AJ75" s="22">
        <f t="shared" si="11"/>
        <v>0.40959750446712501</v>
      </c>
      <c r="AK75" s="22">
        <f t="shared" si="8"/>
        <v>0.11995517732214786</v>
      </c>
      <c r="AL75" s="22"/>
    </row>
    <row r="76" spans="1:38" x14ac:dyDescent="0.25">
      <c r="A76" s="16">
        <f t="shared" si="9"/>
        <v>3.5720000000000027</v>
      </c>
      <c r="B76" s="45">
        <v>69.16</v>
      </c>
      <c r="C76" s="20">
        <f t="shared" si="10"/>
        <v>70.688735962669469</v>
      </c>
      <c r="D76" s="20"/>
      <c r="E76" s="19">
        <v>74</v>
      </c>
      <c r="F76" s="16">
        <v>65.587999999999994</v>
      </c>
      <c r="G76" s="1">
        <v>-26.632000000000001</v>
      </c>
      <c r="H76" s="1">
        <v>-27.16</v>
      </c>
      <c r="I76" s="1">
        <v>9.1667000000000005</v>
      </c>
      <c r="J76" s="1">
        <v>7.0312999999999999</v>
      </c>
      <c r="K76" s="1">
        <v>1.3273999999999999</v>
      </c>
      <c r="L76" s="1">
        <v>1.1704000000000001</v>
      </c>
      <c r="M76" s="1">
        <v>-2.7301000000000002</v>
      </c>
      <c r="N76" s="1">
        <v>-1.3264E-2</v>
      </c>
      <c r="P76" s="1">
        <v>74</v>
      </c>
      <c r="Q76" s="1">
        <v>84.156000000000006</v>
      </c>
      <c r="R76" s="1">
        <v>1.4563E-4</v>
      </c>
      <c r="S76" s="1">
        <v>1.5244000000000001E-2</v>
      </c>
      <c r="T76" s="1">
        <v>-4.2304000000000002E-4</v>
      </c>
      <c r="U76" s="1">
        <v>-2.4813000000000002E-2</v>
      </c>
      <c r="V76" s="1">
        <v>8.2819999999999996E-4</v>
      </c>
      <c r="W76" s="1">
        <v>3.0719E-2</v>
      </c>
      <c r="X76" s="1">
        <v>-7.2964999999999998E-4</v>
      </c>
      <c r="Y76" s="1">
        <v>-6.7006999999999997E-2</v>
      </c>
      <c r="Z76" s="1"/>
      <c r="AA76" s="3">
        <v>74</v>
      </c>
      <c r="AB76" s="3">
        <v>0</v>
      </c>
      <c r="AC76" s="3">
        <v>104.253</v>
      </c>
      <c r="AD76" s="3"/>
      <c r="AE76" s="3">
        <v>74</v>
      </c>
      <c r="AF76" s="3">
        <v>0</v>
      </c>
      <c r="AG76" s="3">
        <v>45.027999999999999</v>
      </c>
      <c r="AI76" s="22">
        <f t="shared" si="7"/>
        <v>-0.41410014026956155</v>
      </c>
      <c r="AJ76" s="22">
        <f t="shared" si="11"/>
        <v>0.41410014026956155</v>
      </c>
      <c r="AK76" s="22">
        <f t="shared" si="8"/>
        <v>0.10720406171860707</v>
      </c>
      <c r="AL76" s="22"/>
    </row>
    <row r="77" spans="1:38" x14ac:dyDescent="0.25">
      <c r="A77" s="16">
        <f t="shared" si="9"/>
        <v>11.139999999999993</v>
      </c>
      <c r="B77" s="45">
        <v>71.391999999999996</v>
      </c>
      <c r="C77" s="20">
        <f t="shared" si="10"/>
        <v>63.939727793055241</v>
      </c>
      <c r="D77" s="20"/>
      <c r="E77" s="19">
        <v>75</v>
      </c>
      <c r="F77" s="16">
        <v>60.252000000000002</v>
      </c>
      <c r="G77" s="1">
        <v>-27.596</v>
      </c>
      <c r="H77" s="1">
        <v>-22.814</v>
      </c>
      <c r="I77" s="1">
        <v>11.083</v>
      </c>
      <c r="J77" s="1">
        <v>8.3495000000000008</v>
      </c>
      <c r="K77" s="1">
        <v>-0.79237000000000002</v>
      </c>
      <c r="L77" s="1">
        <v>-3.4807000000000001</v>
      </c>
      <c r="M77" s="1">
        <v>0.97641</v>
      </c>
      <c r="N77" s="1">
        <v>3.9500999999999999</v>
      </c>
      <c r="P77" s="1">
        <v>75</v>
      </c>
      <c r="Q77" s="1">
        <v>73.906999999999996</v>
      </c>
      <c r="R77" s="1">
        <v>1.8883999999999999E-3</v>
      </c>
      <c r="S77" s="1">
        <v>0.14052999999999999</v>
      </c>
      <c r="T77" s="1">
        <v>-5.2906999999999997E-3</v>
      </c>
      <c r="U77" s="1">
        <v>-0.30109999999999998</v>
      </c>
      <c r="V77" s="1">
        <v>4.8843000000000003E-3</v>
      </c>
      <c r="W77" s="1">
        <v>0.10738</v>
      </c>
      <c r="X77" s="1">
        <v>-9.1253000000000005E-4</v>
      </c>
      <c r="Y77" s="1">
        <v>-0.18787000000000001</v>
      </c>
      <c r="Z77" s="1"/>
      <c r="AA77" s="3">
        <v>75</v>
      </c>
      <c r="AB77" s="3">
        <v>10.2675</v>
      </c>
      <c r="AC77" s="3">
        <v>107.10599999999999</v>
      </c>
      <c r="AD77" s="3"/>
      <c r="AE77" s="3">
        <v>75</v>
      </c>
      <c r="AF77" s="3">
        <v>39.831000000000003</v>
      </c>
      <c r="AG77" s="3">
        <v>41.366100000000003</v>
      </c>
      <c r="AI77" s="22">
        <f t="shared" si="7"/>
        <v>-0.37864303259642834</v>
      </c>
      <c r="AJ77" s="22">
        <f t="shared" si="11"/>
        <v>0.37864303259642834</v>
      </c>
      <c r="AK77" s="22">
        <f t="shared" si="8"/>
        <v>0.13857631281949148</v>
      </c>
      <c r="AL77" s="22"/>
    </row>
    <row r="78" spans="1:38" x14ac:dyDescent="0.25">
      <c r="A78" s="16">
        <f t="shared" si="9"/>
        <v>3.2080000000000126</v>
      </c>
      <c r="B78" s="45">
        <v>67.403000000000006</v>
      </c>
      <c r="C78" s="20">
        <f t="shared" si="10"/>
        <v>64.242552681225234</v>
      </c>
      <c r="D78" s="20"/>
      <c r="E78" s="19">
        <v>76</v>
      </c>
      <c r="F78" s="16">
        <v>64.194999999999993</v>
      </c>
      <c r="G78" s="1">
        <v>-31.545999999999999</v>
      </c>
      <c r="H78" s="1">
        <v>31.751000000000001</v>
      </c>
      <c r="I78" s="1">
        <v>-6.72</v>
      </c>
      <c r="J78" s="1">
        <v>8.9049999999999994</v>
      </c>
      <c r="K78" s="1">
        <v>-4.6414999999999997</v>
      </c>
      <c r="L78" s="1">
        <v>7.1978999999999997</v>
      </c>
      <c r="M78" s="1">
        <v>-3.2136999999999998</v>
      </c>
      <c r="N78" s="1">
        <v>1.655</v>
      </c>
      <c r="P78" s="1">
        <v>76</v>
      </c>
      <c r="Q78" s="1">
        <v>64.385000000000005</v>
      </c>
      <c r="R78" s="1">
        <v>-1.3228000000000001E-3</v>
      </c>
      <c r="S78" s="1">
        <v>-5.0369999999999998E-2</v>
      </c>
      <c r="T78" s="1">
        <v>3.8308000000000001E-3</v>
      </c>
      <c r="U78" s="1">
        <v>8.7162000000000003E-2</v>
      </c>
      <c r="V78" s="1">
        <v>-6.9192000000000004E-3</v>
      </c>
      <c r="W78" s="1">
        <v>-9.7934999999999994E-2</v>
      </c>
      <c r="X78" s="1">
        <v>5.7904999999999996E-3</v>
      </c>
      <c r="Y78" s="1">
        <v>0.21443000000000001</v>
      </c>
      <c r="Z78" s="1"/>
      <c r="AA78" s="3">
        <v>76</v>
      </c>
      <c r="AB78" s="3">
        <v>37.832500000000003</v>
      </c>
      <c r="AC78" s="3">
        <v>87.969300000000004</v>
      </c>
      <c r="AD78" s="3"/>
      <c r="AE78" s="3">
        <v>76</v>
      </c>
      <c r="AF78" s="3">
        <v>94.096100000000007</v>
      </c>
      <c r="AG78" s="3">
        <v>137.827</v>
      </c>
      <c r="AI78" s="22">
        <f t="shared" si="7"/>
        <v>0.49460238336319035</v>
      </c>
      <c r="AJ78" s="22">
        <f t="shared" si="11"/>
        <v>0.49460238336319035</v>
      </c>
      <c r="AK78" s="22">
        <f t="shared" si="8"/>
        <v>0.13871796868915026</v>
      </c>
      <c r="AL78" s="22"/>
    </row>
    <row r="79" spans="1:38" x14ac:dyDescent="0.25">
      <c r="A79" s="16">
        <f t="shared" si="9"/>
        <v>3.1139999999999972</v>
      </c>
      <c r="B79" s="45">
        <v>66.653999999999996</v>
      </c>
      <c r="C79" s="20">
        <f t="shared" si="10"/>
        <v>63.185534143504711</v>
      </c>
      <c r="D79" s="20"/>
      <c r="E79" s="19">
        <v>77</v>
      </c>
      <c r="F79" s="16">
        <v>63.54</v>
      </c>
      <c r="G79" s="1">
        <v>-29.628</v>
      </c>
      <c r="H79" s="1">
        <v>36.186999999999998</v>
      </c>
      <c r="I79" s="1">
        <v>-8.0929000000000002</v>
      </c>
      <c r="J79" s="1">
        <v>8.9959000000000007</v>
      </c>
      <c r="K79" s="1">
        <v>-1.2279</v>
      </c>
      <c r="L79" s="1">
        <v>3.9003999999999999</v>
      </c>
      <c r="M79" s="1">
        <v>-1.1933</v>
      </c>
      <c r="N79" s="1">
        <v>0.73841999999999997</v>
      </c>
      <c r="P79" s="1">
        <v>77</v>
      </c>
      <c r="Q79" s="1">
        <v>62.11</v>
      </c>
      <c r="R79" s="1">
        <v>-1.0778000000000001E-3</v>
      </c>
      <c r="S79" s="1">
        <v>-3.5741000000000002E-2</v>
      </c>
      <c r="T79" s="1">
        <v>3.0246000000000001E-3</v>
      </c>
      <c r="U79" s="1">
        <v>6.5962000000000007E-2</v>
      </c>
      <c r="V79" s="1">
        <v>-4.2040000000000003E-3</v>
      </c>
      <c r="W79" s="1">
        <v>-6.1302000000000002E-2</v>
      </c>
      <c r="X79" s="1">
        <v>2.7396999999999999E-3</v>
      </c>
      <c r="Y79" s="1">
        <v>0.12981999999999999</v>
      </c>
      <c r="Z79" s="1"/>
      <c r="AA79" s="3">
        <v>77</v>
      </c>
      <c r="AB79" s="3">
        <v>34.438400000000001</v>
      </c>
      <c r="AC79" s="3">
        <v>77.392300000000006</v>
      </c>
      <c r="AD79" s="3"/>
      <c r="AE79" s="3">
        <v>77</v>
      </c>
      <c r="AF79" s="3">
        <v>80.922600000000003</v>
      </c>
      <c r="AG79" s="3">
        <v>116.527</v>
      </c>
      <c r="AI79" s="22">
        <f t="shared" si="7"/>
        <v>0.56951526597418944</v>
      </c>
      <c r="AJ79" s="22">
        <f t="shared" si="11"/>
        <v>0.56951526597418944</v>
      </c>
      <c r="AK79" s="22">
        <f t="shared" si="8"/>
        <v>0.14157853320742841</v>
      </c>
      <c r="AL79" s="22"/>
    </row>
    <row r="80" spans="1:38" x14ac:dyDescent="0.25">
      <c r="A80" s="16">
        <f t="shared" si="9"/>
        <v>3.2729999999999961</v>
      </c>
      <c r="B80" s="45">
        <v>66.388999999999996</v>
      </c>
      <c r="C80" s="20">
        <f t="shared" si="10"/>
        <v>62.456781985625867</v>
      </c>
      <c r="D80" s="20"/>
      <c r="E80" s="19">
        <v>78</v>
      </c>
      <c r="F80" s="16">
        <v>63.116</v>
      </c>
      <c r="G80" s="1">
        <v>-28.071000000000002</v>
      </c>
      <c r="H80" s="1">
        <v>39.152999999999999</v>
      </c>
      <c r="I80" s="1">
        <v>-9.6300000000000008</v>
      </c>
      <c r="J80" s="1">
        <v>7.8731</v>
      </c>
      <c r="K80" s="1">
        <v>1.3412999999999999</v>
      </c>
      <c r="L80" s="1">
        <v>-0.96328000000000003</v>
      </c>
      <c r="M80" s="1">
        <v>0.48361999999999999</v>
      </c>
      <c r="N80" s="1">
        <v>0.31186000000000003</v>
      </c>
      <c r="P80" s="1">
        <v>78</v>
      </c>
      <c r="Q80" s="1">
        <v>60.436</v>
      </c>
      <c r="R80" s="1">
        <v>-1.9731999999999999E-4</v>
      </c>
      <c r="S80" s="1">
        <v>1.2082000000000001E-2</v>
      </c>
      <c r="T80" s="1">
        <v>5.6952999999999995E-4</v>
      </c>
      <c r="U80" s="1">
        <v>-5.0703999999999999E-2</v>
      </c>
      <c r="V80" s="1">
        <v>-9.8704999999999995E-4</v>
      </c>
      <c r="W80" s="1">
        <v>-5.5931000000000002E-2</v>
      </c>
      <c r="X80" s="1">
        <v>8.0263999999999997E-4</v>
      </c>
      <c r="Y80" s="1">
        <v>0.12078</v>
      </c>
      <c r="Z80" s="1"/>
      <c r="AA80" s="3">
        <v>78</v>
      </c>
      <c r="AB80" s="3">
        <v>31.606100000000001</v>
      </c>
      <c r="AC80" s="3">
        <v>72.043099999999995</v>
      </c>
      <c r="AD80" s="3"/>
      <c r="AE80" s="3">
        <v>78</v>
      </c>
      <c r="AF80" s="3">
        <v>71.324100000000001</v>
      </c>
      <c r="AG80" s="3">
        <v>97.975700000000003</v>
      </c>
      <c r="AI80" s="22">
        <f t="shared" si="7"/>
        <v>0.62033398821218078</v>
      </c>
      <c r="AJ80" s="22">
        <f t="shared" si="11"/>
        <v>0.62033398821218078</v>
      </c>
      <c r="AK80" s="22">
        <f t="shared" si="8"/>
        <v>0.12474016097344572</v>
      </c>
      <c r="AL80" s="22"/>
    </row>
    <row r="81" spans="1:38" x14ac:dyDescent="0.25">
      <c r="A81" s="16">
        <f t="shared" si="9"/>
        <v>3.2849999999999966</v>
      </c>
      <c r="B81" s="45">
        <v>66.281999999999996</v>
      </c>
      <c r="C81" s="20">
        <f t="shared" si="10"/>
        <v>61.485777924655068</v>
      </c>
      <c r="D81" s="20"/>
      <c r="E81" s="19">
        <v>79</v>
      </c>
      <c r="F81" s="16">
        <v>62.997</v>
      </c>
      <c r="G81" s="1">
        <v>-26.655000000000001</v>
      </c>
      <c r="H81" s="1">
        <v>40.594999999999999</v>
      </c>
      <c r="I81" s="1">
        <v>-11.689</v>
      </c>
      <c r="J81" s="1">
        <v>5.4043999999999999</v>
      </c>
      <c r="K81" s="1">
        <v>3.2987000000000002</v>
      </c>
      <c r="L81" s="1">
        <v>-5.9866000000000001</v>
      </c>
      <c r="M81" s="1">
        <v>1.4018999999999999</v>
      </c>
      <c r="N81" s="1">
        <v>1.4891000000000001</v>
      </c>
      <c r="P81" s="1">
        <v>79</v>
      </c>
      <c r="Q81" s="1">
        <v>56.710999999999999</v>
      </c>
      <c r="R81" s="1">
        <v>3.8039999999999998E-4</v>
      </c>
      <c r="S81" s="1">
        <v>4.1449E-2</v>
      </c>
      <c r="T81" s="1">
        <v>-1.0931000000000001E-3</v>
      </c>
      <c r="U81" s="1">
        <v>-6.1074000000000003E-2</v>
      </c>
      <c r="V81" s="1">
        <v>1.7428000000000001E-3</v>
      </c>
      <c r="W81" s="1">
        <v>9.9406999999999995E-2</v>
      </c>
      <c r="X81" s="1">
        <v>-1.3208E-3</v>
      </c>
      <c r="Y81" s="1">
        <v>-0.21404999999999999</v>
      </c>
      <c r="Z81" s="1"/>
      <c r="AA81" s="3">
        <v>79</v>
      </c>
      <c r="AB81" s="3">
        <v>31.236000000000001</v>
      </c>
      <c r="AC81" s="3">
        <v>71.145499999999998</v>
      </c>
      <c r="AD81" s="3"/>
      <c r="AE81" s="3">
        <v>79</v>
      </c>
      <c r="AF81" s="3">
        <v>63.211399999999998</v>
      </c>
      <c r="AG81" s="3">
        <v>89.141400000000004</v>
      </c>
      <c r="AI81" s="22">
        <f t="shared" si="7"/>
        <v>0.64439576487769257</v>
      </c>
      <c r="AJ81" s="22">
        <f t="shared" si="11"/>
        <v>0.64439576487769257</v>
      </c>
      <c r="AK81" s="22">
        <f t="shared" si="8"/>
        <v>8.5788212137085887E-2</v>
      </c>
      <c r="AL81" s="22"/>
    </row>
    <row r="82" spans="1:38" x14ac:dyDescent="0.25">
      <c r="A82" s="16">
        <f t="shared" si="9"/>
        <v>3.9750000000000014</v>
      </c>
      <c r="B82" s="45">
        <v>67.131</v>
      </c>
      <c r="C82" s="20">
        <f t="shared" si="10"/>
        <v>61.316285830112051</v>
      </c>
      <c r="D82" s="20"/>
      <c r="E82" s="19">
        <v>80</v>
      </c>
      <c r="F82" s="16">
        <v>63.155999999999999</v>
      </c>
      <c r="G82" s="1">
        <v>-25.343</v>
      </c>
      <c r="H82" s="1">
        <v>41.448999999999998</v>
      </c>
      <c r="I82" s="1">
        <v>-14.1</v>
      </c>
      <c r="J82" s="1">
        <v>2.8786999999999998</v>
      </c>
      <c r="K82" s="1">
        <v>5.0627000000000004</v>
      </c>
      <c r="L82" s="1">
        <v>-10.223000000000001</v>
      </c>
      <c r="M82" s="1">
        <v>2.8010000000000002</v>
      </c>
      <c r="N82" s="1">
        <v>3.0451000000000001</v>
      </c>
      <c r="P82" s="1">
        <v>80</v>
      </c>
      <c r="Q82" s="1">
        <v>55.432000000000002</v>
      </c>
      <c r="R82" s="1">
        <v>-8.6111E-4</v>
      </c>
      <c r="S82" s="1">
        <v>-7.9228000000000007E-3</v>
      </c>
      <c r="T82" s="1">
        <v>2.4716E-3</v>
      </c>
      <c r="U82" s="1">
        <v>3.2550000000000003E-2</v>
      </c>
      <c r="V82" s="1">
        <v>-4.9261000000000001E-3</v>
      </c>
      <c r="W82" s="1">
        <v>2.4559000000000001E-2</v>
      </c>
      <c r="X82" s="1">
        <v>4.3325999999999998E-3</v>
      </c>
      <c r="Y82" s="1">
        <v>-4.7656999999999998E-2</v>
      </c>
      <c r="Z82" s="1"/>
      <c r="AA82" s="3">
        <v>80</v>
      </c>
      <c r="AB82" s="3">
        <v>32.511499999999998</v>
      </c>
      <c r="AC82" s="3">
        <v>69.388499999999993</v>
      </c>
      <c r="AD82" s="3"/>
      <c r="AE82" s="3">
        <v>80</v>
      </c>
      <c r="AF82" s="3">
        <v>59.223799999999997</v>
      </c>
      <c r="AG82" s="3">
        <v>85.027699999999996</v>
      </c>
      <c r="AI82" s="22">
        <f t="shared" si="7"/>
        <v>0.65629552219899934</v>
      </c>
      <c r="AJ82" s="22">
        <f t="shared" si="11"/>
        <v>0.65629552219899934</v>
      </c>
      <c r="AK82" s="22">
        <f t="shared" si="8"/>
        <v>4.5580784090189369E-2</v>
      </c>
      <c r="AL82" s="22"/>
    </row>
    <row r="83" spans="1:38" x14ac:dyDescent="0.25">
      <c r="A83" s="16">
        <f t="shared" si="9"/>
        <v>0.14000000000000057</v>
      </c>
      <c r="B83" s="45">
        <v>65.86</v>
      </c>
      <c r="C83" s="20">
        <f t="shared" si="10"/>
        <v>67.267524296647039</v>
      </c>
      <c r="D83" s="20"/>
      <c r="E83" s="19">
        <v>81</v>
      </c>
      <c r="F83" s="16">
        <v>65.72</v>
      </c>
      <c r="G83" s="1">
        <v>-35.161000000000001</v>
      </c>
      <c r="H83" s="1">
        <v>18.689</v>
      </c>
      <c r="I83" s="1">
        <v>-2.6526000000000001</v>
      </c>
      <c r="J83" s="1">
        <v>5.8536000000000001</v>
      </c>
      <c r="K83" s="1">
        <v>-6.5548000000000002</v>
      </c>
      <c r="L83" s="1">
        <v>4.7099000000000002</v>
      </c>
      <c r="M83" s="1">
        <v>-0.84399999999999997</v>
      </c>
      <c r="N83" s="1">
        <v>1.5521</v>
      </c>
      <c r="P83" s="1">
        <v>81</v>
      </c>
      <c r="Q83" s="1">
        <v>71.709999999999994</v>
      </c>
      <c r="R83" s="1">
        <v>-8.2094999999999998E-4</v>
      </c>
      <c r="S83" s="1">
        <v>-2.1510000000000001E-2</v>
      </c>
      <c r="T83" s="1">
        <v>2.3739E-3</v>
      </c>
      <c r="U83" s="1">
        <v>6.9851999999999997E-2</v>
      </c>
      <c r="V83" s="1">
        <v>-4.8041000000000004E-3</v>
      </c>
      <c r="W83" s="1">
        <v>3.6372000000000002E-2</v>
      </c>
      <c r="X83" s="1">
        <v>4.2808000000000004E-3</v>
      </c>
      <c r="Y83" s="1">
        <v>-7.2305999999999995E-2</v>
      </c>
      <c r="Z83" s="1"/>
      <c r="AA83" s="3">
        <v>81</v>
      </c>
      <c r="AB83" s="3">
        <v>41.448300000000003</v>
      </c>
      <c r="AC83" s="3">
        <v>92.682199999999995</v>
      </c>
      <c r="AD83" s="3"/>
      <c r="AE83" s="3">
        <v>81</v>
      </c>
      <c r="AF83" s="3">
        <v>63.7181</v>
      </c>
      <c r="AG83" s="3">
        <v>118.84699999999999</v>
      </c>
      <c r="AI83" s="22">
        <f t="shared" si="7"/>
        <v>0.28437309799147903</v>
      </c>
      <c r="AJ83" s="22">
        <f t="shared" si="11"/>
        <v>0.28437309799147903</v>
      </c>
      <c r="AK83" s="22">
        <f t="shared" si="8"/>
        <v>8.9068776628119295E-2</v>
      </c>
      <c r="AL83" s="22"/>
    </row>
    <row r="84" spans="1:38" x14ac:dyDescent="0.25">
      <c r="A84" s="16">
        <f t="shared" si="9"/>
        <v>8.100000000000307E-2</v>
      </c>
      <c r="B84" s="45">
        <v>65.301000000000002</v>
      </c>
      <c r="C84" s="20">
        <f t="shared" si="10"/>
        <v>66.232722886802719</v>
      </c>
      <c r="D84" s="20"/>
      <c r="E84" s="19">
        <v>82</v>
      </c>
      <c r="F84" s="16">
        <v>65.22</v>
      </c>
      <c r="G84" s="1">
        <v>-34.395000000000003</v>
      </c>
      <c r="H84" s="1">
        <v>21.044</v>
      </c>
      <c r="I84" s="1">
        <v>-3.8681000000000001</v>
      </c>
      <c r="J84" s="1">
        <v>3.8382000000000001</v>
      </c>
      <c r="K84" s="1">
        <v>-2.9131999999999998</v>
      </c>
      <c r="L84" s="1">
        <v>2.7119</v>
      </c>
      <c r="M84" s="1">
        <v>-0.35052</v>
      </c>
      <c r="N84" s="1">
        <v>0.31748999999999999</v>
      </c>
      <c r="P84" s="1">
        <v>82</v>
      </c>
      <c r="Q84" s="1">
        <v>69.182000000000002</v>
      </c>
      <c r="R84" s="1">
        <v>-1.2504E-3</v>
      </c>
      <c r="S84" s="1">
        <v>-6.3019000000000006E-2</v>
      </c>
      <c r="T84" s="1">
        <v>3.6088000000000001E-3</v>
      </c>
      <c r="U84" s="1">
        <v>0.14224999999999999</v>
      </c>
      <c r="V84" s="1">
        <v>-6.0029999999999997E-3</v>
      </c>
      <c r="W84" s="1">
        <v>-3.6268000000000002E-2</v>
      </c>
      <c r="X84" s="1">
        <v>4.7163999999999999E-3</v>
      </c>
      <c r="Y84" s="1">
        <v>7.8894000000000006E-2</v>
      </c>
      <c r="Z84" s="1"/>
      <c r="AA84" s="3">
        <v>82</v>
      </c>
      <c r="AB84" s="3">
        <v>39.642400000000002</v>
      </c>
      <c r="AC84" s="3">
        <v>84.950199999999995</v>
      </c>
      <c r="AD84" s="3"/>
      <c r="AE84" s="3">
        <v>82</v>
      </c>
      <c r="AF84" s="3">
        <v>51.1892</v>
      </c>
      <c r="AG84" s="3">
        <v>98.394499999999994</v>
      </c>
      <c r="AI84" s="22">
        <f t="shared" si="7"/>
        <v>0.32266176019625881</v>
      </c>
      <c r="AJ84" s="22">
        <f t="shared" si="11"/>
        <v>0.32266176019625881</v>
      </c>
      <c r="AK84" s="22">
        <f t="shared" si="8"/>
        <v>5.8850045998160072E-2</v>
      </c>
      <c r="AL84" s="22"/>
    </row>
    <row r="85" spans="1:38" x14ac:dyDescent="0.25">
      <c r="A85" s="16">
        <f t="shared" si="9"/>
        <v>-0.76099999999999568</v>
      </c>
      <c r="B85" s="45">
        <v>64.216999999999999</v>
      </c>
      <c r="C85" s="20">
        <f t="shared" si="10"/>
        <v>65.600106852047119</v>
      </c>
      <c r="D85" s="20"/>
      <c r="E85" s="19">
        <v>83</v>
      </c>
      <c r="F85" s="16">
        <v>64.977999999999994</v>
      </c>
      <c r="G85" s="1">
        <v>-33.811999999999998</v>
      </c>
      <c r="H85" s="1">
        <v>22.059000000000001</v>
      </c>
      <c r="I85" s="1">
        <v>-5.0115999999999996</v>
      </c>
      <c r="J85" s="1">
        <v>1.3314999999999999</v>
      </c>
      <c r="K85" s="1">
        <v>0.57369000000000003</v>
      </c>
      <c r="L85" s="1">
        <v>2.5384E-2</v>
      </c>
      <c r="M85" s="1">
        <v>-0.14086000000000001</v>
      </c>
      <c r="N85" s="1">
        <v>0.25362000000000001</v>
      </c>
      <c r="P85" s="1">
        <v>83</v>
      </c>
      <c r="Q85" s="1">
        <v>67.432000000000002</v>
      </c>
      <c r="R85" s="1">
        <v>-6.3095000000000002E-4</v>
      </c>
      <c r="S85" s="1">
        <v>1.4796E-3</v>
      </c>
      <c r="T85" s="1">
        <v>1.8188E-3</v>
      </c>
      <c r="U85" s="1">
        <v>-3.1993E-3</v>
      </c>
      <c r="V85" s="1">
        <v>-3.7678999999999998E-3</v>
      </c>
      <c r="W85" s="1">
        <v>-5.9226000000000001E-3</v>
      </c>
      <c r="X85" s="1">
        <v>3.3804E-3</v>
      </c>
      <c r="Y85" s="1">
        <v>1.8334E-2</v>
      </c>
      <c r="Z85" s="1"/>
      <c r="AA85" s="3">
        <v>83</v>
      </c>
      <c r="AB85" s="3">
        <v>37.803100000000001</v>
      </c>
      <c r="AC85" s="3">
        <v>81.245900000000006</v>
      </c>
      <c r="AD85" s="3"/>
      <c r="AE85" s="3">
        <v>83</v>
      </c>
      <c r="AF85" s="3">
        <v>41.649299999999997</v>
      </c>
      <c r="AG85" s="3">
        <v>79.401899999999998</v>
      </c>
      <c r="AI85" s="22">
        <f t="shared" si="7"/>
        <v>0.33948413309120012</v>
      </c>
      <c r="AJ85" s="22">
        <f t="shared" si="11"/>
        <v>0.33948413309120012</v>
      </c>
      <c r="AK85" s="22">
        <f t="shared" si="8"/>
        <v>2.0491550986487736E-2</v>
      </c>
      <c r="AL85" s="22"/>
    </row>
    <row r="86" spans="1:38" x14ac:dyDescent="0.25">
      <c r="A86" s="16">
        <f t="shared" si="9"/>
        <v>-1.2680000000000007</v>
      </c>
      <c r="B86" s="45">
        <v>63.593000000000004</v>
      </c>
      <c r="C86" s="20">
        <f t="shared" si="10"/>
        <v>65.293463376895545</v>
      </c>
      <c r="D86" s="20"/>
      <c r="E86" s="19">
        <v>84</v>
      </c>
      <c r="F86" s="16">
        <v>64.861000000000004</v>
      </c>
      <c r="G86" s="1">
        <v>-33.405999999999999</v>
      </c>
      <c r="H86" s="1">
        <v>22.417000000000002</v>
      </c>
      <c r="I86" s="1">
        <v>-6.1402999999999999</v>
      </c>
      <c r="J86" s="1">
        <v>-1.6551</v>
      </c>
      <c r="K86" s="1">
        <v>3.6970999999999998</v>
      </c>
      <c r="L86" s="1">
        <v>-2.2302</v>
      </c>
      <c r="M86" s="1">
        <v>-0.52220999999999995</v>
      </c>
      <c r="N86" s="1">
        <v>1.8103</v>
      </c>
      <c r="P86" s="1">
        <v>84</v>
      </c>
      <c r="Q86" s="1">
        <v>66.573999999999998</v>
      </c>
      <c r="R86" s="1">
        <v>-9.4722999999999994E-5</v>
      </c>
      <c r="S86" s="1">
        <v>1.4859000000000001E-2</v>
      </c>
      <c r="T86" s="1">
        <v>2.6342999999999999E-4</v>
      </c>
      <c r="U86" s="1">
        <v>-2.4931999999999999E-2</v>
      </c>
      <c r="V86" s="1">
        <v>-3.5157E-4</v>
      </c>
      <c r="W86" s="1">
        <v>2.5499000000000001E-2</v>
      </c>
      <c r="X86" s="1">
        <v>2.1748000000000001E-4</v>
      </c>
      <c r="Y86" s="1">
        <v>-5.5150999999999999E-2</v>
      </c>
      <c r="Z86" s="1"/>
      <c r="AA86" s="3">
        <v>84</v>
      </c>
      <c r="AB86" s="3">
        <v>37.864600000000003</v>
      </c>
      <c r="AC86" s="3">
        <v>76.906199999999998</v>
      </c>
      <c r="AD86" s="3"/>
      <c r="AE86" s="3">
        <v>84</v>
      </c>
      <c r="AF86" s="3">
        <v>32.469099999999997</v>
      </c>
      <c r="AG86" s="3">
        <v>71.008600000000001</v>
      </c>
      <c r="AI86" s="22">
        <f t="shared" si="7"/>
        <v>0.34561600962057321</v>
      </c>
      <c r="AJ86" s="22">
        <f t="shared" si="11"/>
        <v>0.34561600962057321</v>
      </c>
      <c r="AK86" s="22">
        <f t="shared" si="8"/>
        <v>-2.5517645426373321E-2</v>
      </c>
      <c r="AL86" s="22"/>
    </row>
    <row r="87" spans="1:38" x14ac:dyDescent="0.25">
      <c r="A87" s="16">
        <f t="shared" si="9"/>
        <v>2.2949999999999946</v>
      </c>
      <c r="B87" s="45">
        <v>64.790999999999997</v>
      </c>
      <c r="C87" s="20">
        <f t="shared" si="10"/>
        <v>63.057814432471417</v>
      </c>
      <c r="D87" s="20"/>
      <c r="E87" s="19">
        <v>85</v>
      </c>
      <c r="F87" s="16">
        <v>62.496000000000002</v>
      </c>
      <c r="G87" s="1">
        <v>-32.887999999999998</v>
      </c>
      <c r="H87" s="1">
        <v>23.408999999999999</v>
      </c>
      <c r="I87" s="1">
        <v>-7.3238000000000003</v>
      </c>
      <c r="J87" s="1">
        <v>-3.5571000000000002</v>
      </c>
      <c r="K87" s="1">
        <v>7.0982000000000003</v>
      </c>
      <c r="L87" s="1">
        <v>-4.2704000000000004</v>
      </c>
      <c r="M87" s="1">
        <v>-0.60487000000000002</v>
      </c>
      <c r="N87" s="1">
        <v>2.7894000000000001</v>
      </c>
      <c r="P87" s="1">
        <v>85</v>
      </c>
      <c r="Q87" s="1">
        <v>64.713999999999999</v>
      </c>
      <c r="R87" s="1">
        <v>5.0927000000000004E-4</v>
      </c>
      <c r="S87" s="1">
        <v>1.9955000000000001E-2</v>
      </c>
      <c r="T87" s="1">
        <v>-1.4706999999999999E-3</v>
      </c>
      <c r="U87" s="1">
        <v>-2.6613000000000001E-2</v>
      </c>
      <c r="V87" s="1">
        <v>2.4769000000000002E-3</v>
      </c>
      <c r="W87" s="1">
        <v>5.8377999999999999E-2</v>
      </c>
      <c r="X87" s="1">
        <v>-1.9685000000000002E-3</v>
      </c>
      <c r="Y87" s="1">
        <v>-0.12620000000000001</v>
      </c>
      <c r="Z87" s="1"/>
      <c r="AA87" s="3">
        <v>85</v>
      </c>
      <c r="AB87" s="3">
        <v>39.675800000000002</v>
      </c>
      <c r="AC87" s="3">
        <v>74.916200000000003</v>
      </c>
      <c r="AD87" s="3"/>
      <c r="AE87" s="3">
        <v>85</v>
      </c>
      <c r="AF87" s="3">
        <v>29.636600000000001</v>
      </c>
      <c r="AG87" s="3">
        <v>67.663399999999996</v>
      </c>
      <c r="AI87" s="22">
        <f t="shared" si="7"/>
        <v>0.37456797235023037</v>
      </c>
      <c r="AJ87" s="22">
        <f t="shared" si="11"/>
        <v>0.37456797235023037</v>
      </c>
      <c r="AK87" s="22">
        <f t="shared" si="8"/>
        <v>-5.6917242703533023E-2</v>
      </c>
      <c r="AL87" s="22"/>
    </row>
    <row r="88" spans="1:38" x14ac:dyDescent="0.25">
      <c r="A88" s="16">
        <f t="shared" si="9"/>
        <v>-0.26399999999999579</v>
      </c>
      <c r="B88" s="45">
        <v>65.619</v>
      </c>
      <c r="C88" s="20">
        <f t="shared" si="10"/>
        <v>69.206360423013138</v>
      </c>
      <c r="D88" s="20"/>
      <c r="E88" s="19">
        <v>86</v>
      </c>
      <c r="F88" s="16">
        <v>65.882999999999996</v>
      </c>
      <c r="G88" s="1">
        <v>-37.454000000000001</v>
      </c>
      <c r="H88" s="1">
        <v>5.1550000000000002</v>
      </c>
      <c r="I88" s="1">
        <v>1.5043</v>
      </c>
      <c r="J88" s="1">
        <v>5.0951000000000004</v>
      </c>
      <c r="K88" s="1">
        <v>-7.7847</v>
      </c>
      <c r="L88" s="1">
        <v>1.3996</v>
      </c>
      <c r="M88" s="1">
        <v>0.86190999999999995</v>
      </c>
      <c r="N88" s="1">
        <v>1.7113</v>
      </c>
      <c r="P88" s="1">
        <v>86</v>
      </c>
      <c r="Q88" s="1">
        <v>78.334999999999994</v>
      </c>
      <c r="R88" s="1">
        <v>-9.6347999999999996E-4</v>
      </c>
      <c r="S88" s="1">
        <v>-2.5649999999999999E-2</v>
      </c>
      <c r="T88" s="1">
        <v>2.7496E-3</v>
      </c>
      <c r="U88" s="1">
        <v>5.9381000000000003E-2</v>
      </c>
      <c r="V88" s="1">
        <v>-4.2131E-3</v>
      </c>
      <c r="W88" s="1">
        <v>-1.6257000000000001E-2</v>
      </c>
      <c r="X88" s="1">
        <v>3.0580999999999998E-3</v>
      </c>
      <c r="Y88" s="1">
        <v>3.4186000000000001E-2</v>
      </c>
      <c r="Z88" s="1"/>
      <c r="AA88" s="3">
        <v>86</v>
      </c>
      <c r="AB88" s="3">
        <v>53.419600000000003</v>
      </c>
      <c r="AC88" s="3">
        <v>100.53</v>
      </c>
      <c r="AD88" s="3"/>
      <c r="AE88" s="3">
        <v>86</v>
      </c>
      <c r="AF88" s="3">
        <v>33.651499999999999</v>
      </c>
      <c r="AG88" s="3">
        <v>106.5</v>
      </c>
      <c r="AI88" s="22">
        <f t="shared" si="7"/>
        <v>7.8244767238893204E-2</v>
      </c>
      <c r="AJ88" s="22">
        <f t="shared" si="11"/>
        <v>7.8244767238893204E-2</v>
      </c>
      <c r="AK88" s="22">
        <f t="shared" si="8"/>
        <v>7.7335579739841856E-2</v>
      </c>
      <c r="AL88" s="22"/>
    </row>
    <row r="89" spans="1:38" x14ac:dyDescent="0.25">
      <c r="A89" s="16">
        <f t="shared" si="9"/>
        <v>-1.3250000000000028</v>
      </c>
      <c r="B89" s="45">
        <v>64.277000000000001</v>
      </c>
      <c r="C89" s="20">
        <f t="shared" si="10"/>
        <v>68.527543697771634</v>
      </c>
      <c r="D89" s="20"/>
      <c r="E89" s="19">
        <v>87</v>
      </c>
      <c r="F89" s="16">
        <v>65.602000000000004</v>
      </c>
      <c r="G89" s="1">
        <v>-37.000999999999998</v>
      </c>
      <c r="H89" s="1">
        <v>6.0968</v>
      </c>
      <c r="I89" s="1">
        <v>0.81696000000000002</v>
      </c>
      <c r="J89" s="1">
        <v>2.6036000000000001</v>
      </c>
      <c r="K89" s="1">
        <v>-4.2651000000000003</v>
      </c>
      <c r="L89" s="1">
        <v>0.66735999999999995</v>
      </c>
      <c r="M89" s="1">
        <v>0.61802000000000001</v>
      </c>
      <c r="N89" s="1">
        <v>0.53415000000000001</v>
      </c>
      <c r="P89" s="1">
        <v>87</v>
      </c>
      <c r="Q89" s="1">
        <v>76.637</v>
      </c>
      <c r="R89" s="1">
        <v>-9.1177000000000001E-4</v>
      </c>
      <c r="S89" s="1">
        <v>-3.5779999999999999E-2</v>
      </c>
      <c r="T89" s="1">
        <v>2.6491000000000002E-3</v>
      </c>
      <c r="U89" s="1">
        <v>8.2045000000000007E-2</v>
      </c>
      <c r="V89" s="1">
        <v>-4.8679999999999999E-3</v>
      </c>
      <c r="W89" s="1">
        <v>-1.9408000000000002E-2</v>
      </c>
      <c r="X89" s="1">
        <v>4.1256000000000001E-3</v>
      </c>
      <c r="Y89" s="1">
        <v>4.4724E-2</v>
      </c>
      <c r="Z89" s="1"/>
      <c r="AA89" s="3">
        <v>87</v>
      </c>
      <c r="AB89" s="3">
        <v>50.646299999999997</v>
      </c>
      <c r="AC89" s="3">
        <v>92.483999999999995</v>
      </c>
      <c r="AD89" s="3"/>
      <c r="AE89" s="3">
        <v>87</v>
      </c>
      <c r="AF89" s="3">
        <v>26.6341</v>
      </c>
      <c r="AG89" s="3">
        <v>83.021699999999996</v>
      </c>
      <c r="AI89" s="22">
        <f t="shared" si="7"/>
        <v>9.2936190969787502E-2</v>
      </c>
      <c r="AJ89" s="22">
        <f t="shared" si="11"/>
        <v>9.2936190969787502E-2</v>
      </c>
      <c r="AK89" s="22">
        <f t="shared" si="8"/>
        <v>3.9687814395902563E-2</v>
      </c>
      <c r="AL89" s="22"/>
    </row>
    <row r="90" spans="1:38" x14ac:dyDescent="0.25">
      <c r="A90" s="16">
        <f t="shared" si="9"/>
        <v>-2.1330000000000027</v>
      </c>
      <c r="B90" s="45">
        <v>63.625999999999998</v>
      </c>
      <c r="C90" s="20">
        <f t="shared" si="10"/>
        <v>67.958867094368202</v>
      </c>
      <c r="D90" s="20"/>
      <c r="E90" s="19">
        <v>88</v>
      </c>
      <c r="F90" s="16">
        <v>65.759</v>
      </c>
      <c r="G90" s="1">
        <v>-36.713000000000001</v>
      </c>
      <c r="H90" s="1">
        <v>6.1063999999999998</v>
      </c>
      <c r="I90" s="1">
        <v>0.57377</v>
      </c>
      <c r="J90" s="1">
        <v>0.24764</v>
      </c>
      <c r="K90" s="1">
        <v>-0.54361000000000004</v>
      </c>
      <c r="L90" s="1">
        <v>0.27587</v>
      </c>
      <c r="M90" s="1">
        <v>-7.0767999999999998E-2</v>
      </c>
      <c r="N90" s="1">
        <v>8.9592000000000005E-2</v>
      </c>
      <c r="P90" s="1">
        <v>88</v>
      </c>
      <c r="Q90" s="1">
        <v>74.168000000000006</v>
      </c>
      <c r="R90" s="1">
        <v>-1.0517E-3</v>
      </c>
      <c r="S90" s="1">
        <v>-3.1713999999999999E-2</v>
      </c>
      <c r="T90" s="1">
        <v>2.9981000000000001E-3</v>
      </c>
      <c r="U90" s="1">
        <v>8.8897000000000004E-2</v>
      </c>
      <c r="V90" s="1">
        <v>-4.5469999999999998E-3</v>
      </c>
      <c r="W90" s="1">
        <v>1.9768999999999998E-2</v>
      </c>
      <c r="X90" s="1">
        <v>3.2663000000000002E-3</v>
      </c>
      <c r="Y90" s="1">
        <v>-4.3640999999999999E-2</v>
      </c>
      <c r="Z90" s="1"/>
      <c r="AA90" s="3">
        <v>88</v>
      </c>
      <c r="AB90" s="3">
        <v>47.387500000000003</v>
      </c>
      <c r="AC90" s="3">
        <v>87.1357</v>
      </c>
      <c r="AD90" s="3"/>
      <c r="AE90" s="3">
        <v>88</v>
      </c>
      <c r="AF90" s="3">
        <v>26.160499999999999</v>
      </c>
      <c r="AG90" s="3">
        <v>63.518300000000004</v>
      </c>
      <c r="AI90" s="22">
        <f t="shared" si="7"/>
        <v>9.2860292887665563E-2</v>
      </c>
      <c r="AJ90" s="22">
        <f t="shared" si="11"/>
        <v>9.2860292887665563E-2</v>
      </c>
      <c r="AK90" s="22">
        <f t="shared" si="8"/>
        <v>3.7658723520734806E-3</v>
      </c>
      <c r="AL90" s="22"/>
    </row>
    <row r="91" spans="1:38" x14ac:dyDescent="0.25">
      <c r="A91" s="16">
        <f t="shared" si="9"/>
        <v>-0.66200000000000614</v>
      </c>
      <c r="B91" s="45">
        <v>63.69</v>
      </c>
      <c r="C91" s="20">
        <f t="shared" si="10"/>
        <v>66.187098085654128</v>
      </c>
      <c r="D91" s="20"/>
      <c r="E91" s="19">
        <v>89</v>
      </c>
      <c r="F91" s="16">
        <v>64.352000000000004</v>
      </c>
      <c r="G91" s="1">
        <v>-36.661000000000001</v>
      </c>
      <c r="H91" s="1">
        <v>6.7249999999999996</v>
      </c>
      <c r="I91" s="1">
        <v>0.51202999999999999</v>
      </c>
      <c r="J91" s="1">
        <v>-1.9280999999999999</v>
      </c>
      <c r="K91" s="1">
        <v>3.0051999999999999</v>
      </c>
      <c r="L91" s="1">
        <v>0.26700000000000002</v>
      </c>
      <c r="M91" s="1">
        <v>-1.2715000000000001</v>
      </c>
      <c r="N91" s="1">
        <v>1.2427999999999999</v>
      </c>
      <c r="P91" s="1">
        <v>89</v>
      </c>
      <c r="Q91" s="1">
        <v>71.41</v>
      </c>
      <c r="R91" s="1">
        <v>-3.5355E-4</v>
      </c>
      <c r="S91" s="1">
        <v>4.2613E-3</v>
      </c>
      <c r="T91" s="1">
        <v>1.0196999999999999E-3</v>
      </c>
      <c r="U91" s="1">
        <v>1.1095000000000001E-2</v>
      </c>
      <c r="V91" s="1">
        <v>-2.1312000000000002E-3</v>
      </c>
      <c r="W91" s="1">
        <v>4.8918000000000003E-2</v>
      </c>
      <c r="X91" s="1">
        <v>1.921E-3</v>
      </c>
      <c r="Y91" s="1">
        <v>-0.1019</v>
      </c>
      <c r="Z91" s="1"/>
      <c r="AA91" s="3">
        <v>89</v>
      </c>
      <c r="AB91" s="3">
        <v>0</v>
      </c>
      <c r="AC91" s="3">
        <v>82.997600000000006</v>
      </c>
      <c r="AD91" s="3"/>
      <c r="AE91" s="3">
        <v>89</v>
      </c>
      <c r="AF91" s="3">
        <v>0</v>
      </c>
      <c r="AG91" s="3">
        <v>57.998399999999997</v>
      </c>
      <c r="AI91" s="22">
        <f t="shared" si="7"/>
        <v>0.10450335653903529</v>
      </c>
      <c r="AJ91" s="22">
        <f t="shared" si="11"/>
        <v>0.10450335653903529</v>
      </c>
      <c r="AK91" s="22">
        <f t="shared" si="8"/>
        <v>-2.996177274987568E-2</v>
      </c>
      <c r="AL91" s="22"/>
    </row>
    <row r="92" spans="1:38" x14ac:dyDescent="0.25">
      <c r="A92" s="16">
        <f t="shared" si="9"/>
        <v>2.9939999999999998</v>
      </c>
      <c r="B92" s="45">
        <v>64.805999999999997</v>
      </c>
      <c r="C92" s="20">
        <f t="shared" si="10"/>
        <v>63.503711734039612</v>
      </c>
      <c r="D92" s="20"/>
      <c r="E92" s="19">
        <v>90</v>
      </c>
      <c r="F92" s="16">
        <v>61.811999999999998</v>
      </c>
      <c r="G92" s="1">
        <v>-36.905999999999999</v>
      </c>
      <c r="H92" s="1">
        <v>7.7809999999999997</v>
      </c>
      <c r="I92" s="1">
        <v>1.8644000000000001</v>
      </c>
      <c r="J92" s="1">
        <v>-3.7385000000000002</v>
      </c>
      <c r="K92" s="1">
        <v>5.6177000000000001</v>
      </c>
      <c r="L92" s="1">
        <v>-9.9721000000000004E-2</v>
      </c>
      <c r="M92" s="1">
        <v>-2.0880999999999998</v>
      </c>
      <c r="N92" s="1">
        <v>1.9951000000000001</v>
      </c>
      <c r="P92" s="1">
        <v>90</v>
      </c>
      <c r="Q92" s="1">
        <v>68.328000000000003</v>
      </c>
      <c r="R92" s="1">
        <v>8.4325999999999997E-4</v>
      </c>
      <c r="S92" s="1">
        <v>1.5528999999999999E-2</v>
      </c>
      <c r="T92" s="1">
        <v>-2.4448E-3</v>
      </c>
      <c r="U92" s="1">
        <v>-2.9329000000000001E-2</v>
      </c>
      <c r="V92" s="1">
        <v>4.3969999999999999E-3</v>
      </c>
      <c r="W92" s="1">
        <v>2.8889000000000001E-2</v>
      </c>
      <c r="X92" s="1">
        <v>-3.6735000000000001E-3</v>
      </c>
      <c r="Y92" s="1">
        <v>-6.4379000000000006E-2</v>
      </c>
      <c r="Z92" s="1"/>
      <c r="AA92" s="3">
        <v>90</v>
      </c>
      <c r="AB92" s="3">
        <v>48.796100000000003</v>
      </c>
      <c r="AC92" s="3">
        <v>83.273099999999999</v>
      </c>
      <c r="AD92" s="3"/>
      <c r="AE92" s="3">
        <v>90</v>
      </c>
      <c r="AF92" s="3">
        <v>33.599299999999999</v>
      </c>
      <c r="AG92" s="3">
        <v>53.105699999999999</v>
      </c>
      <c r="AI92" s="22">
        <f t="shared" si="7"/>
        <v>0.12588170581764058</v>
      </c>
      <c r="AJ92" s="22">
        <f t="shared" si="11"/>
        <v>0.12588170581764058</v>
      </c>
      <c r="AK92" s="22">
        <f t="shared" si="8"/>
        <v>-6.0481783472464898E-2</v>
      </c>
      <c r="AL92" s="22"/>
    </row>
    <row r="93" spans="1:38" x14ac:dyDescent="0.25">
      <c r="A93" s="16">
        <f t="shared" si="9"/>
        <v>1.8170000000000073</v>
      </c>
      <c r="B93" s="45">
        <v>66.528000000000006</v>
      </c>
      <c r="C93" s="20">
        <f t="shared" si="10"/>
        <v>70.497878060265052</v>
      </c>
      <c r="D93" s="20"/>
      <c r="E93" s="19">
        <v>91</v>
      </c>
      <c r="F93" s="16">
        <v>64.710999999999999</v>
      </c>
      <c r="G93" s="1">
        <v>-38.953000000000003</v>
      </c>
      <c r="H93" s="1">
        <v>-7.4375999999999998</v>
      </c>
      <c r="I93" s="1">
        <v>6.5549999999999997</v>
      </c>
      <c r="J93" s="1">
        <v>6.5343999999999998</v>
      </c>
      <c r="K93" s="1">
        <v>-7.7899000000000003</v>
      </c>
      <c r="L93" s="1">
        <v>-1.9374</v>
      </c>
      <c r="M93" s="1">
        <v>2.1101000000000001</v>
      </c>
      <c r="N93" s="1">
        <v>2.4641999999999999</v>
      </c>
      <c r="P93" s="1">
        <v>91</v>
      </c>
      <c r="Q93" s="1">
        <v>85.540999999999997</v>
      </c>
      <c r="R93" s="1">
        <v>-7.1695999999999999E-4</v>
      </c>
      <c r="S93" s="1">
        <v>-3.4770000000000002E-2</v>
      </c>
      <c r="T93" s="1">
        <v>2.0780999999999998E-3</v>
      </c>
      <c r="U93" s="1">
        <v>7.8742999999999994E-2</v>
      </c>
      <c r="V93" s="1">
        <v>-3.5861999999999999E-3</v>
      </c>
      <c r="W93" s="1">
        <v>-1.9605000000000001E-2</v>
      </c>
      <c r="X93" s="1">
        <v>2.9036000000000001E-3</v>
      </c>
      <c r="Y93" s="1">
        <v>4.3256999999999997E-2</v>
      </c>
      <c r="Z93" s="1"/>
      <c r="AA93" s="3">
        <v>91</v>
      </c>
      <c r="AB93" s="3">
        <v>69.614099999999993</v>
      </c>
      <c r="AC93" s="3">
        <v>109.06100000000001</v>
      </c>
      <c r="AD93" s="3"/>
      <c r="AE93" s="3">
        <v>91</v>
      </c>
      <c r="AF93" s="3">
        <v>28.581700000000001</v>
      </c>
      <c r="AG93" s="3">
        <v>93.3262</v>
      </c>
      <c r="AI93" s="22">
        <f t="shared" si="7"/>
        <v>-0.11493563690871722</v>
      </c>
      <c r="AJ93" s="22">
        <f t="shared" si="11"/>
        <v>0.11493563690871722</v>
      </c>
      <c r="AK93" s="22">
        <f t="shared" si="8"/>
        <v>0.10097819536091236</v>
      </c>
      <c r="AL93" s="22"/>
    </row>
    <row r="94" spans="1:38" x14ac:dyDescent="0.25">
      <c r="A94" s="16">
        <f t="shared" si="9"/>
        <v>0.64700000000000557</v>
      </c>
      <c r="B94" s="45">
        <v>65.635000000000005</v>
      </c>
      <c r="C94" s="20">
        <f t="shared" si="10"/>
        <v>70.115319039422474</v>
      </c>
      <c r="D94" s="20"/>
      <c r="E94" s="19">
        <v>92</v>
      </c>
      <c r="F94" s="16">
        <v>64.988</v>
      </c>
      <c r="G94" s="1">
        <v>-38.156999999999996</v>
      </c>
      <c r="H94" s="1">
        <v>-7.9325000000000001</v>
      </c>
      <c r="I94" s="1">
        <v>6.0688000000000004</v>
      </c>
      <c r="J94" s="1">
        <v>4.7560000000000002</v>
      </c>
      <c r="K94" s="1">
        <v>-4.5724</v>
      </c>
      <c r="L94" s="1">
        <v>-1.6418999999999999</v>
      </c>
      <c r="M94" s="1">
        <v>1.1253</v>
      </c>
      <c r="N94" s="1">
        <v>1.2273000000000001</v>
      </c>
      <c r="P94" s="1">
        <v>92</v>
      </c>
      <c r="Q94" s="1">
        <v>83.632000000000005</v>
      </c>
      <c r="R94" s="1">
        <v>-4.2042000000000002E-4</v>
      </c>
      <c r="S94" s="1">
        <v>-2.0534E-2</v>
      </c>
      <c r="T94" s="1">
        <v>1.2182E-3</v>
      </c>
      <c r="U94" s="1">
        <v>5.3121000000000002E-2</v>
      </c>
      <c r="V94" s="1">
        <v>-2.539E-3</v>
      </c>
      <c r="W94" s="1">
        <v>4.8367000000000002E-3</v>
      </c>
      <c r="X94" s="1">
        <v>2.2981999999999998E-3</v>
      </c>
      <c r="Y94" s="1">
        <v>-6.2224999999999997E-3</v>
      </c>
      <c r="Z94" s="1"/>
      <c r="AA94" s="3">
        <v>92</v>
      </c>
      <c r="AB94" s="3">
        <v>0</v>
      </c>
      <c r="AC94" s="3">
        <v>100.77200000000001</v>
      </c>
      <c r="AD94" s="3"/>
      <c r="AE94" s="3">
        <v>92</v>
      </c>
      <c r="AF94" s="3">
        <v>0</v>
      </c>
      <c r="AG94" s="3">
        <v>72.424400000000006</v>
      </c>
      <c r="AI94" s="22">
        <f t="shared" si="7"/>
        <v>-0.12206099587616176</v>
      </c>
      <c r="AJ94" s="22">
        <f t="shared" si="11"/>
        <v>0.12206099587616176</v>
      </c>
      <c r="AK94" s="22">
        <f t="shared" si="8"/>
        <v>7.3182741429186932E-2</v>
      </c>
      <c r="AL94" s="22"/>
    </row>
    <row r="95" spans="1:38" x14ac:dyDescent="0.25">
      <c r="A95" s="16">
        <f t="shared" si="9"/>
        <v>0.85899999999999466</v>
      </c>
      <c r="B95" s="45">
        <v>65.349999999999994</v>
      </c>
      <c r="C95" s="20">
        <f t="shared" si="10"/>
        <v>68.883807175561955</v>
      </c>
      <c r="D95" s="20"/>
      <c r="E95" s="19">
        <v>93</v>
      </c>
      <c r="F95" s="16">
        <v>64.491</v>
      </c>
      <c r="G95" s="1">
        <v>-37.97</v>
      </c>
      <c r="H95" s="1">
        <v>-8.2611000000000008</v>
      </c>
      <c r="I95" s="1">
        <v>6.3558000000000003</v>
      </c>
      <c r="J95" s="1">
        <v>3.089</v>
      </c>
      <c r="K95" s="1">
        <v>-1.2529999999999999</v>
      </c>
      <c r="L95" s="1">
        <v>-0.85028000000000004</v>
      </c>
      <c r="M95" s="1">
        <v>-0.49703000000000003</v>
      </c>
      <c r="N95" s="1">
        <v>0.69298999999999999</v>
      </c>
      <c r="P95" s="1">
        <v>93</v>
      </c>
      <c r="Q95" s="1">
        <v>80.638999999999996</v>
      </c>
      <c r="R95" s="1">
        <v>-8.4787000000000003E-4</v>
      </c>
      <c r="S95" s="1">
        <v>-4.6771E-2</v>
      </c>
      <c r="T95" s="1">
        <v>2.4648999999999999E-3</v>
      </c>
      <c r="U95" s="1">
        <v>9.7891000000000006E-2</v>
      </c>
      <c r="V95" s="1">
        <v>-4.5896000000000001E-3</v>
      </c>
      <c r="W95" s="1">
        <v>-4.4762000000000003E-2</v>
      </c>
      <c r="X95" s="1">
        <v>3.9246999999999997E-3</v>
      </c>
      <c r="Y95" s="1">
        <v>9.9520999999999998E-2</v>
      </c>
      <c r="Z95" s="1"/>
      <c r="AA95" s="3">
        <v>93</v>
      </c>
      <c r="AB95" s="3">
        <v>0</v>
      </c>
      <c r="AC95" s="3">
        <v>94.601100000000002</v>
      </c>
      <c r="AD95" s="3"/>
      <c r="AE95" s="3">
        <v>93</v>
      </c>
      <c r="AF95" s="3">
        <v>0</v>
      </c>
      <c r="AG95" s="3">
        <v>56.075499999999998</v>
      </c>
      <c r="AI95" s="22">
        <f t="shared" si="7"/>
        <v>-0.12809694375959438</v>
      </c>
      <c r="AJ95" s="22">
        <f t="shared" si="11"/>
        <v>0.12809694375959438</v>
      </c>
      <c r="AK95" s="22">
        <f t="shared" si="8"/>
        <v>4.7898156331891269E-2</v>
      </c>
      <c r="AL95" s="22"/>
    </row>
    <row r="96" spans="1:38" x14ac:dyDescent="0.25">
      <c r="A96" s="16">
        <f t="shared" si="9"/>
        <v>2.7379999999999995</v>
      </c>
      <c r="B96" s="45">
        <v>65.828000000000003</v>
      </c>
      <c r="C96" s="20">
        <f t="shared" si="10"/>
        <v>66.866237648382764</v>
      </c>
      <c r="D96" s="20"/>
      <c r="E96" s="19">
        <v>94</v>
      </c>
      <c r="F96" s="16">
        <v>63.09</v>
      </c>
      <c r="G96" s="1">
        <v>-38.776000000000003</v>
      </c>
      <c r="H96" s="1">
        <v>-8.1516999999999999</v>
      </c>
      <c r="I96" s="1">
        <v>7.7019000000000002</v>
      </c>
      <c r="J96" s="1">
        <v>1.9402999999999999</v>
      </c>
      <c r="K96" s="1">
        <v>1.1900999999999999</v>
      </c>
      <c r="L96" s="1">
        <v>0.76222000000000001</v>
      </c>
      <c r="M96" s="1">
        <v>-2.4811999999999999</v>
      </c>
      <c r="N96" s="1">
        <v>1.2198</v>
      </c>
      <c r="P96" s="1">
        <v>94</v>
      </c>
      <c r="Q96" s="1">
        <v>77.093000000000004</v>
      </c>
      <c r="R96" s="1">
        <v>-3.0262000000000003E-4</v>
      </c>
      <c r="S96" s="1">
        <v>-1.4478E-2</v>
      </c>
      <c r="T96" s="1">
        <v>8.7684999999999998E-4</v>
      </c>
      <c r="U96" s="1">
        <v>2.6527999999999999E-2</v>
      </c>
      <c r="V96" s="1">
        <v>-1.5223999999999999E-3</v>
      </c>
      <c r="W96" s="1">
        <v>-2.3699999999999999E-2</v>
      </c>
      <c r="X96" s="1">
        <v>1.2388E-3</v>
      </c>
      <c r="Y96" s="1">
        <v>5.1529999999999999E-2</v>
      </c>
      <c r="Z96" s="1"/>
      <c r="AA96" s="3">
        <v>94</v>
      </c>
      <c r="AB96" s="3">
        <v>0</v>
      </c>
      <c r="AC96" s="3">
        <v>94.12</v>
      </c>
      <c r="AD96" s="3"/>
      <c r="AE96" s="3">
        <v>94</v>
      </c>
      <c r="AF96" s="3">
        <v>0</v>
      </c>
      <c r="AG96" s="3">
        <v>46.747599999999998</v>
      </c>
      <c r="AI96" s="22">
        <f t="shared" si="7"/>
        <v>-0.12920748137581231</v>
      </c>
      <c r="AJ96" s="22">
        <f t="shared" si="11"/>
        <v>0.12920748137581231</v>
      </c>
      <c r="AK96" s="22">
        <f t="shared" si="8"/>
        <v>3.0754477730226656E-2</v>
      </c>
      <c r="AL96" s="22"/>
    </row>
    <row r="97" spans="1:38" x14ac:dyDescent="0.25">
      <c r="A97" s="16">
        <f t="shared" si="9"/>
        <v>8.3069999999999951</v>
      </c>
      <c r="B97" s="45">
        <v>67.400999999999996</v>
      </c>
      <c r="C97" s="20">
        <f t="shared" si="10"/>
        <v>59.726490632298159</v>
      </c>
      <c r="D97" s="20"/>
      <c r="E97" s="19">
        <v>95</v>
      </c>
      <c r="F97" s="16">
        <v>59.094000000000001</v>
      </c>
      <c r="G97" s="1">
        <v>-39.765999999999998</v>
      </c>
      <c r="H97" s="1">
        <v>-5.8350999999999997</v>
      </c>
      <c r="I97" s="1">
        <v>12.273999999999999</v>
      </c>
      <c r="J97" s="1">
        <v>0.87965000000000004</v>
      </c>
      <c r="K97" s="1">
        <v>0.72204999999999997</v>
      </c>
      <c r="L97" s="1">
        <v>-0.75041000000000002</v>
      </c>
      <c r="M97" s="1">
        <v>-1.4921E-2</v>
      </c>
      <c r="N97" s="1">
        <v>0.46022999999999997</v>
      </c>
      <c r="P97" s="1">
        <v>95</v>
      </c>
      <c r="Q97" s="1">
        <v>61.585000000000001</v>
      </c>
      <c r="R97" s="1">
        <v>-7.9774999999999996E-4</v>
      </c>
      <c r="S97" s="1">
        <v>-4.7224000000000002E-2</v>
      </c>
      <c r="T97" s="1">
        <v>2.2686999999999998E-3</v>
      </c>
      <c r="U97" s="1">
        <v>9.9019999999999997E-2</v>
      </c>
      <c r="V97" s="1">
        <v>-3.3706000000000001E-3</v>
      </c>
      <c r="W97" s="1">
        <v>-4.4531000000000001E-2</v>
      </c>
      <c r="X97" s="1">
        <v>2.3731999999999998E-3</v>
      </c>
      <c r="Y97" s="1">
        <v>9.4898999999999997E-2</v>
      </c>
      <c r="Z97" s="1"/>
      <c r="AA97" s="3">
        <v>95</v>
      </c>
      <c r="AB97" s="3">
        <v>0</v>
      </c>
      <c r="AC97" s="3">
        <v>93.081599999999995</v>
      </c>
      <c r="AD97" s="3"/>
      <c r="AE97" s="3">
        <v>95</v>
      </c>
      <c r="AF97" s="3">
        <v>0</v>
      </c>
      <c r="AG97" s="3">
        <v>41.3489</v>
      </c>
      <c r="AI97" s="22">
        <f t="shared" si="7"/>
        <v>-9.8742681152062806E-2</v>
      </c>
      <c r="AJ97" s="22">
        <f t="shared" si="11"/>
        <v>9.8742681152062806E-2</v>
      </c>
      <c r="AK97" s="22">
        <f t="shared" si="8"/>
        <v>1.4885605983687008E-2</v>
      </c>
      <c r="AL97" s="22"/>
    </row>
    <row r="98" spans="1:38" x14ac:dyDescent="0.25">
      <c r="A98" s="16">
        <f t="shared" si="9"/>
        <v>4.5759999999999934</v>
      </c>
      <c r="B98" s="45">
        <v>68.808999999999997</v>
      </c>
      <c r="C98" s="20">
        <f t="shared" si="10"/>
        <v>72.457943779478043</v>
      </c>
      <c r="D98" s="20"/>
      <c r="E98" s="19">
        <v>96</v>
      </c>
      <c r="F98" s="16">
        <v>64.233000000000004</v>
      </c>
      <c r="G98" s="1">
        <v>-40.816000000000003</v>
      </c>
      <c r="H98" s="1">
        <v>-19.844999999999999</v>
      </c>
      <c r="I98" s="1">
        <v>12.14</v>
      </c>
      <c r="J98" s="1">
        <v>10.368</v>
      </c>
      <c r="K98" s="1">
        <v>-7.8714000000000004</v>
      </c>
      <c r="L98" s="1">
        <v>-5.2530999999999999</v>
      </c>
      <c r="M98" s="1">
        <v>2.7816999999999998</v>
      </c>
      <c r="N98" s="1">
        <v>3.5874999999999999</v>
      </c>
      <c r="P98" s="1">
        <v>96</v>
      </c>
      <c r="Q98" s="1">
        <v>92.86</v>
      </c>
      <c r="R98" s="1">
        <v>-1.3516E-4</v>
      </c>
      <c r="S98" s="1">
        <v>-7.5224000000000003E-3</v>
      </c>
      <c r="T98" s="1">
        <v>3.9369999999999997E-4</v>
      </c>
      <c r="U98" s="1">
        <v>1.7305000000000001E-2</v>
      </c>
      <c r="V98" s="1">
        <v>-7.3919999999999997E-4</v>
      </c>
      <c r="W98" s="1">
        <v>-3.3246E-3</v>
      </c>
      <c r="X98" s="1">
        <v>6.3639999999999996E-4</v>
      </c>
      <c r="Y98" s="1">
        <v>7.7057999999999996E-3</v>
      </c>
      <c r="Z98" s="1"/>
      <c r="AA98" s="3">
        <v>96</v>
      </c>
      <c r="AB98" s="3">
        <v>0</v>
      </c>
      <c r="AC98" s="3">
        <v>119.86499999999999</v>
      </c>
      <c r="AD98" s="3"/>
      <c r="AE98" s="3">
        <v>96</v>
      </c>
      <c r="AF98" s="3">
        <v>0</v>
      </c>
      <c r="AG98" s="3">
        <v>86.035399999999996</v>
      </c>
      <c r="AI98" s="22">
        <f t="shared" si="7"/>
        <v>-0.30895334174022693</v>
      </c>
      <c r="AJ98" s="22">
        <f t="shared" si="11"/>
        <v>0.30895334174022693</v>
      </c>
      <c r="AK98" s="22">
        <f t="shared" si="8"/>
        <v>0.16141235813366961</v>
      </c>
      <c r="AL98" s="22"/>
    </row>
    <row r="99" spans="1:38" x14ac:dyDescent="0.25">
      <c r="A99" s="16">
        <f t="shared" si="9"/>
        <v>3.688999999999993</v>
      </c>
      <c r="B99" s="45">
        <v>68.510999999999996</v>
      </c>
      <c r="C99" s="20">
        <f t="shared" si="10"/>
        <v>72.662306963445644</v>
      </c>
      <c r="D99" s="20"/>
      <c r="E99" s="19">
        <v>97</v>
      </c>
      <c r="F99" s="16">
        <v>64.822000000000003</v>
      </c>
      <c r="G99" s="1">
        <v>-40.460999999999999</v>
      </c>
      <c r="H99" s="1">
        <v>-21.824999999999999</v>
      </c>
      <c r="I99" s="1">
        <v>11.958</v>
      </c>
      <c r="J99" s="1">
        <v>10.302</v>
      </c>
      <c r="K99" s="1">
        <v>-4.4572000000000003</v>
      </c>
      <c r="L99" s="1">
        <v>-4.7798999999999996</v>
      </c>
      <c r="M99" s="1">
        <v>0.53751000000000004</v>
      </c>
      <c r="N99" s="1">
        <v>2.0682</v>
      </c>
      <c r="P99" s="1">
        <v>97</v>
      </c>
      <c r="Q99" s="1">
        <v>92.269000000000005</v>
      </c>
      <c r="R99" s="1">
        <v>-4.1356999999999999E-4</v>
      </c>
      <c r="S99" s="1">
        <v>-1.1509999999999999E-2</v>
      </c>
      <c r="T99" s="1">
        <v>1.2033E-3</v>
      </c>
      <c r="U99" s="1">
        <v>3.2300000000000002E-2</v>
      </c>
      <c r="V99" s="1">
        <v>-2.3955999999999999E-3</v>
      </c>
      <c r="W99" s="1">
        <v>7.1005E-3</v>
      </c>
      <c r="X99" s="1">
        <v>2.1313E-3</v>
      </c>
      <c r="Y99" s="1">
        <v>-1.2501E-2</v>
      </c>
      <c r="Z99" s="1"/>
      <c r="AA99" s="3">
        <v>97</v>
      </c>
      <c r="AB99" s="3">
        <v>0</v>
      </c>
      <c r="AC99" s="3">
        <v>113.142</v>
      </c>
      <c r="AD99" s="3"/>
      <c r="AE99" s="3">
        <v>97</v>
      </c>
      <c r="AF99" s="3">
        <v>0</v>
      </c>
      <c r="AG99" s="3">
        <v>67.841499999999996</v>
      </c>
      <c r="AI99" s="22">
        <f t="shared" ref="AI99:AI127" si="12">H99/F99</f>
        <v>-0.33669124679892626</v>
      </c>
      <c r="AJ99" s="22">
        <f t="shared" si="11"/>
        <v>0.33669124679892626</v>
      </c>
      <c r="AK99" s="22">
        <f t="shared" ref="AK99:AK127" si="13">J99/F99</f>
        <v>0.1589275246058437</v>
      </c>
      <c r="AL99" s="22"/>
    </row>
    <row r="100" spans="1:38" x14ac:dyDescent="0.25">
      <c r="A100" s="16">
        <f t="shared" si="9"/>
        <v>4.8259999999999934</v>
      </c>
      <c r="B100" s="45">
        <v>69.120999999999995</v>
      </c>
      <c r="C100" s="20">
        <f t="shared" si="10"/>
        <v>71.158865454347989</v>
      </c>
      <c r="D100" s="20"/>
      <c r="E100" s="19">
        <v>98</v>
      </c>
      <c r="F100" s="16">
        <v>64.295000000000002</v>
      </c>
      <c r="G100" s="1">
        <v>-40.146999999999998</v>
      </c>
      <c r="H100" s="1">
        <v>-22.417999999999999</v>
      </c>
      <c r="I100" s="1">
        <v>13.119</v>
      </c>
      <c r="J100" s="1">
        <v>9.4323999999999995</v>
      </c>
      <c r="K100" s="1">
        <v>-1.5864</v>
      </c>
      <c r="L100" s="1">
        <v>-3.2852999999999999</v>
      </c>
      <c r="M100" s="1">
        <v>-2.0028999999999999</v>
      </c>
      <c r="N100" s="1">
        <v>0.97282000000000002</v>
      </c>
      <c r="P100" s="1">
        <v>98</v>
      </c>
      <c r="Q100" s="1">
        <v>88.616</v>
      </c>
      <c r="R100" s="1">
        <v>-3.1482E-4</v>
      </c>
      <c r="S100" s="1">
        <v>-1.2886E-2</v>
      </c>
      <c r="T100" s="1">
        <v>9.1622999999999997E-4</v>
      </c>
      <c r="U100" s="1">
        <v>3.6706000000000003E-2</v>
      </c>
      <c r="V100" s="1">
        <v>-1.7432999999999999E-3</v>
      </c>
      <c r="W100" s="1">
        <v>1.0906000000000001E-2</v>
      </c>
      <c r="X100" s="1">
        <v>1.5125E-3</v>
      </c>
      <c r="Y100" s="1">
        <v>-2.2061999999999998E-2</v>
      </c>
      <c r="Z100" s="1"/>
      <c r="AA100" s="3">
        <v>98</v>
      </c>
      <c r="AB100" s="3">
        <v>0</v>
      </c>
      <c r="AC100" s="3">
        <v>108.709</v>
      </c>
      <c r="AD100" s="3"/>
      <c r="AE100" s="3">
        <v>98</v>
      </c>
      <c r="AF100" s="3">
        <v>0</v>
      </c>
      <c r="AG100" s="3">
        <v>53.334499999999998</v>
      </c>
      <c r="AI100" s="22">
        <f t="shared" si="12"/>
        <v>-0.34867408041060732</v>
      </c>
      <c r="AJ100" s="22">
        <f t="shared" si="11"/>
        <v>0.34867408041060732</v>
      </c>
      <c r="AK100" s="22">
        <f t="shared" si="13"/>
        <v>0.14670503149545064</v>
      </c>
      <c r="AL100" s="22"/>
    </row>
    <row r="101" spans="1:38" x14ac:dyDescent="0.25">
      <c r="A101" s="16">
        <f t="shared" si="9"/>
        <v>7.0979999999999919</v>
      </c>
      <c r="B101" s="45">
        <v>69.450999999999993</v>
      </c>
      <c r="C101" s="20">
        <f t="shared" si="10"/>
        <v>67.449058649843295</v>
      </c>
      <c r="D101" s="20"/>
      <c r="E101" s="19">
        <v>99</v>
      </c>
      <c r="F101" s="16">
        <v>62.353000000000002</v>
      </c>
      <c r="G101" s="1">
        <v>-40.200000000000003</v>
      </c>
      <c r="H101" s="1">
        <v>-21.134</v>
      </c>
      <c r="I101" s="1">
        <v>15.477</v>
      </c>
      <c r="J101" s="1">
        <v>9.1119000000000003</v>
      </c>
      <c r="K101" s="1">
        <v>-0.60634999999999994</v>
      </c>
      <c r="L101" s="1">
        <v>-1.8148</v>
      </c>
      <c r="M101" s="1">
        <v>-4.1913</v>
      </c>
      <c r="N101" s="1">
        <v>1.405</v>
      </c>
      <c r="P101" s="1">
        <v>99</v>
      </c>
      <c r="Q101" s="1">
        <v>80.831999999999994</v>
      </c>
      <c r="R101" s="1">
        <v>2.8299000000000002E-3</v>
      </c>
      <c r="S101" s="1">
        <v>0.14191999999999999</v>
      </c>
      <c r="T101" s="1">
        <v>-8.208E-3</v>
      </c>
      <c r="U101" s="1">
        <v>-0.28763</v>
      </c>
      <c r="V101" s="1">
        <v>1.4321E-2</v>
      </c>
      <c r="W101" s="1">
        <v>0.16253000000000001</v>
      </c>
      <c r="X101" s="1">
        <v>-1.1717999999999999E-2</v>
      </c>
      <c r="Y101" s="1">
        <v>-0.35505999999999999</v>
      </c>
      <c r="Z101" s="1"/>
      <c r="AA101" s="3">
        <v>99</v>
      </c>
      <c r="AB101" s="3">
        <v>0</v>
      </c>
      <c r="AC101" s="3">
        <v>107.434</v>
      </c>
      <c r="AD101" s="3"/>
      <c r="AE101" s="3">
        <v>99</v>
      </c>
      <c r="AF101" s="3">
        <v>0</v>
      </c>
      <c r="AG101" s="3">
        <v>43.973799999999997</v>
      </c>
      <c r="AI101" s="22">
        <f t="shared" si="12"/>
        <v>-0.33894118967812292</v>
      </c>
      <c r="AJ101" s="22">
        <f t="shared" si="11"/>
        <v>0.33894118967812292</v>
      </c>
      <c r="AK101" s="22">
        <f t="shared" si="13"/>
        <v>0.14613410742065339</v>
      </c>
      <c r="AL101" s="22"/>
    </row>
    <row r="102" spans="1:38" x14ac:dyDescent="0.25">
      <c r="A102" s="16">
        <f t="shared" si="9"/>
        <v>17.228000000000002</v>
      </c>
      <c r="B102" s="45">
        <v>72.182000000000002</v>
      </c>
      <c r="C102" s="20">
        <f t="shared" si="10"/>
        <v>53.504300649573956</v>
      </c>
      <c r="D102" s="20"/>
      <c r="E102" s="19">
        <v>100</v>
      </c>
      <c r="F102" s="16">
        <v>54.954000000000001</v>
      </c>
      <c r="G102" s="1">
        <v>-40.308</v>
      </c>
      <c r="H102" s="1">
        <v>-13.317</v>
      </c>
      <c r="I102" s="1">
        <v>19.004000000000001</v>
      </c>
      <c r="J102" s="1">
        <v>7.1134000000000004</v>
      </c>
      <c r="K102" s="1">
        <v>-5.2807000000000004</v>
      </c>
      <c r="L102" s="1">
        <v>-6.9096000000000002</v>
      </c>
      <c r="M102" s="1">
        <v>4.6818</v>
      </c>
      <c r="N102" s="1">
        <v>3.5691000000000002</v>
      </c>
      <c r="P102" s="1">
        <v>100</v>
      </c>
      <c r="Q102" s="1">
        <v>48.898000000000003</v>
      </c>
      <c r="R102" s="1">
        <v>-2.4199E-3</v>
      </c>
      <c r="S102" s="1">
        <v>-0.10983</v>
      </c>
      <c r="T102" s="1">
        <v>6.8881000000000003E-3</v>
      </c>
      <c r="U102" s="1">
        <v>0.23466999999999999</v>
      </c>
      <c r="V102" s="1">
        <v>-1.0277E-2</v>
      </c>
      <c r="W102" s="1">
        <v>-9.9371000000000001E-2</v>
      </c>
      <c r="X102" s="1">
        <v>7.2950000000000003E-3</v>
      </c>
      <c r="Y102" s="1">
        <v>0.2112</v>
      </c>
      <c r="Z102" s="1"/>
      <c r="AA102" s="3">
        <v>100</v>
      </c>
      <c r="AB102" s="3">
        <v>0</v>
      </c>
      <c r="AC102" s="3">
        <v>105.727</v>
      </c>
      <c r="AD102" s="3"/>
      <c r="AE102" s="3">
        <v>100</v>
      </c>
      <c r="AF102" s="3">
        <v>0</v>
      </c>
      <c r="AG102" s="3">
        <v>40.674799999999998</v>
      </c>
      <c r="AI102" s="22">
        <f t="shared" si="12"/>
        <v>-0.24232994868435417</v>
      </c>
      <c r="AJ102" s="22">
        <f t="shared" si="11"/>
        <v>0.24232994868435417</v>
      </c>
      <c r="AK102" s="22">
        <f t="shared" si="13"/>
        <v>0.12944280671106745</v>
      </c>
      <c r="AL102" s="22"/>
    </row>
    <row r="103" spans="1:38" x14ac:dyDescent="0.25">
      <c r="A103" s="16">
        <f t="shared" si="9"/>
        <v>7.296999999999997</v>
      </c>
      <c r="B103" s="45">
        <v>69.373999999999995</v>
      </c>
      <c r="C103" s="20">
        <f t="shared" si="10"/>
        <v>63.515842488311527</v>
      </c>
      <c r="D103" s="20"/>
      <c r="E103" s="19">
        <v>101</v>
      </c>
      <c r="F103" s="16">
        <v>62.076999999999998</v>
      </c>
      <c r="G103" s="1">
        <v>-40.869</v>
      </c>
      <c r="H103" s="1">
        <v>35.969000000000001</v>
      </c>
      <c r="I103" s="1">
        <v>-9.1158999999999999</v>
      </c>
      <c r="J103" s="1">
        <v>6.7812000000000001</v>
      </c>
      <c r="K103" s="1">
        <v>-5.0049999999999999</v>
      </c>
      <c r="L103" s="1">
        <v>8.1940000000000008</v>
      </c>
      <c r="M103" s="1">
        <v>-3.8252999999999999</v>
      </c>
      <c r="N103" s="1">
        <v>1.9369000000000001</v>
      </c>
      <c r="P103" s="1">
        <v>101</v>
      </c>
      <c r="Q103" s="1">
        <v>67.649000000000001</v>
      </c>
      <c r="R103" s="1">
        <v>-9.9562999999999995E-4</v>
      </c>
      <c r="S103" s="1">
        <v>-1.2801999999999999E-2</v>
      </c>
      <c r="T103" s="1">
        <v>2.8760000000000001E-3</v>
      </c>
      <c r="U103" s="1">
        <v>2.2023000000000001E-2</v>
      </c>
      <c r="V103" s="1">
        <v>-5.8148999999999996E-3</v>
      </c>
      <c r="W103" s="1">
        <v>-3.2122999999999999E-2</v>
      </c>
      <c r="X103" s="1">
        <v>5.1717999999999998E-3</v>
      </c>
      <c r="Y103" s="1">
        <v>7.6341999999999993E-2</v>
      </c>
      <c r="Z103" s="1"/>
      <c r="AA103" s="3">
        <v>101</v>
      </c>
      <c r="AB103" s="3">
        <v>30.054099999999998</v>
      </c>
      <c r="AC103" s="3">
        <v>92.628699999999995</v>
      </c>
      <c r="AD103" s="3"/>
      <c r="AE103" s="3">
        <v>101</v>
      </c>
      <c r="AF103" s="3">
        <v>86.329300000000003</v>
      </c>
      <c r="AG103" s="3">
        <v>133.24799999999999</v>
      </c>
      <c r="AI103" s="22">
        <f t="shared" si="12"/>
        <v>0.57942555213686231</v>
      </c>
      <c r="AJ103" s="22">
        <f t="shared" si="11"/>
        <v>0.57942555213686231</v>
      </c>
      <c r="AK103" s="22">
        <f t="shared" si="13"/>
        <v>0.10923852634631184</v>
      </c>
      <c r="AL103" s="22"/>
    </row>
    <row r="104" spans="1:38" x14ac:dyDescent="0.25">
      <c r="A104" s="16">
        <f t="shared" si="9"/>
        <v>7.2580000000000027</v>
      </c>
      <c r="B104" s="45">
        <v>68.162000000000006</v>
      </c>
      <c r="C104" s="20">
        <f t="shared" si="10"/>
        <v>62.19620142942815</v>
      </c>
      <c r="D104" s="20"/>
      <c r="E104" s="19">
        <v>102</v>
      </c>
      <c r="F104" s="16">
        <v>60.904000000000003</v>
      </c>
      <c r="G104" s="1">
        <v>-38.817</v>
      </c>
      <c r="H104" s="1">
        <v>39.718000000000004</v>
      </c>
      <c r="I104" s="1">
        <v>-11.77</v>
      </c>
      <c r="J104" s="1">
        <v>7.2660999999999998</v>
      </c>
      <c r="K104" s="1">
        <v>-0.83308000000000004</v>
      </c>
      <c r="L104" s="1">
        <v>3.7679999999999998</v>
      </c>
      <c r="M104" s="1">
        <v>-1.7344999999999999</v>
      </c>
      <c r="N104" s="1">
        <v>0.91186</v>
      </c>
      <c r="P104" s="1">
        <v>102</v>
      </c>
      <c r="Q104" s="1">
        <v>65.921000000000006</v>
      </c>
      <c r="R104" s="1">
        <v>-9.8890999999999996E-4</v>
      </c>
      <c r="S104" s="1">
        <v>-4.7257E-2</v>
      </c>
      <c r="T104" s="1">
        <v>2.8054E-3</v>
      </c>
      <c r="U104" s="1">
        <v>0.10548</v>
      </c>
      <c r="V104" s="1">
        <v>-4.1298999999999997E-3</v>
      </c>
      <c r="W104" s="1">
        <v>-3.0870999999999999E-2</v>
      </c>
      <c r="X104" s="1">
        <v>2.8770000000000002E-3</v>
      </c>
      <c r="Y104" s="1">
        <v>6.5110000000000001E-2</v>
      </c>
      <c r="Z104" s="1"/>
      <c r="AA104" s="3">
        <v>102</v>
      </c>
      <c r="AB104" s="3">
        <v>28.917100000000001</v>
      </c>
      <c r="AC104" s="3">
        <v>81.366</v>
      </c>
      <c r="AD104" s="3"/>
      <c r="AE104" s="3">
        <v>102</v>
      </c>
      <c r="AF104" s="3">
        <v>71.074200000000005</v>
      </c>
      <c r="AG104" s="3">
        <v>111.357</v>
      </c>
      <c r="AI104" s="22">
        <f t="shared" si="12"/>
        <v>0.65214107447786684</v>
      </c>
      <c r="AJ104" s="22">
        <f t="shared" si="11"/>
        <v>0.65214107447786684</v>
      </c>
      <c r="AK104" s="22">
        <f t="shared" si="13"/>
        <v>0.11930415079469328</v>
      </c>
      <c r="AL104" s="22"/>
    </row>
    <row r="105" spans="1:38" x14ac:dyDescent="0.25">
      <c r="A105" s="16">
        <f t="shared" si="9"/>
        <v>6.9500000000000028</v>
      </c>
      <c r="B105" s="45">
        <v>67.253</v>
      </c>
      <c r="C105" s="20">
        <f t="shared" si="10"/>
        <v>61.423074483454506</v>
      </c>
      <c r="D105" s="20"/>
      <c r="E105" s="19">
        <v>103</v>
      </c>
      <c r="F105" s="16">
        <v>60.302999999999997</v>
      </c>
      <c r="G105" s="1">
        <v>-36.799999999999997</v>
      </c>
      <c r="H105" s="1">
        <v>41.746000000000002</v>
      </c>
      <c r="I105" s="1">
        <v>-14.185</v>
      </c>
      <c r="J105" s="1">
        <v>7.4631999999999996</v>
      </c>
      <c r="K105" s="1">
        <v>2.0647000000000002</v>
      </c>
      <c r="L105" s="1">
        <v>-1.9453</v>
      </c>
      <c r="M105" s="1">
        <v>0.53407000000000004</v>
      </c>
      <c r="N105" s="1">
        <v>0.93569000000000002</v>
      </c>
      <c r="P105" s="1">
        <v>103</v>
      </c>
      <c r="Q105" s="1">
        <v>64.667000000000002</v>
      </c>
      <c r="R105" s="1">
        <v>3.1018000000000002E-4</v>
      </c>
      <c r="S105" s="1">
        <v>3.3953999999999998E-2</v>
      </c>
      <c r="T105" s="1">
        <v>-8.9565999999999995E-4</v>
      </c>
      <c r="U105" s="1">
        <v>-6.3367000000000007E-2</v>
      </c>
      <c r="V105" s="1">
        <v>1.5241E-3</v>
      </c>
      <c r="W105" s="1">
        <v>4.8326000000000001E-2</v>
      </c>
      <c r="X105" s="1">
        <v>-1.2221999999999999E-3</v>
      </c>
      <c r="Y105" s="1">
        <v>-0.10445</v>
      </c>
      <c r="Z105" s="1"/>
      <c r="AA105" s="3">
        <v>103</v>
      </c>
      <c r="AB105" s="3">
        <v>29.558499999999999</v>
      </c>
      <c r="AC105" s="3">
        <v>74.645399999999995</v>
      </c>
      <c r="AD105" s="3"/>
      <c r="AE105" s="3">
        <v>103</v>
      </c>
      <c r="AF105" s="3">
        <v>60.954900000000002</v>
      </c>
      <c r="AG105" s="3">
        <v>93.258300000000006</v>
      </c>
      <c r="AI105" s="22">
        <f t="shared" si="12"/>
        <v>0.69227069963351751</v>
      </c>
      <c r="AJ105" s="22">
        <f t="shared" si="11"/>
        <v>0.69227069963351751</v>
      </c>
      <c r="AK105" s="22">
        <f t="shared" si="13"/>
        <v>0.12376167023199509</v>
      </c>
      <c r="AL105" s="22"/>
    </row>
    <row r="106" spans="1:38" x14ac:dyDescent="0.25">
      <c r="A106" s="16">
        <f t="shared" si="9"/>
        <v>5.9309999999999903</v>
      </c>
      <c r="B106" s="45">
        <v>66.200999999999993</v>
      </c>
      <c r="C106" s="20">
        <f t="shared" si="10"/>
        <v>58.306987842367576</v>
      </c>
      <c r="D106" s="20"/>
      <c r="E106" s="19">
        <v>104</v>
      </c>
      <c r="F106" s="16">
        <v>60.27</v>
      </c>
      <c r="G106" s="1">
        <v>-34.99</v>
      </c>
      <c r="H106" s="1">
        <v>42.408000000000001</v>
      </c>
      <c r="I106" s="1">
        <v>-16.756</v>
      </c>
      <c r="J106" s="1">
        <v>6.4169</v>
      </c>
      <c r="K106" s="1">
        <v>4.1683000000000003</v>
      </c>
      <c r="L106" s="1">
        <v>-7.5075000000000003</v>
      </c>
      <c r="M106" s="1">
        <v>2.6154999999999999</v>
      </c>
      <c r="N106" s="1">
        <v>2.2860999999999998</v>
      </c>
      <c r="P106" s="1">
        <v>104</v>
      </c>
      <c r="Q106" s="1">
        <v>51.975000000000001</v>
      </c>
      <c r="R106" s="1">
        <v>-2.3335999999999999E-3</v>
      </c>
      <c r="S106" s="1">
        <v>-6.4994999999999997E-2</v>
      </c>
      <c r="T106" s="1">
        <v>6.7158000000000001E-3</v>
      </c>
      <c r="U106" s="1">
        <v>0.15858</v>
      </c>
      <c r="V106" s="1">
        <v>-1.2118E-2</v>
      </c>
      <c r="W106" s="1">
        <v>-1.8794999999999999E-2</v>
      </c>
      <c r="X106" s="1">
        <v>1.0123999999999999E-2</v>
      </c>
      <c r="Y106" s="1">
        <v>4.6497999999999998E-2</v>
      </c>
      <c r="Z106" s="1"/>
      <c r="AA106" s="3">
        <v>104</v>
      </c>
      <c r="AB106" s="3">
        <v>29.755199999999999</v>
      </c>
      <c r="AC106" s="3">
        <v>68.9315</v>
      </c>
      <c r="AD106" s="3"/>
      <c r="AE106" s="3">
        <v>104</v>
      </c>
      <c r="AF106" s="3">
        <v>52.375</v>
      </c>
      <c r="AG106" s="3">
        <v>80.926000000000002</v>
      </c>
      <c r="AI106" s="22">
        <f t="shared" si="12"/>
        <v>0.70363364858138377</v>
      </c>
      <c r="AJ106" s="22">
        <f t="shared" si="11"/>
        <v>0.70363364858138377</v>
      </c>
      <c r="AK106" s="22">
        <f t="shared" si="13"/>
        <v>0.10646922183507548</v>
      </c>
      <c r="AL106" s="22"/>
    </row>
    <row r="107" spans="1:38" x14ac:dyDescent="0.25">
      <c r="A107" s="16">
        <f t="shared" si="9"/>
        <v>5.9900000000000091</v>
      </c>
      <c r="B107" s="45">
        <v>66.525000000000006</v>
      </c>
      <c r="C107" s="20">
        <f t="shared" si="10"/>
        <v>58.657136829204333</v>
      </c>
      <c r="D107" s="20"/>
      <c r="E107" s="19">
        <v>105</v>
      </c>
      <c r="F107" s="16">
        <v>60.534999999999997</v>
      </c>
      <c r="G107" s="1">
        <v>-33.218000000000004</v>
      </c>
      <c r="H107" s="1">
        <v>43.070999999999998</v>
      </c>
      <c r="I107" s="1">
        <v>-19.443000000000001</v>
      </c>
      <c r="J107" s="1">
        <v>4.6813000000000002</v>
      </c>
      <c r="K107" s="1">
        <v>6.1627000000000001</v>
      </c>
      <c r="L107" s="1">
        <v>-11.688000000000001</v>
      </c>
      <c r="M107" s="1">
        <v>4.7735000000000003</v>
      </c>
      <c r="N107" s="1">
        <v>3.4559000000000002</v>
      </c>
      <c r="P107" s="1">
        <v>105</v>
      </c>
      <c r="Q107" s="1">
        <v>52.622999999999998</v>
      </c>
      <c r="R107" s="1">
        <v>-1.1567999999999999E-3</v>
      </c>
      <c r="S107" s="1">
        <v>-3.7775999999999997E-2</v>
      </c>
      <c r="T107" s="1">
        <v>3.3208999999999999E-3</v>
      </c>
      <c r="U107" s="1">
        <v>8.3763000000000004E-2</v>
      </c>
      <c r="V107" s="1">
        <v>-5.313E-3</v>
      </c>
      <c r="W107" s="1">
        <v>-3.0192E-2</v>
      </c>
      <c r="X107" s="1">
        <v>4.0413000000000003E-3</v>
      </c>
      <c r="Y107" s="1">
        <v>6.4938999999999997E-2</v>
      </c>
      <c r="Z107" s="1"/>
      <c r="AA107" s="3">
        <v>105</v>
      </c>
      <c r="AB107" s="3">
        <v>31.0608</v>
      </c>
      <c r="AC107" s="3">
        <v>67.959599999999995</v>
      </c>
      <c r="AD107" s="3"/>
      <c r="AE107" s="3">
        <v>105</v>
      </c>
      <c r="AF107" s="3">
        <v>46.621600000000001</v>
      </c>
      <c r="AG107" s="3">
        <v>76.0518</v>
      </c>
      <c r="AI107" s="22">
        <f t="shared" si="12"/>
        <v>0.71150574048071369</v>
      </c>
      <c r="AJ107" s="22">
        <f t="shared" si="11"/>
        <v>0.71150574048071369</v>
      </c>
      <c r="AK107" s="22">
        <f t="shared" si="13"/>
        <v>7.7332121912942933E-2</v>
      </c>
      <c r="AL107" s="22"/>
    </row>
    <row r="108" spans="1:38" x14ac:dyDescent="0.25">
      <c r="A108" s="16">
        <f t="shared" si="9"/>
        <v>5.0519999999999925</v>
      </c>
      <c r="B108" s="45">
        <v>68.099999999999994</v>
      </c>
      <c r="C108" s="20">
        <f t="shared" si="10"/>
        <v>66.12067528579847</v>
      </c>
      <c r="D108" s="20"/>
      <c r="E108" s="19">
        <v>106</v>
      </c>
      <c r="F108" s="16">
        <v>63.048000000000002</v>
      </c>
      <c r="G108" s="1">
        <v>-45.87</v>
      </c>
      <c r="H108" s="1">
        <v>23.556000000000001</v>
      </c>
      <c r="I108" s="1">
        <v>-2.8165</v>
      </c>
      <c r="J108" s="1">
        <v>3.5325000000000002</v>
      </c>
      <c r="K108" s="1">
        <v>-7.6776</v>
      </c>
      <c r="L108" s="1">
        <v>6.3944999999999999</v>
      </c>
      <c r="M108" s="1">
        <v>-1.1252</v>
      </c>
      <c r="N108" s="1">
        <v>0.96353</v>
      </c>
      <c r="P108" s="1">
        <v>106</v>
      </c>
      <c r="Q108" s="1">
        <v>74.582999999999998</v>
      </c>
      <c r="R108" s="1">
        <v>-1.4437E-3</v>
      </c>
      <c r="S108" s="1">
        <v>-3.2502999999999997E-2</v>
      </c>
      <c r="T108" s="1">
        <v>4.0794000000000004E-3</v>
      </c>
      <c r="U108" s="1">
        <v>0.10954999999999999</v>
      </c>
      <c r="V108" s="1">
        <v>-5.9049000000000003E-3</v>
      </c>
      <c r="W108" s="1">
        <v>6.1781999999999997E-2</v>
      </c>
      <c r="X108" s="1">
        <v>4.0301E-3</v>
      </c>
      <c r="Y108" s="1">
        <v>-0.13541</v>
      </c>
      <c r="Z108" s="1"/>
      <c r="AA108" s="3">
        <v>106</v>
      </c>
      <c r="AB108" s="3">
        <v>28.991199999999999</v>
      </c>
      <c r="AC108" s="3">
        <v>96.838300000000004</v>
      </c>
      <c r="AD108" s="3"/>
      <c r="AE108" s="3">
        <v>106</v>
      </c>
      <c r="AF108" s="3">
        <v>56.734000000000002</v>
      </c>
      <c r="AG108" s="3">
        <v>119.786</v>
      </c>
      <c r="AI108" s="22">
        <f t="shared" si="12"/>
        <v>0.37362009897221166</v>
      </c>
      <c r="AJ108" s="22">
        <f t="shared" si="11"/>
        <v>0.37362009897221166</v>
      </c>
      <c r="AK108" s="22">
        <f t="shared" si="13"/>
        <v>5.6028740007613251E-2</v>
      </c>
      <c r="AL108" s="22"/>
    </row>
    <row r="109" spans="1:38" x14ac:dyDescent="0.25">
      <c r="A109" s="16">
        <f t="shared" si="9"/>
        <v>4.6650000000000063</v>
      </c>
      <c r="B109" s="45">
        <v>67.126000000000005</v>
      </c>
      <c r="C109" s="20">
        <f t="shared" si="10"/>
        <v>65.195448054292868</v>
      </c>
      <c r="D109" s="20"/>
      <c r="E109" s="19">
        <v>107</v>
      </c>
      <c r="F109" s="16">
        <v>62.460999999999999</v>
      </c>
      <c r="G109" s="1">
        <v>-45.015999999999998</v>
      </c>
      <c r="H109" s="1">
        <v>25.373000000000001</v>
      </c>
      <c r="I109" s="1">
        <v>-4.9237000000000002</v>
      </c>
      <c r="J109" s="1">
        <v>1.8744000000000001</v>
      </c>
      <c r="K109" s="1">
        <v>-3.4327999999999999</v>
      </c>
      <c r="L109" s="1">
        <v>3.4575</v>
      </c>
      <c r="M109" s="1">
        <v>-0.55847999999999998</v>
      </c>
      <c r="N109" s="1">
        <v>-0.14244999999999999</v>
      </c>
      <c r="P109" s="1">
        <v>107</v>
      </c>
      <c r="Q109" s="1">
        <v>72.784999999999997</v>
      </c>
      <c r="R109" s="1">
        <v>-1.4247999999999999E-3</v>
      </c>
      <c r="S109" s="1">
        <v>-4.7625000000000001E-2</v>
      </c>
      <c r="T109" s="1">
        <v>4.1317999999999997E-3</v>
      </c>
      <c r="U109" s="1">
        <v>0.10786</v>
      </c>
      <c r="V109" s="1">
        <v>-7.3866000000000001E-3</v>
      </c>
      <c r="W109" s="1">
        <v>-3.1584000000000001E-2</v>
      </c>
      <c r="X109" s="1">
        <v>6.1421000000000002E-3</v>
      </c>
      <c r="Y109" s="1">
        <v>7.1401000000000006E-2</v>
      </c>
      <c r="Z109" s="1"/>
      <c r="AA109" s="3">
        <v>107</v>
      </c>
      <c r="AB109" s="3">
        <v>30.307300000000001</v>
      </c>
      <c r="AC109" s="3">
        <v>85.875100000000003</v>
      </c>
      <c r="AD109" s="3"/>
      <c r="AE109" s="3">
        <v>107</v>
      </c>
      <c r="AF109" s="3">
        <v>40.092100000000002</v>
      </c>
      <c r="AG109" s="3">
        <v>95.614699999999999</v>
      </c>
      <c r="AI109" s="22">
        <f t="shared" si="12"/>
        <v>0.4062214822048959</v>
      </c>
      <c r="AJ109" s="22">
        <f t="shared" si="11"/>
        <v>0.4062214822048959</v>
      </c>
      <c r="AK109" s="22">
        <f t="shared" si="13"/>
        <v>3.0009125694433328E-2</v>
      </c>
      <c r="AL109" s="22"/>
    </row>
    <row r="110" spans="1:38" x14ac:dyDescent="0.25">
      <c r="A110" s="16">
        <f t="shared" si="9"/>
        <v>3.4119999999999919</v>
      </c>
      <c r="B110" s="45">
        <v>65.751999999999995</v>
      </c>
      <c r="C110" s="20">
        <f t="shared" si="10"/>
        <v>64.743039705052468</v>
      </c>
      <c r="D110" s="20"/>
      <c r="E110" s="19">
        <v>108</v>
      </c>
      <c r="F110" s="16">
        <v>62.34</v>
      </c>
      <c r="G110" s="1">
        <v>-44.323999999999998</v>
      </c>
      <c r="H110" s="1">
        <v>25.908000000000001</v>
      </c>
      <c r="I110" s="1">
        <v>-6.4564000000000004</v>
      </c>
      <c r="J110" s="1">
        <v>0.22517999999999999</v>
      </c>
      <c r="K110" s="1">
        <v>0.98501000000000005</v>
      </c>
      <c r="L110" s="1">
        <v>6.1483000000000003E-2</v>
      </c>
      <c r="M110" s="1">
        <v>-0.39422000000000001</v>
      </c>
      <c r="N110" s="1">
        <v>0.38002999999999998</v>
      </c>
      <c r="P110" s="1">
        <v>108</v>
      </c>
      <c r="Q110" s="1">
        <v>71.468999999999994</v>
      </c>
      <c r="R110" s="1">
        <v>-6.3223000000000001E-4</v>
      </c>
      <c r="S110" s="1">
        <v>-1.6297E-3</v>
      </c>
      <c r="T110" s="1">
        <v>1.8235E-3</v>
      </c>
      <c r="U110" s="1">
        <v>3.1349000000000002E-2</v>
      </c>
      <c r="V110" s="1">
        <v>-3.8089E-3</v>
      </c>
      <c r="W110" s="1">
        <v>6.1017000000000002E-2</v>
      </c>
      <c r="X110" s="1">
        <v>3.4318999999999999E-3</v>
      </c>
      <c r="Y110" s="1">
        <v>-0.12529000000000001</v>
      </c>
      <c r="Z110" s="1"/>
      <c r="AA110" s="3">
        <v>108</v>
      </c>
      <c r="AB110" s="3">
        <v>32.747</v>
      </c>
      <c r="AC110" s="3">
        <v>78.751300000000001</v>
      </c>
      <c r="AD110" s="3"/>
      <c r="AE110" s="3">
        <v>108</v>
      </c>
      <c r="AF110" s="3">
        <v>28.554099999999998</v>
      </c>
      <c r="AG110" s="3">
        <v>74.603999999999999</v>
      </c>
      <c r="AI110" s="22">
        <f t="shared" si="12"/>
        <v>0.41559191530317613</v>
      </c>
      <c r="AJ110" s="22">
        <f t="shared" si="11"/>
        <v>0.41559191530317613</v>
      </c>
      <c r="AK110" s="22">
        <f t="shared" si="13"/>
        <v>3.6121270452358035E-3</v>
      </c>
      <c r="AL110" s="22"/>
    </row>
    <row r="111" spans="1:38" x14ac:dyDescent="0.25">
      <c r="A111" s="16">
        <f t="shared" si="9"/>
        <v>2.320999999999998</v>
      </c>
      <c r="B111" s="45">
        <v>65.134</v>
      </c>
      <c r="C111" s="20">
        <f t="shared" si="10"/>
        <v>64.831963096916937</v>
      </c>
      <c r="D111" s="20"/>
      <c r="E111" s="19">
        <v>109</v>
      </c>
      <c r="F111" s="16">
        <v>62.813000000000002</v>
      </c>
      <c r="G111" s="1">
        <v>-43.237000000000002</v>
      </c>
      <c r="H111" s="1">
        <v>26.106000000000002</v>
      </c>
      <c r="I111" s="1">
        <v>-7.9813000000000001</v>
      </c>
      <c r="J111" s="1">
        <v>-1.6272</v>
      </c>
      <c r="K111" s="1">
        <v>5.1241000000000003</v>
      </c>
      <c r="L111" s="1">
        <v>-3.0301999999999998</v>
      </c>
      <c r="M111" s="1">
        <v>-0.69445000000000001</v>
      </c>
      <c r="N111" s="1">
        <v>2.5206</v>
      </c>
      <c r="P111" s="1">
        <v>109</v>
      </c>
      <c r="Q111" s="1">
        <v>70.543000000000006</v>
      </c>
      <c r="R111" s="1">
        <v>-3.0243000000000002E-4</v>
      </c>
      <c r="S111" s="1">
        <v>2.8067999999999999E-2</v>
      </c>
      <c r="T111" s="1">
        <v>8.4780999999999995E-4</v>
      </c>
      <c r="U111" s="1">
        <v>-3.6093E-2</v>
      </c>
      <c r="V111" s="1">
        <v>-1.1785000000000001E-3</v>
      </c>
      <c r="W111" s="1">
        <v>7.4011999999999994E-2</v>
      </c>
      <c r="X111" s="1">
        <v>7.6734999999999998E-4</v>
      </c>
      <c r="Y111" s="1">
        <v>-0.16003000000000001</v>
      </c>
      <c r="Z111" s="1"/>
      <c r="AA111" s="3">
        <v>109</v>
      </c>
      <c r="AB111" s="3">
        <v>36.3568</v>
      </c>
      <c r="AC111" s="3">
        <v>75.891400000000004</v>
      </c>
      <c r="AD111" s="3"/>
      <c r="AE111" s="3">
        <v>109</v>
      </c>
      <c r="AF111" s="3">
        <v>28.548200000000001</v>
      </c>
      <c r="AG111" s="3">
        <v>65.353099999999998</v>
      </c>
      <c r="AI111" s="22">
        <f t="shared" si="12"/>
        <v>0.41561460207281931</v>
      </c>
      <c r="AJ111" s="22">
        <f t="shared" si="11"/>
        <v>0.41561460207281931</v>
      </c>
      <c r="AK111" s="22">
        <f t="shared" si="13"/>
        <v>-2.590546542913091E-2</v>
      </c>
      <c r="AL111" s="22"/>
    </row>
    <row r="112" spans="1:38" x14ac:dyDescent="0.25">
      <c r="A112" s="16">
        <f t="shared" si="9"/>
        <v>6.2649999999999935</v>
      </c>
      <c r="B112" s="45">
        <v>65.537999999999997</v>
      </c>
      <c r="C112" s="20">
        <f t="shared" si="10"/>
        <v>60.633190892035365</v>
      </c>
      <c r="D112" s="20"/>
      <c r="E112" s="19">
        <v>110</v>
      </c>
      <c r="F112" s="16">
        <v>59.273000000000003</v>
      </c>
      <c r="G112" s="1">
        <v>-42.265000000000001</v>
      </c>
      <c r="H112" s="1">
        <v>27.466999999999999</v>
      </c>
      <c r="I112" s="1">
        <v>-9.4466999999999999</v>
      </c>
      <c r="J112" s="1">
        <v>-1.9856</v>
      </c>
      <c r="K112" s="1">
        <v>9.1942000000000004</v>
      </c>
      <c r="L112" s="1">
        <v>-6.3582000000000001</v>
      </c>
      <c r="M112" s="1">
        <v>-0.45583000000000001</v>
      </c>
      <c r="N112" s="1">
        <v>4.0251999999999999</v>
      </c>
      <c r="P112" s="1">
        <v>110</v>
      </c>
      <c r="Q112" s="1">
        <v>64.542000000000002</v>
      </c>
      <c r="R112" s="1">
        <v>-6.9293999999999996E-4</v>
      </c>
      <c r="S112" s="1">
        <v>-3.0872E-2</v>
      </c>
      <c r="T112" s="1">
        <v>2.0040000000000001E-3</v>
      </c>
      <c r="U112" s="1">
        <v>5.5573999999999998E-2</v>
      </c>
      <c r="V112" s="1">
        <v>-3.5132000000000002E-3</v>
      </c>
      <c r="W112" s="1">
        <v>-5.3483999999999997E-2</v>
      </c>
      <c r="X112" s="1">
        <v>2.8801E-3</v>
      </c>
      <c r="Y112" s="1">
        <v>0.11647</v>
      </c>
      <c r="Z112" s="1"/>
      <c r="AA112" s="3">
        <v>110</v>
      </c>
      <c r="AB112" s="3">
        <v>40.053100000000001</v>
      </c>
      <c r="AC112" s="3">
        <v>77.301900000000003</v>
      </c>
      <c r="AD112" s="3"/>
      <c r="AE112" s="3">
        <v>110</v>
      </c>
      <c r="AF112" s="3">
        <v>32.534700000000001</v>
      </c>
      <c r="AG112" s="3">
        <v>60.927500000000002</v>
      </c>
      <c r="AI112" s="22">
        <f t="shared" si="12"/>
        <v>0.46339817454827659</v>
      </c>
      <c r="AJ112" s="22">
        <f t="shared" si="11"/>
        <v>0.46339817454827659</v>
      </c>
      <c r="AK112" s="22">
        <f t="shared" si="13"/>
        <v>-3.3499232365495249E-2</v>
      </c>
      <c r="AL112" s="22"/>
    </row>
    <row r="113" spans="1:38" x14ac:dyDescent="0.25">
      <c r="A113" s="16">
        <f t="shared" si="9"/>
        <v>6.0990000000000038</v>
      </c>
      <c r="B113" s="45">
        <v>67.927000000000007</v>
      </c>
      <c r="C113" s="20">
        <f t="shared" si="10"/>
        <v>66.946998425993684</v>
      </c>
      <c r="D113" s="20"/>
      <c r="E113" s="19">
        <v>111</v>
      </c>
      <c r="F113" s="16">
        <v>61.828000000000003</v>
      </c>
      <c r="G113" s="1">
        <v>-49.866</v>
      </c>
      <c r="H113" s="1">
        <v>11.351000000000001</v>
      </c>
      <c r="I113" s="1">
        <v>3.1617000000000002</v>
      </c>
      <c r="J113" s="1">
        <v>2.2976999999999999</v>
      </c>
      <c r="K113" s="1">
        <v>-9.8125999999999998</v>
      </c>
      <c r="L113" s="1">
        <v>3.9731000000000001</v>
      </c>
      <c r="M113" s="1">
        <v>1.9843999999999999</v>
      </c>
      <c r="N113" s="1">
        <v>1.2021999999999999</v>
      </c>
      <c r="P113" s="1">
        <v>111</v>
      </c>
      <c r="Q113" s="1">
        <v>80.370999999999995</v>
      </c>
      <c r="R113" s="1">
        <v>-7.9652E-4</v>
      </c>
      <c r="S113" s="1">
        <v>-4.4127E-2</v>
      </c>
      <c r="T113" s="1">
        <v>2.3154E-3</v>
      </c>
      <c r="U113" s="1">
        <v>0.10163</v>
      </c>
      <c r="V113" s="1">
        <v>-4.4311000000000003E-3</v>
      </c>
      <c r="W113" s="1">
        <v>-1.917E-2</v>
      </c>
      <c r="X113" s="1">
        <v>3.8520999999999998E-3</v>
      </c>
      <c r="Y113" s="1">
        <v>4.5039999999999997E-2</v>
      </c>
      <c r="Z113" s="1"/>
      <c r="AA113" s="3">
        <v>111</v>
      </c>
      <c r="AB113" s="3">
        <v>19.86</v>
      </c>
      <c r="AC113" s="3">
        <v>104.407</v>
      </c>
      <c r="AD113" s="3"/>
      <c r="AE113" s="3">
        <v>111</v>
      </c>
      <c r="AF113" s="3">
        <v>28.78</v>
      </c>
      <c r="AG113" s="3">
        <v>106.443</v>
      </c>
      <c r="AI113" s="22">
        <f t="shared" si="12"/>
        <v>0.18358995924176749</v>
      </c>
      <c r="AJ113" s="22">
        <f t="shared" si="11"/>
        <v>0.18358995924176749</v>
      </c>
      <c r="AK113" s="22">
        <f t="shared" si="13"/>
        <v>3.7162774147635372E-2</v>
      </c>
      <c r="AL113" s="22"/>
    </row>
    <row r="114" spans="1:38" x14ac:dyDescent="0.25">
      <c r="A114" s="16">
        <f t="shared" si="9"/>
        <v>5.6019999999999968</v>
      </c>
      <c r="B114" s="45">
        <v>66.599999999999994</v>
      </c>
      <c r="C114" s="20">
        <f t="shared" si="10"/>
        <v>65.809826464214296</v>
      </c>
      <c r="D114" s="20"/>
      <c r="E114" s="19">
        <v>112</v>
      </c>
      <c r="F114" s="16">
        <v>60.997999999999998</v>
      </c>
      <c r="G114" s="1">
        <v>-49.029000000000003</v>
      </c>
      <c r="H114" s="1">
        <v>12.077999999999999</v>
      </c>
      <c r="I114" s="1">
        <v>2.0125000000000002</v>
      </c>
      <c r="J114" s="1">
        <v>0.49396000000000001</v>
      </c>
      <c r="K114" s="1">
        <v>-5.6388999999999996</v>
      </c>
      <c r="L114" s="1">
        <v>2.5133000000000001</v>
      </c>
      <c r="M114" s="1">
        <v>1.3864000000000001</v>
      </c>
      <c r="N114" s="1">
        <v>-4.5341000000000001E-3</v>
      </c>
      <c r="P114" s="1">
        <v>112</v>
      </c>
      <c r="Q114" s="1">
        <v>78.495000000000005</v>
      </c>
      <c r="R114" s="1">
        <v>-1.1428E-3</v>
      </c>
      <c r="S114" s="1">
        <v>-2.2693999999999999E-2</v>
      </c>
      <c r="T114" s="1">
        <v>3.2526E-3</v>
      </c>
      <c r="U114" s="1">
        <v>5.6759999999999998E-2</v>
      </c>
      <c r="V114" s="1">
        <v>-4.9078000000000004E-3</v>
      </c>
      <c r="W114" s="1">
        <v>-7.2106000000000002E-3</v>
      </c>
      <c r="X114" s="1">
        <v>3.5049999999999999E-3</v>
      </c>
      <c r="Y114" s="1">
        <v>1.4288E-2</v>
      </c>
      <c r="Z114" s="1"/>
      <c r="AA114" s="3">
        <v>112</v>
      </c>
      <c r="AB114" s="3">
        <v>12.5877</v>
      </c>
      <c r="AC114" s="3">
        <v>93.1494</v>
      </c>
      <c r="AD114" s="3"/>
      <c r="AE114" s="3">
        <v>112</v>
      </c>
      <c r="AF114" s="3">
        <v>28.0563</v>
      </c>
      <c r="AG114" s="3">
        <v>81.474100000000007</v>
      </c>
      <c r="AI114" s="22">
        <f t="shared" si="12"/>
        <v>0.19800649201613169</v>
      </c>
      <c r="AJ114" s="22">
        <f t="shared" si="11"/>
        <v>0.19800649201613169</v>
      </c>
      <c r="AK114" s="22">
        <f t="shared" si="13"/>
        <v>8.0979704252598459E-3</v>
      </c>
      <c r="AL114" s="22"/>
    </row>
    <row r="115" spans="1:38" x14ac:dyDescent="0.25">
      <c r="A115" s="16">
        <f t="shared" si="9"/>
        <v>4.9599999999999937</v>
      </c>
      <c r="B115" s="45">
        <v>65.617999999999995</v>
      </c>
      <c r="C115" s="20">
        <f t="shared" si="10"/>
        <v>64.84383519849824</v>
      </c>
      <c r="D115" s="20"/>
      <c r="E115" s="19">
        <v>113</v>
      </c>
      <c r="F115" s="16">
        <v>60.658000000000001</v>
      </c>
      <c r="G115" s="1">
        <v>-48.158000000000001</v>
      </c>
      <c r="H115" s="1">
        <v>12.131</v>
      </c>
      <c r="I115" s="1">
        <v>1.2930999999999999</v>
      </c>
      <c r="J115" s="1">
        <v>-0.87348000000000003</v>
      </c>
      <c r="K115" s="1">
        <v>-1.0928</v>
      </c>
      <c r="L115" s="1">
        <v>0.70286999999999999</v>
      </c>
      <c r="M115" s="1">
        <v>4.6226000000000003E-2</v>
      </c>
      <c r="N115" s="1">
        <v>0.12694</v>
      </c>
      <c r="P115" s="1">
        <v>113</v>
      </c>
      <c r="Q115" s="1">
        <v>76.031000000000006</v>
      </c>
      <c r="R115" s="1">
        <v>-5.5522999999999998E-4</v>
      </c>
      <c r="S115" s="1">
        <v>-8.6955999999999995E-3</v>
      </c>
      <c r="T115" s="1">
        <v>1.6113E-3</v>
      </c>
      <c r="U115" s="1">
        <v>2.6891999999999999E-2</v>
      </c>
      <c r="V115" s="1">
        <v>-3.1611E-3</v>
      </c>
      <c r="W115" s="1">
        <v>8.9680000000000003E-3</v>
      </c>
      <c r="X115" s="1">
        <v>2.7820000000000002E-3</v>
      </c>
      <c r="Y115" s="1">
        <v>-1.6115999999999998E-2</v>
      </c>
      <c r="Z115" s="1"/>
      <c r="AA115" s="3">
        <v>113</v>
      </c>
      <c r="AB115" s="3">
        <v>0</v>
      </c>
      <c r="AC115" s="3">
        <v>84.147900000000007</v>
      </c>
      <c r="AD115" s="3"/>
      <c r="AE115" s="3">
        <v>113</v>
      </c>
      <c r="AF115" s="3">
        <v>0</v>
      </c>
      <c r="AG115" s="3">
        <v>62.121299999999998</v>
      </c>
      <c r="AI115" s="22">
        <f t="shared" si="12"/>
        <v>0.19999010847703519</v>
      </c>
      <c r="AJ115" s="22">
        <f t="shared" si="11"/>
        <v>0.19999010847703519</v>
      </c>
      <c r="AK115" s="22">
        <f t="shared" si="13"/>
        <v>-1.4400079132183718E-2</v>
      </c>
      <c r="AL115" s="22"/>
    </row>
    <row r="116" spans="1:38" x14ac:dyDescent="0.25">
      <c r="A116" s="16">
        <f t="shared" si="9"/>
        <v>4.8119999999999976</v>
      </c>
      <c r="B116" s="45">
        <v>65.710999999999999</v>
      </c>
      <c r="C116" s="20">
        <f t="shared" si="10"/>
        <v>64.458689802074005</v>
      </c>
      <c r="D116" s="20"/>
      <c r="E116" s="19">
        <v>114</v>
      </c>
      <c r="F116" s="16">
        <v>60.899000000000001</v>
      </c>
      <c r="G116" s="1">
        <v>-48.146000000000001</v>
      </c>
      <c r="H116" s="1">
        <v>11.916</v>
      </c>
      <c r="I116" s="1">
        <v>1.4618</v>
      </c>
      <c r="J116" s="1">
        <v>-2.2056</v>
      </c>
      <c r="K116" s="1">
        <v>3.3228</v>
      </c>
      <c r="L116" s="1">
        <v>-0.48472999999999999</v>
      </c>
      <c r="M116" s="1">
        <v>-1.8566</v>
      </c>
      <c r="N116" s="1">
        <v>1.5452999999999999</v>
      </c>
      <c r="P116" s="1">
        <v>114</v>
      </c>
      <c r="Q116" s="1">
        <v>74.119</v>
      </c>
      <c r="R116" s="1">
        <v>-2.9459000000000001E-4</v>
      </c>
      <c r="S116" s="1">
        <v>5.7775999999999999E-3</v>
      </c>
      <c r="T116" s="1">
        <v>8.3920999999999996E-4</v>
      </c>
      <c r="U116" s="1">
        <v>-1.3695999999999999E-3</v>
      </c>
      <c r="V116" s="1">
        <v>-1.2700999999999999E-3</v>
      </c>
      <c r="W116" s="1">
        <v>2.7616000000000002E-2</v>
      </c>
      <c r="X116" s="1">
        <v>9.1080000000000002E-4</v>
      </c>
      <c r="Y116" s="1">
        <v>-5.9784999999999998E-2</v>
      </c>
      <c r="Z116" s="1"/>
      <c r="AA116" s="3">
        <v>114</v>
      </c>
      <c r="AB116" s="3">
        <v>0</v>
      </c>
      <c r="AC116" s="3">
        <v>84.837500000000006</v>
      </c>
      <c r="AD116" s="3"/>
      <c r="AE116" s="3">
        <v>114</v>
      </c>
      <c r="AF116" s="3">
        <v>0</v>
      </c>
      <c r="AG116" s="3">
        <v>51.922699999999999</v>
      </c>
      <c r="AI116" s="22">
        <f t="shared" si="12"/>
        <v>0.19566823757368759</v>
      </c>
      <c r="AJ116" s="22">
        <f t="shared" si="11"/>
        <v>0.19566823757368759</v>
      </c>
      <c r="AK116" s="22">
        <f t="shared" si="13"/>
        <v>-3.621734347033613E-2</v>
      </c>
      <c r="AL116" s="22"/>
    </row>
    <row r="117" spans="1:38" x14ac:dyDescent="0.25">
      <c r="A117" s="16">
        <f t="shared" si="9"/>
        <v>9.2639999999999958</v>
      </c>
      <c r="B117" s="45">
        <v>66.700999999999993</v>
      </c>
      <c r="C117" s="20">
        <f t="shared" si="10"/>
        <v>59.664013299475585</v>
      </c>
      <c r="D117" s="20"/>
      <c r="E117" s="19">
        <v>115</v>
      </c>
      <c r="F117" s="16">
        <v>57.436999999999998</v>
      </c>
      <c r="G117" s="1">
        <v>-49.064</v>
      </c>
      <c r="H117" s="1">
        <v>14.31</v>
      </c>
      <c r="I117" s="1">
        <v>4.0557999999999996</v>
      </c>
      <c r="J117" s="1">
        <v>-3.714</v>
      </c>
      <c r="K117" s="1">
        <v>4.8704999999999998</v>
      </c>
      <c r="L117" s="1">
        <v>-2.0661999999999998</v>
      </c>
      <c r="M117" s="1">
        <v>-1.8452999999999999</v>
      </c>
      <c r="N117" s="1">
        <v>3.0491999999999999</v>
      </c>
      <c r="P117" s="1">
        <v>115</v>
      </c>
      <c r="Q117" s="1">
        <v>65.894999999999996</v>
      </c>
      <c r="R117" s="1">
        <v>-3.9397E-4</v>
      </c>
      <c r="S117" s="1">
        <v>-3.3803E-2</v>
      </c>
      <c r="T117" s="1">
        <v>1.1175E-3</v>
      </c>
      <c r="U117" s="1">
        <v>5.6492000000000001E-2</v>
      </c>
      <c r="V117" s="1">
        <v>-1.6456999999999999E-3</v>
      </c>
      <c r="W117" s="1">
        <v>-6.5465999999999996E-2</v>
      </c>
      <c r="X117" s="1">
        <v>1.1471000000000001E-3</v>
      </c>
      <c r="Y117" s="1">
        <v>0.14046</v>
      </c>
      <c r="Z117" s="1"/>
      <c r="AA117" s="3">
        <v>115</v>
      </c>
      <c r="AB117" s="3">
        <v>0</v>
      </c>
      <c r="AC117" s="3">
        <v>88.5989</v>
      </c>
      <c r="AD117" s="3"/>
      <c r="AE117" s="3">
        <v>115</v>
      </c>
      <c r="AF117" s="3">
        <v>0</v>
      </c>
      <c r="AG117" s="3">
        <v>48.790900000000001</v>
      </c>
      <c r="AI117" s="22">
        <f t="shared" si="12"/>
        <v>0.24914253878162163</v>
      </c>
      <c r="AJ117" s="22">
        <f t="shared" si="11"/>
        <v>0.24914253878162163</v>
      </c>
      <c r="AK117" s="22">
        <f t="shared" si="13"/>
        <v>-6.4662151574768872E-2</v>
      </c>
      <c r="AL117" s="22"/>
    </row>
    <row r="118" spans="1:38" x14ac:dyDescent="0.25">
      <c r="A118" s="16">
        <f t="shared" si="9"/>
        <v>8.5279999999999987</v>
      </c>
      <c r="B118" s="45">
        <v>68.378</v>
      </c>
      <c r="C118" s="20">
        <f t="shared" si="10"/>
        <v>67.353589416229326</v>
      </c>
      <c r="D118" s="20"/>
      <c r="E118" s="19">
        <v>116</v>
      </c>
      <c r="F118" s="16">
        <v>59.85</v>
      </c>
      <c r="G118" s="1">
        <v>-52.115000000000002</v>
      </c>
      <c r="H118" s="1">
        <v>0.39635999999999999</v>
      </c>
      <c r="I118" s="1">
        <v>9.2111999999999998</v>
      </c>
      <c r="J118" s="1">
        <v>3.0276000000000001</v>
      </c>
      <c r="K118" s="1">
        <v>-10.566000000000001</v>
      </c>
      <c r="L118" s="1">
        <v>1.6888000000000001</v>
      </c>
      <c r="M118" s="1">
        <v>4.4778000000000002</v>
      </c>
      <c r="N118" s="1">
        <v>2.0291000000000001</v>
      </c>
      <c r="P118" s="1">
        <v>116</v>
      </c>
      <c r="Q118" s="1">
        <v>86.022999999999996</v>
      </c>
      <c r="R118" s="1">
        <v>-5.4591999999999998E-4</v>
      </c>
      <c r="S118" s="1">
        <v>-3.3349999999999998E-2</v>
      </c>
      <c r="T118" s="1">
        <v>1.5744000000000001E-3</v>
      </c>
      <c r="U118" s="1">
        <v>7.8253000000000003E-2</v>
      </c>
      <c r="V118" s="1">
        <v>-2.5879000000000002E-3</v>
      </c>
      <c r="W118" s="1">
        <v>-1.0529999999999999E-2</v>
      </c>
      <c r="X118" s="1">
        <v>2.0097000000000001E-3</v>
      </c>
      <c r="Y118" s="1">
        <v>2.2873000000000001E-2</v>
      </c>
      <c r="Z118" s="1"/>
      <c r="AA118" s="3">
        <v>116</v>
      </c>
      <c r="AB118" s="3">
        <v>0</v>
      </c>
      <c r="AC118" s="3">
        <v>109.404</v>
      </c>
      <c r="AD118" s="3"/>
      <c r="AE118" s="3">
        <v>116</v>
      </c>
      <c r="AF118" s="3">
        <v>0</v>
      </c>
      <c r="AG118" s="3">
        <v>91.199100000000001</v>
      </c>
      <c r="AI118" s="22">
        <f t="shared" si="12"/>
        <v>6.6225563909774431E-3</v>
      </c>
      <c r="AJ118" s="22">
        <f t="shared" si="11"/>
        <v>6.6225563909774431E-3</v>
      </c>
      <c r="AK118" s="22">
        <f t="shared" si="13"/>
        <v>5.0586466165413534E-2</v>
      </c>
      <c r="AL118" s="22"/>
    </row>
    <row r="119" spans="1:38" x14ac:dyDescent="0.25">
      <c r="A119" s="16">
        <f t="shared" si="9"/>
        <v>7.5489999999999924</v>
      </c>
      <c r="B119" s="45">
        <v>67.742999999999995</v>
      </c>
      <c r="C119" s="20">
        <f t="shared" si="10"/>
        <v>67.257161204216757</v>
      </c>
      <c r="D119" s="20"/>
      <c r="E119" s="19">
        <v>117</v>
      </c>
      <c r="F119" s="16">
        <v>60.194000000000003</v>
      </c>
      <c r="G119" s="1">
        <v>-51.34</v>
      </c>
      <c r="H119" s="1">
        <v>-1.1715</v>
      </c>
      <c r="I119" s="1">
        <v>9.0569000000000006</v>
      </c>
      <c r="J119" s="1">
        <v>3.0756999999999999</v>
      </c>
      <c r="K119" s="1">
        <v>-7.2664999999999997</v>
      </c>
      <c r="L119" s="1">
        <v>-0.38983000000000001</v>
      </c>
      <c r="M119" s="1">
        <v>3.2473000000000001</v>
      </c>
      <c r="N119" s="1">
        <v>1.7036</v>
      </c>
      <c r="P119" s="1">
        <v>117</v>
      </c>
      <c r="Q119" s="1">
        <v>84.995000000000005</v>
      </c>
      <c r="R119" s="1">
        <v>-1.0097999999999999E-3</v>
      </c>
      <c r="S119" s="1">
        <v>-4.1485000000000001E-2</v>
      </c>
      <c r="T119" s="1">
        <v>2.9364999999999999E-3</v>
      </c>
      <c r="U119" s="1">
        <v>8.5026000000000004E-2</v>
      </c>
      <c r="V119" s="1">
        <v>-5.3680000000000004E-3</v>
      </c>
      <c r="W119" s="1">
        <v>-4.7035E-2</v>
      </c>
      <c r="X119" s="1">
        <v>4.5361000000000004E-3</v>
      </c>
      <c r="Y119" s="1">
        <v>0.10439</v>
      </c>
      <c r="Z119" s="1"/>
      <c r="AA119" s="3">
        <v>117</v>
      </c>
      <c r="AB119" s="3">
        <v>0</v>
      </c>
      <c r="AC119" s="3">
        <v>99.962199999999996</v>
      </c>
      <c r="AD119" s="3"/>
      <c r="AE119" s="3">
        <v>117</v>
      </c>
      <c r="AF119" s="3">
        <v>0</v>
      </c>
      <c r="AG119" s="3">
        <v>69.428200000000004</v>
      </c>
      <c r="AI119" s="22">
        <f t="shared" si="12"/>
        <v>-1.9462072631823767E-2</v>
      </c>
      <c r="AJ119" s="22">
        <f t="shared" si="11"/>
        <v>1.9462072631823767E-2</v>
      </c>
      <c r="AK119" s="22">
        <f t="shared" si="13"/>
        <v>5.1096454796159083E-2</v>
      </c>
      <c r="AL119" s="22"/>
    </row>
    <row r="120" spans="1:38" x14ac:dyDescent="0.25">
      <c r="A120" s="16">
        <f t="shared" si="9"/>
        <v>7.1259999999999977</v>
      </c>
      <c r="B120" s="45">
        <v>67.320999999999998</v>
      </c>
      <c r="C120" s="20">
        <f t="shared" si="10"/>
        <v>66.512004689003319</v>
      </c>
      <c r="D120" s="20"/>
      <c r="E120" s="19">
        <v>118</v>
      </c>
      <c r="F120" s="16">
        <v>60.195</v>
      </c>
      <c r="G120" s="1">
        <v>-50.857999999999997</v>
      </c>
      <c r="H120" s="1">
        <v>-2.1073</v>
      </c>
      <c r="I120" s="1">
        <v>9.6786999999999992</v>
      </c>
      <c r="J120" s="1">
        <v>2.7484999999999999</v>
      </c>
      <c r="K120" s="1">
        <v>-3.6627999999999998</v>
      </c>
      <c r="L120" s="1">
        <v>-1.1417999999999999</v>
      </c>
      <c r="M120" s="1">
        <v>0.32829999999999998</v>
      </c>
      <c r="N120" s="1">
        <v>1.5602</v>
      </c>
      <c r="P120" s="1">
        <v>118</v>
      </c>
      <c r="Q120" s="1">
        <v>82.614000000000004</v>
      </c>
      <c r="R120" s="1">
        <v>-8.8758999999999995E-4</v>
      </c>
      <c r="S120" s="1">
        <v>-2.6897999999999998E-2</v>
      </c>
      <c r="T120" s="1">
        <v>2.5303999999999999E-3</v>
      </c>
      <c r="U120" s="1">
        <v>6.2752000000000002E-2</v>
      </c>
      <c r="V120" s="1">
        <v>-3.8590999999999999E-3</v>
      </c>
      <c r="W120" s="1">
        <v>-1.4459E-2</v>
      </c>
      <c r="X120" s="1">
        <v>2.7862E-3</v>
      </c>
      <c r="Y120" s="1">
        <v>3.031E-2</v>
      </c>
      <c r="Z120" s="1"/>
      <c r="AA120" s="3">
        <v>118</v>
      </c>
      <c r="AB120" s="3">
        <v>0</v>
      </c>
      <c r="AC120" s="3">
        <v>94.796400000000006</v>
      </c>
      <c r="AD120" s="3"/>
      <c r="AE120" s="3">
        <v>118</v>
      </c>
      <c r="AF120" s="3">
        <v>0</v>
      </c>
      <c r="AG120" s="3">
        <v>54.366399999999999</v>
      </c>
      <c r="AI120" s="22">
        <f t="shared" si="12"/>
        <v>-3.5007891020848905E-2</v>
      </c>
      <c r="AJ120" s="22">
        <f t="shared" si="11"/>
        <v>3.5007891020848905E-2</v>
      </c>
      <c r="AK120" s="22">
        <f t="shared" si="13"/>
        <v>4.5659938533100755E-2</v>
      </c>
      <c r="AL120" s="22"/>
    </row>
    <row r="121" spans="1:38" x14ac:dyDescent="0.25">
      <c r="A121" s="16">
        <f t="shared" si="9"/>
        <v>8.634999999999998</v>
      </c>
      <c r="B121" s="45">
        <v>67.748999999999995</v>
      </c>
      <c r="C121" s="20">
        <f t="shared" si="10"/>
        <v>64.547657039198555</v>
      </c>
      <c r="D121" s="20"/>
      <c r="E121" s="19">
        <v>119</v>
      </c>
      <c r="F121" s="16">
        <v>59.113999999999997</v>
      </c>
      <c r="G121" s="1">
        <v>-52.012</v>
      </c>
      <c r="H121" s="1">
        <v>-1.3311999999999999</v>
      </c>
      <c r="I121" s="1">
        <v>12.429</v>
      </c>
      <c r="J121" s="1">
        <v>2.1932</v>
      </c>
      <c r="K121" s="1">
        <v>-1.0587</v>
      </c>
      <c r="L121" s="1">
        <v>-1.5002</v>
      </c>
      <c r="M121" s="1">
        <v>-2.6194000000000002</v>
      </c>
      <c r="N121" s="1">
        <v>2.5619999999999998</v>
      </c>
      <c r="P121" s="1">
        <v>119</v>
      </c>
      <c r="Q121" s="1">
        <v>78.626999999999995</v>
      </c>
      <c r="R121" s="1">
        <v>4.7130999999999998E-6</v>
      </c>
      <c r="S121" s="1">
        <v>-1.0677000000000001E-2</v>
      </c>
      <c r="T121" s="1">
        <v>-1.3349999999999999E-5</v>
      </c>
      <c r="U121" s="1">
        <v>1.2658000000000001E-2</v>
      </c>
      <c r="V121" s="1">
        <v>1.9646000000000001E-5</v>
      </c>
      <c r="W121" s="1">
        <v>-3.2057000000000002E-2</v>
      </c>
      <c r="X121" s="1">
        <v>-1.366E-5</v>
      </c>
      <c r="Y121" s="1">
        <v>6.9052000000000002E-2</v>
      </c>
      <c r="Z121" s="1"/>
      <c r="AA121" s="3">
        <v>119</v>
      </c>
      <c r="AB121" s="3">
        <v>0</v>
      </c>
      <c r="AC121" s="3">
        <v>93.684600000000003</v>
      </c>
      <c r="AD121" s="3"/>
      <c r="AE121" s="3">
        <v>119</v>
      </c>
      <c r="AF121" s="3">
        <v>0</v>
      </c>
      <c r="AG121" s="3">
        <v>45.559399999999997</v>
      </c>
      <c r="AI121" s="22">
        <f t="shared" si="12"/>
        <v>-2.2519200189464426E-2</v>
      </c>
      <c r="AJ121" s="22">
        <f t="shared" si="11"/>
        <v>2.2519200189464426E-2</v>
      </c>
      <c r="AK121" s="22">
        <f t="shared" si="13"/>
        <v>3.7101194302534092E-2</v>
      </c>
      <c r="AL121" s="22"/>
    </row>
    <row r="122" spans="1:38" x14ac:dyDescent="0.25">
      <c r="A122" s="16">
        <f t="shared" si="9"/>
        <v>16.82</v>
      </c>
      <c r="B122" s="45">
        <v>69.265000000000001</v>
      </c>
      <c r="C122" s="20">
        <f t="shared" si="10"/>
        <v>51.705583151145291</v>
      </c>
      <c r="D122" s="20"/>
      <c r="E122" s="19">
        <v>120</v>
      </c>
      <c r="F122" s="16">
        <v>52.445</v>
      </c>
      <c r="G122" s="1">
        <v>-51.070999999999998</v>
      </c>
      <c r="H122" s="1">
        <v>6.4408000000000003</v>
      </c>
      <c r="I122" s="1">
        <v>17.623000000000001</v>
      </c>
      <c r="J122" s="1">
        <v>-1.8824000000000001</v>
      </c>
      <c r="K122" s="1">
        <v>-5.9892000000000003</v>
      </c>
      <c r="L122" s="1">
        <v>0.36947999999999998</v>
      </c>
      <c r="M122" s="1">
        <v>4.9489000000000001</v>
      </c>
      <c r="N122" s="1">
        <v>-1.7022999999999999</v>
      </c>
      <c r="P122" s="1">
        <v>120</v>
      </c>
      <c r="Q122" s="1">
        <v>49.420999999999999</v>
      </c>
      <c r="R122" s="1">
        <v>-1.4415000000000001E-3</v>
      </c>
      <c r="S122" s="1">
        <v>-5.2953E-2</v>
      </c>
      <c r="T122" s="1">
        <v>4.0263E-3</v>
      </c>
      <c r="U122" s="1">
        <v>0.11766</v>
      </c>
      <c r="V122" s="1">
        <v>-5.4060000000000002E-3</v>
      </c>
      <c r="W122" s="1">
        <v>-3.9849000000000002E-2</v>
      </c>
      <c r="X122" s="1">
        <v>3.3822000000000001E-3</v>
      </c>
      <c r="Y122" s="1">
        <v>8.2400000000000001E-2</v>
      </c>
      <c r="Z122" s="1"/>
      <c r="AA122" s="3">
        <v>120</v>
      </c>
      <c r="AB122" s="3">
        <v>0</v>
      </c>
      <c r="AC122" s="3">
        <v>96.463300000000004</v>
      </c>
      <c r="AD122" s="3"/>
      <c r="AE122" s="3">
        <v>120</v>
      </c>
      <c r="AF122" s="3">
        <v>0</v>
      </c>
      <c r="AG122" s="3">
        <v>41.201999999999998</v>
      </c>
      <c r="AI122" s="22">
        <f t="shared" si="12"/>
        <v>0.12281056344742111</v>
      </c>
      <c r="AJ122" s="22">
        <f t="shared" si="11"/>
        <v>0.12281056344742111</v>
      </c>
      <c r="AK122" s="22">
        <f t="shared" si="13"/>
        <v>-3.589284011821909E-2</v>
      </c>
      <c r="AL122" s="22"/>
    </row>
    <row r="123" spans="1:38" x14ac:dyDescent="0.25">
      <c r="A123" s="16">
        <f t="shared" si="9"/>
        <v>9.9239999999999995</v>
      </c>
      <c r="B123" s="45">
        <v>70.313000000000002</v>
      </c>
      <c r="C123" s="20">
        <f t="shared" si="10"/>
        <v>69.999844819470852</v>
      </c>
      <c r="D123" s="20"/>
      <c r="E123" s="19">
        <v>121</v>
      </c>
      <c r="F123" s="16">
        <v>60.389000000000003</v>
      </c>
      <c r="G123" s="1">
        <v>-54.335000000000001</v>
      </c>
      <c r="H123" s="1">
        <v>-12.522</v>
      </c>
      <c r="I123" s="1">
        <v>16.709</v>
      </c>
      <c r="J123" s="1">
        <v>8.2919999999999998</v>
      </c>
      <c r="K123" s="1">
        <v>-11.664999999999999</v>
      </c>
      <c r="L123" s="1">
        <v>-3.2303000000000002</v>
      </c>
      <c r="M123" s="1">
        <v>6.0563000000000002</v>
      </c>
      <c r="N123" s="1">
        <v>4.6185999999999998</v>
      </c>
      <c r="P123" s="1">
        <v>121</v>
      </c>
      <c r="Q123" s="1">
        <v>93.055999999999997</v>
      </c>
      <c r="R123" s="1">
        <v>-1.7605999999999999E-4</v>
      </c>
      <c r="S123" s="1">
        <v>-7.7571999999999997E-3</v>
      </c>
      <c r="T123" s="1">
        <v>5.1261000000000004E-4</v>
      </c>
      <c r="U123" s="1">
        <v>1.6375000000000001E-2</v>
      </c>
      <c r="V123" s="1">
        <v>-9.4645000000000005E-4</v>
      </c>
      <c r="W123" s="1">
        <v>-7.4738000000000001E-3</v>
      </c>
      <c r="X123" s="1">
        <v>8.0592000000000001E-4</v>
      </c>
      <c r="Y123" s="1">
        <v>1.67E-2</v>
      </c>
      <c r="Z123" s="1"/>
      <c r="AA123" s="3">
        <v>121</v>
      </c>
      <c r="AB123" s="3">
        <v>0</v>
      </c>
      <c r="AC123" s="3">
        <v>118.919</v>
      </c>
      <c r="AD123" s="3"/>
      <c r="AE123" s="3">
        <v>121</v>
      </c>
      <c r="AF123" s="3">
        <v>0</v>
      </c>
      <c r="AG123" s="3">
        <v>80.829300000000003</v>
      </c>
      <c r="AI123" s="22">
        <f t="shared" si="12"/>
        <v>-0.20735564423984501</v>
      </c>
      <c r="AJ123" s="22">
        <f t="shared" si="11"/>
        <v>0.20735564423984501</v>
      </c>
      <c r="AK123" s="22">
        <f t="shared" si="13"/>
        <v>0.1373097749590157</v>
      </c>
      <c r="AL123" s="22"/>
    </row>
    <row r="124" spans="1:38" x14ac:dyDescent="0.25">
      <c r="A124" s="16">
        <f t="shared" si="9"/>
        <v>8.0400000000000063</v>
      </c>
      <c r="B124" s="45">
        <v>69.665000000000006</v>
      </c>
      <c r="C124" s="20">
        <f t="shared" si="10"/>
        <v>70.782776702740335</v>
      </c>
      <c r="D124" s="20"/>
      <c r="E124" s="19">
        <v>122</v>
      </c>
      <c r="F124" s="16">
        <v>61.625</v>
      </c>
      <c r="G124" s="1">
        <v>-53.801000000000002</v>
      </c>
      <c r="H124" s="1">
        <v>-14.738</v>
      </c>
      <c r="I124" s="1">
        <v>17.57</v>
      </c>
      <c r="J124" s="1">
        <v>8.9878</v>
      </c>
      <c r="K124" s="1">
        <v>-9.2781000000000002</v>
      </c>
      <c r="L124" s="1">
        <v>-5.0610999999999997</v>
      </c>
      <c r="M124" s="1">
        <v>4.0151000000000003</v>
      </c>
      <c r="N124" s="1">
        <v>4.3112000000000004</v>
      </c>
      <c r="P124" s="1">
        <v>122</v>
      </c>
      <c r="Q124" s="1">
        <v>92.994</v>
      </c>
      <c r="R124" s="1">
        <v>-3.4676999999999999E-4</v>
      </c>
      <c r="S124" s="1">
        <v>-1.6330999999999998E-2</v>
      </c>
      <c r="T124" s="1">
        <v>1.0099E-3</v>
      </c>
      <c r="U124" s="1">
        <v>3.4897999999999998E-2</v>
      </c>
      <c r="V124" s="1">
        <v>-1.8787000000000001E-3</v>
      </c>
      <c r="W124" s="1">
        <v>-1.4416999999999999E-2</v>
      </c>
      <c r="X124" s="1">
        <v>1.6077999999999999E-3</v>
      </c>
      <c r="Y124" s="1">
        <v>3.2329999999999998E-2</v>
      </c>
      <c r="Z124" s="1"/>
      <c r="AA124" s="3">
        <v>122</v>
      </c>
      <c r="AB124" s="3">
        <v>0</v>
      </c>
      <c r="AC124" s="3">
        <v>113.91800000000001</v>
      </c>
      <c r="AD124" s="3"/>
      <c r="AE124" s="3">
        <v>122</v>
      </c>
      <c r="AF124" s="3">
        <v>0</v>
      </c>
      <c r="AG124" s="3">
        <v>65.023499999999999</v>
      </c>
      <c r="AI124" s="22">
        <f t="shared" si="12"/>
        <v>-0.23915618661257607</v>
      </c>
      <c r="AJ124" s="22">
        <f t="shared" si="11"/>
        <v>0.23915618661257607</v>
      </c>
      <c r="AK124" s="22">
        <f t="shared" si="13"/>
        <v>0.14584665314401624</v>
      </c>
      <c r="AL124" s="22"/>
    </row>
    <row r="125" spans="1:38" x14ac:dyDescent="0.25">
      <c r="A125" s="16">
        <f t="shared" si="9"/>
        <v>8.4949999999999974</v>
      </c>
      <c r="B125" s="45">
        <v>69.974999999999994</v>
      </c>
      <c r="C125" s="20">
        <f t="shared" si="10"/>
        <v>69.440595520559867</v>
      </c>
      <c r="D125" s="20"/>
      <c r="E125" s="19">
        <v>123</v>
      </c>
      <c r="F125" s="16">
        <v>61.48</v>
      </c>
      <c r="G125" s="1">
        <v>-52.619</v>
      </c>
      <c r="H125" s="1">
        <v>-14.975</v>
      </c>
      <c r="I125" s="1">
        <v>19.236000000000001</v>
      </c>
      <c r="J125" s="1">
        <v>9.3042999999999996</v>
      </c>
      <c r="K125" s="1">
        <v>-6.4848999999999997</v>
      </c>
      <c r="L125" s="1">
        <v>-5.6341000000000001</v>
      </c>
      <c r="M125" s="1">
        <v>-0.39778999999999998</v>
      </c>
      <c r="N125" s="1">
        <v>3.6993</v>
      </c>
      <c r="P125" s="1">
        <v>123</v>
      </c>
      <c r="Q125" s="1">
        <v>89.155000000000001</v>
      </c>
      <c r="R125" s="1">
        <v>-1.3731999999999999E-4</v>
      </c>
      <c r="S125" s="1">
        <v>-6.3850000000000001E-3</v>
      </c>
      <c r="T125" s="1">
        <v>3.9931999999999999E-4</v>
      </c>
      <c r="U125" s="1">
        <v>1.8890000000000001E-2</v>
      </c>
      <c r="V125" s="1">
        <v>-7.2062999999999999E-4</v>
      </c>
      <c r="W125" s="1">
        <v>7.3222000000000001E-3</v>
      </c>
      <c r="X125" s="1">
        <v>6.0391999999999998E-4</v>
      </c>
      <c r="Y125" s="1">
        <v>-1.5403E-2</v>
      </c>
      <c r="Z125" s="1"/>
      <c r="AA125" s="3">
        <v>123</v>
      </c>
      <c r="AB125" s="3">
        <v>0</v>
      </c>
      <c r="AC125" s="3">
        <v>106.63</v>
      </c>
      <c r="AD125" s="3"/>
      <c r="AE125" s="3">
        <v>123</v>
      </c>
      <c r="AF125" s="3">
        <v>0</v>
      </c>
      <c r="AG125" s="3">
        <v>49.997500000000002</v>
      </c>
      <c r="AI125" s="22">
        <f t="shared" si="12"/>
        <v>-0.24357514638906963</v>
      </c>
      <c r="AJ125" s="22">
        <f t="shared" si="11"/>
        <v>0.24357514638906963</v>
      </c>
      <c r="AK125" s="22">
        <f t="shared" si="13"/>
        <v>0.15133864671437866</v>
      </c>
      <c r="AL125" s="22"/>
    </row>
    <row r="126" spans="1:38" x14ac:dyDescent="0.25">
      <c r="A126" s="16">
        <f t="shared" si="9"/>
        <v>12.954000000000001</v>
      </c>
      <c r="B126" s="45">
        <v>70.313000000000002</v>
      </c>
      <c r="C126" s="20">
        <f t="shared" si="10"/>
        <v>58.748871050855094</v>
      </c>
      <c r="D126" s="20"/>
      <c r="E126" s="19">
        <v>124</v>
      </c>
      <c r="F126" s="16">
        <v>57.359000000000002</v>
      </c>
      <c r="G126" s="1">
        <v>-52.814</v>
      </c>
      <c r="H126" s="1">
        <v>-10.146000000000001</v>
      </c>
      <c r="I126" s="1">
        <v>24.100999999999999</v>
      </c>
      <c r="J126" s="1">
        <v>7.5869</v>
      </c>
      <c r="K126" s="1">
        <v>-8.8132999999999999</v>
      </c>
      <c r="L126" s="1">
        <v>-7.4751000000000003</v>
      </c>
      <c r="M126" s="1">
        <v>-0.69589999999999996</v>
      </c>
      <c r="N126" s="1">
        <v>6.9476000000000004</v>
      </c>
      <c r="P126" s="1">
        <v>124</v>
      </c>
      <c r="Q126" s="1">
        <v>62.734000000000002</v>
      </c>
      <c r="R126" s="1">
        <v>-6.3600000000000001E-5</v>
      </c>
      <c r="S126" s="1">
        <v>-5.0033E-4</v>
      </c>
      <c r="T126" s="1">
        <v>1.8194000000000001E-4</v>
      </c>
      <c r="U126" s="1">
        <v>9.6758999999999994E-3</v>
      </c>
      <c r="V126" s="1">
        <v>-4.0727999999999999E-4</v>
      </c>
      <c r="W126" s="1">
        <v>1.968E-2</v>
      </c>
      <c r="X126" s="1">
        <v>3.6995000000000002E-4</v>
      </c>
      <c r="Y126" s="1">
        <v>-4.0412999999999998E-2</v>
      </c>
      <c r="Z126" s="1"/>
      <c r="AA126" s="3">
        <v>124</v>
      </c>
      <c r="AB126" s="3">
        <v>0</v>
      </c>
      <c r="AC126" s="3">
        <v>106.77800000000001</v>
      </c>
      <c r="AD126" s="3"/>
      <c r="AE126" s="3">
        <v>124</v>
      </c>
      <c r="AF126" s="3">
        <v>0</v>
      </c>
      <c r="AG126" s="3">
        <v>42.413200000000003</v>
      </c>
      <c r="AI126" s="22">
        <f t="shared" si="12"/>
        <v>-0.17688592897365715</v>
      </c>
      <c r="AJ126" s="22">
        <f>ABS(AI126)</f>
        <v>0.17688592897365715</v>
      </c>
      <c r="AK126" s="22">
        <f t="shared" si="13"/>
        <v>0.13227043707177599</v>
      </c>
    </row>
    <row r="127" spans="1:38" x14ac:dyDescent="0.25">
      <c r="A127" s="16">
        <f t="shared" si="9"/>
        <v>28.389999999999993</v>
      </c>
      <c r="B127" s="45">
        <v>72.572999999999993</v>
      </c>
      <c r="C127" s="20">
        <f t="shared" si="10"/>
        <v>45.305920772013891</v>
      </c>
      <c r="D127" s="20"/>
      <c r="E127" s="19">
        <v>125</v>
      </c>
      <c r="F127" s="16">
        <v>44.183</v>
      </c>
      <c r="G127" s="1">
        <v>-48.372</v>
      </c>
      <c r="H127" s="1">
        <v>10.143000000000001</v>
      </c>
      <c r="I127" s="1">
        <v>19.704000000000001</v>
      </c>
      <c r="J127" s="1">
        <v>-7.2563000000000004</v>
      </c>
      <c r="K127" s="1">
        <v>-6.5140000000000002</v>
      </c>
      <c r="L127" s="1">
        <v>5.3856000000000001E-2</v>
      </c>
      <c r="M127" s="1">
        <v>6.6238999999999999</v>
      </c>
      <c r="N127" s="1">
        <v>-1.7666000000000001E-2</v>
      </c>
      <c r="P127" s="1">
        <v>125</v>
      </c>
      <c r="Q127" s="1">
        <v>48.518999999999998</v>
      </c>
      <c r="R127" s="1">
        <v>-2.2932999999999999E-3</v>
      </c>
      <c r="S127" s="1">
        <v>-5.5132E-2</v>
      </c>
      <c r="T127" s="1">
        <v>6.5719000000000003E-3</v>
      </c>
      <c r="U127" s="1">
        <v>0.11461</v>
      </c>
      <c r="V127" s="1">
        <v>-1.0468999999999999E-2</v>
      </c>
      <c r="W127" s="1">
        <v>-6.9865999999999998E-2</v>
      </c>
      <c r="X127" s="1">
        <v>7.9416E-3</v>
      </c>
      <c r="Y127" s="1">
        <v>0.15018000000000001</v>
      </c>
      <c r="Z127" s="1"/>
      <c r="AA127" s="3">
        <v>125</v>
      </c>
      <c r="AB127" s="3">
        <v>0</v>
      </c>
      <c r="AC127" s="3">
        <v>109.792</v>
      </c>
      <c r="AD127" s="3"/>
      <c r="AE127" s="3">
        <v>125</v>
      </c>
      <c r="AF127" s="3">
        <v>0</v>
      </c>
      <c r="AG127" s="3">
        <v>24.6981</v>
      </c>
      <c r="AI127" s="22">
        <f t="shared" si="12"/>
        <v>0.22956793336803749</v>
      </c>
      <c r="AJ127" s="22">
        <f>ABS(AI127)</f>
        <v>0.22956793336803749</v>
      </c>
      <c r="AK127" s="22">
        <f t="shared" si="13"/>
        <v>-0.16423284973858726</v>
      </c>
    </row>
  </sheetData>
  <mergeCells count="4">
    <mergeCell ref="E1:N1"/>
    <mergeCell ref="P1:Y1"/>
    <mergeCell ref="AA1:AC1"/>
    <mergeCell ref="AE1:AG1"/>
  </mergeCells>
  <conditionalFormatting sqref="R3:R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26"/>
  <sheetViews>
    <sheetView zoomScaleNormal="100" workbookViewId="0">
      <selection activeCell="J6" sqref="J6"/>
    </sheetView>
  </sheetViews>
  <sheetFormatPr defaultRowHeight="15" x14ac:dyDescent="0.25"/>
  <cols>
    <col min="1" max="1" width="9.140625" style="46"/>
    <col min="2" max="2" width="9.140625" style="47"/>
    <col min="3" max="3" width="9.140625" style="50"/>
    <col min="4" max="4" width="13.7109375" style="53" bestFit="1" customWidth="1"/>
    <col min="5" max="7" width="9.140625" style="38"/>
    <col min="8" max="8" width="9.140625" style="37"/>
    <col min="9" max="9" width="9.140625" style="54"/>
    <col min="10" max="10" width="9.140625" style="55"/>
    <col min="11" max="12" width="11" style="57" bestFit="1" customWidth="1"/>
    <col min="13" max="13" width="11" style="58" bestFit="1" customWidth="1"/>
    <col min="16" max="16" width="11" style="57" customWidth="1"/>
  </cols>
  <sheetData>
    <row r="1" spans="1:23" ht="15.75" thickBot="1" x14ac:dyDescent="0.3">
      <c r="A1" s="59"/>
      <c r="B1" s="60" t="s">
        <v>41</v>
      </c>
      <c r="C1" s="60" t="s">
        <v>12</v>
      </c>
      <c r="D1" s="61"/>
      <c r="E1" s="62"/>
      <c r="F1" s="62"/>
      <c r="G1" s="62"/>
      <c r="H1" s="59"/>
      <c r="I1" s="63"/>
      <c r="J1" s="64"/>
      <c r="K1" s="77" t="s">
        <v>13</v>
      </c>
      <c r="L1" s="77" t="s">
        <v>14</v>
      </c>
      <c r="M1" s="78" t="s">
        <v>16</v>
      </c>
      <c r="N1" s="23" t="s">
        <v>42</v>
      </c>
      <c r="P1" s="79" t="s">
        <v>43</v>
      </c>
      <c r="Q1" s="8" t="s">
        <v>4</v>
      </c>
      <c r="R1" s="8" t="s">
        <v>5</v>
      </c>
      <c r="S1" s="9" t="s">
        <v>6</v>
      </c>
      <c r="T1" s="23"/>
      <c r="U1" s="23"/>
      <c r="V1" s="23"/>
      <c r="W1" s="23"/>
    </row>
    <row r="2" spans="1:23" x14ac:dyDescent="0.25">
      <c r="A2" s="65">
        <v>1</v>
      </c>
      <c r="B2" s="66">
        <v>64.268000000000001</v>
      </c>
      <c r="C2" s="1">
        <v>67.575000000000003</v>
      </c>
      <c r="D2" s="67">
        <f t="shared" ref="D2:D33" si="0">(B2-C2)</f>
        <v>-3.3070000000000022</v>
      </c>
      <c r="E2" s="34">
        <v>0</v>
      </c>
      <c r="F2" s="35">
        <v>-0.05</v>
      </c>
      <c r="G2" s="36">
        <v>-0.05</v>
      </c>
      <c r="H2" s="68">
        <v>1.3584000000000001E-2</v>
      </c>
      <c r="I2" s="69">
        <v>27.411000000000001</v>
      </c>
      <c r="J2" s="70">
        <v>17.414000000000001</v>
      </c>
      <c r="K2" s="35">
        <f t="shared" ref="K2:K33" si="1">ABS(H2/$C2)</f>
        <v>2.0102108768035515E-4</v>
      </c>
      <c r="L2" s="35">
        <f t="shared" ref="L2:L33" si="2">ABS(I2/$C2)</f>
        <v>0.40563817980022199</v>
      </c>
      <c r="M2" s="36">
        <f t="shared" ref="M2:M33" si="3">ABS(J2/$C2)</f>
        <v>0.25769885312615615</v>
      </c>
      <c r="N2" s="27">
        <f t="shared" ref="N2:N33" si="4">SQRT(K2^2 +L2^2 +M2^2)</f>
        <v>0.48057369073187006</v>
      </c>
      <c r="O2" s="28">
        <f t="shared" ref="O2:O33" si="5">SQRT(E2^2+F2^2+G2^2)</f>
        <v>7.0710678118654766E-2</v>
      </c>
      <c r="P2" s="35">
        <f>(B2-C2)/B2</f>
        <v>-5.145640131947473E-2</v>
      </c>
      <c r="Q2" s="5">
        <v>18151000000000</v>
      </c>
      <c r="R2" s="5">
        <v>161760000000</v>
      </c>
      <c r="S2" s="5">
        <v>3.9043999999999999</v>
      </c>
      <c r="T2" s="1"/>
      <c r="U2" s="22"/>
      <c r="V2" s="22"/>
      <c r="W2" s="22"/>
    </row>
    <row r="3" spans="1:23" x14ac:dyDescent="0.25">
      <c r="A3" s="71">
        <v>2</v>
      </c>
      <c r="B3" s="50">
        <v>64.388999999999996</v>
      </c>
      <c r="C3" s="1">
        <v>67.418999999999997</v>
      </c>
      <c r="D3" s="48">
        <f t="shared" si="0"/>
        <v>-3.0300000000000011</v>
      </c>
      <c r="E3" s="37">
        <v>0</v>
      </c>
      <c r="F3" s="38">
        <v>-0.05</v>
      </c>
      <c r="G3" s="39">
        <v>-2.5000000000000001E-2</v>
      </c>
      <c r="H3" s="56">
        <v>7.9255999999999997E-3</v>
      </c>
      <c r="I3" s="51">
        <v>32.445999999999998</v>
      </c>
      <c r="J3" s="52">
        <v>14.084</v>
      </c>
      <c r="K3" s="38">
        <f t="shared" si="1"/>
        <v>1.1755736513445765E-4</v>
      </c>
      <c r="L3" s="38">
        <f t="shared" si="2"/>
        <v>0.48125899227220814</v>
      </c>
      <c r="M3" s="39">
        <f t="shared" si="3"/>
        <v>0.20890253489372432</v>
      </c>
      <c r="N3" s="29">
        <f t="shared" si="4"/>
        <v>0.52464321261941349</v>
      </c>
      <c r="O3" s="30">
        <f t="shared" si="5"/>
        <v>5.5901699437494748E-2</v>
      </c>
      <c r="P3" s="38">
        <f>(B3-C3)/B3</f>
        <v>-4.7057727251549199E-2</v>
      </c>
      <c r="Q3" s="5">
        <v>18265000000000</v>
      </c>
      <c r="R3" s="5">
        <v>162700000000</v>
      </c>
      <c r="S3" s="5">
        <v>3.8887999999999998</v>
      </c>
      <c r="T3" s="1"/>
      <c r="U3" s="22"/>
      <c r="V3" s="22"/>
      <c r="W3" s="22"/>
    </row>
    <row r="4" spans="1:23" x14ac:dyDescent="0.25">
      <c r="A4" s="71">
        <v>3</v>
      </c>
      <c r="B4" s="26">
        <v>65.081000000000003</v>
      </c>
      <c r="C4" s="1">
        <v>66.929000000000002</v>
      </c>
      <c r="D4" s="48">
        <f t="shared" si="0"/>
        <v>-1.847999999999999</v>
      </c>
      <c r="E4" s="37">
        <v>0</v>
      </c>
      <c r="F4" s="38">
        <v>-0.05</v>
      </c>
      <c r="G4" s="39">
        <v>0</v>
      </c>
      <c r="H4" s="56">
        <v>-1.6708999999999999E-3</v>
      </c>
      <c r="I4" s="51">
        <v>35.856999999999999</v>
      </c>
      <c r="J4" s="52">
        <v>7.7961</v>
      </c>
      <c r="K4" s="38">
        <f t="shared" si="1"/>
        <v>2.4965261695229271E-5</v>
      </c>
      <c r="L4" s="38">
        <f t="shared" si="2"/>
        <v>0.53574683619955477</v>
      </c>
      <c r="M4" s="39">
        <f t="shared" si="3"/>
        <v>0.11648313884863064</v>
      </c>
      <c r="N4" s="22">
        <f t="shared" si="4"/>
        <v>0.54826361794042677</v>
      </c>
      <c r="O4" s="30">
        <f t="shared" si="5"/>
        <v>0.05</v>
      </c>
      <c r="P4" s="38">
        <f t="shared" ref="P2:P33" si="6">(B4-C4)/B4</f>
        <v>-2.8395384213518522E-2</v>
      </c>
      <c r="Q4" s="5">
        <v>17975000000000</v>
      </c>
      <c r="R4" s="5">
        <v>154570000000</v>
      </c>
      <c r="S4" s="5">
        <v>3.8256000000000001</v>
      </c>
      <c r="T4" s="1"/>
      <c r="U4" s="22"/>
      <c r="V4" s="22"/>
      <c r="W4" s="22"/>
    </row>
    <row r="5" spans="1:23" x14ac:dyDescent="0.25">
      <c r="A5" s="71">
        <v>4</v>
      </c>
      <c r="B5" s="26">
        <v>66.010999999999996</v>
      </c>
      <c r="C5" s="1">
        <v>66.575000000000003</v>
      </c>
      <c r="D5" s="48">
        <f t="shared" si="0"/>
        <v>-0.56400000000000716</v>
      </c>
      <c r="E5" s="37">
        <v>0</v>
      </c>
      <c r="F5" s="38">
        <v>-0.05</v>
      </c>
      <c r="G5" s="39">
        <v>2.5000000000000001E-2</v>
      </c>
      <c r="H5" s="56">
        <v>1.0501999999999999E-2</v>
      </c>
      <c r="I5" s="51">
        <v>38.409999999999997</v>
      </c>
      <c r="J5" s="52">
        <v>1.5918000000000001</v>
      </c>
      <c r="K5" s="38">
        <f t="shared" si="1"/>
        <v>1.5774690199023655E-4</v>
      </c>
      <c r="L5" s="38">
        <f t="shared" si="2"/>
        <v>0.57694329703342084</v>
      </c>
      <c r="M5" s="39">
        <f t="shared" si="3"/>
        <v>2.3909876079609465E-2</v>
      </c>
      <c r="N5" s="22">
        <f t="shared" si="4"/>
        <v>0.57743854655713922</v>
      </c>
      <c r="O5" s="30">
        <f t="shared" si="5"/>
        <v>5.5901699437494748E-2</v>
      </c>
      <c r="P5" s="38">
        <f t="shared" si="6"/>
        <v>-8.5440305403645944E-3</v>
      </c>
      <c r="Q5" s="5">
        <v>17012000000000</v>
      </c>
      <c r="R5" s="5">
        <v>143800000000</v>
      </c>
      <c r="S5" s="5">
        <v>3.7492000000000001</v>
      </c>
      <c r="T5" s="1"/>
      <c r="U5" s="22"/>
      <c r="V5" s="22"/>
      <c r="W5" s="22"/>
    </row>
    <row r="6" spans="1:23" x14ac:dyDescent="0.25">
      <c r="A6" s="71">
        <v>5</v>
      </c>
      <c r="B6" s="50">
        <v>67.423000000000002</v>
      </c>
      <c r="C6" s="1">
        <v>66.459000000000003</v>
      </c>
      <c r="D6" s="48">
        <f t="shared" si="0"/>
        <v>0.96399999999999864</v>
      </c>
      <c r="E6" s="37">
        <v>0</v>
      </c>
      <c r="F6" s="38">
        <v>-0.05</v>
      </c>
      <c r="G6" s="39">
        <v>0.05</v>
      </c>
      <c r="H6" s="56">
        <v>1.3849999999999999E-2</v>
      </c>
      <c r="I6" s="51">
        <v>40.006999999999998</v>
      </c>
      <c r="J6" s="52">
        <v>-3.1191</v>
      </c>
      <c r="K6" s="38">
        <f t="shared" si="1"/>
        <v>2.0839916339397222E-4</v>
      </c>
      <c r="L6" s="38">
        <f t="shared" si="2"/>
        <v>0.60198016822401779</v>
      </c>
      <c r="M6" s="39">
        <f t="shared" si="3"/>
        <v>4.6932695346002799E-2</v>
      </c>
      <c r="N6" s="29">
        <f t="shared" si="4"/>
        <v>0.6038069594312977</v>
      </c>
      <c r="O6" s="30">
        <f t="shared" si="5"/>
        <v>7.0710678118654766E-2</v>
      </c>
      <c r="P6" s="38">
        <f t="shared" si="6"/>
        <v>1.4297791554810653E-2</v>
      </c>
      <c r="Q6" s="5">
        <v>14737000000000</v>
      </c>
      <c r="R6" s="5">
        <v>119590000000</v>
      </c>
      <c r="S6" s="5">
        <v>3.6444000000000001</v>
      </c>
      <c r="T6" s="1"/>
      <c r="U6" s="22"/>
      <c r="V6" s="22"/>
      <c r="W6" s="22"/>
    </row>
    <row r="7" spans="1:23" x14ac:dyDescent="0.25">
      <c r="A7" s="71">
        <v>6</v>
      </c>
      <c r="B7" s="26">
        <v>62.776000000000003</v>
      </c>
      <c r="C7" s="1">
        <v>67.948999999999998</v>
      </c>
      <c r="D7" s="48">
        <f t="shared" si="0"/>
        <v>-5.1729999999999947</v>
      </c>
      <c r="E7" s="37">
        <v>0</v>
      </c>
      <c r="F7" s="38">
        <v>-2.5000000000000001E-2</v>
      </c>
      <c r="G7" s="39">
        <v>-0.05</v>
      </c>
      <c r="H7" s="56">
        <v>-1.8391E-3</v>
      </c>
      <c r="I7" s="51">
        <v>14.765000000000001</v>
      </c>
      <c r="J7" s="52">
        <v>11.47</v>
      </c>
      <c r="K7" s="38">
        <f t="shared" si="1"/>
        <v>2.7065887651032392E-5</v>
      </c>
      <c r="L7" s="38">
        <f t="shared" si="2"/>
        <v>0.21729532443450236</v>
      </c>
      <c r="M7" s="39">
        <f t="shared" si="3"/>
        <v>0.168803072892905</v>
      </c>
      <c r="N7" s="22">
        <f t="shared" si="4"/>
        <v>0.27515765693824573</v>
      </c>
      <c r="O7" s="30">
        <f t="shared" si="5"/>
        <v>5.5901699437494748E-2</v>
      </c>
      <c r="P7" s="38">
        <f t="shared" si="6"/>
        <v>-8.2404103479036483E-2</v>
      </c>
      <c r="Q7" s="5">
        <v>22989000000000</v>
      </c>
      <c r="R7" s="5">
        <v>235560000000</v>
      </c>
      <c r="S7" s="5">
        <v>3.8700999999999999</v>
      </c>
      <c r="T7" s="1"/>
      <c r="U7" s="22"/>
      <c r="V7" s="22"/>
      <c r="W7" s="22"/>
    </row>
    <row r="8" spans="1:23" x14ac:dyDescent="0.25">
      <c r="A8" s="71">
        <v>7</v>
      </c>
      <c r="B8" s="26">
        <v>61.875</v>
      </c>
      <c r="C8" s="1">
        <v>68.227000000000004</v>
      </c>
      <c r="D8" s="48">
        <f t="shared" si="0"/>
        <v>-6.3520000000000039</v>
      </c>
      <c r="E8" s="37">
        <v>0</v>
      </c>
      <c r="F8" s="38">
        <v>-2.5000000000000001E-2</v>
      </c>
      <c r="G8" s="39">
        <v>-2.5000000000000001E-2</v>
      </c>
      <c r="H8" s="56">
        <v>1.6655000000000001E-3</v>
      </c>
      <c r="I8" s="51">
        <v>17.117999999999999</v>
      </c>
      <c r="J8" s="52">
        <v>7.6478999999999999</v>
      </c>
      <c r="K8" s="38">
        <f t="shared" si="1"/>
        <v>2.4411156873378576E-5</v>
      </c>
      <c r="L8" s="38">
        <f t="shared" si="2"/>
        <v>0.25089773843199903</v>
      </c>
      <c r="M8" s="39">
        <f t="shared" si="3"/>
        <v>0.11209491843405103</v>
      </c>
      <c r="N8" s="22">
        <f t="shared" si="4"/>
        <v>0.27479982984880635</v>
      </c>
      <c r="O8" s="30">
        <f t="shared" si="5"/>
        <v>3.5355339059327383E-2</v>
      </c>
      <c r="P8" s="38">
        <f t="shared" si="6"/>
        <v>-0.10265858585858592</v>
      </c>
      <c r="Q8" s="5">
        <v>25459000000000</v>
      </c>
      <c r="R8" s="5">
        <v>270750000000</v>
      </c>
      <c r="S8" s="5">
        <v>3.9384999999999999</v>
      </c>
      <c r="T8" s="1"/>
      <c r="U8" s="22"/>
      <c r="V8" s="22"/>
      <c r="W8" s="22"/>
    </row>
    <row r="9" spans="1:23" x14ac:dyDescent="0.25">
      <c r="A9" s="71">
        <v>8</v>
      </c>
      <c r="B9" s="26">
        <v>62.082999999999998</v>
      </c>
      <c r="C9" s="1">
        <v>67.831999999999994</v>
      </c>
      <c r="D9" s="48">
        <f t="shared" si="0"/>
        <v>-5.7489999999999952</v>
      </c>
      <c r="E9" s="37">
        <v>0</v>
      </c>
      <c r="F9" s="38">
        <v>-2.5000000000000001E-2</v>
      </c>
      <c r="G9" s="39">
        <v>0</v>
      </c>
      <c r="H9" s="56">
        <v>-3.8416999999999998E-4</v>
      </c>
      <c r="I9" s="51">
        <v>18.760999999999999</v>
      </c>
      <c r="J9" s="52">
        <v>2.48</v>
      </c>
      <c r="K9" s="38">
        <f t="shared" si="1"/>
        <v>5.663551126312065E-6</v>
      </c>
      <c r="L9" s="38">
        <f t="shared" si="2"/>
        <v>0.27658037504422694</v>
      </c>
      <c r="M9" s="39">
        <f t="shared" si="3"/>
        <v>3.656091520226442E-2</v>
      </c>
      <c r="N9" s="22">
        <f t="shared" si="4"/>
        <v>0.2789863875032404</v>
      </c>
      <c r="O9" s="30">
        <f t="shared" si="5"/>
        <v>2.5000000000000001E-2</v>
      </c>
      <c r="P9" s="38">
        <f t="shared" si="6"/>
        <v>-9.2601839472963535E-2</v>
      </c>
      <c r="Q9" s="5">
        <v>26219000000000</v>
      </c>
      <c r="R9" s="5">
        <v>275370000000</v>
      </c>
      <c r="S9" s="5">
        <v>3.9232</v>
      </c>
      <c r="T9" s="1"/>
      <c r="U9" s="22"/>
      <c r="V9" s="22"/>
      <c r="W9" s="22"/>
    </row>
    <row r="10" spans="1:23" x14ac:dyDescent="0.25">
      <c r="A10" s="71">
        <v>9</v>
      </c>
      <c r="B10" s="26">
        <v>62.652999999999999</v>
      </c>
      <c r="C10" s="1">
        <v>67.753</v>
      </c>
      <c r="D10" s="48">
        <f t="shared" si="0"/>
        <v>-5.1000000000000014</v>
      </c>
      <c r="E10" s="37">
        <v>0</v>
      </c>
      <c r="F10" s="38">
        <v>-2.5000000000000001E-2</v>
      </c>
      <c r="G10" s="39">
        <v>2.5000000000000001E-2</v>
      </c>
      <c r="H10" s="56">
        <v>-4.4586000000000001E-3</v>
      </c>
      <c r="I10" s="51">
        <v>19.41</v>
      </c>
      <c r="J10" s="52">
        <v>-2.2353999999999998</v>
      </c>
      <c r="K10" s="38">
        <f t="shared" si="1"/>
        <v>6.5806680147004567E-5</v>
      </c>
      <c r="L10" s="38">
        <f t="shared" si="2"/>
        <v>0.28648177940460201</v>
      </c>
      <c r="M10" s="39">
        <f t="shared" si="3"/>
        <v>3.2993372987173995E-2</v>
      </c>
      <c r="N10" s="22">
        <f t="shared" si="4"/>
        <v>0.2883754097048099</v>
      </c>
      <c r="O10" s="30">
        <f t="shared" si="5"/>
        <v>3.5355339059327383E-2</v>
      </c>
      <c r="P10" s="38">
        <f t="shared" si="6"/>
        <v>-8.1400731010486352E-2</v>
      </c>
      <c r="Q10" s="5">
        <v>24687000000000</v>
      </c>
      <c r="R10" s="5">
        <v>257650000000</v>
      </c>
      <c r="S10" s="5">
        <v>3.8891</v>
      </c>
      <c r="T10" s="1"/>
      <c r="U10" s="22"/>
      <c r="V10" s="22"/>
      <c r="W10" s="22"/>
    </row>
    <row r="11" spans="1:23" x14ac:dyDescent="0.25">
      <c r="A11" s="71">
        <v>10</v>
      </c>
      <c r="B11" s="26">
        <v>64.116</v>
      </c>
      <c r="C11" s="1">
        <v>67.933999999999997</v>
      </c>
      <c r="D11" s="48">
        <f t="shared" si="0"/>
        <v>-3.8179999999999978</v>
      </c>
      <c r="E11" s="37">
        <v>0</v>
      </c>
      <c r="F11" s="38">
        <v>-2.5000000000000001E-2</v>
      </c>
      <c r="G11" s="39">
        <v>0.05</v>
      </c>
      <c r="H11" s="56">
        <v>1.2434E-3</v>
      </c>
      <c r="I11" s="51">
        <v>19.795999999999999</v>
      </c>
      <c r="J11" s="52">
        <v>-5.9653999999999998</v>
      </c>
      <c r="K11" s="38">
        <f t="shared" si="1"/>
        <v>1.8303058851237967E-5</v>
      </c>
      <c r="L11" s="38">
        <f t="shared" si="2"/>
        <v>0.2914004769334943</v>
      </c>
      <c r="M11" s="39">
        <f t="shared" si="3"/>
        <v>8.781169959077928E-2</v>
      </c>
      <c r="N11" s="22">
        <f t="shared" si="4"/>
        <v>0.30434377417172698</v>
      </c>
      <c r="O11" s="30">
        <f t="shared" si="5"/>
        <v>5.5901699437494748E-2</v>
      </c>
      <c r="P11" s="38">
        <f t="shared" si="6"/>
        <v>-5.9548318672406231E-2</v>
      </c>
      <c r="Q11" s="5">
        <v>20765000000000</v>
      </c>
      <c r="R11" s="5">
        <v>204010000000</v>
      </c>
      <c r="S11" s="5">
        <v>3.7732999999999999</v>
      </c>
      <c r="T11" s="1"/>
      <c r="U11" s="22"/>
      <c r="V11" s="22"/>
      <c r="W11" s="22"/>
    </row>
    <row r="12" spans="1:23" x14ac:dyDescent="0.25">
      <c r="A12" s="71">
        <v>11</v>
      </c>
      <c r="B12" s="26">
        <v>62.395000000000003</v>
      </c>
      <c r="C12" s="1">
        <v>68.040000000000006</v>
      </c>
      <c r="D12" s="48">
        <f t="shared" si="0"/>
        <v>-5.6450000000000031</v>
      </c>
      <c r="E12" s="37">
        <v>0</v>
      </c>
      <c r="F12" s="38">
        <v>0</v>
      </c>
      <c r="G12" s="39">
        <v>-0.05</v>
      </c>
      <c r="H12" s="56">
        <v>-3.8397000000000003E-4</v>
      </c>
      <c r="I12" s="51">
        <v>-1.1998</v>
      </c>
      <c r="J12" s="52">
        <v>7.4520999999999997</v>
      </c>
      <c r="K12" s="38">
        <f t="shared" si="1"/>
        <v>5.6432980599647261E-6</v>
      </c>
      <c r="L12" s="38">
        <f t="shared" si="2"/>
        <v>1.7633744855967075E-2</v>
      </c>
      <c r="M12" s="39">
        <f t="shared" si="3"/>
        <v>0.10952527924750145</v>
      </c>
      <c r="N12" s="22">
        <f t="shared" si="4"/>
        <v>0.11093572816606619</v>
      </c>
      <c r="O12" s="30">
        <f t="shared" si="5"/>
        <v>0.05</v>
      </c>
      <c r="P12" s="38">
        <f t="shared" si="6"/>
        <v>-9.0471992948152946E-2</v>
      </c>
      <c r="Q12" s="5">
        <v>24796000000000</v>
      </c>
      <c r="R12" s="5">
        <v>276710000000</v>
      </c>
      <c r="S12" s="5">
        <v>3.7766000000000002</v>
      </c>
      <c r="T12" s="1"/>
      <c r="U12" s="22"/>
      <c r="V12" s="22"/>
      <c r="W12" s="22"/>
    </row>
    <row r="13" spans="1:23" x14ac:dyDescent="0.25">
      <c r="A13" s="71">
        <v>12</v>
      </c>
      <c r="B13" s="26">
        <v>61.286999999999999</v>
      </c>
      <c r="C13" s="1">
        <v>68.010999999999996</v>
      </c>
      <c r="D13" s="48">
        <f t="shared" si="0"/>
        <v>-6.7239999999999966</v>
      </c>
      <c r="E13" s="37">
        <v>0</v>
      </c>
      <c r="F13" s="38">
        <v>0</v>
      </c>
      <c r="G13" s="39">
        <v>-2.5000000000000001E-2</v>
      </c>
      <c r="H13" s="56">
        <v>-6.6317999999999998E-4</v>
      </c>
      <c r="I13" s="51">
        <v>0.29670000000000002</v>
      </c>
      <c r="J13" s="52">
        <v>3.9251999999999998</v>
      </c>
      <c r="K13" s="38">
        <f t="shared" si="1"/>
        <v>9.7510696799047213E-6</v>
      </c>
      <c r="L13" s="38">
        <f t="shared" si="2"/>
        <v>4.3625295908014889E-3</v>
      </c>
      <c r="M13" s="39">
        <f t="shared" si="3"/>
        <v>5.7714193292261545E-2</v>
      </c>
      <c r="N13" s="22">
        <f t="shared" si="4"/>
        <v>5.7878837815651639E-2</v>
      </c>
      <c r="O13" s="30">
        <f t="shared" si="5"/>
        <v>2.5000000000000001E-2</v>
      </c>
      <c r="P13" s="38">
        <f t="shared" si="6"/>
        <v>-0.10971331603765883</v>
      </c>
      <c r="Q13" s="5">
        <v>30039000000000</v>
      </c>
      <c r="R13" s="5">
        <v>356560000000</v>
      </c>
      <c r="S13" s="5">
        <v>3.8460999999999999</v>
      </c>
      <c r="T13" s="1"/>
      <c r="U13" s="22"/>
      <c r="V13" s="22"/>
      <c r="W13" s="22"/>
    </row>
    <row r="14" spans="1:23" x14ac:dyDescent="0.25">
      <c r="A14" s="71">
        <v>13</v>
      </c>
      <c r="B14" s="26">
        <v>60.612000000000002</v>
      </c>
      <c r="C14" s="1">
        <v>67.733000000000004</v>
      </c>
      <c r="D14" s="48">
        <f t="shared" si="0"/>
        <v>-7.1210000000000022</v>
      </c>
      <c r="E14" s="37">
        <v>0</v>
      </c>
      <c r="F14" s="38">
        <v>0</v>
      </c>
      <c r="G14" s="39">
        <v>0</v>
      </c>
      <c r="H14" s="56">
        <v>-1.8870000000000001E-4</v>
      </c>
      <c r="I14" s="51">
        <v>0.94130000000000003</v>
      </c>
      <c r="J14" s="52">
        <v>0.34925</v>
      </c>
      <c r="K14" s="38">
        <f t="shared" si="1"/>
        <v>2.7859389071796613E-6</v>
      </c>
      <c r="L14" s="38">
        <f t="shared" si="2"/>
        <v>1.389721406109282E-2</v>
      </c>
      <c r="M14" s="39">
        <f t="shared" si="3"/>
        <v>5.1562753753709419E-3</v>
      </c>
      <c r="N14" s="22">
        <f t="shared" si="4"/>
        <v>1.4822946473894734E-2</v>
      </c>
      <c r="O14" s="30">
        <f t="shared" si="5"/>
        <v>0</v>
      </c>
      <c r="P14" s="38">
        <f t="shared" si="6"/>
        <v>-0.11748498647132584</v>
      </c>
      <c r="Q14" s="5">
        <v>33086000000000</v>
      </c>
      <c r="R14" s="5">
        <v>396210000000</v>
      </c>
      <c r="S14" s="5">
        <v>3.8919000000000001</v>
      </c>
      <c r="T14" s="1"/>
      <c r="U14" s="22"/>
      <c r="V14" s="22"/>
      <c r="W14" s="22"/>
    </row>
    <row r="15" spans="1:23" x14ac:dyDescent="0.25">
      <c r="A15" s="71">
        <v>14</v>
      </c>
      <c r="B15" s="26">
        <v>61.279000000000003</v>
      </c>
      <c r="C15" s="1">
        <v>67.677000000000007</v>
      </c>
      <c r="D15" s="48">
        <f t="shared" si="0"/>
        <v>-6.3980000000000032</v>
      </c>
      <c r="E15" s="37">
        <v>0</v>
      </c>
      <c r="F15" s="38">
        <v>0</v>
      </c>
      <c r="G15" s="39">
        <v>2.5000000000000001E-2</v>
      </c>
      <c r="H15" s="56">
        <v>-8.1495000000000005E-4</v>
      </c>
      <c r="I15" s="51">
        <v>0.84470000000000001</v>
      </c>
      <c r="J15" s="52">
        <v>-3.0327000000000002</v>
      </c>
      <c r="K15" s="38">
        <f t="shared" si="1"/>
        <v>1.2041757170087326E-5</v>
      </c>
      <c r="L15" s="38">
        <f t="shared" si="2"/>
        <v>1.248134521329255E-2</v>
      </c>
      <c r="M15" s="39">
        <f t="shared" si="3"/>
        <v>4.481138348331043E-2</v>
      </c>
      <c r="N15" s="22">
        <f t="shared" si="4"/>
        <v>4.6517138917022867E-2</v>
      </c>
      <c r="O15" s="30">
        <f t="shared" si="5"/>
        <v>2.5000000000000001E-2</v>
      </c>
      <c r="P15" s="38">
        <f t="shared" si="6"/>
        <v>-0.1044077090030843</v>
      </c>
      <c r="Q15" s="5">
        <v>29606000000000</v>
      </c>
      <c r="R15" s="5">
        <v>345010000000</v>
      </c>
      <c r="S15" s="5">
        <v>3.8538999999999999</v>
      </c>
      <c r="T15" s="1"/>
      <c r="U15" s="22"/>
      <c r="V15" s="22"/>
      <c r="W15" s="22"/>
    </row>
    <row r="16" spans="1:23" x14ac:dyDescent="0.25">
      <c r="A16" s="71">
        <v>15</v>
      </c>
      <c r="B16" s="26">
        <v>62.420999999999999</v>
      </c>
      <c r="C16" s="1">
        <v>66.924000000000007</v>
      </c>
      <c r="D16" s="48">
        <f t="shared" si="0"/>
        <v>-4.5030000000000072</v>
      </c>
      <c r="E16" s="37">
        <v>0</v>
      </c>
      <c r="F16" s="38">
        <v>0</v>
      </c>
      <c r="G16" s="39">
        <v>0.05</v>
      </c>
      <c r="H16" s="56">
        <v>-6.2314E-4</v>
      </c>
      <c r="I16" s="51">
        <v>0.97611999999999999</v>
      </c>
      <c r="J16" s="52">
        <v>-5.0823999999999998</v>
      </c>
      <c r="K16" s="38">
        <f t="shared" si="1"/>
        <v>9.3111589265435404E-6</v>
      </c>
      <c r="L16" s="38">
        <f t="shared" si="2"/>
        <v>1.4585499970115353E-2</v>
      </c>
      <c r="M16" s="39">
        <f t="shared" si="3"/>
        <v>7.5942860558245159E-2</v>
      </c>
      <c r="N16" s="22">
        <f t="shared" si="4"/>
        <v>7.733081511173269E-2</v>
      </c>
      <c r="O16" s="30">
        <f t="shared" si="5"/>
        <v>0.05</v>
      </c>
      <c r="P16" s="38">
        <f t="shared" si="6"/>
        <v>-7.2139183928485728E-2</v>
      </c>
      <c r="Q16" s="5">
        <v>23494000000000</v>
      </c>
      <c r="R16" s="5">
        <v>263750000000</v>
      </c>
      <c r="S16" s="5">
        <v>3.7372000000000001</v>
      </c>
      <c r="T16" s="1"/>
      <c r="U16" s="22"/>
      <c r="V16" s="22"/>
      <c r="W16" s="22"/>
    </row>
    <row r="17" spans="1:23" x14ac:dyDescent="0.25">
      <c r="A17" s="71">
        <v>16</v>
      </c>
      <c r="B17" s="26">
        <v>63.731000000000002</v>
      </c>
      <c r="C17" s="1">
        <v>67.94</v>
      </c>
      <c r="D17" s="48">
        <f t="shared" si="0"/>
        <v>-4.2089999999999961</v>
      </c>
      <c r="E17" s="37">
        <v>0</v>
      </c>
      <c r="F17" s="38">
        <v>2.5000000000000001E-2</v>
      </c>
      <c r="G17" s="39">
        <v>-0.05</v>
      </c>
      <c r="H17" s="56">
        <v>6.6001999999999999E-4</v>
      </c>
      <c r="I17" s="51">
        <v>-16.66</v>
      </c>
      <c r="J17" s="52">
        <v>7.3670999999999998</v>
      </c>
      <c r="K17" s="38">
        <f t="shared" si="1"/>
        <v>9.7147483073299976E-6</v>
      </c>
      <c r="L17" s="38">
        <f t="shared" si="2"/>
        <v>0.245216367382985</v>
      </c>
      <c r="M17" s="39">
        <f t="shared" si="3"/>
        <v>0.10843538416249632</v>
      </c>
      <c r="N17" s="22">
        <f t="shared" si="4"/>
        <v>0.26812179968318794</v>
      </c>
      <c r="O17" s="30">
        <f t="shared" si="5"/>
        <v>5.5901699437494748E-2</v>
      </c>
      <c r="P17" s="38">
        <f t="shared" si="6"/>
        <v>-6.6043212879132535E-2</v>
      </c>
      <c r="Q17" s="5">
        <v>20401000000000</v>
      </c>
      <c r="R17" s="5">
        <v>205600000000</v>
      </c>
      <c r="S17" s="5">
        <v>3.7915999999999999</v>
      </c>
      <c r="T17" s="1"/>
      <c r="U17" s="22"/>
      <c r="V17" s="22"/>
      <c r="W17" s="22"/>
    </row>
    <row r="18" spans="1:23" x14ac:dyDescent="0.25">
      <c r="A18" s="71">
        <v>17</v>
      </c>
      <c r="B18" s="26">
        <v>62.622</v>
      </c>
      <c r="C18" s="1">
        <v>67.792000000000002</v>
      </c>
      <c r="D18" s="48">
        <f t="shared" si="0"/>
        <v>-5.1700000000000017</v>
      </c>
      <c r="E18" s="37">
        <v>0</v>
      </c>
      <c r="F18" s="38">
        <v>2.5000000000000001E-2</v>
      </c>
      <c r="G18" s="39">
        <v>-2.5000000000000001E-2</v>
      </c>
      <c r="H18" s="56">
        <v>5.2183000000000004E-4</v>
      </c>
      <c r="I18" s="51">
        <v>-16.140999999999998</v>
      </c>
      <c r="J18" s="52">
        <v>4.6925999999999997</v>
      </c>
      <c r="K18" s="38">
        <f t="shared" si="1"/>
        <v>7.6975159310833149E-6</v>
      </c>
      <c r="L18" s="38">
        <f t="shared" si="2"/>
        <v>0.23809594052395561</v>
      </c>
      <c r="M18" s="39">
        <f t="shared" si="3"/>
        <v>6.9220556997875854E-2</v>
      </c>
      <c r="N18" s="22">
        <f t="shared" si="4"/>
        <v>0.2479539523063404</v>
      </c>
      <c r="O18" s="30">
        <f t="shared" si="5"/>
        <v>3.5355339059327383E-2</v>
      </c>
      <c r="P18" s="38">
        <f t="shared" si="6"/>
        <v>-8.2558845134297884E-2</v>
      </c>
      <c r="Q18" s="5">
        <v>24082000000000</v>
      </c>
      <c r="R18" s="5">
        <v>253980000000</v>
      </c>
      <c r="S18" s="5">
        <v>3.8755999999999999</v>
      </c>
      <c r="T18" s="1"/>
      <c r="U18" s="22"/>
      <c r="V18" s="22"/>
      <c r="W18" s="22"/>
    </row>
    <row r="19" spans="1:23" x14ac:dyDescent="0.25">
      <c r="A19" s="71">
        <v>18</v>
      </c>
      <c r="B19" s="26">
        <v>62.098999999999997</v>
      </c>
      <c r="C19" s="1">
        <v>67.352000000000004</v>
      </c>
      <c r="D19" s="48">
        <f t="shared" si="0"/>
        <v>-5.2530000000000072</v>
      </c>
      <c r="E19" s="37">
        <v>0</v>
      </c>
      <c r="F19" s="38">
        <v>2.5000000000000001E-2</v>
      </c>
      <c r="G19" s="39">
        <v>0</v>
      </c>
      <c r="H19" s="56">
        <v>-3.6551999999999998E-4</v>
      </c>
      <c r="I19" s="51">
        <v>-15.853</v>
      </c>
      <c r="J19" s="52">
        <v>1.8980999999999999</v>
      </c>
      <c r="K19" s="38">
        <f t="shared" si="1"/>
        <v>5.4270103337688552E-6</v>
      </c>
      <c r="L19" s="38">
        <f t="shared" si="2"/>
        <v>0.23537534148948805</v>
      </c>
      <c r="M19" s="39">
        <f t="shared" si="3"/>
        <v>2.8181791186601732E-2</v>
      </c>
      <c r="N19" s="22">
        <f t="shared" si="4"/>
        <v>0.23705645902449227</v>
      </c>
      <c r="O19" s="30">
        <f t="shared" si="5"/>
        <v>2.5000000000000001E-2</v>
      </c>
      <c r="P19" s="38">
        <f t="shared" si="6"/>
        <v>-8.4590734150308503E-2</v>
      </c>
      <c r="Q19" s="5">
        <v>24252000000000</v>
      </c>
      <c r="R19" s="5">
        <v>266640000000</v>
      </c>
      <c r="S19" s="5">
        <v>3.8584999999999998</v>
      </c>
      <c r="T19" s="1"/>
      <c r="U19" s="22"/>
      <c r="V19" s="22"/>
      <c r="W19" s="22"/>
    </row>
    <row r="20" spans="1:23" x14ac:dyDescent="0.25">
      <c r="A20" s="71">
        <v>19</v>
      </c>
      <c r="B20" s="26">
        <v>62.901000000000003</v>
      </c>
      <c r="C20" s="1">
        <v>66.799000000000007</v>
      </c>
      <c r="D20" s="48">
        <f t="shared" si="0"/>
        <v>-3.8980000000000032</v>
      </c>
      <c r="E20" s="37">
        <v>0</v>
      </c>
      <c r="F20" s="38">
        <v>2.5000000000000001E-2</v>
      </c>
      <c r="G20" s="39">
        <v>2.5000000000000001E-2</v>
      </c>
      <c r="H20" s="56">
        <v>-7.5294999999999995E-4</v>
      </c>
      <c r="I20" s="51">
        <v>-15.936</v>
      </c>
      <c r="J20" s="52">
        <v>-0.20916000000000001</v>
      </c>
      <c r="K20" s="38">
        <f t="shared" si="1"/>
        <v>1.127187532747496E-5</v>
      </c>
      <c r="L20" s="38">
        <f t="shared" si="2"/>
        <v>0.2385664456054731</v>
      </c>
      <c r="M20" s="39">
        <f t="shared" si="3"/>
        <v>3.1311845985718349E-3</v>
      </c>
      <c r="N20" s="22">
        <f t="shared" si="4"/>
        <v>0.23858699338579767</v>
      </c>
      <c r="O20" s="30">
        <f t="shared" si="5"/>
        <v>3.5355339059327383E-2</v>
      </c>
      <c r="P20" s="38">
        <f t="shared" si="6"/>
        <v>-6.1970397926901052E-2</v>
      </c>
      <c r="Q20" s="5">
        <v>21658000000000</v>
      </c>
      <c r="R20" s="5">
        <v>234590000000</v>
      </c>
      <c r="S20" s="5">
        <v>3.7559</v>
      </c>
      <c r="T20" s="1"/>
      <c r="U20" s="22"/>
      <c r="V20" s="22"/>
      <c r="W20" s="22"/>
    </row>
    <row r="21" spans="1:23" x14ac:dyDescent="0.25">
      <c r="A21" s="71">
        <v>20</v>
      </c>
      <c r="B21" s="26">
        <v>65.557000000000002</v>
      </c>
      <c r="C21" s="1">
        <v>66.926000000000002</v>
      </c>
      <c r="D21" s="48">
        <f t="shared" si="0"/>
        <v>-1.3689999999999998</v>
      </c>
      <c r="E21" s="37">
        <v>0</v>
      </c>
      <c r="F21" s="38">
        <v>2.5000000000000001E-2</v>
      </c>
      <c r="G21" s="39">
        <v>0.05</v>
      </c>
      <c r="H21" s="56">
        <v>-5.4255000000000004E-4</v>
      </c>
      <c r="I21" s="51">
        <v>-15.5</v>
      </c>
      <c r="J21" s="52">
        <v>-0.61750000000000005</v>
      </c>
      <c r="K21" s="38">
        <f t="shared" si="1"/>
        <v>8.106714879120222E-6</v>
      </c>
      <c r="L21" s="38">
        <f t="shared" si="2"/>
        <v>0.2315990795804321</v>
      </c>
      <c r="M21" s="39">
        <f t="shared" si="3"/>
        <v>9.2266084929623765E-3</v>
      </c>
      <c r="N21" s="22">
        <f t="shared" si="4"/>
        <v>0.2317827949449755</v>
      </c>
      <c r="O21" s="30">
        <f t="shared" si="5"/>
        <v>5.5901699437494748E-2</v>
      </c>
      <c r="P21" s="38">
        <f t="shared" si="6"/>
        <v>-2.0882590722577296E-2</v>
      </c>
      <c r="Q21" s="5">
        <v>16363000000000</v>
      </c>
      <c r="R21" s="5">
        <v>164810000000</v>
      </c>
      <c r="S21" s="5">
        <v>3.5265</v>
      </c>
      <c r="T21" s="1"/>
      <c r="U21" s="22"/>
      <c r="V21" s="22"/>
      <c r="W21" s="22"/>
    </row>
    <row r="22" spans="1:23" x14ac:dyDescent="0.25">
      <c r="A22" s="71">
        <v>21</v>
      </c>
      <c r="B22" s="50">
        <v>67.691999999999993</v>
      </c>
      <c r="C22" s="1">
        <v>68.013000000000005</v>
      </c>
      <c r="D22" s="48">
        <f t="shared" si="0"/>
        <v>-0.32100000000001216</v>
      </c>
      <c r="E22" s="37">
        <v>0</v>
      </c>
      <c r="F22" s="38">
        <v>0.05</v>
      </c>
      <c r="G22" s="39">
        <v>-0.05</v>
      </c>
      <c r="H22" s="56">
        <v>5.7454000000000003E-3</v>
      </c>
      <c r="I22" s="51">
        <v>-29.946999999999999</v>
      </c>
      <c r="J22" s="52">
        <v>10.236000000000001</v>
      </c>
      <c r="K22" s="38">
        <f t="shared" si="1"/>
        <v>8.4475026833105433E-5</v>
      </c>
      <c r="L22" s="38">
        <f t="shared" si="2"/>
        <v>0.44031288136091623</v>
      </c>
      <c r="M22" s="39">
        <f t="shared" si="3"/>
        <v>0.15050063958360901</v>
      </c>
      <c r="N22" s="29">
        <f t="shared" si="4"/>
        <v>0.4653234177896679</v>
      </c>
      <c r="O22" s="30">
        <f t="shared" si="5"/>
        <v>7.0710678118654766E-2</v>
      </c>
      <c r="P22" s="38">
        <f t="shared" si="6"/>
        <v>-4.7420670093956778E-3</v>
      </c>
      <c r="Q22" s="5">
        <v>13223000000000</v>
      </c>
      <c r="R22" s="5">
        <v>110570000000</v>
      </c>
      <c r="S22" s="5">
        <v>3.6901999999999999</v>
      </c>
      <c r="T22" s="1"/>
      <c r="U22" s="22"/>
      <c r="V22" s="22"/>
      <c r="W22" s="22"/>
    </row>
    <row r="23" spans="1:23" x14ac:dyDescent="0.25">
      <c r="A23" s="71">
        <v>22</v>
      </c>
      <c r="B23" s="26">
        <v>66.884</v>
      </c>
      <c r="C23" s="1">
        <v>68.616</v>
      </c>
      <c r="D23" s="48">
        <f t="shared" si="0"/>
        <v>-1.7319999999999993</v>
      </c>
      <c r="E23" s="37">
        <v>0</v>
      </c>
      <c r="F23" s="38">
        <v>0.05</v>
      </c>
      <c r="G23" s="39">
        <v>-2.5000000000000001E-2</v>
      </c>
      <c r="H23" s="56">
        <v>6.6189999999999999E-4</v>
      </c>
      <c r="I23" s="51">
        <v>-30.754999999999999</v>
      </c>
      <c r="J23" s="52">
        <v>8.6940000000000008</v>
      </c>
      <c r="K23" s="38">
        <f t="shared" si="1"/>
        <v>9.6464381485367838E-6</v>
      </c>
      <c r="L23" s="38">
        <f t="shared" si="2"/>
        <v>0.44821907426839219</v>
      </c>
      <c r="M23" s="39">
        <f t="shared" si="3"/>
        <v>0.12670514165792238</v>
      </c>
      <c r="N23" s="22">
        <f t="shared" si="4"/>
        <v>0.46578378197788556</v>
      </c>
      <c r="O23" s="30">
        <f t="shared" si="5"/>
        <v>5.5901699437494748E-2</v>
      </c>
      <c r="P23" s="38">
        <f t="shared" si="6"/>
        <v>-2.5895580407870333E-2</v>
      </c>
      <c r="Q23" s="5">
        <v>14957000000000</v>
      </c>
      <c r="R23" s="5">
        <v>130160000000</v>
      </c>
      <c r="S23" s="5">
        <v>3.7185000000000001</v>
      </c>
      <c r="T23" s="1"/>
      <c r="U23" s="22"/>
      <c r="V23" s="22"/>
      <c r="W23" s="22"/>
    </row>
    <row r="24" spans="1:23" x14ac:dyDescent="0.25">
      <c r="A24" s="71">
        <v>23</v>
      </c>
      <c r="B24" s="26">
        <v>67.266000000000005</v>
      </c>
      <c r="C24" s="1">
        <v>67.777000000000001</v>
      </c>
      <c r="D24" s="48">
        <f t="shared" si="0"/>
        <v>-0.51099999999999568</v>
      </c>
      <c r="E24" s="37">
        <v>0</v>
      </c>
      <c r="F24" s="38">
        <v>0.05</v>
      </c>
      <c r="G24" s="39">
        <v>0</v>
      </c>
      <c r="H24" s="56">
        <v>-3.5474999999999998E-4</v>
      </c>
      <c r="I24" s="51">
        <v>-31.001000000000001</v>
      </c>
      <c r="J24" s="52">
        <v>6.8002000000000002</v>
      </c>
      <c r="K24" s="38">
        <f t="shared" si="1"/>
        <v>5.2340764566150752E-6</v>
      </c>
      <c r="L24" s="38">
        <f t="shared" si="2"/>
        <v>0.45739705209731918</v>
      </c>
      <c r="M24" s="39">
        <f t="shared" si="3"/>
        <v>0.10033197102261829</v>
      </c>
      <c r="N24" s="22">
        <f t="shared" si="4"/>
        <v>0.46827189506097505</v>
      </c>
      <c r="O24" s="30">
        <f t="shared" si="5"/>
        <v>0.05</v>
      </c>
      <c r="P24" s="38">
        <f t="shared" si="6"/>
        <v>-7.5967056165075321E-3</v>
      </c>
      <c r="Q24" s="5">
        <v>14909000000000</v>
      </c>
      <c r="R24" s="5">
        <v>128670000000</v>
      </c>
      <c r="S24" s="5">
        <v>3.6674000000000002</v>
      </c>
      <c r="T24" s="1"/>
      <c r="U24" s="22"/>
      <c r="V24" s="22"/>
      <c r="W24" s="22"/>
    </row>
    <row r="25" spans="1:23" x14ac:dyDescent="0.25">
      <c r="A25" s="71">
        <v>24</v>
      </c>
      <c r="B25" s="26">
        <v>69.123999999999995</v>
      </c>
      <c r="C25" s="1">
        <v>67.022000000000006</v>
      </c>
      <c r="D25" s="48">
        <f t="shared" si="0"/>
        <v>2.1019999999999897</v>
      </c>
      <c r="E25" s="37">
        <v>0</v>
      </c>
      <c r="F25" s="38">
        <v>0.05</v>
      </c>
      <c r="G25" s="39">
        <v>2.5000000000000001E-2</v>
      </c>
      <c r="H25" s="56">
        <v>-1.2244999999999999E-3</v>
      </c>
      <c r="I25" s="51">
        <v>-30.411999999999999</v>
      </c>
      <c r="J25" s="52">
        <v>5.2054999999999998</v>
      </c>
      <c r="K25" s="38">
        <f t="shared" si="1"/>
        <v>1.8270120259019424E-5</v>
      </c>
      <c r="L25" s="38">
        <f t="shared" si="2"/>
        <v>0.45376145146369845</v>
      </c>
      <c r="M25" s="39">
        <f t="shared" si="3"/>
        <v>7.766852675240965E-2</v>
      </c>
      <c r="N25" s="22">
        <f t="shared" si="4"/>
        <v>0.46036057087475402</v>
      </c>
      <c r="O25" s="30">
        <f t="shared" si="5"/>
        <v>5.5901699437494748E-2</v>
      </c>
      <c r="P25" s="38">
        <f t="shared" si="6"/>
        <v>3.0409119842601553E-2</v>
      </c>
      <c r="Q25" s="5">
        <v>12718000000000</v>
      </c>
      <c r="R25" s="5">
        <v>105380000000</v>
      </c>
      <c r="S25" s="5">
        <v>3.4735999999999998</v>
      </c>
      <c r="T25" s="1"/>
      <c r="U25" s="22"/>
      <c r="V25" s="22"/>
      <c r="W25" s="22"/>
    </row>
    <row r="26" spans="1:23" ht="15.75" thickBot="1" x14ac:dyDescent="0.3">
      <c r="A26" s="72">
        <v>25</v>
      </c>
      <c r="B26" s="73">
        <v>71.784000000000006</v>
      </c>
      <c r="C26" s="1">
        <v>63.030999999999999</v>
      </c>
      <c r="D26" s="49">
        <f t="shared" si="0"/>
        <v>8.7530000000000072</v>
      </c>
      <c r="E26" s="40">
        <v>0</v>
      </c>
      <c r="F26" s="41">
        <v>0.05</v>
      </c>
      <c r="G26" s="42">
        <v>0.05</v>
      </c>
      <c r="H26" s="74">
        <v>3.3287999999999998E-3</v>
      </c>
      <c r="I26" s="75">
        <v>-27.751999999999999</v>
      </c>
      <c r="J26" s="76">
        <v>8.1716999999999995</v>
      </c>
      <c r="K26" s="41">
        <f t="shared" si="1"/>
        <v>5.2812108327648299E-5</v>
      </c>
      <c r="L26" s="41">
        <f t="shared" si="2"/>
        <v>0.44029128524059591</v>
      </c>
      <c r="M26" s="42">
        <f t="shared" si="3"/>
        <v>0.12964572987894846</v>
      </c>
      <c r="N26" s="31">
        <f t="shared" si="4"/>
        <v>0.45898195381058271</v>
      </c>
      <c r="O26" s="32">
        <f t="shared" si="5"/>
        <v>7.0710678118654766E-2</v>
      </c>
      <c r="P26" s="41">
        <f t="shared" si="6"/>
        <v>0.12193525019502963</v>
      </c>
      <c r="Q26" s="5">
        <v>9164100000000</v>
      </c>
      <c r="R26" s="5">
        <v>71069000000</v>
      </c>
      <c r="S26" s="5">
        <v>3.2599</v>
      </c>
      <c r="T26" s="1"/>
      <c r="U26" s="22"/>
      <c r="V26" s="22"/>
      <c r="W26" s="22"/>
    </row>
    <row r="27" spans="1:23" x14ac:dyDescent="0.25">
      <c r="A27" s="71">
        <v>26</v>
      </c>
      <c r="B27" s="50">
        <v>64.412000000000006</v>
      </c>
      <c r="C27" s="1">
        <v>67.19</v>
      </c>
      <c r="D27" s="48">
        <f t="shared" si="0"/>
        <v>-2.7779999999999916</v>
      </c>
      <c r="E27" s="37">
        <v>1.2500000000000001E-2</v>
      </c>
      <c r="F27" s="38">
        <v>-0.05</v>
      </c>
      <c r="G27" s="39">
        <v>-0.05</v>
      </c>
      <c r="H27" s="56">
        <v>-12.813000000000001</v>
      </c>
      <c r="I27" s="51">
        <v>28.021999999999998</v>
      </c>
      <c r="J27" s="52">
        <v>16.567</v>
      </c>
      <c r="K27" s="38">
        <f t="shared" si="1"/>
        <v>0.19069802053877066</v>
      </c>
      <c r="L27" s="38">
        <f t="shared" si="2"/>
        <v>0.41705610954011013</v>
      </c>
      <c r="M27" s="39">
        <f t="shared" si="3"/>
        <v>0.24656942997469863</v>
      </c>
      <c r="N27" s="29">
        <f t="shared" si="4"/>
        <v>0.52067073793347129</v>
      </c>
      <c r="O27" s="30">
        <f t="shared" si="5"/>
        <v>7.1807033081725369E-2</v>
      </c>
      <c r="P27" s="38">
        <f t="shared" si="6"/>
        <v>-4.3128609575855299E-2</v>
      </c>
      <c r="Q27" s="5">
        <v>16387000000000</v>
      </c>
      <c r="R27" s="5">
        <v>147140000000</v>
      </c>
      <c r="S27" s="5">
        <v>3.8353000000000002</v>
      </c>
      <c r="T27" s="1"/>
      <c r="U27" s="22"/>
      <c r="V27" s="22"/>
      <c r="W27" s="22"/>
    </row>
    <row r="28" spans="1:23" x14ac:dyDescent="0.25">
      <c r="A28" s="71">
        <v>27</v>
      </c>
      <c r="B28" s="26">
        <v>64.852000000000004</v>
      </c>
      <c r="C28" s="1">
        <v>66.959999999999994</v>
      </c>
      <c r="D28" s="48">
        <f t="shared" si="0"/>
        <v>-2.1079999999999899</v>
      </c>
      <c r="E28" s="37">
        <v>1.2500000000000001E-2</v>
      </c>
      <c r="F28" s="38">
        <v>-0.05</v>
      </c>
      <c r="G28" s="39">
        <v>-2.5000000000000001E-2</v>
      </c>
      <c r="H28" s="56">
        <v>-11.275</v>
      </c>
      <c r="I28" s="51">
        <v>33.1</v>
      </c>
      <c r="J28" s="52">
        <v>14.065</v>
      </c>
      <c r="K28" s="38">
        <f t="shared" si="1"/>
        <v>0.16838410991636801</v>
      </c>
      <c r="L28" s="38">
        <f t="shared" si="2"/>
        <v>0.49432497013142179</v>
      </c>
      <c r="M28" s="39">
        <f t="shared" si="3"/>
        <v>0.21005077658303467</v>
      </c>
      <c r="N28" s="22">
        <f t="shared" si="4"/>
        <v>0.56287806255964046</v>
      </c>
      <c r="O28" s="30">
        <f t="shared" si="5"/>
        <v>5.7282196186948006E-2</v>
      </c>
      <c r="P28" s="38">
        <f t="shared" si="6"/>
        <v>-3.2504780114722596E-2</v>
      </c>
      <c r="Q28" s="5">
        <v>16917000000000</v>
      </c>
      <c r="R28" s="5">
        <v>150090000000</v>
      </c>
      <c r="S28" s="5">
        <v>3.8437999999999999</v>
      </c>
      <c r="T28" s="1"/>
      <c r="U28" s="22"/>
      <c r="V28" s="22"/>
      <c r="W28" s="22"/>
    </row>
    <row r="29" spans="1:23" x14ac:dyDescent="0.25">
      <c r="A29" s="71">
        <v>28</v>
      </c>
      <c r="B29" s="26">
        <v>65.2</v>
      </c>
      <c r="C29" s="1">
        <v>66.561000000000007</v>
      </c>
      <c r="D29" s="48">
        <f t="shared" si="0"/>
        <v>-1.3610000000000042</v>
      </c>
      <c r="E29" s="37">
        <v>1.2500000000000001E-2</v>
      </c>
      <c r="F29" s="38">
        <v>-0.05</v>
      </c>
      <c r="G29" s="39">
        <v>0</v>
      </c>
      <c r="H29" s="56">
        <v>-10.638999999999999</v>
      </c>
      <c r="I29" s="51">
        <v>36.613999999999997</v>
      </c>
      <c r="J29" s="52">
        <v>7.9272999999999998</v>
      </c>
      <c r="K29" s="38">
        <f t="shared" si="1"/>
        <v>0.15983834377488315</v>
      </c>
      <c r="L29" s="38">
        <f t="shared" si="2"/>
        <v>0.55008187977945033</v>
      </c>
      <c r="M29" s="39">
        <f t="shared" si="3"/>
        <v>0.11909827075915325</v>
      </c>
      <c r="N29" s="22">
        <f t="shared" si="4"/>
        <v>0.58508355702430392</v>
      </c>
      <c r="O29" s="30">
        <f t="shared" si="5"/>
        <v>5.1538820320220766E-2</v>
      </c>
      <c r="P29" s="38">
        <f t="shared" si="6"/>
        <v>-2.0874233128834418E-2</v>
      </c>
      <c r="Q29" s="5">
        <v>16837000000000</v>
      </c>
      <c r="R29" s="5">
        <v>145970000000</v>
      </c>
      <c r="S29" s="5">
        <v>3.7995000000000001</v>
      </c>
      <c r="T29" s="1"/>
      <c r="U29" s="22"/>
      <c r="V29" s="22"/>
      <c r="W29" s="22"/>
    </row>
    <row r="30" spans="1:23" x14ac:dyDescent="0.25">
      <c r="A30" s="71">
        <v>29</v>
      </c>
      <c r="B30" s="26">
        <v>66.16</v>
      </c>
      <c r="C30" s="1">
        <v>66.290000000000006</v>
      </c>
      <c r="D30" s="48">
        <f t="shared" si="0"/>
        <v>-0.13000000000000966</v>
      </c>
      <c r="E30" s="37">
        <v>1.2500000000000001E-2</v>
      </c>
      <c r="F30" s="38">
        <v>-0.05</v>
      </c>
      <c r="G30" s="39">
        <v>2.5000000000000001E-2</v>
      </c>
      <c r="H30" s="56">
        <v>-10.113</v>
      </c>
      <c r="I30" s="51">
        <v>38.856999999999999</v>
      </c>
      <c r="J30" s="52">
        <v>2.0022000000000002</v>
      </c>
      <c r="K30" s="38">
        <f t="shared" si="1"/>
        <v>0.15255694674913259</v>
      </c>
      <c r="L30" s="38">
        <f t="shared" si="2"/>
        <v>0.5861668426610348</v>
      </c>
      <c r="M30" s="39">
        <f t="shared" si="3"/>
        <v>3.020365062603711E-2</v>
      </c>
      <c r="N30" s="22">
        <f t="shared" si="4"/>
        <v>0.60644657633443999</v>
      </c>
      <c r="O30" s="30">
        <f t="shared" si="5"/>
        <v>5.7282196186948006E-2</v>
      </c>
      <c r="P30" s="38">
        <f t="shared" si="6"/>
        <v>-1.9649334945587918E-3</v>
      </c>
      <c r="Q30" s="5">
        <v>16100000000000</v>
      </c>
      <c r="R30" s="5">
        <v>138210000000</v>
      </c>
      <c r="S30" s="5">
        <v>3.7235999999999998</v>
      </c>
      <c r="T30" s="1"/>
      <c r="U30" s="22"/>
      <c r="V30" s="22"/>
      <c r="W30" s="22"/>
    </row>
    <row r="31" spans="1:23" x14ac:dyDescent="0.25">
      <c r="A31" s="71">
        <v>30</v>
      </c>
      <c r="B31" s="50">
        <v>67.343000000000004</v>
      </c>
      <c r="C31" s="1">
        <v>65.962000000000003</v>
      </c>
      <c r="D31" s="48">
        <f t="shared" si="0"/>
        <v>1.3810000000000002</v>
      </c>
      <c r="E31" s="37">
        <v>1.2500000000000001E-2</v>
      </c>
      <c r="F31" s="38">
        <v>-0.05</v>
      </c>
      <c r="G31" s="39">
        <v>0.05</v>
      </c>
      <c r="H31" s="56">
        <v>-9.9413999999999998</v>
      </c>
      <c r="I31" s="51">
        <v>40.521999999999998</v>
      </c>
      <c r="J31" s="52">
        <v>-2.6246999999999998</v>
      </c>
      <c r="K31" s="38">
        <f t="shared" si="1"/>
        <v>0.1507140474818835</v>
      </c>
      <c r="L31" s="38">
        <f t="shared" si="2"/>
        <v>0.61432339832024496</v>
      </c>
      <c r="M31" s="39">
        <f t="shared" si="3"/>
        <v>3.9791091840756791E-2</v>
      </c>
      <c r="N31" s="29">
        <f t="shared" si="4"/>
        <v>0.63379120601502936</v>
      </c>
      <c r="O31" s="30">
        <f t="shared" si="5"/>
        <v>7.1807033081725369E-2</v>
      </c>
      <c r="P31" s="38">
        <f t="shared" si="6"/>
        <v>2.0506956922026049E-2</v>
      </c>
      <c r="Q31" s="5">
        <v>14001000000000</v>
      </c>
      <c r="R31" s="5">
        <v>114570000000</v>
      </c>
      <c r="S31" s="5">
        <v>3.6097000000000001</v>
      </c>
      <c r="T31" s="1"/>
      <c r="U31" s="22"/>
      <c r="V31" s="22"/>
      <c r="W31" s="22"/>
    </row>
    <row r="32" spans="1:23" x14ac:dyDescent="0.25">
      <c r="A32" s="71">
        <v>31</v>
      </c>
      <c r="B32" s="26">
        <v>62.905999999999999</v>
      </c>
      <c r="C32" s="1">
        <v>67.801000000000002</v>
      </c>
      <c r="D32" s="48">
        <f t="shared" si="0"/>
        <v>-4.8950000000000031</v>
      </c>
      <c r="E32" s="37">
        <v>1.2500000000000001E-2</v>
      </c>
      <c r="F32" s="38">
        <v>-2.5000000000000001E-2</v>
      </c>
      <c r="G32" s="39">
        <v>-0.05</v>
      </c>
      <c r="H32" s="56">
        <v>-13.278</v>
      </c>
      <c r="I32" s="51">
        <v>14.712</v>
      </c>
      <c r="J32" s="52">
        <v>11.625999999999999</v>
      </c>
      <c r="K32" s="38">
        <f t="shared" si="1"/>
        <v>0.19583781950118731</v>
      </c>
      <c r="L32" s="38">
        <f t="shared" si="2"/>
        <v>0.21698795003023552</v>
      </c>
      <c r="M32" s="39">
        <f t="shared" si="3"/>
        <v>0.17147239716228374</v>
      </c>
      <c r="N32" s="22">
        <f t="shared" si="4"/>
        <v>0.33887904183334144</v>
      </c>
      <c r="O32" s="30">
        <f t="shared" si="5"/>
        <v>5.7282196186948006E-2</v>
      </c>
      <c r="P32" s="38">
        <f t="shared" si="6"/>
        <v>-7.7814516898229158E-2</v>
      </c>
      <c r="Q32" s="5">
        <v>20181000000000</v>
      </c>
      <c r="R32" s="5">
        <v>208300000000</v>
      </c>
      <c r="S32" s="5">
        <v>3.8246000000000002</v>
      </c>
      <c r="T32" s="1"/>
      <c r="U32" s="22"/>
      <c r="V32" s="22"/>
      <c r="W32" s="22"/>
    </row>
    <row r="33" spans="1:23" ht="15.75" thickBot="1" x14ac:dyDescent="0.3">
      <c r="A33" s="72">
        <v>32</v>
      </c>
      <c r="B33" s="73">
        <v>62.332000000000001</v>
      </c>
      <c r="C33" s="1">
        <v>68.007000000000005</v>
      </c>
      <c r="D33" s="49">
        <f t="shared" si="0"/>
        <v>-5.6750000000000043</v>
      </c>
      <c r="E33" s="40">
        <v>1.2500000000000001E-2</v>
      </c>
      <c r="F33" s="41">
        <v>-2.5000000000000001E-2</v>
      </c>
      <c r="G33" s="42">
        <v>-2.5000000000000001E-2</v>
      </c>
      <c r="H33" s="74">
        <v>-12.36</v>
      </c>
      <c r="I33" s="75">
        <v>17.614999999999998</v>
      </c>
      <c r="J33" s="76">
        <v>7.8708999999999998</v>
      </c>
      <c r="K33" s="41">
        <f t="shared" si="1"/>
        <v>0.18174599673563013</v>
      </c>
      <c r="L33" s="41">
        <f t="shared" si="2"/>
        <v>0.25901745408560878</v>
      </c>
      <c r="M33" s="42">
        <f t="shared" si="3"/>
        <v>0.11573661534842</v>
      </c>
      <c r="N33" s="31">
        <f t="shared" si="4"/>
        <v>0.33692226548972132</v>
      </c>
      <c r="O33" s="32">
        <f t="shared" si="5"/>
        <v>3.7500000000000006E-2</v>
      </c>
      <c r="P33" s="41">
        <f t="shared" si="6"/>
        <v>-9.1044728229480912E-2</v>
      </c>
      <c r="Q33" s="5">
        <v>22928000000000</v>
      </c>
      <c r="R33" s="5">
        <v>242040000000</v>
      </c>
      <c r="S33" s="5">
        <v>3.8965999999999998</v>
      </c>
      <c r="T33" s="1"/>
      <c r="U33" s="22"/>
      <c r="V33" s="22"/>
      <c r="W33" s="22"/>
    </row>
    <row r="34" spans="1:23" x14ac:dyDescent="0.25">
      <c r="A34" s="80">
        <v>33</v>
      </c>
      <c r="B34" s="50">
        <v>62.262999999999998</v>
      </c>
      <c r="C34" s="1">
        <v>67.62</v>
      </c>
      <c r="D34" s="48">
        <f t="shared" ref="D34:D65" si="7">(B34-C34)</f>
        <v>-5.3570000000000064</v>
      </c>
      <c r="E34" s="37">
        <v>1.2500000000000001E-2</v>
      </c>
      <c r="F34" s="38">
        <v>-2.5000000000000001E-2</v>
      </c>
      <c r="G34" s="39">
        <v>0</v>
      </c>
      <c r="H34" s="56">
        <v>-11.958</v>
      </c>
      <c r="I34" s="51">
        <v>19.145</v>
      </c>
      <c r="J34" s="52">
        <v>2.5247000000000002</v>
      </c>
      <c r="K34" s="38">
        <f t="shared" ref="K34:K65" si="8">ABS(H34/$C34)</f>
        <v>0.17684117125110912</v>
      </c>
      <c r="L34" s="38">
        <f t="shared" ref="L34:L65" si="9">ABS(I34/$C34)</f>
        <v>0.2831262939958592</v>
      </c>
      <c r="M34" s="39">
        <f t="shared" ref="M34:M65" si="10">ABS(J34/$C34)</f>
        <v>3.7336586808636496E-2</v>
      </c>
      <c r="N34" s="29">
        <f t="shared" ref="N34:N65" si="11">SQRT(K34^2 +L34^2 +M34^2)</f>
        <v>0.33589778045681196</v>
      </c>
      <c r="O34" s="29">
        <f t="shared" ref="O34:O65" si="12">SQRT(E34^2+F34^2+G34^2)</f>
        <v>2.7950849718747374E-2</v>
      </c>
      <c r="P34" s="38">
        <f t="shared" ref="P34:P65" si="13">(B34-C34)/B34</f>
        <v>-8.6038257070812627E-2</v>
      </c>
      <c r="Q34" s="5">
        <v>23999000000000</v>
      </c>
      <c r="R34" s="5">
        <v>247990000000</v>
      </c>
      <c r="S34" s="5">
        <v>3.9058000000000002</v>
      </c>
      <c r="T34" s="1"/>
      <c r="U34" s="22"/>
      <c r="V34" s="22"/>
      <c r="W34" s="22"/>
    </row>
    <row r="35" spans="1:23" x14ac:dyDescent="0.25">
      <c r="A35" s="18">
        <v>34</v>
      </c>
      <c r="B35" s="26">
        <v>62.850999999999999</v>
      </c>
      <c r="C35" s="1">
        <v>67.549000000000007</v>
      </c>
      <c r="D35" s="48">
        <f t="shared" si="7"/>
        <v>-4.6980000000000075</v>
      </c>
      <c r="E35" s="37">
        <v>1.2500000000000001E-2</v>
      </c>
      <c r="F35" s="38">
        <v>-2.5000000000000001E-2</v>
      </c>
      <c r="G35" s="39">
        <v>2.5000000000000001E-2</v>
      </c>
      <c r="H35" s="56">
        <v>-11.798</v>
      </c>
      <c r="I35" s="51">
        <v>19.867999999999999</v>
      </c>
      <c r="J35" s="52">
        <v>-2.3763000000000001</v>
      </c>
      <c r="K35" s="38">
        <f t="shared" si="8"/>
        <v>0.17465839612725576</v>
      </c>
      <c r="L35" s="38">
        <f t="shared" si="9"/>
        <v>0.29412722616174919</v>
      </c>
      <c r="M35" s="39">
        <f t="shared" si="10"/>
        <v>3.5178907163688579E-2</v>
      </c>
      <c r="N35" s="22">
        <f t="shared" si="11"/>
        <v>0.34388070026766782</v>
      </c>
      <c r="O35" s="22">
        <f t="shared" si="12"/>
        <v>3.7500000000000006E-2</v>
      </c>
      <c r="P35" s="38">
        <f t="shared" si="13"/>
        <v>-7.4748214030007601E-2</v>
      </c>
      <c r="Q35" s="5">
        <v>22875000000000</v>
      </c>
      <c r="R35" s="5">
        <v>233280000000</v>
      </c>
      <c r="S35" s="5">
        <v>3.8397000000000001</v>
      </c>
      <c r="T35" s="1"/>
      <c r="U35" s="22"/>
      <c r="V35" s="22"/>
      <c r="W35" s="22"/>
    </row>
    <row r="36" spans="1:23" x14ac:dyDescent="0.25">
      <c r="A36" s="18">
        <v>35</v>
      </c>
      <c r="B36" s="26">
        <v>64.016000000000005</v>
      </c>
      <c r="C36" s="1">
        <v>67.507000000000005</v>
      </c>
      <c r="D36" s="48">
        <f t="shared" si="7"/>
        <v>-3.4909999999999997</v>
      </c>
      <c r="E36" s="37">
        <v>1.2500000000000001E-2</v>
      </c>
      <c r="F36" s="38">
        <v>-2.5000000000000001E-2</v>
      </c>
      <c r="G36" s="39">
        <v>0.05</v>
      </c>
      <c r="H36" s="56">
        <v>-11.754</v>
      </c>
      <c r="I36" s="51">
        <v>20.619</v>
      </c>
      <c r="J36" s="52">
        <v>-6.1226000000000003</v>
      </c>
      <c r="K36" s="38">
        <f t="shared" si="8"/>
        <v>0.17411527693424383</v>
      </c>
      <c r="L36" s="38">
        <f t="shared" si="9"/>
        <v>0.3054349919267631</v>
      </c>
      <c r="M36" s="39">
        <f t="shared" si="10"/>
        <v>9.0695779696920317E-2</v>
      </c>
      <c r="N36" s="22">
        <f t="shared" si="11"/>
        <v>0.36308730136156314</v>
      </c>
      <c r="O36" s="22">
        <f t="shared" si="12"/>
        <v>5.7282196186948006E-2</v>
      </c>
      <c r="P36" s="38">
        <f t="shared" si="13"/>
        <v>-5.4533241689577593E-2</v>
      </c>
      <c r="Q36" s="5">
        <v>18905000000000</v>
      </c>
      <c r="R36" s="5">
        <v>187960000000</v>
      </c>
      <c r="S36" s="5">
        <v>3.7229000000000001</v>
      </c>
      <c r="T36" s="1"/>
      <c r="U36" s="22"/>
      <c r="V36" s="22"/>
      <c r="W36" s="22"/>
    </row>
    <row r="37" spans="1:23" x14ac:dyDescent="0.25">
      <c r="A37" s="18">
        <v>36</v>
      </c>
      <c r="B37" s="26">
        <v>62.457999999999998</v>
      </c>
      <c r="C37" s="1">
        <v>67.688000000000002</v>
      </c>
      <c r="D37" s="48">
        <f t="shared" si="7"/>
        <v>-5.230000000000004</v>
      </c>
      <c r="E37" s="37">
        <v>1.2500000000000001E-2</v>
      </c>
      <c r="F37" s="38">
        <v>0</v>
      </c>
      <c r="G37" s="39">
        <v>-0.05</v>
      </c>
      <c r="H37" s="56">
        <v>-13.417999999999999</v>
      </c>
      <c r="I37" s="51">
        <v>-0.54264000000000001</v>
      </c>
      <c r="J37" s="52">
        <v>7.6028000000000002</v>
      </c>
      <c r="K37" s="38">
        <f t="shared" si="8"/>
        <v>0.19823306937714216</v>
      </c>
      <c r="L37" s="38">
        <f t="shared" si="9"/>
        <v>8.0167828861836665E-3</v>
      </c>
      <c r="M37" s="39">
        <f t="shared" si="10"/>
        <v>0.11232123862427609</v>
      </c>
      <c r="N37" s="22">
        <f t="shared" si="11"/>
        <v>0.22798394515539605</v>
      </c>
      <c r="O37" s="22">
        <f t="shared" si="12"/>
        <v>5.1538820320220766E-2</v>
      </c>
      <c r="P37" s="38">
        <f t="shared" si="13"/>
        <v>-8.3736270773960161E-2</v>
      </c>
      <c r="Q37" s="5">
        <v>21449000000000</v>
      </c>
      <c r="R37" s="5">
        <v>233830000000</v>
      </c>
      <c r="S37" s="5">
        <v>3.7162999999999999</v>
      </c>
      <c r="T37" s="1"/>
      <c r="U37" s="22"/>
      <c r="V37" s="22"/>
      <c r="W37" s="22"/>
    </row>
    <row r="38" spans="1:23" x14ac:dyDescent="0.25">
      <c r="A38" s="18">
        <v>37</v>
      </c>
      <c r="B38" s="26">
        <v>61.1</v>
      </c>
      <c r="C38" s="1">
        <v>67.927999999999997</v>
      </c>
      <c r="D38" s="48">
        <f t="shared" si="7"/>
        <v>-6.8279999999999959</v>
      </c>
      <c r="E38" s="37">
        <v>1.2500000000000001E-2</v>
      </c>
      <c r="F38" s="38">
        <v>0</v>
      </c>
      <c r="G38" s="39">
        <v>-2.5000000000000001E-2</v>
      </c>
      <c r="H38" s="56">
        <v>-13.085000000000001</v>
      </c>
      <c r="I38" s="51">
        <v>0.78073000000000004</v>
      </c>
      <c r="J38" s="52">
        <v>4.3311999999999999</v>
      </c>
      <c r="K38" s="38">
        <f t="shared" si="8"/>
        <v>0.1926304322223531</v>
      </c>
      <c r="L38" s="38">
        <f t="shared" si="9"/>
        <v>1.1493493110352139E-2</v>
      </c>
      <c r="M38" s="39">
        <f t="shared" si="10"/>
        <v>6.3761629961135324E-2</v>
      </c>
      <c r="N38" s="22">
        <f t="shared" si="11"/>
        <v>0.20323417344863298</v>
      </c>
      <c r="O38" s="22">
        <f t="shared" si="12"/>
        <v>2.7950849718747374E-2</v>
      </c>
      <c r="P38" s="38">
        <f t="shared" si="13"/>
        <v>-0.11175122749590828</v>
      </c>
      <c r="Q38" s="5">
        <v>25931000000000</v>
      </c>
      <c r="R38" s="5">
        <v>298860000000</v>
      </c>
      <c r="S38" s="5">
        <v>3.8304</v>
      </c>
      <c r="T38" s="1"/>
      <c r="U38" s="22"/>
      <c r="V38" s="22"/>
      <c r="W38" s="22"/>
    </row>
    <row r="39" spans="1:23" x14ac:dyDescent="0.25">
      <c r="A39" s="18">
        <v>38</v>
      </c>
      <c r="B39" s="26">
        <v>60.518999999999998</v>
      </c>
      <c r="C39" s="1">
        <v>67.614000000000004</v>
      </c>
      <c r="D39" s="48">
        <f t="shared" si="7"/>
        <v>-7.095000000000006</v>
      </c>
      <c r="E39" s="37">
        <v>1.2500000000000001E-2</v>
      </c>
      <c r="F39" s="38">
        <v>0</v>
      </c>
      <c r="G39" s="39">
        <v>0</v>
      </c>
      <c r="H39" s="56">
        <v>-12.695</v>
      </c>
      <c r="I39" s="51">
        <v>1.3779999999999999</v>
      </c>
      <c r="J39" s="52">
        <v>0.43352000000000002</v>
      </c>
      <c r="K39" s="38">
        <f t="shared" si="8"/>
        <v>0.18775697340787409</v>
      </c>
      <c r="L39" s="38">
        <f t="shared" si="9"/>
        <v>2.0380394592835801E-2</v>
      </c>
      <c r="M39" s="39">
        <f t="shared" si="10"/>
        <v>6.411689886709853E-3</v>
      </c>
      <c r="N39" s="22">
        <f t="shared" si="11"/>
        <v>0.18896865167071539</v>
      </c>
      <c r="O39" s="22">
        <f t="shared" si="12"/>
        <v>1.2500000000000001E-2</v>
      </c>
      <c r="P39" s="38">
        <f t="shared" si="13"/>
        <v>-0.11723590938382997</v>
      </c>
      <c r="Q39" s="5">
        <v>28466000000000</v>
      </c>
      <c r="R39" s="5">
        <v>334540000000</v>
      </c>
      <c r="S39" s="5">
        <v>3.8729</v>
      </c>
      <c r="T39" s="1"/>
      <c r="U39" s="22"/>
      <c r="V39" s="22"/>
      <c r="W39" s="22"/>
    </row>
    <row r="40" spans="1:23" x14ac:dyDescent="0.25">
      <c r="A40" s="18">
        <v>39</v>
      </c>
      <c r="B40" s="26">
        <v>60.878999999999998</v>
      </c>
      <c r="C40" s="1">
        <v>66.960999999999999</v>
      </c>
      <c r="D40" s="48">
        <f t="shared" si="7"/>
        <v>-6.0820000000000007</v>
      </c>
      <c r="E40" s="37">
        <v>1.2500000000000001E-2</v>
      </c>
      <c r="F40" s="38">
        <v>0</v>
      </c>
      <c r="G40" s="39">
        <v>2.5000000000000001E-2</v>
      </c>
      <c r="H40" s="56">
        <v>-12.771000000000001</v>
      </c>
      <c r="I40" s="51">
        <v>1.548</v>
      </c>
      <c r="J40" s="52">
        <v>-2.9276</v>
      </c>
      <c r="K40" s="38">
        <f t="shared" si="8"/>
        <v>0.19072295813981274</v>
      </c>
      <c r="L40" s="38">
        <f t="shared" si="9"/>
        <v>2.3117934319977301E-2</v>
      </c>
      <c r="M40" s="39">
        <f t="shared" si="10"/>
        <v>4.3720971909021668E-2</v>
      </c>
      <c r="N40" s="22">
        <f t="shared" si="11"/>
        <v>0.19703098495793248</v>
      </c>
      <c r="O40" s="22">
        <f t="shared" si="12"/>
        <v>2.7950849718747374E-2</v>
      </c>
      <c r="P40" s="38">
        <f t="shared" si="13"/>
        <v>-9.9903086450171666E-2</v>
      </c>
      <c r="Q40" s="5">
        <v>25253000000000</v>
      </c>
      <c r="R40" s="5">
        <v>293410000000</v>
      </c>
      <c r="S40" s="5">
        <v>3.8170000000000002</v>
      </c>
      <c r="T40" s="1"/>
      <c r="U40" s="22"/>
      <c r="V40" s="22"/>
      <c r="W40" s="22"/>
    </row>
    <row r="41" spans="1:23" x14ac:dyDescent="0.25">
      <c r="A41" s="18">
        <v>40</v>
      </c>
      <c r="B41" s="26">
        <v>62.494999999999997</v>
      </c>
      <c r="C41" s="1">
        <v>65.081999999999994</v>
      </c>
      <c r="D41" s="48">
        <f t="shared" si="7"/>
        <v>-2.5869999999999962</v>
      </c>
      <c r="E41" s="37">
        <v>1.2500000000000001E-2</v>
      </c>
      <c r="F41" s="38">
        <v>0</v>
      </c>
      <c r="G41" s="39">
        <v>0.05</v>
      </c>
      <c r="H41" s="56">
        <v>-12.734999999999999</v>
      </c>
      <c r="I41" s="51">
        <v>1.9601</v>
      </c>
      <c r="J41" s="52">
        <v>-4.5529999999999999</v>
      </c>
      <c r="K41" s="38">
        <f t="shared" si="8"/>
        <v>0.1956762238406933</v>
      </c>
      <c r="L41" s="38">
        <f t="shared" si="9"/>
        <v>3.0117390369072863E-2</v>
      </c>
      <c r="M41" s="39">
        <f t="shared" si="10"/>
        <v>6.995789926554194E-2</v>
      </c>
      <c r="N41" s="22">
        <f t="shared" si="11"/>
        <v>0.20997702124004888</v>
      </c>
      <c r="O41" s="22">
        <f t="shared" si="12"/>
        <v>5.1538820320220766E-2</v>
      </c>
      <c r="P41" s="38">
        <f t="shared" si="13"/>
        <v>-4.1395311624929938E-2</v>
      </c>
      <c r="Q41" s="5">
        <v>20059000000000</v>
      </c>
      <c r="R41" s="5">
        <v>223920000000</v>
      </c>
      <c r="S41" s="5">
        <v>3.6968999999999999</v>
      </c>
      <c r="T41" s="1"/>
      <c r="U41" s="22"/>
      <c r="V41" s="22"/>
      <c r="W41" s="22"/>
    </row>
    <row r="42" spans="1:23" x14ac:dyDescent="0.25">
      <c r="A42" s="18">
        <v>41</v>
      </c>
      <c r="B42" s="26">
        <v>63.828000000000003</v>
      </c>
      <c r="C42" s="1">
        <v>67.858999999999995</v>
      </c>
      <c r="D42" s="48">
        <f t="shared" si="7"/>
        <v>-4.0309999999999917</v>
      </c>
      <c r="E42" s="37">
        <v>1.2500000000000001E-2</v>
      </c>
      <c r="F42" s="38">
        <v>2.5000000000000001E-2</v>
      </c>
      <c r="G42" s="39">
        <v>-0.05</v>
      </c>
      <c r="H42" s="56">
        <v>-12.701000000000001</v>
      </c>
      <c r="I42" s="51">
        <v>-15.313000000000001</v>
      </c>
      <c r="J42" s="52">
        <v>7.15</v>
      </c>
      <c r="K42" s="38">
        <f t="shared" si="8"/>
        <v>0.18716750909975097</v>
      </c>
      <c r="L42" s="38">
        <f t="shared" si="9"/>
        <v>0.22565908722498124</v>
      </c>
      <c r="M42" s="39">
        <f t="shared" si="10"/>
        <v>0.10536553736424058</v>
      </c>
      <c r="N42" s="22">
        <f t="shared" si="11"/>
        <v>0.31153747218251648</v>
      </c>
      <c r="O42" s="22">
        <f t="shared" si="12"/>
        <v>5.7282196186948006E-2</v>
      </c>
      <c r="P42" s="38">
        <f t="shared" si="13"/>
        <v>-6.3154101648179348E-2</v>
      </c>
      <c r="Q42" s="5">
        <v>18209000000000</v>
      </c>
      <c r="R42" s="5">
        <v>182740000000</v>
      </c>
      <c r="S42" s="5">
        <v>3.7019000000000002</v>
      </c>
      <c r="T42" s="1"/>
      <c r="U42" s="22"/>
      <c r="V42" s="22"/>
      <c r="W42" s="22"/>
    </row>
    <row r="43" spans="1:23" x14ac:dyDescent="0.25">
      <c r="A43" s="18">
        <v>42</v>
      </c>
      <c r="B43" s="26">
        <v>62.694000000000003</v>
      </c>
      <c r="C43" s="1">
        <v>67.87</v>
      </c>
      <c r="D43" s="48">
        <f t="shared" si="7"/>
        <v>-5.1760000000000019</v>
      </c>
      <c r="E43" s="37">
        <v>1.2500000000000001E-2</v>
      </c>
      <c r="F43" s="38">
        <v>2.5000000000000001E-2</v>
      </c>
      <c r="G43" s="39">
        <v>-2.5000000000000001E-2</v>
      </c>
      <c r="H43" s="56">
        <v>-12.577</v>
      </c>
      <c r="I43" s="51">
        <v>-15.016</v>
      </c>
      <c r="J43" s="52">
        <v>4.5637999999999996</v>
      </c>
      <c r="K43" s="38">
        <f t="shared" si="8"/>
        <v>0.18531015176071902</v>
      </c>
      <c r="L43" s="38">
        <f t="shared" si="9"/>
        <v>0.22124650066303225</v>
      </c>
      <c r="M43" s="39">
        <f t="shared" si="10"/>
        <v>6.724325917194636E-2</v>
      </c>
      <c r="N43" s="22">
        <f t="shared" si="11"/>
        <v>0.29633009011115191</v>
      </c>
      <c r="O43" s="22">
        <f t="shared" si="12"/>
        <v>3.7500000000000006E-2</v>
      </c>
      <c r="P43" s="38">
        <f t="shared" si="13"/>
        <v>-8.2559734583851754E-2</v>
      </c>
      <c r="Q43" s="5">
        <v>21831000000000</v>
      </c>
      <c r="R43" s="5">
        <v>231010000000</v>
      </c>
      <c r="S43" s="5">
        <v>3.8003</v>
      </c>
      <c r="T43" s="1"/>
      <c r="U43" s="22"/>
      <c r="V43" s="22"/>
      <c r="W43" s="22"/>
    </row>
    <row r="44" spans="1:23" x14ac:dyDescent="0.25">
      <c r="A44" s="18">
        <v>43</v>
      </c>
      <c r="B44" s="26">
        <v>62.606000000000002</v>
      </c>
      <c r="C44" s="1">
        <v>67.298000000000002</v>
      </c>
      <c r="D44" s="48">
        <f t="shared" si="7"/>
        <v>-4.6920000000000002</v>
      </c>
      <c r="E44" s="37">
        <v>1.2500000000000001E-2</v>
      </c>
      <c r="F44" s="38">
        <v>2.5000000000000001E-2</v>
      </c>
      <c r="G44" s="39">
        <v>0</v>
      </c>
      <c r="H44" s="56">
        <v>-12.359</v>
      </c>
      <c r="I44" s="51">
        <v>-14.984</v>
      </c>
      <c r="J44" s="52">
        <v>1.9288000000000001</v>
      </c>
      <c r="K44" s="38">
        <f t="shared" si="8"/>
        <v>0.18364587357722367</v>
      </c>
      <c r="L44" s="38">
        <f t="shared" si="9"/>
        <v>0.22265149038604415</v>
      </c>
      <c r="M44" s="39">
        <f t="shared" si="10"/>
        <v>2.8660584266991591E-2</v>
      </c>
      <c r="N44" s="22">
        <f t="shared" si="11"/>
        <v>0.29003607041813551</v>
      </c>
      <c r="O44" s="22">
        <f t="shared" si="12"/>
        <v>2.7950849718747374E-2</v>
      </c>
      <c r="P44" s="38">
        <f t="shared" si="13"/>
        <v>-7.4944893460690665E-2</v>
      </c>
      <c r="Q44" s="5">
        <v>22826000000000</v>
      </c>
      <c r="R44" s="5">
        <v>243990000000</v>
      </c>
      <c r="S44" s="5">
        <v>3.8281000000000001</v>
      </c>
      <c r="T44" s="1"/>
      <c r="U44" s="22"/>
      <c r="V44" s="22"/>
      <c r="W44" s="22"/>
    </row>
    <row r="45" spans="1:23" x14ac:dyDescent="0.25">
      <c r="A45" s="18">
        <v>44</v>
      </c>
      <c r="B45" s="26">
        <v>63.460999999999999</v>
      </c>
      <c r="C45" s="1">
        <v>66.033000000000001</v>
      </c>
      <c r="D45" s="48">
        <f t="shared" si="7"/>
        <v>-2.5720000000000027</v>
      </c>
      <c r="E45" s="37">
        <v>1.2500000000000001E-2</v>
      </c>
      <c r="F45" s="38">
        <v>2.5000000000000001E-2</v>
      </c>
      <c r="G45" s="39">
        <v>2.5000000000000001E-2</v>
      </c>
      <c r="H45" s="56">
        <v>-12.035</v>
      </c>
      <c r="I45" s="51">
        <v>-14.718</v>
      </c>
      <c r="J45" s="52">
        <v>0.18468999999999999</v>
      </c>
      <c r="K45" s="38">
        <f t="shared" si="8"/>
        <v>0.18225735617039965</v>
      </c>
      <c r="L45" s="38">
        <f t="shared" si="9"/>
        <v>0.22288855572213892</v>
      </c>
      <c r="M45" s="39">
        <f t="shared" si="10"/>
        <v>2.7969348659003831E-3</v>
      </c>
      <c r="N45" s="22">
        <f t="shared" si="11"/>
        <v>0.28793206663164322</v>
      </c>
      <c r="O45" s="22">
        <f t="shared" si="12"/>
        <v>3.7500000000000006E-2</v>
      </c>
      <c r="P45" s="38">
        <f t="shared" si="13"/>
        <v>-4.0528828729455929E-2</v>
      </c>
      <c r="Q45" s="5">
        <v>20149000000000</v>
      </c>
      <c r="R45" s="5">
        <v>212070000000</v>
      </c>
      <c r="S45" s="5">
        <v>3.7044999999999999</v>
      </c>
      <c r="T45" s="1"/>
      <c r="U45" s="22"/>
      <c r="V45" s="22"/>
      <c r="W45" s="22"/>
    </row>
    <row r="46" spans="1:23" x14ac:dyDescent="0.25">
      <c r="A46" s="18">
        <v>45</v>
      </c>
      <c r="B46" s="26">
        <v>65.316999999999993</v>
      </c>
      <c r="C46" s="1">
        <v>64.61</v>
      </c>
      <c r="D46" s="48">
        <f t="shared" si="7"/>
        <v>0.70699999999999363</v>
      </c>
      <c r="E46" s="37">
        <v>1.2500000000000001E-2</v>
      </c>
      <c r="F46" s="38">
        <v>2.5000000000000001E-2</v>
      </c>
      <c r="G46" s="39">
        <v>0.05</v>
      </c>
      <c r="H46" s="56">
        <v>-12.231999999999999</v>
      </c>
      <c r="I46" s="51">
        <v>-14.141999999999999</v>
      </c>
      <c r="J46" s="52">
        <v>-0.14984</v>
      </c>
      <c r="K46" s="38">
        <f t="shared" si="8"/>
        <v>0.18932053861631326</v>
      </c>
      <c r="L46" s="38">
        <f t="shared" si="9"/>
        <v>0.21888252592477944</v>
      </c>
      <c r="M46" s="39">
        <f t="shared" si="10"/>
        <v>2.3191456430893052E-3</v>
      </c>
      <c r="N46" s="22">
        <f t="shared" si="11"/>
        <v>0.28940837053149754</v>
      </c>
      <c r="O46" s="22">
        <f t="shared" si="12"/>
        <v>5.7282196186948006E-2</v>
      </c>
      <c r="P46" s="38">
        <f t="shared" si="13"/>
        <v>1.0824134605079746E-2</v>
      </c>
      <c r="Q46" s="5">
        <v>14981000000000</v>
      </c>
      <c r="R46" s="5">
        <v>149830000000</v>
      </c>
      <c r="S46" s="5">
        <v>3.5004</v>
      </c>
      <c r="T46" s="1"/>
      <c r="U46" s="22"/>
      <c r="V46" s="22"/>
      <c r="W46" s="22"/>
    </row>
    <row r="47" spans="1:23" x14ac:dyDescent="0.25">
      <c r="A47" s="80">
        <v>46</v>
      </c>
      <c r="B47" s="50">
        <v>67.802999999999997</v>
      </c>
      <c r="C47" s="1">
        <v>68.061999999999998</v>
      </c>
      <c r="D47" s="48">
        <f t="shared" si="7"/>
        <v>-0.25900000000000034</v>
      </c>
      <c r="E47" s="37">
        <v>1.2500000000000001E-2</v>
      </c>
      <c r="F47" s="38">
        <v>0.05</v>
      </c>
      <c r="G47" s="39">
        <v>-0.05</v>
      </c>
      <c r="H47" s="56">
        <v>-13.382999999999999</v>
      </c>
      <c r="I47" s="51">
        <v>-28.963000000000001</v>
      </c>
      <c r="J47" s="52">
        <v>9.9727999999999994</v>
      </c>
      <c r="K47" s="38">
        <f t="shared" si="8"/>
        <v>0.19662954365137669</v>
      </c>
      <c r="L47" s="38">
        <f t="shared" si="9"/>
        <v>0.42553847962152158</v>
      </c>
      <c r="M47" s="39">
        <f t="shared" si="10"/>
        <v>0.14652522699891277</v>
      </c>
      <c r="N47" s="29">
        <f t="shared" si="11"/>
        <v>0.49113726922544548</v>
      </c>
      <c r="O47" s="29">
        <f t="shared" si="12"/>
        <v>7.1807033081725369E-2</v>
      </c>
      <c r="P47" s="38">
        <f t="shared" si="13"/>
        <v>-3.8198899753698265E-3</v>
      </c>
      <c r="Q47" s="5">
        <v>12642000000000</v>
      </c>
      <c r="R47" s="5">
        <v>105290000000</v>
      </c>
      <c r="S47" s="5">
        <v>3.6686000000000001</v>
      </c>
      <c r="T47" s="1"/>
      <c r="U47" s="22"/>
      <c r="V47" s="22"/>
      <c r="W47" s="22"/>
    </row>
    <row r="48" spans="1:23" x14ac:dyDescent="0.25">
      <c r="A48" s="18">
        <v>47</v>
      </c>
      <c r="B48" s="26">
        <v>67.209000000000003</v>
      </c>
      <c r="C48" s="1">
        <v>67.820999999999998</v>
      </c>
      <c r="D48" s="48">
        <f t="shared" si="7"/>
        <v>-0.61199999999999477</v>
      </c>
      <c r="E48" s="37">
        <v>1.2500000000000001E-2</v>
      </c>
      <c r="F48" s="38">
        <v>0.05</v>
      </c>
      <c r="G48" s="39">
        <v>-2.5000000000000001E-2</v>
      </c>
      <c r="H48" s="56">
        <v>-13.101000000000001</v>
      </c>
      <c r="I48" s="51">
        <v>-29.919</v>
      </c>
      <c r="J48" s="52">
        <v>8.4248999999999992</v>
      </c>
      <c r="K48" s="38">
        <f t="shared" si="8"/>
        <v>0.19317025700004425</v>
      </c>
      <c r="L48" s="38">
        <f t="shared" si="9"/>
        <v>0.44114654752952626</v>
      </c>
      <c r="M48" s="39">
        <f t="shared" si="10"/>
        <v>0.12422258592471358</v>
      </c>
      <c r="N48" s="22">
        <f t="shared" si="11"/>
        <v>0.49734924895942745</v>
      </c>
      <c r="O48" s="22">
        <f t="shared" si="12"/>
        <v>5.7282196186948006E-2</v>
      </c>
      <c r="P48" s="38">
        <f t="shared" si="13"/>
        <v>-9.1059233138418173E-3</v>
      </c>
      <c r="Q48" s="5">
        <v>14303000000000</v>
      </c>
      <c r="R48" s="5">
        <v>121740000000</v>
      </c>
      <c r="S48" s="5">
        <v>3.6810999999999998</v>
      </c>
      <c r="T48" s="1"/>
      <c r="U48" s="22"/>
      <c r="V48" s="22"/>
      <c r="W48" s="22"/>
    </row>
    <row r="49" spans="1:23" x14ac:dyDescent="0.25">
      <c r="A49" s="18">
        <v>48</v>
      </c>
      <c r="B49" s="26">
        <v>67.268000000000001</v>
      </c>
      <c r="C49" s="1">
        <v>66.709999999999994</v>
      </c>
      <c r="D49" s="48">
        <f t="shared" si="7"/>
        <v>0.55800000000000693</v>
      </c>
      <c r="E49" s="37">
        <v>1.2500000000000001E-2</v>
      </c>
      <c r="F49" s="38">
        <v>0.05</v>
      </c>
      <c r="G49" s="39">
        <v>0</v>
      </c>
      <c r="H49" s="56">
        <v>-12.795</v>
      </c>
      <c r="I49" s="51">
        <v>-29.959</v>
      </c>
      <c r="J49" s="52">
        <v>6.4842000000000004</v>
      </c>
      <c r="K49" s="38">
        <f t="shared" si="8"/>
        <v>0.19180032978563935</v>
      </c>
      <c r="L49" s="38">
        <f t="shared" si="9"/>
        <v>0.44909308949183036</v>
      </c>
      <c r="M49" s="39">
        <f t="shared" si="10"/>
        <v>9.7199820116924018E-2</v>
      </c>
      <c r="N49" s="22">
        <f t="shared" si="11"/>
        <v>0.49791542913024855</v>
      </c>
      <c r="O49" s="22">
        <f t="shared" si="12"/>
        <v>5.1538820320220766E-2</v>
      </c>
      <c r="P49" s="38">
        <f t="shared" si="13"/>
        <v>8.2951774989594891E-3</v>
      </c>
      <c r="Q49" s="5">
        <v>14146000000000</v>
      </c>
      <c r="R49" s="5">
        <v>123400000000</v>
      </c>
      <c r="S49" s="5">
        <v>3.6295000000000002</v>
      </c>
      <c r="T49" s="1"/>
      <c r="U49" s="22"/>
      <c r="V49" s="22"/>
      <c r="W49" s="22"/>
    </row>
    <row r="50" spans="1:23" x14ac:dyDescent="0.25">
      <c r="A50" s="18">
        <v>49</v>
      </c>
      <c r="B50" s="26">
        <v>69.317999999999998</v>
      </c>
      <c r="C50" s="1">
        <v>67.066999999999993</v>
      </c>
      <c r="D50" s="48">
        <f t="shared" si="7"/>
        <v>2.2510000000000048</v>
      </c>
      <c r="E50" s="37">
        <v>1.2500000000000001E-2</v>
      </c>
      <c r="F50" s="38">
        <v>0.05</v>
      </c>
      <c r="G50" s="39">
        <v>2.5000000000000001E-2</v>
      </c>
      <c r="H50" s="56">
        <v>-12.339</v>
      </c>
      <c r="I50" s="51">
        <v>-30.016999999999999</v>
      </c>
      <c r="J50" s="52">
        <v>5.5297999999999998</v>
      </c>
      <c r="K50" s="38">
        <f t="shared" si="8"/>
        <v>0.18398019890557207</v>
      </c>
      <c r="L50" s="38">
        <f t="shared" si="9"/>
        <v>0.44756735801511927</v>
      </c>
      <c r="M50" s="39">
        <f t="shared" si="10"/>
        <v>8.2451876481727235E-2</v>
      </c>
      <c r="N50" s="22">
        <f t="shared" si="11"/>
        <v>0.49088039835109104</v>
      </c>
      <c r="O50" s="22">
        <f t="shared" si="12"/>
        <v>5.7282196186948006E-2</v>
      </c>
      <c r="P50" s="38">
        <f t="shared" si="13"/>
        <v>3.247352779941725E-2</v>
      </c>
      <c r="Q50" s="5">
        <v>12189000000000</v>
      </c>
      <c r="R50" s="5">
        <v>99645000000</v>
      </c>
      <c r="S50" s="5">
        <v>3.4464999999999999</v>
      </c>
      <c r="T50" s="1"/>
      <c r="U50" s="22"/>
      <c r="V50" s="22"/>
      <c r="W50" s="22"/>
    </row>
    <row r="51" spans="1:23" ht="15.75" thickBot="1" x14ac:dyDescent="0.3">
      <c r="A51" s="80">
        <v>50</v>
      </c>
      <c r="B51" s="50">
        <v>71.948999999999998</v>
      </c>
      <c r="C51" s="1">
        <v>61.072000000000003</v>
      </c>
      <c r="D51" s="48">
        <f t="shared" si="7"/>
        <v>10.876999999999995</v>
      </c>
      <c r="E51" s="40">
        <v>1.2500000000000001E-2</v>
      </c>
      <c r="F51" s="41">
        <v>0.05</v>
      </c>
      <c r="G51" s="42">
        <v>0.05</v>
      </c>
      <c r="H51" s="56">
        <v>-12.737</v>
      </c>
      <c r="I51" s="51">
        <v>-25.616</v>
      </c>
      <c r="J51" s="52">
        <v>7.5575999999999999</v>
      </c>
      <c r="K51" s="38">
        <f t="shared" si="8"/>
        <v>0.20855711291590254</v>
      </c>
      <c r="L51" s="38">
        <f t="shared" si="9"/>
        <v>0.41943935027508511</v>
      </c>
      <c r="M51" s="39">
        <f t="shared" si="10"/>
        <v>0.12374901755305212</v>
      </c>
      <c r="N51" s="29">
        <f t="shared" si="11"/>
        <v>0.48449897549153564</v>
      </c>
      <c r="O51" s="29">
        <f t="shared" si="12"/>
        <v>7.1807033081725369E-2</v>
      </c>
      <c r="P51" s="38">
        <f t="shared" si="13"/>
        <v>0.1511765278183157</v>
      </c>
      <c r="Q51" s="5">
        <v>8765500000000</v>
      </c>
      <c r="R51" s="5">
        <v>67361000000</v>
      </c>
      <c r="S51" s="5">
        <v>3.2504</v>
      </c>
      <c r="T51" s="1"/>
      <c r="U51" s="22"/>
      <c r="V51" s="22"/>
      <c r="W51" s="22"/>
    </row>
    <row r="52" spans="1:23" x14ac:dyDescent="0.25">
      <c r="A52" s="80">
        <v>51</v>
      </c>
      <c r="B52" s="50">
        <v>65.233999999999995</v>
      </c>
      <c r="C52" s="1">
        <v>65.784999999999997</v>
      </c>
      <c r="D52" s="48">
        <f t="shared" si="7"/>
        <v>-0.55100000000000193</v>
      </c>
      <c r="E52" s="34">
        <v>2.5000000000000001E-2</v>
      </c>
      <c r="F52" s="35">
        <v>-0.05</v>
      </c>
      <c r="G52" s="36">
        <v>-0.05</v>
      </c>
      <c r="H52" s="56">
        <v>-25.184999999999999</v>
      </c>
      <c r="I52" s="51">
        <v>29.353999999999999</v>
      </c>
      <c r="J52" s="52">
        <v>17.09</v>
      </c>
      <c r="K52" s="38">
        <f t="shared" si="8"/>
        <v>0.38283803298624308</v>
      </c>
      <c r="L52" s="38">
        <f t="shared" si="9"/>
        <v>0.44621114235768033</v>
      </c>
      <c r="M52" s="39">
        <f t="shared" si="10"/>
        <v>0.25978566542524895</v>
      </c>
      <c r="N52" s="29">
        <f t="shared" si="11"/>
        <v>0.64277362657887671</v>
      </c>
      <c r="O52" s="29">
        <f t="shared" si="12"/>
        <v>7.5000000000000011E-2</v>
      </c>
      <c r="P52" s="38">
        <f t="shared" si="13"/>
        <v>-8.4465156206886289E-3</v>
      </c>
      <c r="Q52" s="5">
        <v>14056000000000</v>
      </c>
      <c r="R52" s="5">
        <v>119790000000</v>
      </c>
      <c r="S52" s="5">
        <v>3.7574000000000001</v>
      </c>
      <c r="T52" s="1"/>
      <c r="U52" s="22"/>
      <c r="V52" s="22"/>
      <c r="W52" s="22"/>
    </row>
    <row r="53" spans="1:23" x14ac:dyDescent="0.25">
      <c r="A53" s="18">
        <v>52</v>
      </c>
      <c r="B53" s="26">
        <v>65.692999999999998</v>
      </c>
      <c r="C53" s="1">
        <v>65.593999999999994</v>
      </c>
      <c r="D53" s="48">
        <f t="shared" si="7"/>
        <v>9.9000000000003752E-2</v>
      </c>
      <c r="E53" s="37">
        <v>2.5000000000000001E-2</v>
      </c>
      <c r="F53" s="38">
        <v>-0.05</v>
      </c>
      <c r="G53" s="39">
        <v>-2.5000000000000001E-2</v>
      </c>
      <c r="H53" s="56">
        <v>-22.760999999999999</v>
      </c>
      <c r="I53" s="51">
        <v>34.28</v>
      </c>
      <c r="J53" s="52">
        <v>14.06</v>
      </c>
      <c r="K53" s="38">
        <f t="shared" si="8"/>
        <v>0.34699820105497459</v>
      </c>
      <c r="L53" s="38">
        <f t="shared" si="9"/>
        <v>0.52260877519285309</v>
      </c>
      <c r="M53" s="39">
        <f t="shared" si="10"/>
        <v>0.21434887337256459</v>
      </c>
      <c r="N53" s="22">
        <f t="shared" si="11"/>
        <v>0.66292769059683299</v>
      </c>
      <c r="O53" s="22">
        <f t="shared" si="12"/>
        <v>6.1237243569579457E-2</v>
      </c>
      <c r="P53" s="38">
        <f t="shared" si="13"/>
        <v>1.5070098792870437E-3</v>
      </c>
      <c r="Q53" s="5">
        <v>14869000000000</v>
      </c>
      <c r="R53" s="5">
        <v>126050000000</v>
      </c>
      <c r="S53" s="5">
        <v>3.746</v>
      </c>
      <c r="T53" s="1"/>
      <c r="U53" s="22"/>
      <c r="V53" s="22"/>
      <c r="W53" s="22"/>
    </row>
    <row r="54" spans="1:23" x14ac:dyDescent="0.25">
      <c r="A54" s="18">
        <v>53</v>
      </c>
      <c r="B54" s="26">
        <v>65.8</v>
      </c>
      <c r="C54" s="1">
        <v>65.129000000000005</v>
      </c>
      <c r="D54" s="48">
        <f t="shared" si="7"/>
        <v>0.67099999999999227</v>
      </c>
      <c r="E54" s="37">
        <v>2.5000000000000001E-2</v>
      </c>
      <c r="F54" s="38">
        <v>-0.05</v>
      </c>
      <c r="G54" s="39">
        <v>0</v>
      </c>
      <c r="H54" s="56">
        <v>-21.331</v>
      </c>
      <c r="I54" s="51">
        <v>37.832999999999998</v>
      </c>
      <c r="J54" s="52">
        <v>8.5380000000000003</v>
      </c>
      <c r="K54" s="38">
        <f t="shared" si="8"/>
        <v>0.3275192310645027</v>
      </c>
      <c r="L54" s="38">
        <f t="shared" si="9"/>
        <v>0.58089330405810002</v>
      </c>
      <c r="M54" s="39">
        <f t="shared" si="10"/>
        <v>0.13109367562836832</v>
      </c>
      <c r="N54" s="22">
        <f t="shared" si="11"/>
        <v>0.67962594800844323</v>
      </c>
      <c r="O54" s="22">
        <f t="shared" si="12"/>
        <v>5.5901699437494748E-2</v>
      </c>
      <c r="P54" s="38">
        <f t="shared" si="13"/>
        <v>1.0197568389057634E-2</v>
      </c>
      <c r="Q54" s="5">
        <v>15186000000000</v>
      </c>
      <c r="R54" s="5">
        <v>127720000000</v>
      </c>
      <c r="S54" s="5">
        <v>3.7138</v>
      </c>
      <c r="T54" s="1"/>
      <c r="U54" s="22"/>
      <c r="V54" s="22"/>
      <c r="W54" s="22"/>
    </row>
    <row r="55" spans="1:23" x14ac:dyDescent="0.25">
      <c r="A55" s="18">
        <v>54</v>
      </c>
      <c r="B55" s="26">
        <v>66.245999999999995</v>
      </c>
      <c r="C55" s="1">
        <v>64.950999999999993</v>
      </c>
      <c r="D55" s="48">
        <f t="shared" si="7"/>
        <v>1.2950000000000017</v>
      </c>
      <c r="E55" s="37">
        <v>2.5000000000000001E-2</v>
      </c>
      <c r="F55" s="38">
        <v>-0.05</v>
      </c>
      <c r="G55" s="39">
        <v>2.5000000000000001E-2</v>
      </c>
      <c r="H55" s="56">
        <v>-20.443999999999999</v>
      </c>
      <c r="I55" s="51">
        <v>39.968000000000004</v>
      </c>
      <c r="J55" s="52">
        <v>3.0661</v>
      </c>
      <c r="K55" s="38">
        <f t="shared" si="8"/>
        <v>0.31476035780819389</v>
      </c>
      <c r="L55" s="38">
        <f t="shared" si="9"/>
        <v>0.61535619159058375</v>
      </c>
      <c r="M55" s="39">
        <f t="shared" si="10"/>
        <v>4.7206355560345498E-2</v>
      </c>
      <c r="N55" s="22">
        <f t="shared" si="11"/>
        <v>0.69279561587938709</v>
      </c>
      <c r="O55" s="22">
        <f t="shared" si="12"/>
        <v>6.1237243569579457E-2</v>
      </c>
      <c r="P55" s="38">
        <f t="shared" si="13"/>
        <v>1.9548350089062007E-2</v>
      </c>
      <c r="Q55" s="5">
        <v>14706000000000</v>
      </c>
      <c r="R55" s="5">
        <v>121920000000</v>
      </c>
      <c r="S55" s="5">
        <v>3.6629999999999998</v>
      </c>
      <c r="T55" s="1"/>
      <c r="U55" s="22"/>
      <c r="V55" s="22"/>
      <c r="W55" s="22"/>
    </row>
    <row r="56" spans="1:23" x14ac:dyDescent="0.25">
      <c r="A56" s="80">
        <v>55</v>
      </c>
      <c r="B56" s="50">
        <v>67.478999999999999</v>
      </c>
      <c r="C56" s="1">
        <v>64.778000000000006</v>
      </c>
      <c r="D56" s="48">
        <f t="shared" si="7"/>
        <v>2.7009999999999934</v>
      </c>
      <c r="E56" s="37">
        <v>2.5000000000000001E-2</v>
      </c>
      <c r="F56" s="38">
        <v>-0.05</v>
      </c>
      <c r="G56" s="39">
        <v>0.05</v>
      </c>
      <c r="H56" s="56">
        <v>-19.821000000000002</v>
      </c>
      <c r="I56" s="51">
        <v>41.475999999999999</v>
      </c>
      <c r="J56" s="52">
        <v>-1.5801000000000001</v>
      </c>
      <c r="K56" s="38">
        <f t="shared" si="8"/>
        <v>0.30598351292105341</v>
      </c>
      <c r="L56" s="38">
        <f t="shared" si="9"/>
        <v>0.64027910710426372</v>
      </c>
      <c r="M56" s="39">
        <f t="shared" si="10"/>
        <v>2.4392540677390471E-2</v>
      </c>
      <c r="N56" s="29">
        <f t="shared" si="11"/>
        <v>0.71005509730896221</v>
      </c>
      <c r="O56" s="29">
        <f t="shared" si="12"/>
        <v>7.5000000000000011E-2</v>
      </c>
      <c r="P56" s="38">
        <f t="shared" si="13"/>
        <v>4.0027267742556848E-2</v>
      </c>
      <c r="Q56" s="5">
        <v>12999000000000</v>
      </c>
      <c r="R56" s="5">
        <v>105690000000</v>
      </c>
      <c r="S56" s="5">
        <v>3.5689000000000002</v>
      </c>
      <c r="T56" s="1"/>
      <c r="U56" s="22"/>
      <c r="V56" s="22"/>
      <c r="W56" s="22"/>
    </row>
    <row r="57" spans="1:23" x14ac:dyDescent="0.25">
      <c r="A57" s="18">
        <v>56</v>
      </c>
      <c r="B57" s="26">
        <v>64.150000000000006</v>
      </c>
      <c r="C57" s="1">
        <v>67.066999999999993</v>
      </c>
      <c r="D57" s="48">
        <f t="shared" si="7"/>
        <v>-2.9169999999999874</v>
      </c>
      <c r="E57" s="37">
        <v>2.5000000000000001E-2</v>
      </c>
      <c r="F57" s="38">
        <v>-2.5000000000000001E-2</v>
      </c>
      <c r="G57" s="39">
        <v>-0.05</v>
      </c>
      <c r="H57" s="56">
        <v>-26.006</v>
      </c>
      <c r="I57" s="51">
        <v>16.166</v>
      </c>
      <c r="J57" s="52">
        <v>11.994</v>
      </c>
      <c r="K57" s="38">
        <f t="shared" si="8"/>
        <v>0.38776149223910422</v>
      </c>
      <c r="L57" s="38">
        <f t="shared" si="9"/>
        <v>0.24104253955000227</v>
      </c>
      <c r="M57" s="39">
        <f t="shared" si="10"/>
        <v>0.1788360892838505</v>
      </c>
      <c r="N57" s="22">
        <f t="shared" si="11"/>
        <v>0.4903496992622231</v>
      </c>
      <c r="O57" s="22">
        <f t="shared" si="12"/>
        <v>6.1237243569579457E-2</v>
      </c>
      <c r="P57" s="38">
        <f t="shared" si="13"/>
        <v>-4.5471551052221157E-2</v>
      </c>
      <c r="Q57" s="5">
        <v>16549000000000</v>
      </c>
      <c r="R57" s="5">
        <v>154790000000</v>
      </c>
      <c r="S57" s="5">
        <v>3.7616000000000001</v>
      </c>
      <c r="T57" s="1"/>
      <c r="U57" s="22"/>
      <c r="V57" s="22"/>
      <c r="W57" s="22"/>
    </row>
    <row r="58" spans="1:23" x14ac:dyDescent="0.25">
      <c r="A58" s="18">
        <v>57</v>
      </c>
      <c r="B58" s="26">
        <v>63.161000000000001</v>
      </c>
      <c r="C58" s="1">
        <v>66.905000000000001</v>
      </c>
      <c r="D58" s="48">
        <f t="shared" si="7"/>
        <v>-3.7439999999999998</v>
      </c>
      <c r="E58" s="37">
        <v>2.5000000000000001E-2</v>
      </c>
      <c r="F58" s="38">
        <v>-2.5000000000000001E-2</v>
      </c>
      <c r="G58" s="39">
        <v>-2.5000000000000001E-2</v>
      </c>
      <c r="H58" s="56">
        <v>-24.757000000000001</v>
      </c>
      <c r="I58" s="51">
        <v>19.047999999999998</v>
      </c>
      <c r="J58" s="52">
        <v>7.4551999999999996</v>
      </c>
      <c r="K58" s="38">
        <f t="shared" si="8"/>
        <v>0.37003213511695687</v>
      </c>
      <c r="L58" s="38">
        <f t="shared" si="9"/>
        <v>0.28470218967192285</v>
      </c>
      <c r="M58" s="39">
        <f t="shared" si="10"/>
        <v>0.11142963904043045</v>
      </c>
      <c r="N58" s="22">
        <f t="shared" si="11"/>
        <v>0.47999550235380534</v>
      </c>
      <c r="O58" s="22">
        <f t="shared" si="12"/>
        <v>4.330127018922194E-2</v>
      </c>
      <c r="P58" s="38">
        <f t="shared" si="13"/>
        <v>-5.9277085543294118E-2</v>
      </c>
      <c r="Q58" s="5">
        <v>18613000000000</v>
      </c>
      <c r="R58" s="5">
        <v>180310000000</v>
      </c>
      <c r="S58" s="5">
        <v>3.8071000000000002</v>
      </c>
      <c r="T58" s="1"/>
      <c r="U58" s="22"/>
      <c r="V58" s="22"/>
      <c r="W58" s="22"/>
    </row>
    <row r="59" spans="1:23" x14ac:dyDescent="0.25">
      <c r="A59" s="18">
        <v>58</v>
      </c>
      <c r="B59" s="26">
        <v>63.082000000000001</v>
      </c>
      <c r="C59" s="1">
        <v>66.736999999999995</v>
      </c>
      <c r="D59" s="48">
        <f t="shared" si="7"/>
        <v>-3.654999999999994</v>
      </c>
      <c r="E59" s="37">
        <v>2.5000000000000001E-2</v>
      </c>
      <c r="F59" s="38">
        <v>-2.5000000000000001E-2</v>
      </c>
      <c r="G59" s="39">
        <v>0</v>
      </c>
      <c r="H59" s="56">
        <v>-23.911999999999999</v>
      </c>
      <c r="I59" s="51">
        <v>20.327999999999999</v>
      </c>
      <c r="J59" s="52">
        <v>2.3155999999999999</v>
      </c>
      <c r="K59" s="38">
        <f t="shared" si="8"/>
        <v>0.35830199139907398</v>
      </c>
      <c r="L59" s="38">
        <f t="shared" si="9"/>
        <v>0.30459864842591067</v>
      </c>
      <c r="M59" s="39">
        <f t="shared" si="10"/>
        <v>3.4697394249067232E-2</v>
      </c>
      <c r="N59" s="22">
        <f t="shared" si="11"/>
        <v>0.47155547163733436</v>
      </c>
      <c r="O59" s="22">
        <f t="shared" si="12"/>
        <v>3.5355339059327383E-2</v>
      </c>
      <c r="P59" s="38">
        <f t="shared" si="13"/>
        <v>-5.7940458450905077E-2</v>
      </c>
      <c r="Q59" s="5">
        <v>20006000000000</v>
      </c>
      <c r="R59" s="5">
        <v>195830000000</v>
      </c>
      <c r="S59" s="5">
        <v>3.8336999999999999</v>
      </c>
      <c r="T59" s="1"/>
      <c r="U59" s="22"/>
      <c r="V59" s="22"/>
      <c r="W59" s="22"/>
    </row>
    <row r="60" spans="1:23" x14ac:dyDescent="0.25">
      <c r="A60" s="18">
        <v>59</v>
      </c>
      <c r="B60" s="26">
        <v>63.290999999999997</v>
      </c>
      <c r="C60" s="1">
        <v>66.674999999999997</v>
      </c>
      <c r="D60" s="48">
        <f t="shared" si="7"/>
        <v>-3.3840000000000003</v>
      </c>
      <c r="E60" s="37">
        <v>2.5000000000000001E-2</v>
      </c>
      <c r="F60" s="38">
        <v>-2.5000000000000001E-2</v>
      </c>
      <c r="G60" s="39">
        <v>2.5000000000000001E-2</v>
      </c>
      <c r="H60" s="56">
        <v>-23.417000000000002</v>
      </c>
      <c r="I60" s="51">
        <v>20.962</v>
      </c>
      <c r="J60" s="52">
        <v>-2.1097999999999999</v>
      </c>
      <c r="K60" s="38">
        <f t="shared" si="8"/>
        <v>0.35121109861267347</v>
      </c>
      <c r="L60" s="38">
        <f t="shared" si="9"/>
        <v>0.31439070116235474</v>
      </c>
      <c r="M60" s="39">
        <f t="shared" si="10"/>
        <v>3.1643044619422571E-2</v>
      </c>
      <c r="N60" s="22">
        <f t="shared" si="11"/>
        <v>0.47243203853979343</v>
      </c>
      <c r="O60" s="22">
        <f t="shared" si="12"/>
        <v>4.330127018922194E-2</v>
      </c>
      <c r="P60" s="38">
        <f t="shared" si="13"/>
        <v>-5.3467317628098789E-2</v>
      </c>
      <c r="Q60" s="5">
        <v>19335000000000</v>
      </c>
      <c r="R60" s="5">
        <v>188060000000</v>
      </c>
      <c r="S60" s="5">
        <v>3.7652999999999999</v>
      </c>
      <c r="T60" s="1"/>
      <c r="U60" s="22"/>
      <c r="V60" s="22"/>
      <c r="W60" s="22"/>
    </row>
    <row r="61" spans="1:23" x14ac:dyDescent="0.25">
      <c r="A61" s="18">
        <v>60</v>
      </c>
      <c r="B61" s="26">
        <v>64.349999999999994</v>
      </c>
      <c r="C61" s="1">
        <v>65.531000000000006</v>
      </c>
      <c r="D61" s="48">
        <f t="shared" si="7"/>
        <v>-1.1810000000000116</v>
      </c>
      <c r="E61" s="37">
        <v>2.5000000000000001E-2</v>
      </c>
      <c r="F61" s="38">
        <v>-2.5000000000000001E-2</v>
      </c>
      <c r="G61" s="39">
        <v>0.05</v>
      </c>
      <c r="H61" s="56">
        <v>-23.347000000000001</v>
      </c>
      <c r="I61" s="51">
        <v>21.803000000000001</v>
      </c>
      <c r="J61" s="52">
        <v>-5.5031999999999996</v>
      </c>
      <c r="K61" s="38">
        <f t="shared" si="8"/>
        <v>0.3562741298011628</v>
      </c>
      <c r="L61" s="38">
        <f t="shared" si="9"/>
        <v>0.33271276189894855</v>
      </c>
      <c r="M61" s="39">
        <f t="shared" si="10"/>
        <v>8.3978575025560415E-2</v>
      </c>
      <c r="N61" s="22">
        <f t="shared" si="11"/>
        <v>0.49465284650886815</v>
      </c>
      <c r="O61" s="22">
        <f t="shared" si="12"/>
        <v>6.1237243569579457E-2</v>
      </c>
      <c r="P61" s="38">
        <f t="shared" si="13"/>
        <v>-1.8352758352758534E-2</v>
      </c>
      <c r="Q61" s="5">
        <v>16032000000000</v>
      </c>
      <c r="R61" s="5">
        <v>152590000000</v>
      </c>
      <c r="S61" s="5">
        <v>3.6530999999999998</v>
      </c>
      <c r="T61" s="1"/>
      <c r="U61" s="22"/>
      <c r="V61" s="22"/>
      <c r="W61" s="22"/>
    </row>
    <row r="62" spans="1:23" x14ac:dyDescent="0.25">
      <c r="A62" s="18">
        <v>61</v>
      </c>
      <c r="B62" s="26">
        <v>63.359000000000002</v>
      </c>
      <c r="C62" s="1">
        <v>67.251000000000005</v>
      </c>
      <c r="D62" s="48">
        <f t="shared" si="7"/>
        <v>-3.892000000000003</v>
      </c>
      <c r="E62" s="37">
        <v>2.5000000000000001E-2</v>
      </c>
      <c r="F62" s="38">
        <v>0</v>
      </c>
      <c r="G62" s="39">
        <v>-0.05</v>
      </c>
      <c r="H62" s="56">
        <v>-26.291</v>
      </c>
      <c r="I62" s="51">
        <v>1.6554</v>
      </c>
      <c r="J62" s="52">
        <v>8.1679999999999993</v>
      </c>
      <c r="K62" s="38">
        <f t="shared" si="8"/>
        <v>0.39093842470743928</v>
      </c>
      <c r="L62" s="38">
        <f t="shared" si="9"/>
        <v>2.4615247356916625E-2</v>
      </c>
      <c r="M62" s="39">
        <f t="shared" si="10"/>
        <v>0.12145544304173914</v>
      </c>
      <c r="N62" s="22">
        <f t="shared" si="11"/>
        <v>0.41010996934924843</v>
      </c>
      <c r="O62" s="22">
        <f t="shared" si="12"/>
        <v>5.5901699437494748E-2</v>
      </c>
      <c r="P62" s="38">
        <f t="shared" si="13"/>
        <v>-6.1427737180195438E-2</v>
      </c>
      <c r="Q62" s="5">
        <v>17571000000000</v>
      </c>
      <c r="R62" s="5">
        <v>170550000000</v>
      </c>
      <c r="S62" s="5">
        <v>3.6959</v>
      </c>
      <c r="T62" s="1"/>
      <c r="U62" s="22"/>
      <c r="V62" s="22"/>
      <c r="W62" s="22"/>
    </row>
    <row r="63" spans="1:23" x14ac:dyDescent="0.25">
      <c r="A63" s="18">
        <v>62</v>
      </c>
      <c r="B63" s="26">
        <v>62.225999999999999</v>
      </c>
      <c r="C63" s="1">
        <v>67.253</v>
      </c>
      <c r="D63" s="48">
        <f t="shared" si="7"/>
        <v>-5.027000000000001</v>
      </c>
      <c r="E63" s="37">
        <v>2.5000000000000001E-2</v>
      </c>
      <c r="F63" s="38">
        <v>0</v>
      </c>
      <c r="G63" s="39">
        <v>-2.5000000000000001E-2</v>
      </c>
      <c r="H63" s="56">
        <v>-25.567</v>
      </c>
      <c r="I63" s="51">
        <v>2.7404999999999999</v>
      </c>
      <c r="J63" s="52">
        <v>4.2202000000000002</v>
      </c>
      <c r="K63" s="38">
        <f t="shared" si="8"/>
        <v>0.38016147978528841</v>
      </c>
      <c r="L63" s="38">
        <f t="shared" si="9"/>
        <v>4.074911156379641E-2</v>
      </c>
      <c r="M63" s="39">
        <f t="shared" si="10"/>
        <v>6.2751104039968475E-2</v>
      </c>
      <c r="N63" s="22">
        <f t="shared" si="11"/>
        <v>0.38745443843633276</v>
      </c>
      <c r="O63" s="22">
        <f t="shared" si="12"/>
        <v>3.5355339059327383E-2</v>
      </c>
      <c r="P63" s="38">
        <f t="shared" si="13"/>
        <v>-8.0786166554173519E-2</v>
      </c>
      <c r="Q63" s="5">
        <v>20715000000000</v>
      </c>
      <c r="R63" s="5">
        <v>214130000000</v>
      </c>
      <c r="S63" s="5">
        <v>3.8035000000000001</v>
      </c>
      <c r="T63" s="1"/>
      <c r="U63" s="22"/>
      <c r="V63" s="22"/>
      <c r="W63" s="22"/>
    </row>
    <row r="64" spans="1:23" x14ac:dyDescent="0.25">
      <c r="A64" s="18">
        <v>63</v>
      </c>
      <c r="B64" s="26">
        <v>61.718000000000004</v>
      </c>
      <c r="C64" s="1">
        <v>67.245999999999995</v>
      </c>
      <c r="D64" s="48">
        <f t="shared" si="7"/>
        <v>-5.5279999999999916</v>
      </c>
      <c r="E64" s="37">
        <v>2.5000000000000001E-2</v>
      </c>
      <c r="F64" s="38">
        <v>0</v>
      </c>
      <c r="G64" s="39">
        <v>0</v>
      </c>
      <c r="H64" s="56">
        <v>-24.882000000000001</v>
      </c>
      <c r="I64" s="51">
        <v>3.1145999999999998</v>
      </c>
      <c r="J64" s="52">
        <v>0.39017000000000002</v>
      </c>
      <c r="K64" s="38">
        <f t="shared" si="8"/>
        <v>0.37001457335752319</v>
      </c>
      <c r="L64" s="38">
        <f t="shared" si="9"/>
        <v>4.6316509532165484E-2</v>
      </c>
      <c r="M64" s="39">
        <f t="shared" si="10"/>
        <v>5.8021294946911349E-3</v>
      </c>
      <c r="N64" s="22">
        <f t="shared" si="11"/>
        <v>0.37294727275965733</v>
      </c>
      <c r="O64" s="22">
        <f t="shared" si="12"/>
        <v>2.5000000000000001E-2</v>
      </c>
      <c r="P64" s="38">
        <f t="shared" si="13"/>
        <v>-8.956868336627874E-2</v>
      </c>
      <c r="Q64" s="5">
        <v>22316000000000</v>
      </c>
      <c r="R64" s="5">
        <v>235280000000</v>
      </c>
      <c r="S64" s="5">
        <v>3.8281000000000001</v>
      </c>
      <c r="T64" s="1"/>
      <c r="U64" s="22"/>
      <c r="V64" s="22"/>
      <c r="W64" s="22"/>
    </row>
    <row r="65" spans="1:23" x14ac:dyDescent="0.25">
      <c r="A65" s="18">
        <v>64</v>
      </c>
      <c r="B65" s="26">
        <v>62.131</v>
      </c>
      <c r="C65" s="1">
        <v>66.313999999999993</v>
      </c>
      <c r="D65" s="48">
        <f t="shared" si="7"/>
        <v>-4.1829999999999927</v>
      </c>
      <c r="E65" s="37">
        <v>2.5000000000000001E-2</v>
      </c>
      <c r="F65" s="38">
        <v>0</v>
      </c>
      <c r="G65" s="39">
        <v>2.5000000000000001E-2</v>
      </c>
      <c r="H65" s="56">
        <v>-24.818999999999999</v>
      </c>
      <c r="I65" s="51">
        <v>3.4737</v>
      </c>
      <c r="J65" s="52">
        <v>-2.3643000000000001</v>
      </c>
      <c r="K65" s="38">
        <f t="shared" si="8"/>
        <v>0.37426486111529994</v>
      </c>
      <c r="L65" s="38">
        <f t="shared" si="9"/>
        <v>5.2382603975027905E-2</v>
      </c>
      <c r="M65" s="39">
        <f t="shared" si="10"/>
        <v>3.5653104925053539E-2</v>
      </c>
      <c r="N65" s="22">
        <f t="shared" si="11"/>
        <v>0.37959092106589726</v>
      </c>
      <c r="O65" s="22">
        <f t="shared" si="12"/>
        <v>3.5355339059327383E-2</v>
      </c>
      <c r="P65" s="38">
        <f t="shared" si="13"/>
        <v>-6.7325489691136359E-2</v>
      </c>
      <c r="Q65" s="5">
        <v>20452000000000</v>
      </c>
      <c r="R65" s="5">
        <v>211940000000</v>
      </c>
      <c r="S65" s="5">
        <v>3.7744</v>
      </c>
      <c r="T65" s="1"/>
      <c r="U65" s="22"/>
      <c r="V65" s="22"/>
      <c r="W65" s="22"/>
    </row>
    <row r="66" spans="1:23" x14ac:dyDescent="0.25">
      <c r="A66" s="18">
        <v>65</v>
      </c>
      <c r="B66" s="26">
        <v>63.164000000000001</v>
      </c>
      <c r="C66" s="1">
        <v>63.54</v>
      </c>
      <c r="D66" s="48">
        <f t="shared" ref="D66:D97" si="14">(B66-C66)</f>
        <v>-0.37599999999999767</v>
      </c>
      <c r="E66" s="37">
        <v>2.5000000000000001E-2</v>
      </c>
      <c r="F66" s="38">
        <v>0</v>
      </c>
      <c r="G66" s="39">
        <v>0.05</v>
      </c>
      <c r="H66" s="56">
        <v>-24.263999999999999</v>
      </c>
      <c r="I66" s="51">
        <v>4.3418999999999999</v>
      </c>
      <c r="J66" s="52">
        <v>-4.5301</v>
      </c>
      <c r="K66" s="38">
        <f t="shared" ref="K66:K97" si="15">ABS(H66/$C66)</f>
        <v>0.38186968838526913</v>
      </c>
      <c r="L66" s="38">
        <f t="shared" ref="L66:L97" si="16">ABS(I66/$C66)</f>
        <v>6.8333333333333329E-2</v>
      </c>
      <c r="M66" s="39">
        <f t="shared" ref="M66:M97" si="17">ABS(J66/$C66)</f>
        <v>7.1295247088448227E-2</v>
      </c>
      <c r="N66" s="22">
        <f t="shared" ref="N66:N97" si="18">SQRT(K66^2 +L66^2 +M66^2)</f>
        <v>0.39443239675425984</v>
      </c>
      <c r="O66" s="22">
        <f t="shared" ref="O66:O97" si="19">SQRT(E66^2+F66^2+G66^2)</f>
        <v>5.5901699437494748E-2</v>
      </c>
      <c r="P66" s="38">
        <f t="shared" ref="P66:P97" si="20">(B66-C66)/B66</f>
        <v>-5.9527579000696225E-3</v>
      </c>
      <c r="Q66" s="5">
        <v>16375000000000</v>
      </c>
      <c r="R66" s="5">
        <v>166350000000</v>
      </c>
      <c r="S66" s="5">
        <v>3.6450999999999998</v>
      </c>
      <c r="T66" s="1"/>
      <c r="U66" s="22"/>
      <c r="V66" s="22"/>
      <c r="W66" s="22"/>
    </row>
    <row r="67" spans="1:23" x14ac:dyDescent="0.25">
      <c r="A67" s="18">
        <v>66</v>
      </c>
      <c r="B67" s="26">
        <v>65.105000000000004</v>
      </c>
      <c r="C67" s="1">
        <v>66.787999999999997</v>
      </c>
      <c r="D67" s="48">
        <f t="shared" si="14"/>
        <v>-1.6829999999999927</v>
      </c>
      <c r="E67" s="37">
        <v>2.5000000000000001E-2</v>
      </c>
      <c r="F67" s="38">
        <v>2.5000000000000001E-2</v>
      </c>
      <c r="G67" s="39">
        <v>-0.05</v>
      </c>
      <c r="H67" s="56">
        <v>-25.529</v>
      </c>
      <c r="I67" s="51">
        <v>-12.683999999999999</v>
      </c>
      <c r="J67" s="52">
        <v>7.3183999999999996</v>
      </c>
      <c r="K67" s="38">
        <f t="shared" si="15"/>
        <v>0.38223932442953829</v>
      </c>
      <c r="L67" s="38">
        <f t="shared" si="16"/>
        <v>0.1899143558723124</v>
      </c>
      <c r="M67" s="39">
        <f t="shared" si="17"/>
        <v>0.10957657064143259</v>
      </c>
      <c r="N67" s="22">
        <f t="shared" si="18"/>
        <v>0.44066017353543763</v>
      </c>
      <c r="O67" s="22">
        <f t="shared" si="19"/>
        <v>6.1237243569579457E-2</v>
      </c>
      <c r="P67" s="38">
        <f t="shared" si="20"/>
        <v>-2.585054911297124E-2</v>
      </c>
      <c r="Q67" s="5">
        <v>15967000000000</v>
      </c>
      <c r="R67" s="5">
        <v>149750000000</v>
      </c>
      <c r="S67" s="5">
        <v>3.6196000000000002</v>
      </c>
      <c r="T67" s="1"/>
      <c r="U67" s="22"/>
      <c r="V67" s="22"/>
      <c r="W67" s="22"/>
    </row>
    <row r="68" spans="1:23" x14ac:dyDescent="0.25">
      <c r="A68" s="18">
        <v>67</v>
      </c>
      <c r="B68" s="26">
        <v>64.015000000000001</v>
      </c>
      <c r="C68" s="1">
        <v>67.066999999999993</v>
      </c>
      <c r="D68" s="48">
        <f t="shared" si="14"/>
        <v>-3.0519999999999925</v>
      </c>
      <c r="E68" s="37">
        <v>2.5000000000000001E-2</v>
      </c>
      <c r="F68" s="38">
        <v>2.5000000000000001E-2</v>
      </c>
      <c r="G68" s="39">
        <v>-2.5000000000000001E-2</v>
      </c>
      <c r="H68" s="56">
        <v>-24.893999999999998</v>
      </c>
      <c r="I68" s="51">
        <v>-12.7</v>
      </c>
      <c r="J68" s="52">
        <v>4.5221</v>
      </c>
      <c r="K68" s="38">
        <f t="shared" si="15"/>
        <v>0.37118105774822197</v>
      </c>
      <c r="L68" s="38">
        <f t="shared" si="16"/>
        <v>0.18936287593004011</v>
      </c>
      <c r="M68" s="39">
        <f t="shared" si="17"/>
        <v>6.7426603247498773E-2</v>
      </c>
      <c r="N68" s="22">
        <f t="shared" si="18"/>
        <v>0.42211375627558062</v>
      </c>
      <c r="O68" s="22">
        <f t="shared" si="19"/>
        <v>4.330127018922194E-2</v>
      </c>
      <c r="P68" s="38">
        <f t="shared" si="20"/>
        <v>-4.7676325861126183E-2</v>
      </c>
      <c r="Q68" s="5">
        <v>19010000000000</v>
      </c>
      <c r="R68" s="5">
        <v>183200000000</v>
      </c>
      <c r="S68" s="5">
        <v>3.7212999999999998</v>
      </c>
      <c r="T68" s="1"/>
      <c r="U68" s="22"/>
      <c r="V68" s="22"/>
      <c r="W68" s="22"/>
    </row>
    <row r="69" spans="1:23" x14ac:dyDescent="0.25">
      <c r="A69" s="18">
        <v>68</v>
      </c>
      <c r="B69" s="26">
        <v>63.465000000000003</v>
      </c>
      <c r="C69" s="1">
        <v>66.954999999999998</v>
      </c>
      <c r="D69" s="48">
        <f t="shared" si="14"/>
        <v>-3.4899999999999949</v>
      </c>
      <c r="E69" s="37">
        <v>2.5000000000000001E-2</v>
      </c>
      <c r="F69" s="38">
        <v>2.5000000000000001E-2</v>
      </c>
      <c r="G69" s="39">
        <v>0</v>
      </c>
      <c r="H69" s="56">
        <v>-24.398</v>
      </c>
      <c r="I69" s="51">
        <v>-12.553000000000001</v>
      </c>
      <c r="J69" s="52">
        <v>1.6225000000000001</v>
      </c>
      <c r="K69" s="38">
        <f t="shared" si="15"/>
        <v>0.36439399596744082</v>
      </c>
      <c r="L69" s="38">
        <f t="shared" si="16"/>
        <v>0.18748413113285045</v>
      </c>
      <c r="M69" s="39">
        <f t="shared" si="17"/>
        <v>2.4232693600179225E-2</v>
      </c>
      <c r="N69" s="22">
        <f t="shared" si="18"/>
        <v>0.41051249330913092</v>
      </c>
      <c r="O69" s="22">
        <f t="shared" si="19"/>
        <v>3.5355339059327383E-2</v>
      </c>
      <c r="P69" s="38">
        <f t="shared" si="20"/>
        <v>-5.4990939888127234E-2</v>
      </c>
      <c r="Q69" s="5">
        <v>19637000000000</v>
      </c>
      <c r="R69" s="5">
        <v>193140000000</v>
      </c>
      <c r="S69" s="5">
        <v>3.7330999999999999</v>
      </c>
      <c r="T69" s="1"/>
      <c r="U69" s="22"/>
      <c r="V69" s="22"/>
      <c r="W69" s="22"/>
    </row>
    <row r="70" spans="1:23" x14ac:dyDescent="0.25">
      <c r="A70" s="18">
        <v>69</v>
      </c>
      <c r="B70" s="26">
        <v>64.358000000000004</v>
      </c>
      <c r="C70" s="1">
        <v>64.593999999999994</v>
      </c>
      <c r="D70" s="48">
        <f t="shared" si="14"/>
        <v>-0.23599999999999</v>
      </c>
      <c r="E70" s="37">
        <v>2.5000000000000001E-2</v>
      </c>
      <c r="F70" s="38">
        <v>2.5000000000000001E-2</v>
      </c>
      <c r="G70" s="39">
        <v>2.5000000000000001E-2</v>
      </c>
      <c r="H70" s="56">
        <v>-24.472999999999999</v>
      </c>
      <c r="I70" s="51">
        <v>-11.938000000000001</v>
      </c>
      <c r="J70" s="52">
        <v>0.78334999999999999</v>
      </c>
      <c r="K70" s="38">
        <f t="shared" si="15"/>
        <v>0.37887419884199774</v>
      </c>
      <c r="L70" s="38">
        <f t="shared" si="16"/>
        <v>0.1848159271758987</v>
      </c>
      <c r="M70" s="39">
        <f t="shared" si="17"/>
        <v>1.212728736415147E-2</v>
      </c>
      <c r="N70" s="22">
        <f t="shared" si="18"/>
        <v>0.42172225052143669</v>
      </c>
      <c r="O70" s="22">
        <f t="shared" si="19"/>
        <v>4.330127018922194E-2</v>
      </c>
      <c r="P70" s="38">
        <f t="shared" si="20"/>
        <v>-3.6669877870659433E-3</v>
      </c>
      <c r="Q70" s="5">
        <v>16777000000000</v>
      </c>
      <c r="R70" s="5">
        <v>160660000000</v>
      </c>
      <c r="S70" s="5">
        <v>3.6450999999999998</v>
      </c>
      <c r="T70" s="1"/>
      <c r="U70" s="22"/>
      <c r="V70" s="22"/>
      <c r="W70" s="22"/>
    </row>
    <row r="71" spans="1:23" x14ac:dyDescent="0.25">
      <c r="A71" s="18">
        <v>70</v>
      </c>
      <c r="B71" s="26">
        <v>66.356999999999999</v>
      </c>
      <c r="C71" s="1">
        <v>62.468000000000004</v>
      </c>
      <c r="D71" s="48">
        <f t="shared" si="14"/>
        <v>3.8889999999999958</v>
      </c>
      <c r="E71" s="37">
        <v>2.5000000000000001E-2</v>
      </c>
      <c r="F71" s="38">
        <v>2.5000000000000001E-2</v>
      </c>
      <c r="G71" s="39">
        <v>0.05</v>
      </c>
      <c r="H71" s="56">
        <v>-24.128</v>
      </c>
      <c r="I71" s="51">
        <v>-11.327</v>
      </c>
      <c r="J71" s="52">
        <v>-1.1127</v>
      </c>
      <c r="K71" s="38">
        <f t="shared" si="15"/>
        <v>0.38624575782800791</v>
      </c>
      <c r="L71" s="38">
        <f t="shared" si="16"/>
        <v>0.18132483831721841</v>
      </c>
      <c r="M71" s="39">
        <f t="shared" si="17"/>
        <v>1.7812319907792789E-2</v>
      </c>
      <c r="N71" s="22">
        <f t="shared" si="18"/>
        <v>0.42706177676232637</v>
      </c>
      <c r="O71" s="22">
        <f t="shared" si="19"/>
        <v>6.1237243569579457E-2</v>
      </c>
      <c r="P71" s="38">
        <f t="shared" si="20"/>
        <v>5.8607230586072243E-2</v>
      </c>
      <c r="Q71" s="5">
        <v>12688000000000</v>
      </c>
      <c r="R71" s="5">
        <v>116240000000</v>
      </c>
      <c r="S71" s="5">
        <v>3.4622999999999999</v>
      </c>
      <c r="T71" s="1"/>
      <c r="U71" s="22"/>
      <c r="V71" s="22"/>
      <c r="W71" s="22"/>
    </row>
    <row r="72" spans="1:23" x14ac:dyDescent="0.25">
      <c r="A72" s="80">
        <v>71</v>
      </c>
      <c r="B72" s="50">
        <v>68.295000000000002</v>
      </c>
      <c r="C72" s="1">
        <v>66.471000000000004</v>
      </c>
      <c r="D72" s="48">
        <f t="shared" si="14"/>
        <v>1.8239999999999981</v>
      </c>
      <c r="E72" s="37">
        <v>2.5000000000000001E-2</v>
      </c>
      <c r="F72" s="38">
        <v>0.05</v>
      </c>
      <c r="G72" s="39">
        <v>-0.05</v>
      </c>
      <c r="H72" s="56">
        <v>-26.908999999999999</v>
      </c>
      <c r="I72" s="51">
        <v>-26.635999999999999</v>
      </c>
      <c r="J72" s="52">
        <v>9.0855999999999995</v>
      </c>
      <c r="K72" s="38">
        <f t="shared" si="15"/>
        <v>0.40482315596275065</v>
      </c>
      <c r="L72" s="38">
        <f t="shared" si="16"/>
        <v>0.40071610175866162</v>
      </c>
      <c r="M72" s="39">
        <f t="shared" si="17"/>
        <v>0.13668517097681696</v>
      </c>
      <c r="N72" s="29">
        <f t="shared" si="18"/>
        <v>0.58577983729150429</v>
      </c>
      <c r="O72" s="29">
        <f t="shared" si="19"/>
        <v>7.5000000000000011E-2</v>
      </c>
      <c r="P72" s="38">
        <f t="shared" si="20"/>
        <v>2.6707665275642403E-2</v>
      </c>
      <c r="Q72" s="5">
        <v>11804000000000</v>
      </c>
      <c r="R72" s="5">
        <v>96301000000</v>
      </c>
      <c r="S72" s="5">
        <v>3.5863</v>
      </c>
      <c r="T72" s="1"/>
      <c r="U72" s="22"/>
      <c r="V72" s="22"/>
      <c r="W72" s="22"/>
    </row>
    <row r="73" spans="1:23" x14ac:dyDescent="0.25">
      <c r="A73" s="18">
        <v>72</v>
      </c>
      <c r="B73" s="26">
        <v>67.581999999999994</v>
      </c>
      <c r="C73" s="1">
        <v>66.861000000000004</v>
      </c>
      <c r="D73" s="48">
        <f t="shared" si="14"/>
        <v>0.72099999999998943</v>
      </c>
      <c r="E73" s="37">
        <v>2.5000000000000001E-2</v>
      </c>
      <c r="F73" s="38">
        <v>0.05</v>
      </c>
      <c r="G73" s="39">
        <v>-2.5000000000000001E-2</v>
      </c>
      <c r="H73" s="56">
        <v>-25.986999999999998</v>
      </c>
      <c r="I73" s="51">
        <v>-27.420999999999999</v>
      </c>
      <c r="J73" s="52">
        <v>7.9846000000000004</v>
      </c>
      <c r="K73" s="38">
        <f t="shared" si="15"/>
        <v>0.38867202105861409</v>
      </c>
      <c r="L73" s="38">
        <f t="shared" si="16"/>
        <v>0.41011950165268241</v>
      </c>
      <c r="M73" s="39">
        <f t="shared" si="17"/>
        <v>0.11942088811115598</v>
      </c>
      <c r="N73" s="22">
        <f t="shared" si="18"/>
        <v>0.57751648816885703</v>
      </c>
      <c r="O73" s="22">
        <f t="shared" si="19"/>
        <v>6.1237243569579457E-2</v>
      </c>
      <c r="P73" s="38">
        <f t="shared" si="20"/>
        <v>1.0668521203870698E-2</v>
      </c>
      <c r="Q73" s="5">
        <v>13099000000000</v>
      </c>
      <c r="R73" s="5">
        <v>110340000000</v>
      </c>
      <c r="S73" s="5">
        <v>3.6061000000000001</v>
      </c>
      <c r="T73" s="1"/>
      <c r="U73" s="22"/>
      <c r="V73" s="22"/>
      <c r="W73" s="22"/>
    </row>
    <row r="74" spans="1:23" x14ac:dyDescent="0.25">
      <c r="A74" s="18">
        <v>73</v>
      </c>
      <c r="B74" s="26">
        <v>67.825000000000003</v>
      </c>
      <c r="C74" s="1">
        <v>66.037999999999997</v>
      </c>
      <c r="D74" s="48">
        <f t="shared" si="14"/>
        <v>1.7870000000000061</v>
      </c>
      <c r="E74" s="37">
        <v>2.5000000000000001E-2</v>
      </c>
      <c r="F74" s="38">
        <v>0.05</v>
      </c>
      <c r="G74" s="39">
        <v>0</v>
      </c>
      <c r="H74" s="56">
        <v>-25.757999999999999</v>
      </c>
      <c r="I74" s="51">
        <v>-28.071999999999999</v>
      </c>
      <c r="J74" s="52">
        <v>5.5419999999999998</v>
      </c>
      <c r="K74" s="38">
        <f t="shared" si="15"/>
        <v>0.3900481540930979</v>
      </c>
      <c r="L74" s="38">
        <f t="shared" si="16"/>
        <v>0.42508858535994426</v>
      </c>
      <c r="M74" s="39">
        <f t="shared" si="17"/>
        <v>8.3921378600199881E-2</v>
      </c>
      <c r="N74" s="22">
        <f t="shared" si="18"/>
        <v>0.5829928521868083</v>
      </c>
      <c r="O74" s="22">
        <f t="shared" si="19"/>
        <v>5.5901699437494748E-2</v>
      </c>
      <c r="P74" s="38">
        <f t="shared" si="20"/>
        <v>2.6347217102838275E-2</v>
      </c>
      <c r="Q74" s="5">
        <v>12915000000000</v>
      </c>
      <c r="R74" s="5">
        <v>109730000000</v>
      </c>
      <c r="S74" s="5">
        <v>3.5531000000000001</v>
      </c>
      <c r="T74" s="1"/>
      <c r="U74" s="22"/>
      <c r="V74" s="22"/>
      <c r="W74" s="22"/>
    </row>
    <row r="75" spans="1:23" x14ac:dyDescent="0.25">
      <c r="A75" s="18">
        <v>74</v>
      </c>
      <c r="B75" s="26">
        <v>69.16</v>
      </c>
      <c r="C75" s="1">
        <v>65.587999999999994</v>
      </c>
      <c r="D75" s="48">
        <f t="shared" si="14"/>
        <v>3.5720000000000027</v>
      </c>
      <c r="E75" s="37">
        <v>2.5000000000000001E-2</v>
      </c>
      <c r="F75" s="38">
        <v>0.05</v>
      </c>
      <c r="G75" s="39">
        <v>2.5000000000000001E-2</v>
      </c>
      <c r="H75" s="56">
        <v>-25.058</v>
      </c>
      <c r="I75" s="51">
        <v>-27.68</v>
      </c>
      <c r="J75" s="52">
        <v>4.9469000000000003</v>
      </c>
      <c r="K75" s="38">
        <f t="shared" si="15"/>
        <v>0.38205159480392759</v>
      </c>
      <c r="L75" s="38">
        <f t="shared" si="16"/>
        <v>0.4220284198328963</v>
      </c>
      <c r="M75" s="39">
        <f t="shared" si="17"/>
        <v>7.5423858022809057E-2</v>
      </c>
      <c r="N75" s="22">
        <f t="shared" si="18"/>
        <v>0.57424747852987623</v>
      </c>
      <c r="O75" s="22">
        <f t="shared" si="19"/>
        <v>6.1237243569579457E-2</v>
      </c>
      <c r="P75" s="38">
        <f t="shared" si="20"/>
        <v>5.1648351648351687E-2</v>
      </c>
      <c r="Q75" s="5">
        <v>11006000000000</v>
      </c>
      <c r="R75" s="5">
        <v>88191000000</v>
      </c>
      <c r="S75" s="5">
        <v>3.4386999999999999</v>
      </c>
      <c r="T75" s="1"/>
      <c r="U75" s="22"/>
      <c r="V75" s="22"/>
      <c r="W75" s="22"/>
    </row>
    <row r="76" spans="1:23" ht="15.75" thickBot="1" x14ac:dyDescent="0.3">
      <c r="A76" s="80">
        <v>75</v>
      </c>
      <c r="B76" s="50">
        <v>71.391999999999996</v>
      </c>
      <c r="C76" s="1">
        <v>60.252000000000002</v>
      </c>
      <c r="D76" s="48">
        <f t="shared" si="14"/>
        <v>11.139999999999993</v>
      </c>
      <c r="E76" s="40">
        <v>2.5000000000000001E-2</v>
      </c>
      <c r="F76" s="41">
        <v>0.05</v>
      </c>
      <c r="G76" s="42">
        <v>0.05</v>
      </c>
      <c r="H76" s="56">
        <v>-25.385000000000002</v>
      </c>
      <c r="I76" s="51">
        <v>-23.584</v>
      </c>
      <c r="J76" s="52">
        <v>5.7712000000000003</v>
      </c>
      <c r="K76" s="38">
        <f t="shared" si="15"/>
        <v>0.42131381530903539</v>
      </c>
      <c r="L76" s="38">
        <f t="shared" si="16"/>
        <v>0.39142269136294228</v>
      </c>
      <c r="M76" s="39">
        <f t="shared" si="17"/>
        <v>9.5784372302994095E-2</v>
      </c>
      <c r="N76" s="29">
        <f t="shared" si="18"/>
        <v>0.58300231582862838</v>
      </c>
      <c r="O76" s="29">
        <f t="shared" si="19"/>
        <v>7.5000000000000011E-2</v>
      </c>
      <c r="P76" s="38">
        <f t="shared" si="20"/>
        <v>0.15603989242492147</v>
      </c>
      <c r="Q76" s="5">
        <v>7990900000000</v>
      </c>
      <c r="R76" s="5">
        <v>62034000000</v>
      </c>
      <c r="S76" s="5">
        <v>3.2450999999999999</v>
      </c>
      <c r="T76" s="1"/>
      <c r="U76" s="22"/>
      <c r="V76" s="22"/>
      <c r="W76" s="22"/>
    </row>
    <row r="77" spans="1:23" x14ac:dyDescent="0.25">
      <c r="A77" s="80">
        <v>76</v>
      </c>
      <c r="B77" s="50">
        <v>67.403000000000006</v>
      </c>
      <c r="C77" s="1">
        <v>64.194999999999993</v>
      </c>
      <c r="D77" s="48">
        <f t="shared" si="14"/>
        <v>3.2080000000000126</v>
      </c>
      <c r="E77" s="34">
        <v>3.7499999999999999E-2</v>
      </c>
      <c r="F77" s="35">
        <v>-0.05</v>
      </c>
      <c r="G77" s="36">
        <v>-0.05</v>
      </c>
      <c r="H77" s="56">
        <v>-36.466999999999999</v>
      </c>
      <c r="I77" s="51">
        <v>32.000999999999998</v>
      </c>
      <c r="J77" s="52">
        <v>18.231999999999999</v>
      </c>
      <c r="K77" s="38">
        <f t="shared" si="15"/>
        <v>0.5680660487576914</v>
      </c>
      <c r="L77" s="38">
        <f t="shared" si="16"/>
        <v>0.49849676766103279</v>
      </c>
      <c r="M77" s="39">
        <f t="shared" si="17"/>
        <v>0.28400965807305867</v>
      </c>
      <c r="N77" s="29">
        <f t="shared" si="18"/>
        <v>0.8073781945274775</v>
      </c>
      <c r="O77" s="29">
        <f t="shared" si="19"/>
        <v>8.0039052967910612E-2</v>
      </c>
      <c r="P77" s="38">
        <f t="shared" si="20"/>
        <v>4.759432072756424E-2</v>
      </c>
      <c r="Q77" s="5">
        <v>11609000000000</v>
      </c>
      <c r="R77" s="5">
        <v>89684000000</v>
      </c>
      <c r="S77" s="5">
        <v>3.6389</v>
      </c>
      <c r="T77" s="1"/>
      <c r="U77" s="22"/>
      <c r="V77" s="22"/>
      <c r="W77" s="22"/>
    </row>
    <row r="78" spans="1:23" x14ac:dyDescent="0.25">
      <c r="A78" s="18">
        <v>77</v>
      </c>
      <c r="B78" s="26">
        <v>66.653999999999996</v>
      </c>
      <c r="C78" s="1">
        <v>63.54</v>
      </c>
      <c r="D78" s="48">
        <f t="shared" si="14"/>
        <v>3.1139999999999972</v>
      </c>
      <c r="E78" s="37">
        <v>3.7499999999999999E-2</v>
      </c>
      <c r="F78" s="38">
        <v>-0.05</v>
      </c>
      <c r="G78" s="39">
        <v>-2.5000000000000001E-2</v>
      </c>
      <c r="H78" s="56">
        <v>-34.082000000000001</v>
      </c>
      <c r="I78" s="51">
        <v>36.582999999999998</v>
      </c>
      <c r="J78" s="52">
        <v>14.09</v>
      </c>
      <c r="K78" s="38">
        <f t="shared" si="15"/>
        <v>0.53638652817123078</v>
      </c>
      <c r="L78" s="38">
        <f t="shared" si="16"/>
        <v>0.57574756059175325</v>
      </c>
      <c r="M78" s="39">
        <f t="shared" si="17"/>
        <v>0.2217500786905886</v>
      </c>
      <c r="N78" s="22">
        <f t="shared" si="18"/>
        <v>0.81753829178224025</v>
      </c>
      <c r="O78" s="22">
        <f t="shared" si="19"/>
        <v>6.7314560089181311E-2</v>
      </c>
      <c r="P78" s="38">
        <f t="shared" si="20"/>
        <v>4.6718876586551404E-2</v>
      </c>
      <c r="Q78" s="5">
        <v>12624000000000</v>
      </c>
      <c r="R78" s="5">
        <v>101390000000</v>
      </c>
      <c r="S78" s="5">
        <v>3.657</v>
      </c>
      <c r="T78" s="1"/>
      <c r="U78" s="22"/>
      <c r="V78" s="22"/>
      <c r="W78" s="22"/>
    </row>
    <row r="79" spans="1:23" x14ac:dyDescent="0.25">
      <c r="A79" s="18">
        <v>78</v>
      </c>
      <c r="B79" s="26">
        <v>66.388999999999996</v>
      </c>
      <c r="C79" s="1">
        <v>63.116</v>
      </c>
      <c r="D79" s="48">
        <f t="shared" si="14"/>
        <v>3.2729999999999961</v>
      </c>
      <c r="E79" s="37">
        <v>3.7499999999999999E-2</v>
      </c>
      <c r="F79" s="38">
        <v>-0.05</v>
      </c>
      <c r="G79" s="39">
        <v>0</v>
      </c>
      <c r="H79" s="56">
        <v>-32.069000000000003</v>
      </c>
      <c r="I79" s="51">
        <v>39.920999999999999</v>
      </c>
      <c r="J79" s="52">
        <v>9.3187999999999995</v>
      </c>
      <c r="K79" s="38">
        <f t="shared" si="15"/>
        <v>0.50809620381519749</v>
      </c>
      <c r="L79" s="38">
        <f t="shared" si="16"/>
        <v>0.63250205969960072</v>
      </c>
      <c r="M79" s="39">
        <f t="shared" si="17"/>
        <v>0.14764560491792889</v>
      </c>
      <c r="N79" s="22">
        <f t="shared" si="18"/>
        <v>0.82463315025969763</v>
      </c>
      <c r="O79" s="22">
        <f t="shared" si="19"/>
        <v>6.25E-2</v>
      </c>
      <c r="P79" s="38">
        <f t="shared" si="20"/>
        <v>4.930033589901936E-2</v>
      </c>
      <c r="Q79" s="5">
        <v>13152000000000</v>
      </c>
      <c r="R79" s="5">
        <v>105980000000</v>
      </c>
      <c r="S79" s="5">
        <v>3.6252</v>
      </c>
      <c r="T79" s="1"/>
      <c r="U79" s="22"/>
      <c r="V79" s="22"/>
      <c r="W79" s="22"/>
    </row>
    <row r="80" spans="1:23" x14ac:dyDescent="0.25">
      <c r="A80" s="18">
        <v>79</v>
      </c>
      <c r="B80" s="26">
        <v>66.281999999999996</v>
      </c>
      <c r="C80" s="1">
        <v>62.997</v>
      </c>
      <c r="D80" s="48">
        <f t="shared" si="14"/>
        <v>3.2849999999999966</v>
      </c>
      <c r="E80" s="37">
        <v>3.7499999999999999E-2</v>
      </c>
      <c r="F80" s="38">
        <v>-0.05</v>
      </c>
      <c r="G80" s="39">
        <v>2.5000000000000001E-2</v>
      </c>
      <c r="H80" s="56">
        <v>-30.652999999999999</v>
      </c>
      <c r="I80" s="51">
        <v>41.930999999999997</v>
      </c>
      <c r="J80" s="52">
        <v>4.2931999999999997</v>
      </c>
      <c r="K80" s="38">
        <f t="shared" si="15"/>
        <v>0.48657872597107799</v>
      </c>
      <c r="L80" s="38">
        <f t="shared" si="16"/>
        <v>0.66560312395828369</v>
      </c>
      <c r="M80" s="39">
        <f t="shared" si="17"/>
        <v>6.8149276949696011E-2</v>
      </c>
      <c r="N80" s="22">
        <f t="shared" si="18"/>
        <v>0.82730326914586172</v>
      </c>
      <c r="O80" s="22">
        <f t="shared" si="19"/>
        <v>6.7314560089181311E-2</v>
      </c>
      <c r="P80" s="38">
        <f t="shared" si="20"/>
        <v>4.9560966778310803E-2</v>
      </c>
      <c r="Q80" s="5">
        <v>12987000000000</v>
      </c>
      <c r="R80" s="5">
        <v>105860000000</v>
      </c>
      <c r="S80" s="5">
        <v>3.5750000000000002</v>
      </c>
      <c r="T80" s="1"/>
      <c r="U80" s="22"/>
      <c r="V80" s="22"/>
      <c r="W80" s="22"/>
    </row>
    <row r="81" spans="1:23" x14ac:dyDescent="0.25">
      <c r="A81" s="80">
        <v>80</v>
      </c>
      <c r="B81" s="50">
        <v>67.131</v>
      </c>
      <c r="C81" s="1">
        <v>63.155999999999999</v>
      </c>
      <c r="D81" s="48">
        <f t="shared" si="14"/>
        <v>3.9750000000000014</v>
      </c>
      <c r="E81" s="37">
        <v>3.7499999999999999E-2</v>
      </c>
      <c r="F81" s="38">
        <v>-0.05</v>
      </c>
      <c r="G81" s="39">
        <v>0.05</v>
      </c>
      <c r="H81" s="56">
        <v>-29.702000000000002</v>
      </c>
      <c r="I81" s="51">
        <v>43.499000000000002</v>
      </c>
      <c r="J81" s="52">
        <v>-0.58345000000000002</v>
      </c>
      <c r="K81" s="38">
        <f t="shared" si="15"/>
        <v>0.4702957755399329</v>
      </c>
      <c r="L81" s="38">
        <f t="shared" si="16"/>
        <v>0.68875482931154608</v>
      </c>
      <c r="M81" s="39">
        <f t="shared" si="17"/>
        <v>9.238235480397745E-3</v>
      </c>
      <c r="N81" s="29">
        <f t="shared" si="18"/>
        <v>0.83405436056978632</v>
      </c>
      <c r="O81" s="29">
        <f t="shared" si="19"/>
        <v>8.0039052967910612E-2</v>
      </c>
      <c r="P81" s="38">
        <f t="shared" si="20"/>
        <v>5.9212584350002255E-2</v>
      </c>
      <c r="Q81" s="5">
        <v>11599000000000</v>
      </c>
      <c r="R81" s="5">
        <v>96264000000</v>
      </c>
      <c r="S81" s="5">
        <v>3.5002</v>
      </c>
      <c r="T81" s="1"/>
      <c r="U81" s="22"/>
      <c r="V81" s="22"/>
      <c r="W81" s="22"/>
    </row>
    <row r="82" spans="1:23" x14ac:dyDescent="0.25">
      <c r="A82" s="18">
        <v>81</v>
      </c>
      <c r="B82" s="26">
        <v>65.86</v>
      </c>
      <c r="C82" s="1">
        <v>65.72</v>
      </c>
      <c r="D82" s="48">
        <f t="shared" si="14"/>
        <v>0.14000000000000057</v>
      </c>
      <c r="E82" s="37">
        <v>3.7499999999999999E-2</v>
      </c>
      <c r="F82" s="38">
        <v>-2.5000000000000001E-2</v>
      </c>
      <c r="G82" s="39">
        <v>-0.05</v>
      </c>
      <c r="H82" s="56">
        <v>-37.747</v>
      </c>
      <c r="I82" s="51">
        <v>19.05</v>
      </c>
      <c r="J82" s="52">
        <v>12.361000000000001</v>
      </c>
      <c r="K82" s="38">
        <f t="shared" si="15"/>
        <v>0.57436092513694459</v>
      </c>
      <c r="L82" s="38">
        <f t="shared" si="16"/>
        <v>0.28986609860012175</v>
      </c>
      <c r="M82" s="39">
        <f t="shared" si="17"/>
        <v>0.18808581862446744</v>
      </c>
      <c r="N82" s="22">
        <f t="shared" si="18"/>
        <v>0.67029031218529367</v>
      </c>
      <c r="O82" s="22">
        <f t="shared" si="19"/>
        <v>6.7314560089181311E-2</v>
      </c>
      <c r="P82" s="38">
        <f t="shared" si="20"/>
        <v>2.1257212268448308E-3</v>
      </c>
      <c r="Q82" s="5">
        <v>13214000000000</v>
      </c>
      <c r="R82" s="5">
        <v>109940000000</v>
      </c>
      <c r="S82" s="5">
        <v>3.6785000000000001</v>
      </c>
      <c r="T82" s="1"/>
      <c r="U82" s="22"/>
      <c r="V82" s="22"/>
      <c r="W82" s="22"/>
    </row>
    <row r="83" spans="1:23" x14ac:dyDescent="0.25">
      <c r="A83" s="18">
        <v>82</v>
      </c>
      <c r="B83" s="26">
        <v>65.301000000000002</v>
      </c>
      <c r="C83" s="1">
        <v>65.22</v>
      </c>
      <c r="D83" s="48">
        <f t="shared" si="14"/>
        <v>8.100000000000307E-2</v>
      </c>
      <c r="E83" s="37">
        <v>3.7499999999999999E-2</v>
      </c>
      <c r="F83" s="38">
        <v>-2.5000000000000001E-2</v>
      </c>
      <c r="G83" s="39">
        <v>-2.5000000000000001E-2</v>
      </c>
      <c r="H83" s="56">
        <v>-36.695999999999998</v>
      </c>
      <c r="I83" s="51">
        <v>21.289000000000001</v>
      </c>
      <c r="J83" s="52">
        <v>7.3925000000000001</v>
      </c>
      <c r="K83" s="38">
        <f t="shared" si="15"/>
        <v>0.56264949402023912</v>
      </c>
      <c r="L83" s="38">
        <f t="shared" si="16"/>
        <v>0.3264182766022693</v>
      </c>
      <c r="M83" s="39">
        <f t="shared" si="17"/>
        <v>0.11334713278135541</v>
      </c>
      <c r="N83" s="22">
        <f t="shared" si="18"/>
        <v>0.6602809378824902</v>
      </c>
      <c r="O83" s="22">
        <f t="shared" si="19"/>
        <v>5.1538820320220759E-2</v>
      </c>
      <c r="P83" s="38">
        <f t="shared" si="20"/>
        <v>1.2404097946433143E-3</v>
      </c>
      <c r="Q83" s="5">
        <v>14877000000000</v>
      </c>
      <c r="R83" s="5">
        <v>127180000000</v>
      </c>
      <c r="S83" s="5">
        <v>3.7437999999999998</v>
      </c>
      <c r="T83" s="1"/>
      <c r="U83" s="22"/>
      <c r="V83" s="22"/>
      <c r="W83" s="22"/>
    </row>
    <row r="84" spans="1:23" x14ac:dyDescent="0.25">
      <c r="A84" s="18">
        <v>83</v>
      </c>
      <c r="B84" s="26">
        <v>64.216999999999999</v>
      </c>
      <c r="C84" s="1">
        <v>64.977999999999994</v>
      </c>
      <c r="D84" s="48">
        <f t="shared" si="14"/>
        <v>-0.76099999999999568</v>
      </c>
      <c r="E84" s="37">
        <v>3.7499999999999999E-2</v>
      </c>
      <c r="F84" s="38">
        <v>-2.5000000000000001E-2</v>
      </c>
      <c r="G84" s="39">
        <v>0</v>
      </c>
      <c r="H84" s="56">
        <v>-35.520000000000003</v>
      </c>
      <c r="I84" s="51">
        <v>22.596</v>
      </c>
      <c r="J84" s="52">
        <v>2.6835</v>
      </c>
      <c r="K84" s="38">
        <f t="shared" si="15"/>
        <v>0.54664655729631573</v>
      </c>
      <c r="L84" s="38">
        <f t="shared" si="16"/>
        <v>0.34774846871248732</v>
      </c>
      <c r="M84" s="39">
        <f t="shared" si="17"/>
        <v>4.1298593370063717E-2</v>
      </c>
      <c r="N84" s="22">
        <f t="shared" si="18"/>
        <v>0.64919721957979759</v>
      </c>
      <c r="O84" s="22">
        <f t="shared" si="19"/>
        <v>4.506939094329987E-2</v>
      </c>
      <c r="P84" s="38">
        <f t="shared" si="20"/>
        <v>-1.1850444586324426E-2</v>
      </c>
      <c r="Q84" s="5">
        <v>15953000000000</v>
      </c>
      <c r="R84" s="5">
        <v>140650000000</v>
      </c>
      <c r="S84" s="5">
        <v>3.7509999999999999</v>
      </c>
      <c r="T84" s="1"/>
      <c r="U84" s="22"/>
      <c r="V84" s="22"/>
      <c r="W84" s="22"/>
    </row>
    <row r="85" spans="1:23" x14ac:dyDescent="0.25">
      <c r="A85" s="18">
        <v>84</v>
      </c>
      <c r="B85" s="26">
        <v>63.593000000000004</v>
      </c>
      <c r="C85" s="1">
        <v>64.861000000000004</v>
      </c>
      <c r="D85" s="48">
        <f t="shared" si="14"/>
        <v>-1.2680000000000007</v>
      </c>
      <c r="E85" s="37">
        <v>3.7499999999999999E-2</v>
      </c>
      <c r="F85" s="38">
        <v>-2.5000000000000001E-2</v>
      </c>
      <c r="G85" s="39">
        <v>2.5000000000000001E-2</v>
      </c>
      <c r="H85" s="56">
        <v>-34.93</v>
      </c>
      <c r="I85" s="51">
        <v>23.295999999999999</v>
      </c>
      <c r="J85" s="52">
        <v>-1.6986000000000001</v>
      </c>
      <c r="K85" s="38">
        <f t="shared" si="15"/>
        <v>0.53853625445182773</v>
      </c>
      <c r="L85" s="38">
        <f t="shared" si="16"/>
        <v>0.35916806709733118</v>
      </c>
      <c r="M85" s="39">
        <f t="shared" si="17"/>
        <v>2.6188310386827215E-2</v>
      </c>
      <c r="N85" s="22">
        <f t="shared" si="18"/>
        <v>0.64784938479738752</v>
      </c>
      <c r="O85" s="22">
        <f t="shared" si="19"/>
        <v>5.1538820320220759E-2</v>
      </c>
      <c r="P85" s="38">
        <f t="shared" si="20"/>
        <v>-1.9939301495447623E-2</v>
      </c>
      <c r="Q85" s="5">
        <v>15339000000000</v>
      </c>
      <c r="R85" s="5">
        <v>142070000000</v>
      </c>
      <c r="S85" s="5">
        <v>3.6964000000000001</v>
      </c>
      <c r="T85" s="1"/>
      <c r="U85" s="22"/>
      <c r="V85" s="22"/>
      <c r="W85" s="22"/>
    </row>
    <row r="86" spans="1:23" x14ac:dyDescent="0.25">
      <c r="A86" s="18">
        <v>85</v>
      </c>
      <c r="B86" s="26">
        <v>64.790999999999997</v>
      </c>
      <c r="C86" s="1">
        <v>62.496000000000002</v>
      </c>
      <c r="D86" s="48">
        <f t="shared" si="14"/>
        <v>2.2949999999999946</v>
      </c>
      <c r="E86" s="37">
        <v>3.7499999999999999E-2</v>
      </c>
      <c r="F86" s="38">
        <v>-2.5000000000000001E-2</v>
      </c>
      <c r="G86" s="39">
        <v>0.05</v>
      </c>
      <c r="H86" s="56">
        <v>-34.11</v>
      </c>
      <c r="I86" s="51">
        <v>24.797999999999998</v>
      </c>
      <c r="J86" s="52">
        <v>-5.0834000000000001</v>
      </c>
      <c r="K86" s="38">
        <f t="shared" si="15"/>
        <v>0.54579493087557596</v>
      </c>
      <c r="L86" s="38">
        <f t="shared" si="16"/>
        <v>0.39679339477726572</v>
      </c>
      <c r="M86" s="39">
        <f t="shared" si="17"/>
        <v>8.133960573476702E-2</v>
      </c>
      <c r="N86" s="22">
        <f t="shared" si="18"/>
        <v>0.67967141779644458</v>
      </c>
      <c r="O86" s="22">
        <f t="shared" si="19"/>
        <v>6.7314560089181311E-2</v>
      </c>
      <c r="P86" s="38">
        <f t="shared" si="20"/>
        <v>3.5421586331434843E-2</v>
      </c>
      <c r="Q86" s="5">
        <v>12771000000000</v>
      </c>
      <c r="R86" s="5">
        <v>112320000000</v>
      </c>
      <c r="S86" s="5">
        <v>3.5760999999999998</v>
      </c>
      <c r="T86" s="1"/>
      <c r="U86" s="22"/>
      <c r="V86" s="22"/>
      <c r="W86" s="22"/>
    </row>
    <row r="87" spans="1:23" x14ac:dyDescent="0.25">
      <c r="A87" s="18">
        <v>86</v>
      </c>
      <c r="B87" s="26">
        <v>65.619</v>
      </c>
      <c r="C87" s="1">
        <v>65.882999999999996</v>
      </c>
      <c r="D87" s="48">
        <f t="shared" si="14"/>
        <v>-0.26399999999999579</v>
      </c>
      <c r="E87" s="37">
        <v>3.7499999999999999E-2</v>
      </c>
      <c r="F87" s="38">
        <v>0</v>
      </c>
      <c r="G87" s="39">
        <v>-0.05</v>
      </c>
      <c r="H87" s="56">
        <v>-38.435000000000002</v>
      </c>
      <c r="I87" s="51">
        <v>4.9720000000000004</v>
      </c>
      <c r="J87" s="52">
        <v>8.5620999999999992</v>
      </c>
      <c r="K87" s="38">
        <f t="shared" si="15"/>
        <v>0.58338266320598642</v>
      </c>
      <c r="L87" s="38">
        <f t="shared" si="16"/>
        <v>7.5467115947968386E-2</v>
      </c>
      <c r="M87" s="39">
        <f t="shared" si="17"/>
        <v>0.12995917004386565</v>
      </c>
      <c r="N87" s="22">
        <f t="shared" si="18"/>
        <v>0.60242842163804311</v>
      </c>
      <c r="O87" s="22">
        <f t="shared" si="19"/>
        <v>6.25E-2</v>
      </c>
      <c r="P87" s="38">
        <f t="shared" si="20"/>
        <v>-4.0232249805695879E-3</v>
      </c>
      <c r="Q87" s="5">
        <v>13906000000000</v>
      </c>
      <c r="R87" s="5">
        <v>117520000000</v>
      </c>
      <c r="S87" s="5">
        <v>3.6699000000000002</v>
      </c>
      <c r="T87" s="1"/>
      <c r="U87" s="22"/>
      <c r="V87" s="22"/>
      <c r="W87" s="22"/>
    </row>
    <row r="88" spans="1:23" x14ac:dyDescent="0.25">
      <c r="A88" s="18">
        <v>87</v>
      </c>
      <c r="B88" s="26">
        <v>64.277000000000001</v>
      </c>
      <c r="C88" s="1">
        <v>65.602000000000004</v>
      </c>
      <c r="D88" s="48">
        <f t="shared" si="14"/>
        <v>-1.3250000000000028</v>
      </c>
      <c r="E88" s="37">
        <v>3.7499999999999999E-2</v>
      </c>
      <c r="F88" s="38">
        <v>0</v>
      </c>
      <c r="G88" s="39">
        <v>-2.5000000000000001E-2</v>
      </c>
      <c r="H88" s="56">
        <v>-37.494</v>
      </c>
      <c r="I88" s="51">
        <v>5.9972000000000003</v>
      </c>
      <c r="J88" s="52">
        <v>4.3613999999999997</v>
      </c>
      <c r="K88" s="38">
        <f t="shared" si="15"/>
        <v>0.57153745312642901</v>
      </c>
      <c r="L88" s="38">
        <f t="shared" si="16"/>
        <v>9.1417944574860521E-2</v>
      </c>
      <c r="M88" s="39">
        <f t="shared" si="17"/>
        <v>6.6482729185085812E-2</v>
      </c>
      <c r="N88" s="22">
        <f t="shared" si="18"/>
        <v>0.5826081480690386</v>
      </c>
      <c r="O88" s="22">
        <f t="shared" si="19"/>
        <v>4.506939094329987E-2</v>
      </c>
      <c r="P88" s="38">
        <f t="shared" si="20"/>
        <v>-2.0613905440515314E-2</v>
      </c>
      <c r="Q88" s="5">
        <v>16201000000000</v>
      </c>
      <c r="R88" s="5">
        <v>144630000000</v>
      </c>
      <c r="S88" s="5">
        <v>3.7595999999999998</v>
      </c>
      <c r="T88" s="1"/>
      <c r="U88" s="22"/>
      <c r="V88" s="22"/>
      <c r="W88" s="22"/>
    </row>
    <row r="89" spans="1:23" x14ac:dyDescent="0.25">
      <c r="A89" s="18">
        <v>88</v>
      </c>
      <c r="B89" s="26">
        <v>63.625999999999998</v>
      </c>
      <c r="C89" s="1">
        <v>65.759</v>
      </c>
      <c r="D89" s="48">
        <f t="shared" si="14"/>
        <v>-2.1330000000000027</v>
      </c>
      <c r="E89" s="37">
        <v>3.7499999999999999E-2</v>
      </c>
      <c r="F89" s="38">
        <v>0</v>
      </c>
      <c r="G89" s="39">
        <v>0</v>
      </c>
      <c r="H89" s="56">
        <v>-36.646000000000001</v>
      </c>
      <c r="I89" s="51">
        <v>6.0498000000000003</v>
      </c>
      <c r="J89" s="52">
        <v>0.43997000000000003</v>
      </c>
      <c r="K89" s="38">
        <f t="shared" si="15"/>
        <v>0.55727733085965425</v>
      </c>
      <c r="L89" s="38">
        <f t="shared" si="16"/>
        <v>9.1999574202770731E-2</v>
      </c>
      <c r="M89" s="39">
        <f t="shared" si="17"/>
        <v>6.6906431058866471E-3</v>
      </c>
      <c r="N89" s="22">
        <f t="shared" si="18"/>
        <v>0.5648599028508946</v>
      </c>
      <c r="O89" s="22">
        <f t="shared" si="19"/>
        <v>3.7499999999999999E-2</v>
      </c>
      <c r="P89" s="38">
        <f t="shared" si="20"/>
        <v>-3.3524031056486388E-2</v>
      </c>
      <c r="Q89" s="5">
        <v>17277000000000</v>
      </c>
      <c r="R89" s="5">
        <v>156480000000</v>
      </c>
      <c r="S89" s="5">
        <v>3.7624</v>
      </c>
      <c r="T89" s="1"/>
      <c r="U89" s="22"/>
      <c r="V89" s="22"/>
      <c r="W89" s="22"/>
    </row>
    <row r="90" spans="1:23" x14ac:dyDescent="0.25">
      <c r="A90" s="18">
        <v>89</v>
      </c>
      <c r="B90" s="26">
        <v>63.69</v>
      </c>
      <c r="C90" s="1">
        <v>64.352000000000004</v>
      </c>
      <c r="D90" s="48">
        <f t="shared" si="14"/>
        <v>-0.66200000000000614</v>
      </c>
      <c r="E90" s="37">
        <v>3.7499999999999999E-2</v>
      </c>
      <c r="F90" s="38">
        <v>0</v>
      </c>
      <c r="G90" s="39">
        <v>2.5000000000000001E-2</v>
      </c>
      <c r="H90" s="56">
        <v>-36.078000000000003</v>
      </c>
      <c r="I90" s="51">
        <v>6.9188999999999998</v>
      </c>
      <c r="J90" s="52">
        <v>-2.4817</v>
      </c>
      <c r="K90" s="38">
        <f t="shared" si="15"/>
        <v>0.56063525609149678</v>
      </c>
      <c r="L90" s="38">
        <f t="shared" si="16"/>
        <v>0.1075164719045251</v>
      </c>
      <c r="M90" s="39">
        <f t="shared" si="17"/>
        <v>3.8564457981103924E-2</v>
      </c>
      <c r="N90" s="22">
        <f t="shared" si="18"/>
        <v>0.57215286377239349</v>
      </c>
      <c r="O90" s="22">
        <f t="shared" si="19"/>
        <v>4.506939094329987E-2</v>
      </c>
      <c r="P90" s="38">
        <f t="shared" si="20"/>
        <v>-1.0394096404459196E-2</v>
      </c>
      <c r="Q90" s="5">
        <v>15778000000000</v>
      </c>
      <c r="R90" s="5">
        <v>143640000000</v>
      </c>
      <c r="S90" s="5">
        <v>3.6951999999999998</v>
      </c>
      <c r="T90" s="1"/>
      <c r="U90" s="22"/>
      <c r="V90" s="22"/>
      <c r="W90" s="22"/>
    </row>
    <row r="91" spans="1:23" x14ac:dyDescent="0.25">
      <c r="A91" s="18">
        <v>90</v>
      </c>
      <c r="B91" s="26">
        <v>64.805999999999997</v>
      </c>
      <c r="C91" s="1">
        <v>61.811999999999998</v>
      </c>
      <c r="D91" s="48">
        <f t="shared" si="14"/>
        <v>2.9939999999999998</v>
      </c>
      <c r="E91" s="37">
        <v>3.7499999999999999E-2</v>
      </c>
      <c r="F91" s="38">
        <v>0</v>
      </c>
      <c r="G91" s="39">
        <v>0.05</v>
      </c>
      <c r="H91" s="56">
        <v>-35.439</v>
      </c>
      <c r="I91" s="51">
        <v>8.1377000000000006</v>
      </c>
      <c r="J91" s="52">
        <v>-5.5694999999999997</v>
      </c>
      <c r="K91" s="38">
        <f t="shared" si="15"/>
        <v>0.57333527470394097</v>
      </c>
      <c r="L91" s="38">
        <f t="shared" si="16"/>
        <v>0.13165242994887724</v>
      </c>
      <c r="M91" s="39">
        <f t="shared" si="17"/>
        <v>9.010386332750922E-2</v>
      </c>
      <c r="N91" s="22">
        <f t="shared" si="18"/>
        <v>0.59511713613189632</v>
      </c>
      <c r="O91" s="22">
        <f t="shared" si="19"/>
        <v>6.25E-2</v>
      </c>
      <c r="P91" s="38">
        <f t="shared" si="20"/>
        <v>4.619942597907601E-2</v>
      </c>
      <c r="Q91" s="5">
        <v>12797000000000</v>
      </c>
      <c r="R91" s="5">
        <v>113170000000</v>
      </c>
      <c r="S91" s="5">
        <v>3.5499000000000001</v>
      </c>
      <c r="T91" s="1"/>
      <c r="U91" s="22"/>
      <c r="V91" s="22"/>
      <c r="W91" s="22"/>
    </row>
    <row r="92" spans="1:23" x14ac:dyDescent="0.25">
      <c r="A92" s="18">
        <v>91</v>
      </c>
      <c r="B92" s="26">
        <v>66.528000000000006</v>
      </c>
      <c r="C92" s="1">
        <v>64.710999999999999</v>
      </c>
      <c r="D92" s="48">
        <f t="shared" si="14"/>
        <v>1.8170000000000073</v>
      </c>
      <c r="E92" s="37">
        <v>3.7499999999999999E-2</v>
      </c>
      <c r="F92" s="38">
        <v>2.5000000000000001E-2</v>
      </c>
      <c r="G92" s="39">
        <v>-0.05</v>
      </c>
      <c r="H92" s="56">
        <v>-38.737000000000002</v>
      </c>
      <c r="I92" s="51">
        <v>-8.5391999999999992</v>
      </c>
      <c r="J92" s="52">
        <v>6.7107999999999999</v>
      </c>
      <c r="K92" s="38">
        <f t="shared" si="15"/>
        <v>0.5986153822379503</v>
      </c>
      <c r="L92" s="38">
        <f t="shared" si="16"/>
        <v>0.13195901778677505</v>
      </c>
      <c r="M92" s="39">
        <f t="shared" si="17"/>
        <v>0.10370416157994777</v>
      </c>
      <c r="N92" s="22">
        <f t="shared" si="18"/>
        <v>0.62169776528160181</v>
      </c>
      <c r="O92" s="22">
        <f t="shared" si="19"/>
        <v>6.7314560089181311E-2</v>
      </c>
      <c r="P92" s="38">
        <f t="shared" si="20"/>
        <v>2.7311808561808669E-2</v>
      </c>
      <c r="Q92" s="5">
        <v>13131000000000</v>
      </c>
      <c r="R92" s="5">
        <v>113330000000</v>
      </c>
      <c r="S92" s="5">
        <v>3.5859000000000001</v>
      </c>
      <c r="T92" s="1"/>
      <c r="U92" s="22"/>
      <c r="V92" s="22"/>
      <c r="W92" s="22"/>
    </row>
    <row r="93" spans="1:23" x14ac:dyDescent="0.25">
      <c r="A93" s="18">
        <v>92</v>
      </c>
      <c r="B93" s="26">
        <v>65.635000000000005</v>
      </c>
      <c r="C93" s="1">
        <v>64.988</v>
      </c>
      <c r="D93" s="48">
        <f t="shared" si="14"/>
        <v>0.64700000000000557</v>
      </c>
      <c r="E93" s="37">
        <v>3.7499999999999999E-2</v>
      </c>
      <c r="F93" s="38">
        <v>2.5000000000000001E-2</v>
      </c>
      <c r="G93" s="39">
        <v>-2.5000000000000001E-2</v>
      </c>
      <c r="H93" s="56">
        <v>-37.646000000000001</v>
      </c>
      <c r="I93" s="51">
        <v>-9.0764999999999993</v>
      </c>
      <c r="J93" s="52">
        <v>3.9201999999999999</v>
      </c>
      <c r="K93" s="38">
        <f t="shared" si="15"/>
        <v>0.57927617406290399</v>
      </c>
      <c r="L93" s="38">
        <f t="shared" si="16"/>
        <v>0.13966424570689973</v>
      </c>
      <c r="M93" s="39">
        <f t="shared" si="17"/>
        <v>6.0321905582569085E-2</v>
      </c>
      <c r="N93" s="22">
        <f t="shared" si="18"/>
        <v>0.5989204618803281</v>
      </c>
      <c r="O93" s="22">
        <f t="shared" si="19"/>
        <v>5.1538820320220759E-2</v>
      </c>
      <c r="P93" s="38">
        <f t="shared" si="20"/>
        <v>9.8575455168737041E-3</v>
      </c>
      <c r="Q93" s="5">
        <v>15338000000000</v>
      </c>
      <c r="R93" s="5">
        <v>135590000000</v>
      </c>
      <c r="S93" s="5">
        <v>3.6511</v>
      </c>
      <c r="T93" s="1"/>
      <c r="U93" s="22"/>
      <c r="V93" s="22"/>
      <c r="W93" s="22"/>
    </row>
    <row r="94" spans="1:23" x14ac:dyDescent="0.25">
      <c r="A94" s="18">
        <v>93</v>
      </c>
      <c r="B94" s="26">
        <v>65.349999999999994</v>
      </c>
      <c r="C94" s="1">
        <v>64.491</v>
      </c>
      <c r="D94" s="48">
        <f t="shared" si="14"/>
        <v>0.85899999999999466</v>
      </c>
      <c r="E94" s="37">
        <v>3.7499999999999999E-2</v>
      </c>
      <c r="F94" s="38">
        <v>2.5000000000000001E-2</v>
      </c>
      <c r="G94" s="39">
        <v>0</v>
      </c>
      <c r="H94" s="56">
        <v>-37.020000000000003</v>
      </c>
      <c r="I94" s="51">
        <v>-9.2457999999999991</v>
      </c>
      <c r="J94" s="52">
        <v>1.3413999999999999</v>
      </c>
      <c r="K94" s="38">
        <f t="shared" si="15"/>
        <v>0.5740335860817789</v>
      </c>
      <c r="L94" s="38">
        <f t="shared" si="16"/>
        <v>0.14336574095610238</v>
      </c>
      <c r="M94" s="39">
        <f t="shared" si="17"/>
        <v>2.0799801522693086E-2</v>
      </c>
      <c r="N94" s="22">
        <f t="shared" si="18"/>
        <v>0.59203118614916117</v>
      </c>
      <c r="O94" s="22">
        <f t="shared" si="19"/>
        <v>4.506939094329987E-2</v>
      </c>
      <c r="P94" s="38">
        <f t="shared" si="20"/>
        <v>1.314460596786526E-2</v>
      </c>
      <c r="Q94" s="5">
        <v>15636000000000</v>
      </c>
      <c r="R94" s="5">
        <v>136970000000</v>
      </c>
      <c r="S94" s="5">
        <v>3.6379999999999999</v>
      </c>
      <c r="T94" s="1"/>
      <c r="U94" s="22"/>
      <c r="V94" s="22"/>
      <c r="W94" s="22"/>
    </row>
    <row r="95" spans="1:23" x14ac:dyDescent="0.25">
      <c r="A95" s="80">
        <v>94</v>
      </c>
      <c r="B95" s="50">
        <v>65.828000000000003</v>
      </c>
      <c r="C95" s="1">
        <v>63.09</v>
      </c>
      <c r="D95" s="48">
        <f t="shared" si="14"/>
        <v>2.7379999999999995</v>
      </c>
      <c r="E95" s="37">
        <v>3.7499999999999999E-2</v>
      </c>
      <c r="F95" s="38">
        <v>2.5000000000000001E-2</v>
      </c>
      <c r="G95" s="39">
        <v>2.5000000000000001E-2</v>
      </c>
      <c r="H95" s="56">
        <v>-36.777000000000001</v>
      </c>
      <c r="I95" s="51">
        <v>-8.6832999999999991</v>
      </c>
      <c r="J95" s="52">
        <v>0.23468</v>
      </c>
      <c r="K95" s="38">
        <f t="shared" si="15"/>
        <v>0.58292914883499758</v>
      </c>
      <c r="L95" s="38">
        <f t="shared" si="16"/>
        <v>0.1376335393881756</v>
      </c>
      <c r="M95" s="39">
        <f t="shared" si="17"/>
        <v>3.7197654144872404E-3</v>
      </c>
      <c r="N95" s="29">
        <f t="shared" si="18"/>
        <v>0.59896846359449518</v>
      </c>
      <c r="O95" s="29">
        <f t="shared" si="19"/>
        <v>5.1538820320220759E-2</v>
      </c>
      <c r="P95" s="38">
        <f t="shared" si="20"/>
        <v>4.1593242996901009E-2</v>
      </c>
      <c r="Q95" s="5">
        <v>13665000000000</v>
      </c>
      <c r="R95" s="5">
        <v>119810000000</v>
      </c>
      <c r="S95" s="5">
        <v>3.5556999999999999</v>
      </c>
      <c r="T95" s="1"/>
      <c r="U95" s="22"/>
      <c r="V95" s="22"/>
      <c r="W95" s="22"/>
    </row>
    <row r="96" spans="1:23" x14ac:dyDescent="0.25">
      <c r="A96" s="80">
        <v>95</v>
      </c>
      <c r="B96" s="26">
        <v>67.400999999999996</v>
      </c>
      <c r="C96" s="1">
        <v>59.094000000000001</v>
      </c>
      <c r="D96" s="48">
        <f t="shared" si="14"/>
        <v>8.3069999999999951</v>
      </c>
      <c r="E96" s="37">
        <v>3.7499999999999999E-2</v>
      </c>
      <c r="F96" s="38">
        <v>2.5000000000000001E-2</v>
      </c>
      <c r="G96" s="39">
        <v>0.05</v>
      </c>
      <c r="H96" s="56">
        <v>-36.219000000000001</v>
      </c>
      <c r="I96" s="51">
        <v>-6.8921999999999999</v>
      </c>
      <c r="J96" s="52">
        <v>-3.1930000000000001</v>
      </c>
      <c r="K96" s="38">
        <f t="shared" si="15"/>
        <v>0.61290486343791251</v>
      </c>
      <c r="L96" s="38">
        <f t="shared" si="16"/>
        <v>0.11663113006396587</v>
      </c>
      <c r="M96" s="39">
        <f t="shared" si="17"/>
        <v>5.4032558296950618E-2</v>
      </c>
      <c r="N96" s="22">
        <f t="shared" si="18"/>
        <v>0.62623854039970839</v>
      </c>
      <c r="O96" s="29">
        <f t="shared" si="19"/>
        <v>6.7314560089181311E-2</v>
      </c>
      <c r="P96" s="38">
        <f t="shared" si="20"/>
        <v>0.12324742956335953</v>
      </c>
      <c r="Q96" s="5">
        <v>10405000000000</v>
      </c>
      <c r="R96" s="5">
        <v>86829000000</v>
      </c>
      <c r="S96" s="5">
        <v>3.4163999999999999</v>
      </c>
      <c r="T96" s="1"/>
      <c r="U96" s="22"/>
      <c r="V96" s="22"/>
      <c r="W96" s="22"/>
    </row>
    <row r="97" spans="1:23" x14ac:dyDescent="0.25">
      <c r="A97" s="80">
        <v>96</v>
      </c>
      <c r="B97" s="50">
        <v>68.808999999999997</v>
      </c>
      <c r="C97" s="1">
        <v>64.233000000000004</v>
      </c>
      <c r="D97" s="48">
        <f t="shared" si="14"/>
        <v>4.5759999999999934</v>
      </c>
      <c r="E97" s="37">
        <v>3.7499999999999999E-2</v>
      </c>
      <c r="F97" s="38">
        <v>0.05</v>
      </c>
      <c r="G97" s="39">
        <v>-0.05</v>
      </c>
      <c r="H97" s="56">
        <v>-40.524999999999999</v>
      </c>
      <c r="I97" s="51">
        <v>-22.585999999999999</v>
      </c>
      <c r="J97" s="52">
        <v>7.2468000000000004</v>
      </c>
      <c r="K97" s="38">
        <f t="shared" si="15"/>
        <v>0.6309062319991281</v>
      </c>
      <c r="L97" s="38">
        <f t="shared" si="16"/>
        <v>0.35162611118895265</v>
      </c>
      <c r="M97" s="39">
        <f t="shared" si="17"/>
        <v>0.11282051282051282</v>
      </c>
      <c r="N97" s="29">
        <f t="shared" si="18"/>
        <v>0.73103492649687185</v>
      </c>
      <c r="O97" s="29">
        <f t="shared" si="19"/>
        <v>8.0039052967910612E-2</v>
      </c>
      <c r="P97" s="38">
        <f t="shared" si="20"/>
        <v>6.6502928395994615E-2</v>
      </c>
      <c r="Q97" s="5">
        <v>10495000000000</v>
      </c>
      <c r="R97" s="5">
        <v>83290000000</v>
      </c>
      <c r="S97" s="5">
        <v>3.4996</v>
      </c>
      <c r="T97" s="1"/>
      <c r="U97" s="22"/>
      <c r="V97" s="22"/>
      <c r="W97" s="22"/>
    </row>
    <row r="98" spans="1:23" x14ac:dyDescent="0.25">
      <c r="A98" s="80">
        <v>97</v>
      </c>
      <c r="B98" s="26">
        <v>68.510999999999996</v>
      </c>
      <c r="C98" s="1">
        <v>64.822000000000003</v>
      </c>
      <c r="D98" s="48">
        <f t="shared" ref="D98:D126" si="21">(B98-C98)</f>
        <v>3.688999999999993</v>
      </c>
      <c r="E98" s="37">
        <v>3.7499999999999999E-2</v>
      </c>
      <c r="F98" s="38">
        <v>0.05</v>
      </c>
      <c r="G98" s="39">
        <v>-2.5000000000000001E-2</v>
      </c>
      <c r="H98" s="56">
        <v>-39.320999999999998</v>
      </c>
      <c r="I98" s="51">
        <v>-23.978000000000002</v>
      </c>
      <c r="J98" s="52">
        <v>7.0206</v>
      </c>
      <c r="K98" s="38">
        <f t="shared" ref="K98:K126" si="22">ABS(H98/$C98)</f>
        <v>0.60659961124309647</v>
      </c>
      <c r="L98" s="38">
        <f t="shared" ref="L98:L126" si="23">ABS(I98/$C98)</f>
        <v>0.36990527907192006</v>
      </c>
      <c r="M98" s="39">
        <f t="shared" ref="M98:M126" si="24">ABS(J98/$C98)</f>
        <v>0.10830582209743606</v>
      </c>
      <c r="N98" s="22">
        <f t="shared" ref="N98:N126" si="25">SQRT(K98^2 +L98^2 +M98^2)</f>
        <v>0.71869545354465147</v>
      </c>
      <c r="O98" s="29">
        <f t="shared" ref="O98:O126" si="26">SQRT(E98^2+F98^2+G98^2)</f>
        <v>6.7314560089181311E-2</v>
      </c>
      <c r="P98" s="38">
        <f t="shared" ref="P98:P126" si="27">(B98-C98)/B98</f>
        <v>5.3845367897125906E-2</v>
      </c>
      <c r="Q98" s="5">
        <v>11530000000000</v>
      </c>
      <c r="R98" s="5">
        <v>92877000000</v>
      </c>
      <c r="S98" s="5">
        <v>3.4986000000000002</v>
      </c>
      <c r="T98" s="1"/>
      <c r="U98" s="22"/>
      <c r="V98" s="22"/>
      <c r="W98" s="22"/>
    </row>
    <row r="99" spans="1:23" x14ac:dyDescent="0.25">
      <c r="A99" s="80">
        <v>98</v>
      </c>
      <c r="B99" s="26">
        <v>69.120999999999995</v>
      </c>
      <c r="C99" s="1">
        <v>64.295000000000002</v>
      </c>
      <c r="D99" s="48">
        <f t="shared" si="21"/>
        <v>4.8259999999999934</v>
      </c>
      <c r="E99" s="37">
        <v>3.7499999999999999E-2</v>
      </c>
      <c r="F99" s="38">
        <v>0.05</v>
      </c>
      <c r="G99" s="39">
        <v>0</v>
      </c>
      <c r="H99" s="56">
        <v>-39.606999999999999</v>
      </c>
      <c r="I99" s="51">
        <v>-25.364999999999998</v>
      </c>
      <c r="J99" s="52">
        <v>4.7502000000000004</v>
      </c>
      <c r="K99" s="38">
        <f t="shared" si="22"/>
        <v>0.61601990823547703</v>
      </c>
      <c r="L99" s="38">
        <f t="shared" si="23"/>
        <v>0.3945096819348316</v>
      </c>
      <c r="M99" s="39">
        <f t="shared" si="24"/>
        <v>7.388132825258574E-2</v>
      </c>
      <c r="N99" s="22">
        <f t="shared" si="25"/>
        <v>0.73523932644216872</v>
      </c>
      <c r="O99" s="29">
        <f t="shared" si="26"/>
        <v>6.25E-2</v>
      </c>
      <c r="P99" s="38">
        <f t="shared" si="27"/>
        <v>6.9819591730443623E-2</v>
      </c>
      <c r="Q99" s="5">
        <v>11232000000000</v>
      </c>
      <c r="R99" s="5">
        <v>87261000000</v>
      </c>
      <c r="S99" s="5">
        <v>3.4710000000000001</v>
      </c>
      <c r="T99" s="1"/>
      <c r="U99" s="22"/>
      <c r="V99" s="22"/>
      <c r="W99" s="22"/>
    </row>
    <row r="100" spans="1:23" x14ac:dyDescent="0.25">
      <c r="A100" s="80">
        <v>99</v>
      </c>
      <c r="B100" s="26">
        <v>69.450999999999993</v>
      </c>
      <c r="C100" s="1">
        <v>62.353000000000002</v>
      </c>
      <c r="D100" s="48">
        <f t="shared" si="21"/>
        <v>7.0979999999999919</v>
      </c>
      <c r="E100" s="37">
        <v>3.7499999999999999E-2</v>
      </c>
      <c r="F100" s="38">
        <v>0.05</v>
      </c>
      <c r="G100" s="39">
        <v>2.5000000000000001E-2</v>
      </c>
      <c r="H100" s="56">
        <v>-38.594000000000001</v>
      </c>
      <c r="I100" s="51">
        <v>-23.704999999999998</v>
      </c>
      <c r="J100" s="52">
        <v>3.5396999999999998</v>
      </c>
      <c r="K100" s="38">
        <f t="shared" si="22"/>
        <v>0.61895979343415719</v>
      </c>
      <c r="L100" s="38">
        <f t="shared" si="23"/>
        <v>0.38017416964700973</v>
      </c>
      <c r="M100" s="39">
        <f t="shared" si="24"/>
        <v>5.6768720029509404E-2</v>
      </c>
      <c r="N100" s="22">
        <f t="shared" si="25"/>
        <v>0.72860573201741741</v>
      </c>
      <c r="O100" s="29">
        <f t="shared" si="26"/>
        <v>6.7314560089181311E-2</v>
      </c>
      <c r="P100" s="38">
        <f t="shared" si="27"/>
        <v>0.10220155217347472</v>
      </c>
      <c r="Q100" s="5">
        <v>9504500000000</v>
      </c>
      <c r="R100" s="5">
        <v>75413000000</v>
      </c>
      <c r="S100" s="5">
        <v>3.3714</v>
      </c>
      <c r="T100" s="1"/>
      <c r="U100" s="22"/>
      <c r="V100" s="22"/>
      <c r="W100" s="22"/>
    </row>
    <row r="101" spans="1:23" ht="15.75" thickBot="1" x14ac:dyDescent="0.3">
      <c r="A101" s="80">
        <v>100</v>
      </c>
      <c r="B101" s="50">
        <v>72.182000000000002</v>
      </c>
      <c r="C101" s="1">
        <v>54.954000000000001</v>
      </c>
      <c r="D101" s="48">
        <f t="shared" si="21"/>
        <v>17.228000000000002</v>
      </c>
      <c r="E101" s="40">
        <v>3.7499999999999999E-2</v>
      </c>
      <c r="F101" s="41">
        <v>0.05</v>
      </c>
      <c r="G101" s="42">
        <v>0.05</v>
      </c>
      <c r="H101" s="56">
        <v>-37.212000000000003</v>
      </c>
      <c r="I101" s="51">
        <v>-17.291</v>
      </c>
      <c r="J101" s="52">
        <v>0.52056000000000002</v>
      </c>
      <c r="K101" s="38">
        <f t="shared" si="22"/>
        <v>0.67714816027950653</v>
      </c>
      <c r="L101" s="38">
        <f t="shared" si="23"/>
        <v>0.3146449757979401</v>
      </c>
      <c r="M101" s="39">
        <f t="shared" si="24"/>
        <v>9.4726498526039957E-3</v>
      </c>
      <c r="N101" s="29">
        <f t="shared" si="25"/>
        <v>0.7467401307416367</v>
      </c>
      <c r="O101" s="29">
        <f t="shared" si="26"/>
        <v>8.0039052967910612E-2</v>
      </c>
      <c r="P101" s="38">
        <f t="shared" si="27"/>
        <v>0.23867446177717438</v>
      </c>
      <c r="Q101" s="5">
        <v>6877400000000</v>
      </c>
      <c r="R101" s="5">
        <v>50566000000</v>
      </c>
      <c r="S101" s="5">
        <v>3.1966999999999999</v>
      </c>
      <c r="T101" s="1"/>
      <c r="U101" s="22"/>
      <c r="V101" s="22"/>
      <c r="W101" s="22"/>
    </row>
    <row r="102" spans="1:23" x14ac:dyDescent="0.25">
      <c r="A102" s="80">
        <v>101</v>
      </c>
      <c r="B102" s="50">
        <v>69.373999999999995</v>
      </c>
      <c r="C102" s="1">
        <v>62.076999999999998</v>
      </c>
      <c r="D102" s="48">
        <f t="shared" si="21"/>
        <v>7.296999999999997</v>
      </c>
      <c r="E102" s="34">
        <v>0.05</v>
      </c>
      <c r="F102" s="35">
        <v>-0.05</v>
      </c>
      <c r="G102" s="36">
        <v>-0.05</v>
      </c>
      <c r="H102" s="56">
        <v>-46.74</v>
      </c>
      <c r="I102" s="51">
        <v>36.69</v>
      </c>
      <c r="J102" s="52">
        <v>18.850000000000001</v>
      </c>
      <c r="K102" s="38">
        <f t="shared" si="22"/>
        <v>0.75293586996794304</v>
      </c>
      <c r="L102" s="38">
        <f t="shared" si="23"/>
        <v>0.59104015980153679</v>
      </c>
      <c r="M102" s="39">
        <f t="shared" si="24"/>
        <v>0.30365513797380678</v>
      </c>
      <c r="N102" s="29">
        <f t="shared" si="25"/>
        <v>1.0042147865872624</v>
      </c>
      <c r="O102" s="29">
        <f t="shared" si="26"/>
        <v>8.6602540378443879E-2</v>
      </c>
      <c r="P102" s="38">
        <f t="shared" si="27"/>
        <v>0.1051834981405137</v>
      </c>
      <c r="Q102" s="5">
        <v>9307600000000</v>
      </c>
      <c r="R102" s="5">
        <v>65503000000</v>
      </c>
      <c r="S102" s="5">
        <v>3.5228999999999999</v>
      </c>
      <c r="T102" s="1"/>
      <c r="U102" s="22"/>
      <c r="V102" s="22"/>
      <c r="W102" s="22"/>
    </row>
    <row r="103" spans="1:23" x14ac:dyDescent="0.25">
      <c r="A103" s="80">
        <v>102</v>
      </c>
      <c r="B103" s="50">
        <v>68.162000000000006</v>
      </c>
      <c r="C103" s="1">
        <v>60.904000000000003</v>
      </c>
      <c r="D103" s="48">
        <f t="shared" si="21"/>
        <v>7.2580000000000027</v>
      </c>
      <c r="E103" s="37">
        <v>0.05</v>
      </c>
      <c r="F103" s="38">
        <v>-0.05</v>
      </c>
      <c r="G103" s="39">
        <v>-2.5000000000000001E-2</v>
      </c>
      <c r="H103" s="56">
        <v>-44.573</v>
      </c>
      <c r="I103" s="51">
        <v>40.905999999999999</v>
      </c>
      <c r="J103" s="52">
        <v>14.438000000000001</v>
      </c>
      <c r="K103" s="38">
        <f t="shared" si="22"/>
        <v>0.73185669249967156</v>
      </c>
      <c r="L103" s="38">
        <f t="shared" si="23"/>
        <v>0.67164718245107047</v>
      </c>
      <c r="M103" s="39">
        <f t="shared" si="24"/>
        <v>0.23706160514908708</v>
      </c>
      <c r="N103" s="29">
        <f t="shared" si="25"/>
        <v>1.0212357028065959</v>
      </c>
      <c r="O103" s="29">
        <f t="shared" si="26"/>
        <v>7.5000000000000011E-2</v>
      </c>
      <c r="P103" s="38">
        <f t="shared" si="27"/>
        <v>0.10648161732343538</v>
      </c>
      <c r="Q103" s="5">
        <v>10281000000000</v>
      </c>
      <c r="R103" s="5">
        <v>75230000000</v>
      </c>
      <c r="S103" s="5">
        <v>3.5459999999999998</v>
      </c>
      <c r="T103" s="1"/>
      <c r="U103" s="22"/>
      <c r="V103" s="22"/>
      <c r="W103" s="22"/>
    </row>
    <row r="104" spans="1:23" x14ac:dyDescent="0.25">
      <c r="A104" s="80">
        <v>103</v>
      </c>
      <c r="B104" s="50">
        <v>67.253</v>
      </c>
      <c r="C104" s="1">
        <v>60.302999999999997</v>
      </c>
      <c r="D104" s="48">
        <f t="shared" si="21"/>
        <v>6.9500000000000028</v>
      </c>
      <c r="E104" s="37">
        <v>0.05</v>
      </c>
      <c r="F104" s="38">
        <v>-0.05</v>
      </c>
      <c r="G104" s="39">
        <v>0</v>
      </c>
      <c r="H104" s="56">
        <v>-42.603999999999999</v>
      </c>
      <c r="I104" s="51">
        <v>43.402999999999999</v>
      </c>
      <c r="J104" s="52">
        <v>10.204000000000001</v>
      </c>
      <c r="K104" s="38">
        <f t="shared" si="22"/>
        <v>0.70649884748685809</v>
      </c>
      <c r="L104" s="38">
        <f t="shared" si="23"/>
        <v>0.7197486028887452</v>
      </c>
      <c r="M104" s="39">
        <f t="shared" si="24"/>
        <v>0.16921214533273637</v>
      </c>
      <c r="N104" s="29">
        <f t="shared" si="25"/>
        <v>1.0226492179572948</v>
      </c>
      <c r="O104" s="29">
        <f t="shared" si="26"/>
        <v>7.0710678118654766E-2</v>
      </c>
      <c r="P104" s="38">
        <f t="shared" si="27"/>
        <v>0.10334111489450289</v>
      </c>
      <c r="Q104" s="5">
        <v>10964000000000</v>
      </c>
      <c r="R104" s="5">
        <v>84229000000</v>
      </c>
      <c r="S104" s="5">
        <v>3.5181</v>
      </c>
      <c r="T104" s="1"/>
      <c r="U104" s="22"/>
      <c r="V104" s="22"/>
      <c r="W104" s="22"/>
    </row>
    <row r="105" spans="1:23" x14ac:dyDescent="0.25">
      <c r="A105" s="80">
        <v>104</v>
      </c>
      <c r="B105" s="50">
        <v>66.200999999999993</v>
      </c>
      <c r="C105" s="1">
        <v>60.27</v>
      </c>
      <c r="D105" s="48">
        <f t="shared" si="21"/>
        <v>5.9309999999999903</v>
      </c>
      <c r="E105" s="37">
        <v>0.05</v>
      </c>
      <c r="F105" s="38">
        <v>-0.05</v>
      </c>
      <c r="G105" s="39">
        <v>2.5000000000000001E-2</v>
      </c>
      <c r="H105" s="56">
        <v>-40.578000000000003</v>
      </c>
      <c r="I105" s="51">
        <v>44.723999999999997</v>
      </c>
      <c r="J105" s="52">
        <v>6.3635000000000002</v>
      </c>
      <c r="K105" s="38">
        <f t="shared" si="22"/>
        <v>0.67327028372324538</v>
      </c>
      <c r="L105" s="38">
        <f t="shared" si="23"/>
        <v>0.74206072672971624</v>
      </c>
      <c r="M105" s="39">
        <f t="shared" si="24"/>
        <v>0.10558320889331342</v>
      </c>
      <c r="N105" s="29">
        <f t="shared" si="25"/>
        <v>1.0075191368403991</v>
      </c>
      <c r="O105" s="29">
        <f t="shared" si="26"/>
        <v>7.5000000000000011E-2</v>
      </c>
      <c r="P105" s="38">
        <f t="shared" si="27"/>
        <v>8.9590791679883847E-2</v>
      </c>
      <c r="Q105" s="5">
        <v>10994000000000</v>
      </c>
      <c r="R105" s="5">
        <v>90296000000</v>
      </c>
      <c r="S105" s="5">
        <v>3.4782000000000002</v>
      </c>
      <c r="T105" s="1"/>
      <c r="U105" s="22"/>
      <c r="V105" s="22"/>
      <c r="W105" s="22"/>
    </row>
    <row r="106" spans="1:23" x14ac:dyDescent="0.25">
      <c r="A106" s="80">
        <v>105</v>
      </c>
      <c r="B106" s="50">
        <v>66.525000000000006</v>
      </c>
      <c r="C106" s="1">
        <v>60.534999999999997</v>
      </c>
      <c r="D106" s="48">
        <f t="shared" si="21"/>
        <v>5.9900000000000091</v>
      </c>
      <c r="E106" s="37">
        <v>0.05</v>
      </c>
      <c r="F106" s="38">
        <v>-0.05</v>
      </c>
      <c r="G106" s="39">
        <v>0.05</v>
      </c>
      <c r="H106" s="56">
        <v>-38.97</v>
      </c>
      <c r="I106" s="51">
        <v>45.889000000000003</v>
      </c>
      <c r="J106" s="52">
        <v>2.0385</v>
      </c>
      <c r="K106" s="38">
        <f t="shared" si="22"/>
        <v>0.6437598083753201</v>
      </c>
      <c r="L106" s="38">
        <f t="shared" si="23"/>
        <v>0.75805732221029165</v>
      </c>
      <c r="M106" s="39">
        <f t="shared" si="24"/>
        <v>3.3674733625175521E-2</v>
      </c>
      <c r="N106" s="29">
        <f t="shared" si="25"/>
        <v>0.99509375554306101</v>
      </c>
      <c r="O106" s="29">
        <f t="shared" si="26"/>
        <v>8.6602540378443879E-2</v>
      </c>
      <c r="P106" s="38">
        <f t="shared" si="27"/>
        <v>9.0041337842916319E-2</v>
      </c>
      <c r="Q106" s="5">
        <v>9931400000000</v>
      </c>
      <c r="R106" s="5">
        <v>81698000000</v>
      </c>
      <c r="S106" s="5">
        <v>3.3934000000000002</v>
      </c>
      <c r="T106" s="1"/>
      <c r="U106" s="22"/>
      <c r="V106" s="22"/>
      <c r="W106" s="22"/>
    </row>
    <row r="107" spans="1:23" x14ac:dyDescent="0.25">
      <c r="A107" s="80">
        <v>106</v>
      </c>
      <c r="B107" s="50">
        <v>68.099999999999994</v>
      </c>
      <c r="C107" s="1">
        <v>63.048000000000002</v>
      </c>
      <c r="D107" s="48">
        <f t="shared" si="21"/>
        <v>5.0519999999999925</v>
      </c>
      <c r="E107" s="37">
        <v>0.05</v>
      </c>
      <c r="F107" s="38">
        <v>-2.5000000000000001E-2</v>
      </c>
      <c r="G107" s="39">
        <v>-0.05</v>
      </c>
      <c r="H107" s="56">
        <v>-49.051000000000002</v>
      </c>
      <c r="I107" s="51">
        <v>23.731000000000002</v>
      </c>
      <c r="J107" s="52">
        <v>12.298999999999999</v>
      </c>
      <c r="K107" s="38">
        <f t="shared" si="22"/>
        <v>0.77799454383961431</v>
      </c>
      <c r="L107" s="38">
        <f t="shared" si="23"/>
        <v>0.37639576195914226</v>
      </c>
      <c r="M107" s="39">
        <f t="shared" si="24"/>
        <v>0.19507359472148203</v>
      </c>
      <c r="N107" s="29">
        <f t="shared" si="25"/>
        <v>0.88600394311908892</v>
      </c>
      <c r="O107" s="29">
        <f t="shared" si="26"/>
        <v>7.5000000000000011E-2</v>
      </c>
      <c r="P107" s="38">
        <f t="shared" si="27"/>
        <v>7.418502202643161E-2</v>
      </c>
      <c r="Q107" s="5">
        <v>10317000000000</v>
      </c>
      <c r="R107" s="5">
        <v>75410000000</v>
      </c>
      <c r="S107" s="5">
        <v>3.6053000000000002</v>
      </c>
      <c r="T107" s="1"/>
      <c r="U107" s="22"/>
      <c r="V107" s="22"/>
      <c r="W107" s="22"/>
    </row>
    <row r="108" spans="1:23" x14ac:dyDescent="0.25">
      <c r="A108" s="80">
        <v>107</v>
      </c>
      <c r="B108" s="26">
        <v>67.126000000000005</v>
      </c>
      <c r="C108" s="1">
        <v>62.460999999999999</v>
      </c>
      <c r="D108" s="48">
        <f t="shared" si="21"/>
        <v>4.6650000000000063</v>
      </c>
      <c r="E108" s="37">
        <v>0.05</v>
      </c>
      <c r="F108" s="38">
        <v>-2.5000000000000001E-2</v>
      </c>
      <c r="G108" s="39">
        <v>-2.5000000000000001E-2</v>
      </c>
      <c r="H108" s="56">
        <v>-47.776000000000003</v>
      </c>
      <c r="I108" s="51">
        <v>25.866</v>
      </c>
      <c r="J108" s="52">
        <v>6.8697999999999997</v>
      </c>
      <c r="K108" s="38">
        <f t="shared" si="22"/>
        <v>0.76489329341509105</v>
      </c>
      <c r="L108" s="38">
        <f t="shared" si="23"/>
        <v>0.41411440739021149</v>
      </c>
      <c r="M108" s="39">
        <f t="shared" si="24"/>
        <v>0.10998543090888714</v>
      </c>
      <c r="N108" s="22">
        <f t="shared" si="25"/>
        <v>0.87672646117916631</v>
      </c>
      <c r="O108" s="29">
        <f t="shared" si="26"/>
        <v>6.1237243569579457E-2</v>
      </c>
      <c r="P108" s="38">
        <f t="shared" si="27"/>
        <v>6.9496171379197419E-2</v>
      </c>
      <c r="Q108" s="5">
        <v>11680000000000</v>
      </c>
      <c r="R108" s="5">
        <v>89452000000</v>
      </c>
      <c r="S108" s="5">
        <v>3.6739000000000002</v>
      </c>
      <c r="T108" s="1"/>
      <c r="U108" s="22"/>
      <c r="V108" s="22"/>
      <c r="W108" s="22"/>
    </row>
    <row r="109" spans="1:23" x14ac:dyDescent="0.25">
      <c r="A109" s="80">
        <v>108</v>
      </c>
      <c r="B109" s="26">
        <v>65.751999999999995</v>
      </c>
      <c r="C109" s="1">
        <v>62.34</v>
      </c>
      <c r="D109" s="48">
        <f t="shared" si="21"/>
        <v>3.4119999999999919</v>
      </c>
      <c r="E109" s="37">
        <v>0.05</v>
      </c>
      <c r="F109" s="38">
        <v>-2.5000000000000001E-2</v>
      </c>
      <c r="G109" s="39">
        <v>0</v>
      </c>
      <c r="H109" s="56">
        <v>-46.567999999999998</v>
      </c>
      <c r="I109" s="51">
        <v>26.905000000000001</v>
      </c>
      <c r="J109" s="52">
        <v>2.0615000000000001</v>
      </c>
      <c r="K109" s="38">
        <f t="shared" si="22"/>
        <v>0.74700032082130241</v>
      </c>
      <c r="L109" s="38">
        <f t="shared" si="23"/>
        <v>0.43158485723452039</v>
      </c>
      <c r="M109" s="39">
        <f t="shared" si="24"/>
        <v>3.3068655758742384E-2</v>
      </c>
      <c r="N109" s="22">
        <f t="shared" si="25"/>
        <v>0.86334726749724555</v>
      </c>
      <c r="O109" s="29">
        <f t="shared" si="26"/>
        <v>5.5901699437494748E-2</v>
      </c>
      <c r="P109" s="38">
        <f t="shared" si="27"/>
        <v>5.1891957659082492E-2</v>
      </c>
      <c r="Q109" s="5">
        <v>12500000000000</v>
      </c>
      <c r="R109" s="5">
        <v>98849000000</v>
      </c>
      <c r="S109" s="5">
        <v>3.6722999999999999</v>
      </c>
      <c r="T109" s="1"/>
      <c r="U109" s="22"/>
      <c r="V109" s="22"/>
      <c r="W109" s="22"/>
    </row>
    <row r="110" spans="1:23" x14ac:dyDescent="0.25">
      <c r="A110" s="80">
        <v>109</v>
      </c>
      <c r="B110" s="26">
        <v>65.134</v>
      </c>
      <c r="C110" s="1">
        <v>62.813000000000002</v>
      </c>
      <c r="D110" s="48">
        <f t="shared" si="21"/>
        <v>2.320999999999998</v>
      </c>
      <c r="E110" s="37">
        <v>0.05</v>
      </c>
      <c r="F110" s="38">
        <v>-2.5000000000000001E-2</v>
      </c>
      <c r="G110" s="39">
        <v>2.5000000000000001E-2</v>
      </c>
      <c r="H110" s="56">
        <v>-45.021999999999998</v>
      </c>
      <c r="I110" s="51">
        <v>27.687000000000001</v>
      </c>
      <c r="J110" s="52">
        <v>-1.6487000000000001</v>
      </c>
      <c r="K110" s="38">
        <f t="shared" si="22"/>
        <v>0.71676245363220981</v>
      </c>
      <c r="L110" s="38">
        <f t="shared" si="23"/>
        <v>0.44078455096874852</v>
      </c>
      <c r="M110" s="39">
        <f t="shared" si="24"/>
        <v>2.6247751261681499E-2</v>
      </c>
      <c r="N110" s="22">
        <f t="shared" si="25"/>
        <v>0.84186007136333652</v>
      </c>
      <c r="O110" s="29">
        <f t="shared" si="26"/>
        <v>6.1237243569579457E-2</v>
      </c>
      <c r="P110" s="38">
        <f t="shared" si="27"/>
        <v>3.5634230970000277E-2</v>
      </c>
      <c r="Q110" s="5">
        <v>11806000000000</v>
      </c>
      <c r="R110" s="5">
        <v>96350000000</v>
      </c>
      <c r="S110" s="5">
        <v>3.6113</v>
      </c>
      <c r="T110" s="1"/>
      <c r="U110" s="22"/>
      <c r="V110" s="22"/>
      <c r="W110" s="22"/>
    </row>
    <row r="111" spans="1:23" x14ac:dyDescent="0.25">
      <c r="A111" s="80">
        <v>110</v>
      </c>
      <c r="B111" s="50">
        <v>65.537999999999997</v>
      </c>
      <c r="C111" s="1">
        <v>59.273000000000003</v>
      </c>
      <c r="D111" s="48">
        <f t="shared" si="21"/>
        <v>6.2649999999999935</v>
      </c>
      <c r="E111" s="37">
        <v>0.05</v>
      </c>
      <c r="F111" s="38">
        <v>-2.5000000000000001E-2</v>
      </c>
      <c r="G111" s="39">
        <v>0.05</v>
      </c>
      <c r="H111" s="56">
        <v>-43.625</v>
      </c>
      <c r="I111" s="51">
        <v>29.803999999999998</v>
      </c>
      <c r="J111" s="52">
        <v>-4.4614000000000003</v>
      </c>
      <c r="K111" s="38">
        <f t="shared" si="22"/>
        <v>0.73600121471833713</v>
      </c>
      <c r="L111" s="38">
        <f t="shared" si="23"/>
        <v>0.502825907242758</v>
      </c>
      <c r="M111" s="39">
        <f t="shared" si="24"/>
        <v>7.5268672076662227E-2</v>
      </c>
      <c r="N111" s="29">
        <f t="shared" si="25"/>
        <v>0.8945373407843602</v>
      </c>
      <c r="O111" s="29">
        <f t="shared" si="26"/>
        <v>7.5000000000000011E-2</v>
      </c>
      <c r="P111" s="38">
        <f t="shared" si="27"/>
        <v>9.5593396197625705E-2</v>
      </c>
      <c r="Q111" s="5">
        <v>9864700000000</v>
      </c>
      <c r="R111" s="5">
        <v>79554000000</v>
      </c>
      <c r="S111" s="5">
        <v>3.4965000000000002</v>
      </c>
      <c r="T111" s="1"/>
      <c r="U111" s="22"/>
      <c r="V111" s="22"/>
      <c r="W111" s="22"/>
    </row>
    <row r="112" spans="1:23" x14ac:dyDescent="0.25">
      <c r="A112" s="80">
        <v>111</v>
      </c>
      <c r="B112" s="50">
        <v>67.927000000000007</v>
      </c>
      <c r="C112" s="1">
        <v>61.828000000000003</v>
      </c>
      <c r="D112" s="48">
        <f t="shared" si="21"/>
        <v>6.0990000000000038</v>
      </c>
      <c r="E112" s="37">
        <v>0.05</v>
      </c>
      <c r="F112" s="38">
        <v>0</v>
      </c>
      <c r="G112" s="39">
        <v>-0.05</v>
      </c>
      <c r="H112" s="56">
        <v>-50.453000000000003</v>
      </c>
      <c r="I112" s="51">
        <v>10.939</v>
      </c>
      <c r="J112" s="52">
        <v>7.7152000000000003</v>
      </c>
      <c r="K112" s="38">
        <f t="shared" si="22"/>
        <v>0.81602186711522284</v>
      </c>
      <c r="L112" s="38">
        <f t="shared" si="23"/>
        <v>0.17692631170343534</v>
      </c>
      <c r="M112" s="39">
        <f t="shared" si="24"/>
        <v>0.12478488710616549</v>
      </c>
      <c r="N112" s="29">
        <f t="shared" si="25"/>
        <v>0.84425462713170485</v>
      </c>
      <c r="O112" s="29">
        <f t="shared" si="26"/>
        <v>7.0710678118654766E-2</v>
      </c>
      <c r="P112" s="38">
        <f t="shared" si="27"/>
        <v>8.9787566063568289E-2</v>
      </c>
      <c r="Q112" s="5">
        <v>10865000000000</v>
      </c>
      <c r="R112" s="5">
        <v>81884000000</v>
      </c>
      <c r="S112" s="5">
        <v>3.6408</v>
      </c>
      <c r="T112" s="1"/>
      <c r="U112" s="22"/>
      <c r="V112" s="22"/>
      <c r="W112" s="22"/>
    </row>
    <row r="113" spans="1:23" x14ac:dyDescent="0.25">
      <c r="A113" s="80">
        <v>112</v>
      </c>
      <c r="B113" s="26">
        <v>66.599999999999994</v>
      </c>
      <c r="C113" s="1">
        <v>60.997999999999998</v>
      </c>
      <c r="D113" s="48">
        <f t="shared" si="21"/>
        <v>5.6019999999999968</v>
      </c>
      <c r="E113" s="37">
        <v>0.05</v>
      </c>
      <c r="F113" s="38">
        <v>0</v>
      </c>
      <c r="G113" s="39">
        <v>-2.5000000000000001E-2</v>
      </c>
      <c r="H113" s="56">
        <v>-49.249000000000002</v>
      </c>
      <c r="I113" s="51">
        <v>11.737</v>
      </c>
      <c r="J113" s="52">
        <v>3.3914</v>
      </c>
      <c r="K113" s="38">
        <f t="shared" si="22"/>
        <v>0.80738712744680163</v>
      </c>
      <c r="L113" s="38">
        <f t="shared" si="23"/>
        <v>0.19241614479163252</v>
      </c>
      <c r="M113" s="39">
        <f t="shared" si="24"/>
        <v>5.5598544214564415E-2</v>
      </c>
      <c r="N113" s="22">
        <f t="shared" si="25"/>
        <v>0.83185884888125783</v>
      </c>
      <c r="O113" s="29">
        <f t="shared" si="26"/>
        <v>5.5901699437494748E-2</v>
      </c>
      <c r="P113" s="38">
        <f t="shared" si="27"/>
        <v>8.4114114114114069E-2</v>
      </c>
      <c r="Q113" s="5">
        <v>12509000000000</v>
      </c>
      <c r="R113" s="5">
        <v>97194000000</v>
      </c>
      <c r="S113" s="5">
        <v>3.6877</v>
      </c>
      <c r="T113" s="1"/>
      <c r="U113" s="22"/>
      <c r="V113" s="22"/>
      <c r="W113" s="22"/>
    </row>
    <row r="114" spans="1:23" x14ac:dyDescent="0.25">
      <c r="A114" s="80">
        <v>113</v>
      </c>
      <c r="B114" s="26">
        <v>65.617999999999995</v>
      </c>
      <c r="C114" s="1">
        <v>60.658000000000001</v>
      </c>
      <c r="D114" s="48">
        <f t="shared" si="21"/>
        <v>4.9599999999999937</v>
      </c>
      <c r="E114" s="37">
        <v>0.05</v>
      </c>
      <c r="F114" s="38">
        <v>0</v>
      </c>
      <c r="G114" s="39">
        <v>0</v>
      </c>
      <c r="H114" s="56">
        <v>-48.021999999999998</v>
      </c>
      <c r="I114" s="51">
        <v>11.875999999999999</v>
      </c>
      <c r="J114" s="52">
        <v>-0.50046999999999997</v>
      </c>
      <c r="K114" s="38">
        <f t="shared" si="22"/>
        <v>0.79168452636090869</v>
      </c>
      <c r="L114" s="38">
        <f t="shared" si="23"/>
        <v>0.19578621121698703</v>
      </c>
      <c r="M114" s="39">
        <f t="shared" si="24"/>
        <v>8.2506841636717319E-3</v>
      </c>
      <c r="N114" s="22">
        <f t="shared" si="25"/>
        <v>0.81557630150168514</v>
      </c>
      <c r="O114" s="29">
        <f t="shared" si="26"/>
        <v>0.05</v>
      </c>
      <c r="P114" s="38">
        <f t="shared" si="27"/>
        <v>7.5589015209241273E-2</v>
      </c>
      <c r="Q114" s="5">
        <v>13182000000000</v>
      </c>
      <c r="R114" s="5">
        <v>106920000000</v>
      </c>
      <c r="S114" s="5">
        <v>3.6633</v>
      </c>
      <c r="T114" s="1"/>
      <c r="U114" s="22"/>
      <c r="V114" s="22"/>
      <c r="W114" s="22"/>
    </row>
    <row r="115" spans="1:23" x14ac:dyDescent="0.25">
      <c r="A115" s="80">
        <v>114</v>
      </c>
      <c r="B115" s="26">
        <v>65.710999999999999</v>
      </c>
      <c r="C115" s="1">
        <v>60.899000000000001</v>
      </c>
      <c r="D115" s="48">
        <f t="shared" si="21"/>
        <v>4.8119999999999976</v>
      </c>
      <c r="E115" s="37">
        <v>0.05</v>
      </c>
      <c r="F115" s="38">
        <v>0</v>
      </c>
      <c r="G115" s="39">
        <v>2.5000000000000001E-2</v>
      </c>
      <c r="H115" s="56">
        <v>-47.427999999999997</v>
      </c>
      <c r="I115" s="51">
        <v>11.891999999999999</v>
      </c>
      <c r="J115" s="52">
        <v>-3.7073</v>
      </c>
      <c r="K115" s="38">
        <f t="shared" si="22"/>
        <v>0.77879768140691963</v>
      </c>
      <c r="L115" s="38">
        <f t="shared" si="23"/>
        <v>0.19527414243255226</v>
      </c>
      <c r="M115" s="39">
        <f t="shared" si="24"/>
        <v>6.0876204863790868E-2</v>
      </c>
      <c r="N115" s="22">
        <f t="shared" si="25"/>
        <v>0.80521036480300034</v>
      </c>
      <c r="O115" s="29">
        <f t="shared" si="26"/>
        <v>5.5901699437494748E-2</v>
      </c>
      <c r="P115" s="38">
        <f t="shared" si="27"/>
        <v>7.3229748443943907E-2</v>
      </c>
      <c r="Q115" s="5">
        <v>12142000000000</v>
      </c>
      <c r="R115" s="5">
        <v>97979000000</v>
      </c>
      <c r="S115" s="5">
        <v>3.5922999999999998</v>
      </c>
      <c r="T115" s="1"/>
      <c r="U115" s="22"/>
      <c r="V115" s="22"/>
      <c r="W115" s="22"/>
    </row>
    <row r="116" spans="1:23" x14ac:dyDescent="0.25">
      <c r="A116" s="80">
        <v>115</v>
      </c>
      <c r="B116" s="50">
        <v>66.700999999999993</v>
      </c>
      <c r="C116" s="1">
        <v>57.436999999999998</v>
      </c>
      <c r="D116" s="48">
        <f t="shared" si="21"/>
        <v>9.2639999999999958</v>
      </c>
      <c r="E116" s="37">
        <v>0.05</v>
      </c>
      <c r="F116" s="38">
        <v>0</v>
      </c>
      <c r="G116" s="39">
        <v>0.05</v>
      </c>
      <c r="H116" s="56">
        <v>-46.673000000000002</v>
      </c>
      <c r="I116" s="51">
        <v>14.441000000000001</v>
      </c>
      <c r="J116" s="52">
        <v>-7.1243999999999996</v>
      </c>
      <c r="K116" s="38">
        <f t="shared" si="22"/>
        <v>0.81259466894162302</v>
      </c>
      <c r="L116" s="38">
        <f t="shared" si="23"/>
        <v>0.2514232985706078</v>
      </c>
      <c r="M116" s="39">
        <f t="shared" si="24"/>
        <v>0.12403851176071173</v>
      </c>
      <c r="N116" s="29">
        <f t="shared" si="25"/>
        <v>0.85959835007768781</v>
      </c>
      <c r="O116" s="29">
        <f t="shared" si="26"/>
        <v>7.0710678118654766E-2</v>
      </c>
      <c r="P116" s="38">
        <f t="shared" si="27"/>
        <v>0.13888847243669505</v>
      </c>
      <c r="Q116" s="5">
        <v>9852700000000</v>
      </c>
      <c r="R116" s="5">
        <v>76446000000</v>
      </c>
      <c r="S116" s="5">
        <v>3.4750000000000001</v>
      </c>
      <c r="T116" s="1"/>
      <c r="U116" s="22"/>
      <c r="V116" s="22"/>
      <c r="W116" s="22"/>
    </row>
    <row r="117" spans="1:23" x14ac:dyDescent="0.25">
      <c r="A117" s="80">
        <v>116</v>
      </c>
      <c r="B117" s="50">
        <v>68.378</v>
      </c>
      <c r="C117" s="1">
        <v>59.85</v>
      </c>
      <c r="D117" s="48">
        <f t="shared" si="21"/>
        <v>8.5279999999999987</v>
      </c>
      <c r="E117" s="37">
        <v>0.05</v>
      </c>
      <c r="F117" s="38">
        <v>2.5000000000000001E-2</v>
      </c>
      <c r="G117" s="39">
        <v>-0.05</v>
      </c>
      <c r="H117" s="56">
        <v>-52.03</v>
      </c>
      <c r="I117" s="51">
        <v>-1.9479</v>
      </c>
      <c r="J117" s="52">
        <v>4.3521999999999998</v>
      </c>
      <c r="K117" s="38">
        <f t="shared" si="22"/>
        <v>0.86934001670843775</v>
      </c>
      <c r="L117" s="38">
        <f t="shared" si="23"/>
        <v>3.2546365914786969E-2</v>
      </c>
      <c r="M117" s="39">
        <f t="shared" si="24"/>
        <v>7.2718462823725974E-2</v>
      </c>
      <c r="N117" s="29">
        <f t="shared" si="25"/>
        <v>0.87298299262948509</v>
      </c>
      <c r="O117" s="29">
        <f t="shared" si="26"/>
        <v>7.5000000000000011E-2</v>
      </c>
      <c r="P117" s="38">
        <f t="shared" si="27"/>
        <v>0.12471847670303313</v>
      </c>
      <c r="Q117" s="5">
        <v>10510000000000</v>
      </c>
      <c r="R117" s="5">
        <v>80567000000</v>
      </c>
      <c r="S117" s="5">
        <v>3.5497999999999998</v>
      </c>
      <c r="T117" s="1"/>
      <c r="U117" s="22"/>
      <c r="V117" s="22"/>
      <c r="W117" s="22"/>
    </row>
    <row r="118" spans="1:23" x14ac:dyDescent="0.25">
      <c r="A118" s="80">
        <v>117</v>
      </c>
      <c r="B118" s="26">
        <v>67.742999999999995</v>
      </c>
      <c r="C118" s="1">
        <v>60.194000000000003</v>
      </c>
      <c r="D118" s="48">
        <f t="shared" si="21"/>
        <v>7.5489999999999924</v>
      </c>
      <c r="E118" s="37">
        <v>0.05</v>
      </c>
      <c r="F118" s="38">
        <v>2.5000000000000001E-2</v>
      </c>
      <c r="G118" s="39">
        <v>-2.5000000000000001E-2</v>
      </c>
      <c r="H118" s="56">
        <v>-51.04</v>
      </c>
      <c r="I118" s="51">
        <v>-3.6896</v>
      </c>
      <c r="J118" s="52">
        <v>2.1238000000000001</v>
      </c>
      <c r="K118" s="38">
        <f t="shared" si="22"/>
        <v>0.84792504236302613</v>
      </c>
      <c r="L118" s="38">
        <f t="shared" si="23"/>
        <v>6.1295145695584273E-2</v>
      </c>
      <c r="M118" s="39">
        <f t="shared" si="24"/>
        <v>3.5282586304282819E-2</v>
      </c>
      <c r="N118" s="22">
        <f t="shared" si="25"/>
        <v>0.85086945723095597</v>
      </c>
      <c r="O118" s="29">
        <f t="shared" si="26"/>
        <v>6.1237243569579457E-2</v>
      </c>
      <c r="P118" s="38">
        <f t="shared" si="27"/>
        <v>0.11143586791255175</v>
      </c>
      <c r="Q118" s="5">
        <v>12041000000000</v>
      </c>
      <c r="R118" s="5">
        <v>93595000000</v>
      </c>
      <c r="S118" s="5">
        <v>3.5954000000000002</v>
      </c>
      <c r="T118" s="1"/>
      <c r="U118" s="22"/>
      <c r="V118" s="22"/>
      <c r="W118" s="22"/>
    </row>
    <row r="119" spans="1:23" x14ac:dyDescent="0.25">
      <c r="A119" s="80">
        <v>118</v>
      </c>
      <c r="B119" s="26">
        <v>67.320999999999998</v>
      </c>
      <c r="C119" s="1">
        <v>60.195</v>
      </c>
      <c r="D119" s="48">
        <f t="shared" si="21"/>
        <v>7.1259999999999977</v>
      </c>
      <c r="E119" s="37">
        <v>0.05</v>
      </c>
      <c r="F119" s="38">
        <v>2.5000000000000001E-2</v>
      </c>
      <c r="G119" s="39">
        <v>0</v>
      </c>
      <c r="H119" s="56">
        <v>-50.17</v>
      </c>
      <c r="I119" s="51">
        <v>-4.5697000000000001</v>
      </c>
      <c r="J119" s="52">
        <v>0.29383999999999999</v>
      </c>
      <c r="K119" s="38">
        <f t="shared" si="22"/>
        <v>0.83345792839936872</v>
      </c>
      <c r="L119" s="38">
        <f t="shared" si="23"/>
        <v>7.5914943101586516E-2</v>
      </c>
      <c r="M119" s="39">
        <f t="shared" si="24"/>
        <v>4.88146856051167E-3</v>
      </c>
      <c r="N119" s="22">
        <f t="shared" si="25"/>
        <v>0.83692235346726851</v>
      </c>
      <c r="O119" s="29">
        <f t="shared" si="26"/>
        <v>5.5901699437494748E-2</v>
      </c>
      <c r="P119" s="38">
        <f t="shared" si="27"/>
        <v>0.10585107173096059</v>
      </c>
      <c r="Q119" s="5">
        <v>12366000000000</v>
      </c>
      <c r="R119" s="5">
        <v>97033000000</v>
      </c>
      <c r="S119" s="5">
        <v>3.5506000000000002</v>
      </c>
      <c r="T119" s="1"/>
      <c r="U119" s="22"/>
      <c r="V119" s="22"/>
      <c r="W119" s="22"/>
    </row>
    <row r="120" spans="1:23" x14ac:dyDescent="0.25">
      <c r="A120" s="80">
        <v>119</v>
      </c>
      <c r="B120" s="26">
        <v>67.748999999999995</v>
      </c>
      <c r="C120" s="1">
        <v>59.113999999999997</v>
      </c>
      <c r="D120" s="48">
        <f t="shared" si="21"/>
        <v>8.634999999999998</v>
      </c>
      <c r="E120" s="37">
        <v>0.05</v>
      </c>
      <c r="F120" s="38">
        <v>2.5000000000000001E-2</v>
      </c>
      <c r="G120" s="39">
        <v>2.5000000000000001E-2</v>
      </c>
      <c r="H120" s="56">
        <v>-50.771999999999998</v>
      </c>
      <c r="I120" s="51">
        <v>-4.3868999999999998</v>
      </c>
      <c r="J120" s="52">
        <v>-2.0710999999999999</v>
      </c>
      <c r="K120" s="38">
        <f t="shared" si="22"/>
        <v>0.85888283655310083</v>
      </c>
      <c r="L120" s="38">
        <f t="shared" si="23"/>
        <v>7.4210846838312416E-2</v>
      </c>
      <c r="M120" s="39">
        <f t="shared" si="24"/>
        <v>3.5035693744290691E-2</v>
      </c>
      <c r="N120" s="22">
        <f t="shared" si="25"/>
        <v>0.8627945737834144</v>
      </c>
      <c r="O120" s="29">
        <f t="shared" si="26"/>
        <v>6.1237243569579457E-2</v>
      </c>
      <c r="P120" s="38">
        <f t="shared" si="27"/>
        <v>0.12745575580451371</v>
      </c>
      <c r="Q120" s="5">
        <v>10734000000000</v>
      </c>
      <c r="R120" s="5">
        <v>82802000000</v>
      </c>
      <c r="S120" s="5">
        <v>3.4603000000000002</v>
      </c>
      <c r="T120" s="1"/>
      <c r="U120" s="22"/>
      <c r="V120" s="22"/>
      <c r="W120" s="22"/>
    </row>
    <row r="121" spans="1:23" x14ac:dyDescent="0.25">
      <c r="A121" s="80">
        <v>120</v>
      </c>
      <c r="B121" s="50">
        <v>69.265000000000001</v>
      </c>
      <c r="C121" s="1">
        <v>52.445</v>
      </c>
      <c r="D121" s="48">
        <f t="shared" si="21"/>
        <v>16.82</v>
      </c>
      <c r="E121" s="37">
        <v>0.05</v>
      </c>
      <c r="F121" s="38">
        <v>2.5000000000000001E-2</v>
      </c>
      <c r="G121" s="39">
        <v>0.05</v>
      </c>
      <c r="H121" s="56">
        <v>-46.564</v>
      </c>
      <c r="I121" s="51">
        <v>2.4853000000000001</v>
      </c>
      <c r="J121" s="52">
        <v>-8.2451000000000008</v>
      </c>
      <c r="K121" s="38">
        <f t="shared" si="22"/>
        <v>0.88786347602249971</v>
      </c>
      <c r="L121" s="38">
        <f t="shared" si="23"/>
        <v>4.73886929163886E-2</v>
      </c>
      <c r="M121" s="39">
        <f t="shared" si="24"/>
        <v>0.15721422442558872</v>
      </c>
      <c r="N121" s="29">
        <f t="shared" si="25"/>
        <v>0.90291946076758089</v>
      </c>
      <c r="O121" s="29">
        <f t="shared" si="26"/>
        <v>7.5000000000000011E-2</v>
      </c>
      <c r="P121" s="38">
        <f t="shared" si="27"/>
        <v>0.2428354868981448</v>
      </c>
      <c r="Q121" s="5">
        <v>8149600000000</v>
      </c>
      <c r="R121" s="5">
        <v>61639000000</v>
      </c>
      <c r="S121" s="5">
        <v>3.3315999999999999</v>
      </c>
      <c r="T121" s="1"/>
      <c r="U121" s="22"/>
      <c r="V121" s="22"/>
      <c r="W121" s="22"/>
    </row>
    <row r="122" spans="1:23" x14ac:dyDescent="0.25">
      <c r="A122" s="80">
        <v>121</v>
      </c>
      <c r="B122" s="50">
        <v>70.313000000000002</v>
      </c>
      <c r="C122" s="1">
        <v>60.389000000000003</v>
      </c>
      <c r="D122" s="48">
        <f t="shared" si="21"/>
        <v>9.9239999999999995</v>
      </c>
      <c r="E122" s="37">
        <v>0.05</v>
      </c>
      <c r="F122" s="38">
        <v>0.05</v>
      </c>
      <c r="G122" s="39">
        <v>-0.05</v>
      </c>
      <c r="H122" s="56">
        <v>-55.247999999999998</v>
      </c>
      <c r="I122" s="51">
        <v>-18.251000000000001</v>
      </c>
      <c r="J122" s="52">
        <v>4.4550000000000001</v>
      </c>
      <c r="K122" s="38">
        <f t="shared" si="22"/>
        <v>0.91486860189769648</v>
      </c>
      <c r="L122" s="38">
        <f t="shared" si="23"/>
        <v>0.30222391495139844</v>
      </c>
      <c r="M122" s="39">
        <f t="shared" si="24"/>
        <v>7.3771713391511701E-2</v>
      </c>
      <c r="N122" s="29">
        <f t="shared" si="25"/>
        <v>0.96631574508724383</v>
      </c>
      <c r="O122" s="29">
        <f t="shared" si="26"/>
        <v>8.6602540378443879E-2</v>
      </c>
      <c r="P122" s="38">
        <f t="shared" si="27"/>
        <v>0.1411403296687668</v>
      </c>
      <c r="Q122" s="5">
        <v>8986600000000</v>
      </c>
      <c r="R122" s="5">
        <v>66390000000</v>
      </c>
      <c r="S122" s="5">
        <v>3.4481999999999999</v>
      </c>
      <c r="T122" s="1"/>
      <c r="U122" s="22"/>
      <c r="V122" s="22"/>
      <c r="W122" s="22"/>
    </row>
    <row r="123" spans="1:23" x14ac:dyDescent="0.25">
      <c r="A123" s="80">
        <v>122</v>
      </c>
      <c r="B123" s="50">
        <v>69.665000000000006</v>
      </c>
      <c r="C123" s="1">
        <v>61.625</v>
      </c>
      <c r="D123" s="48">
        <f t="shared" si="21"/>
        <v>8.0400000000000063</v>
      </c>
      <c r="E123" s="37">
        <v>0.05</v>
      </c>
      <c r="F123" s="38">
        <v>0.05</v>
      </c>
      <c r="G123" s="39">
        <v>-2.5000000000000001E-2</v>
      </c>
      <c r="H123" s="56">
        <v>-54.505000000000003</v>
      </c>
      <c r="I123" s="51">
        <v>-20.64</v>
      </c>
      <c r="J123" s="52">
        <v>3.5394999999999999</v>
      </c>
      <c r="K123" s="38">
        <f t="shared" si="22"/>
        <v>0.88446247464503047</v>
      </c>
      <c r="L123" s="38">
        <f t="shared" si="23"/>
        <v>0.33492900608519272</v>
      </c>
      <c r="M123" s="39">
        <f t="shared" si="24"/>
        <v>5.7436105476673424E-2</v>
      </c>
      <c r="N123" s="29">
        <f t="shared" si="25"/>
        <v>0.94749681497340854</v>
      </c>
      <c r="O123" s="29">
        <f t="shared" si="26"/>
        <v>7.5000000000000011E-2</v>
      </c>
      <c r="P123" s="38">
        <f t="shared" si="27"/>
        <v>0.1154094595564488</v>
      </c>
      <c r="Q123" s="5">
        <v>9848500000000</v>
      </c>
      <c r="R123" s="5">
        <v>72552000000</v>
      </c>
      <c r="S123" s="5">
        <v>3.4641000000000002</v>
      </c>
      <c r="T123" s="1"/>
      <c r="U123" s="22"/>
      <c r="V123" s="22"/>
      <c r="W123" s="22"/>
    </row>
    <row r="124" spans="1:23" x14ac:dyDescent="0.25">
      <c r="A124" s="80">
        <v>123</v>
      </c>
      <c r="B124" s="50">
        <v>69.974999999999994</v>
      </c>
      <c r="C124" s="1">
        <v>61.48</v>
      </c>
      <c r="D124" s="48">
        <f t="shared" si="21"/>
        <v>8.4949999999999974</v>
      </c>
      <c r="E124" s="37">
        <v>0.05</v>
      </c>
      <c r="F124" s="38">
        <v>0.05</v>
      </c>
      <c r="G124" s="39">
        <v>0</v>
      </c>
      <c r="H124" s="56">
        <v>-52.948</v>
      </c>
      <c r="I124" s="51">
        <v>-20.983000000000001</v>
      </c>
      <c r="J124" s="52">
        <v>2.4434999999999998</v>
      </c>
      <c r="K124" s="38">
        <f t="shared" si="22"/>
        <v>0.86122316200390381</v>
      </c>
      <c r="L124" s="38">
        <f t="shared" si="23"/>
        <v>0.34129798308392978</v>
      </c>
      <c r="M124" s="39">
        <f t="shared" si="24"/>
        <v>3.9744632400780737E-2</v>
      </c>
      <c r="N124" s="29">
        <f t="shared" si="25"/>
        <v>0.92723744738542235</v>
      </c>
      <c r="O124" s="29">
        <f t="shared" si="26"/>
        <v>7.0710678118654766E-2</v>
      </c>
      <c r="P124" s="38">
        <f t="shared" si="27"/>
        <v>0.1214005001786352</v>
      </c>
      <c r="Q124" s="5">
        <v>9534700000000</v>
      </c>
      <c r="R124" s="5">
        <v>71206000000</v>
      </c>
      <c r="S124" s="5">
        <v>3.4033000000000002</v>
      </c>
      <c r="T124" s="1"/>
      <c r="U124" s="22"/>
      <c r="V124" s="22"/>
      <c r="W124" s="22"/>
    </row>
    <row r="125" spans="1:23" x14ac:dyDescent="0.25">
      <c r="A125" s="80">
        <v>124</v>
      </c>
      <c r="B125" s="50">
        <v>70.313000000000002</v>
      </c>
      <c r="C125" s="1">
        <v>57.359000000000002</v>
      </c>
      <c r="D125" s="48">
        <f t="shared" si="21"/>
        <v>12.954000000000001</v>
      </c>
      <c r="E125" s="37">
        <v>0.05</v>
      </c>
      <c r="F125" s="38">
        <v>0.05</v>
      </c>
      <c r="G125" s="39">
        <v>2.5000000000000001E-2</v>
      </c>
      <c r="H125" s="56">
        <v>-50.148000000000003</v>
      </c>
      <c r="I125" s="51">
        <v>-15.238</v>
      </c>
      <c r="J125" s="52">
        <v>-0.36108000000000001</v>
      </c>
      <c r="K125" s="38">
        <f t="shared" si="22"/>
        <v>0.87428302445998018</v>
      </c>
      <c r="L125" s="38">
        <f t="shared" si="23"/>
        <v>0.2656601405184888</v>
      </c>
      <c r="M125" s="39">
        <f t="shared" si="24"/>
        <v>6.2950888265137115E-3</v>
      </c>
      <c r="N125" s="29">
        <f t="shared" si="25"/>
        <v>0.91377554424624829</v>
      </c>
      <c r="O125" s="29">
        <f t="shared" si="26"/>
        <v>7.5000000000000011E-2</v>
      </c>
      <c r="P125" s="38">
        <f t="shared" si="27"/>
        <v>0.18423335656279777</v>
      </c>
      <c r="Q125" s="5">
        <v>7917800000000</v>
      </c>
      <c r="R125" s="5">
        <v>58874000000</v>
      </c>
      <c r="S125" s="5">
        <v>3.2869999999999999</v>
      </c>
      <c r="T125" s="1"/>
      <c r="U125" s="22"/>
      <c r="V125" s="22"/>
      <c r="W125" s="22"/>
    </row>
    <row r="126" spans="1:23" ht="15.75" thickBot="1" x14ac:dyDescent="0.3">
      <c r="A126" s="80">
        <v>125</v>
      </c>
      <c r="B126" s="50">
        <v>72.572999999999993</v>
      </c>
      <c r="C126" s="1">
        <v>44.183</v>
      </c>
      <c r="D126" s="48">
        <f t="shared" si="21"/>
        <v>28.389999999999993</v>
      </c>
      <c r="E126" s="40">
        <v>0.05</v>
      </c>
      <c r="F126" s="41">
        <v>0.05</v>
      </c>
      <c r="G126" s="42">
        <v>0.05</v>
      </c>
      <c r="H126" s="56">
        <v>-42.814</v>
      </c>
      <c r="I126" s="51">
        <v>5.4880000000000004</v>
      </c>
      <c r="J126" s="52">
        <v>-14.787000000000001</v>
      </c>
      <c r="K126" s="38">
        <f t="shared" si="22"/>
        <v>0.96901523210284501</v>
      </c>
      <c r="L126" s="38">
        <f t="shared" si="23"/>
        <v>0.12421066926193333</v>
      </c>
      <c r="M126" s="39">
        <f t="shared" si="24"/>
        <v>0.33467623294027116</v>
      </c>
      <c r="N126" s="29">
        <f t="shared" si="25"/>
        <v>1.0326795201324168</v>
      </c>
      <c r="O126" s="29">
        <f t="shared" si="26"/>
        <v>8.6602540378443879E-2</v>
      </c>
      <c r="P126" s="38">
        <f t="shared" si="27"/>
        <v>0.39119231670180366</v>
      </c>
      <c r="Q126" s="5">
        <v>5670200000000</v>
      </c>
      <c r="R126" s="5">
        <v>39763000000</v>
      </c>
      <c r="S126" s="5">
        <v>3.1476000000000002</v>
      </c>
      <c r="T126" s="1"/>
      <c r="U126" s="22"/>
      <c r="V126" s="22"/>
      <c r="W126" s="22"/>
    </row>
  </sheetData>
  <sortState ref="A2:R126">
    <sortCondition ref="A2:A126"/>
  </sortState>
  <conditionalFormatting sqref="E2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7:P1048576 P1 K1: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C8BA-E430-4484-AB83-CF15C9270108}">
  <dimension ref="A1:AO125"/>
  <sheetViews>
    <sheetView tabSelected="1" workbookViewId="0">
      <selection activeCell="L26" sqref="L26"/>
    </sheetView>
  </sheetViews>
  <sheetFormatPr defaultRowHeight="15" x14ac:dyDescent="0.25"/>
  <cols>
    <col min="1" max="1" width="10.5703125" style="82" bestFit="1" customWidth="1"/>
    <col min="2" max="10" width="11.28515625" style="82" bestFit="1" customWidth="1"/>
    <col min="11" max="12" width="10.5703125" style="82" bestFit="1" customWidth="1"/>
    <col min="13" max="20" width="11.28515625" style="82" bestFit="1" customWidth="1"/>
    <col min="21" max="21" width="9.140625" style="82"/>
    <col min="22" max="23" width="10.5703125" style="82" bestFit="1" customWidth="1"/>
    <col min="24" max="31" width="11" style="82" bestFit="1" customWidth="1"/>
    <col min="32" max="33" width="10.5703125" style="82" bestFit="1" customWidth="1"/>
    <col min="34" max="36" width="11" style="82" bestFit="1" customWidth="1"/>
    <col min="37" max="37" width="11.28515625" style="82" bestFit="1" customWidth="1"/>
    <col min="38" max="40" width="11" style="82" bestFit="1" customWidth="1"/>
    <col min="41" max="41" width="11.28515625" style="82" bestFit="1" customWidth="1"/>
    <col min="42" max="16384" width="9.140625" style="82"/>
  </cols>
  <sheetData>
    <row r="1" spans="1:41" x14ac:dyDescent="0.25">
      <c r="A1" s="82">
        <v>1</v>
      </c>
      <c r="B1" s="82">
        <v>53.222999999999999</v>
      </c>
      <c r="C1" s="82">
        <v>-1.0732999999999999E-2</v>
      </c>
      <c r="D1" s="82">
        <v>20.391999999999999</v>
      </c>
      <c r="E1" s="82">
        <v>5.8876999999999999E-2</v>
      </c>
      <c r="F1" s="82">
        <v>8.9248999999999992</v>
      </c>
      <c r="G1" s="82">
        <v>2.2925000000000001E-2</v>
      </c>
      <c r="H1" s="82">
        <v>3.8597000000000001</v>
      </c>
      <c r="I1" s="82">
        <v>3.8303999999999998E-2</v>
      </c>
      <c r="J1" s="82">
        <v>2.6966000000000001</v>
      </c>
      <c r="K1" s="82">
        <v>1</v>
      </c>
      <c r="L1" s="82">
        <v>67.575000000000003</v>
      </c>
      <c r="M1" s="82">
        <v>-4.6062000000000004E-3</v>
      </c>
      <c r="N1" s="82">
        <v>27.960999999999999</v>
      </c>
      <c r="O1" s="82">
        <v>1.0409E-2</v>
      </c>
      <c r="P1" s="82">
        <v>11.919</v>
      </c>
      <c r="Q1" s="82">
        <v>-6.1554000000000001E-3</v>
      </c>
      <c r="R1" s="82">
        <v>7.4424999999999999</v>
      </c>
      <c r="S1" s="82">
        <v>-8.5402000000000004E-4</v>
      </c>
      <c r="T1" s="82">
        <v>2.0167999999999999</v>
      </c>
      <c r="V1" s="82">
        <v>1</v>
      </c>
      <c r="W1" s="82">
        <v>43.85</v>
      </c>
      <c r="X1" s="82">
        <v>-1.4185E-2</v>
      </c>
      <c r="Y1" s="82">
        <v>-7.8110999999999996E-3</v>
      </c>
      <c r="Z1" s="82">
        <v>-5.6956000000000003E-3</v>
      </c>
      <c r="AA1" s="82">
        <v>1.18E-2</v>
      </c>
      <c r="AB1" s="82">
        <v>1.4672000000000001E-3</v>
      </c>
      <c r="AC1" s="82">
        <v>-3.516E-3</v>
      </c>
      <c r="AD1" s="82">
        <v>3.5983999999999999E-3</v>
      </c>
      <c r="AE1" s="82">
        <v>3.1122E-2</v>
      </c>
      <c r="AF1" s="82">
        <v>1</v>
      </c>
      <c r="AG1" s="82">
        <v>59.436999999999998</v>
      </c>
      <c r="AH1" s="82">
        <v>-5.3998999999999996E-4</v>
      </c>
      <c r="AI1" s="82">
        <v>-6.7258999999999999E-3</v>
      </c>
      <c r="AJ1" s="82">
        <v>1.5541000000000001E-3</v>
      </c>
      <c r="AK1" s="82">
        <v>2.0587000000000001E-2</v>
      </c>
      <c r="AL1" s="82">
        <v>-3.1242000000000002E-3</v>
      </c>
      <c r="AM1" s="82">
        <v>5.3451000000000002E-3</v>
      </c>
      <c r="AN1" s="82">
        <v>2.7626E-3</v>
      </c>
      <c r="AO1" s="82">
        <v>-7.9282999999999992E-3</v>
      </c>
    </row>
    <row r="2" spans="1:41" x14ac:dyDescent="0.25">
      <c r="A2" s="82">
        <v>2</v>
      </c>
      <c r="B2" s="82">
        <v>53.308</v>
      </c>
      <c r="C2" s="82">
        <v>-2.3480999999999998E-2</v>
      </c>
      <c r="D2" s="82">
        <v>27.678999999999998</v>
      </c>
      <c r="E2" s="82">
        <v>7.7558999999999996E-3</v>
      </c>
      <c r="F2" s="82">
        <v>10.401</v>
      </c>
      <c r="G2" s="82">
        <v>-1.6003E-2</v>
      </c>
      <c r="H2" s="82">
        <v>3.7162999999999999</v>
      </c>
      <c r="I2" s="82">
        <v>4.7801999999999997E-2</v>
      </c>
      <c r="J2" s="82">
        <v>1.3593999999999999</v>
      </c>
      <c r="K2" s="82">
        <v>2</v>
      </c>
      <c r="L2" s="82">
        <v>67.418999999999997</v>
      </c>
      <c r="M2" s="82">
        <v>-2.3360999999999998E-3</v>
      </c>
      <c r="N2" s="82">
        <v>32.697000000000003</v>
      </c>
      <c r="O2" s="82">
        <v>1.8098000000000001E-3</v>
      </c>
      <c r="P2" s="82">
        <v>10.670999999999999</v>
      </c>
      <c r="Q2" s="82">
        <v>4.4419000000000004E-3</v>
      </c>
      <c r="R2" s="82">
        <v>4.3596000000000004</v>
      </c>
      <c r="S2" s="82">
        <v>-4.5681999999999997E-3</v>
      </c>
      <c r="T2" s="82">
        <v>1.0354000000000001</v>
      </c>
      <c r="V2" s="82">
        <v>2</v>
      </c>
      <c r="W2" s="82">
        <v>43.122999999999998</v>
      </c>
      <c r="X2" s="82">
        <v>-1.0338999999999999E-2</v>
      </c>
      <c r="Y2" s="82">
        <v>-6.0624999999999998E-2</v>
      </c>
      <c r="Z2" s="82">
        <v>-2.3560999999999999E-2</v>
      </c>
      <c r="AA2" s="82">
        <v>6.0837000000000002E-2</v>
      </c>
      <c r="AB2" s="82">
        <v>-2.9159000000000001E-2</v>
      </c>
      <c r="AC2" s="82">
        <v>3.2571999999999997E-2</v>
      </c>
      <c r="AD2" s="82">
        <v>5.8275E-5</v>
      </c>
      <c r="AE2" s="82">
        <v>-5.5875000000000001E-2</v>
      </c>
      <c r="AF2" s="82">
        <v>2</v>
      </c>
      <c r="AG2" s="82">
        <v>57.667999999999999</v>
      </c>
      <c r="AH2" s="82">
        <v>-1.4885E-3</v>
      </c>
      <c r="AI2" s="82">
        <v>-6.4701999999999996E-2</v>
      </c>
      <c r="AJ2" s="82">
        <v>4.1979000000000001E-3</v>
      </c>
      <c r="AK2" s="82">
        <v>0.15348999999999999</v>
      </c>
      <c r="AL2" s="82">
        <v>-5.9569999999999996E-3</v>
      </c>
      <c r="AM2" s="82">
        <v>-2.1402000000000001E-2</v>
      </c>
      <c r="AN2" s="82">
        <v>3.9836000000000003E-3</v>
      </c>
      <c r="AO2" s="82">
        <v>4.3374000000000003E-2</v>
      </c>
    </row>
    <row r="3" spans="1:41" x14ac:dyDescent="0.25">
      <c r="A3" s="82">
        <v>3</v>
      </c>
      <c r="B3" s="82">
        <v>53.749000000000002</v>
      </c>
      <c r="C3" s="82">
        <v>-0.11505</v>
      </c>
      <c r="D3" s="82">
        <v>33.726999999999997</v>
      </c>
      <c r="E3" s="82">
        <v>0.11488</v>
      </c>
      <c r="F3" s="82">
        <v>10.201000000000001</v>
      </c>
      <c r="G3" s="82">
        <v>-4.5432E-2</v>
      </c>
      <c r="H3" s="82">
        <v>0.62705</v>
      </c>
      <c r="I3" s="82">
        <v>0.10412</v>
      </c>
      <c r="J3" s="82">
        <v>-0.75410999999999995</v>
      </c>
      <c r="K3" s="82">
        <v>3</v>
      </c>
      <c r="L3" s="82">
        <v>66.929000000000002</v>
      </c>
      <c r="M3" s="82">
        <v>-2.5255E-3</v>
      </c>
      <c r="N3" s="82">
        <v>35.838999999999999</v>
      </c>
      <c r="O3" s="82">
        <v>6.1275999999999995E-4</v>
      </c>
      <c r="P3" s="82">
        <v>7.9941000000000004</v>
      </c>
      <c r="Q3" s="82">
        <v>5.4933999999999998E-3</v>
      </c>
      <c r="R3" s="82">
        <v>-0.23438999999999999</v>
      </c>
      <c r="S3" s="82">
        <v>-3.3819000000000002E-3</v>
      </c>
      <c r="T3" s="82">
        <v>-0.11498999999999999</v>
      </c>
      <c r="V3" s="82">
        <v>3</v>
      </c>
      <c r="W3" s="82">
        <v>43.151000000000003</v>
      </c>
      <c r="X3" s="82">
        <v>-1.3721E-3</v>
      </c>
      <c r="Y3" s="82">
        <v>-2.0861E-3</v>
      </c>
      <c r="Z3" s="82">
        <v>-3.2680000000000001E-2</v>
      </c>
      <c r="AA3" s="82">
        <v>1.5672999999999999E-2</v>
      </c>
      <c r="AB3" s="82">
        <v>5.3489000000000002E-3</v>
      </c>
      <c r="AC3" s="82">
        <v>1.6433E-2</v>
      </c>
      <c r="AD3" s="82">
        <v>4.9198999999999998E-4</v>
      </c>
      <c r="AE3" s="82">
        <v>-3.3701000000000002E-2</v>
      </c>
      <c r="AF3" s="82">
        <v>3</v>
      </c>
      <c r="AG3" s="82">
        <v>57.54</v>
      </c>
      <c r="AH3" s="82">
        <v>-1.8343999999999999E-3</v>
      </c>
      <c r="AI3" s="82">
        <v>-7.8947000000000003E-2</v>
      </c>
      <c r="AJ3" s="82">
        <v>5.1944000000000001E-3</v>
      </c>
      <c r="AK3" s="82">
        <v>0.19472</v>
      </c>
      <c r="AL3" s="82">
        <v>-7.5262000000000003E-3</v>
      </c>
      <c r="AM3" s="82">
        <v>-7.9249000000000003E-3</v>
      </c>
      <c r="AN3" s="82">
        <v>5.1558000000000003E-3</v>
      </c>
      <c r="AO3" s="82">
        <v>1.4156999999999999E-2</v>
      </c>
    </row>
    <row r="4" spans="1:41" x14ac:dyDescent="0.25">
      <c r="A4" s="82">
        <v>4</v>
      </c>
      <c r="B4" s="82">
        <v>53.965000000000003</v>
      </c>
      <c r="C4" s="82">
        <v>4.3781E-2</v>
      </c>
      <c r="D4" s="82">
        <v>37.472999999999999</v>
      </c>
      <c r="E4" s="82">
        <v>-5.9570999999999999E-2</v>
      </c>
      <c r="F4" s="82">
        <v>8.4838000000000005</v>
      </c>
      <c r="G4" s="82">
        <v>7.8803999999999999E-2</v>
      </c>
      <c r="H4" s="82">
        <v>-3.4420000000000002</v>
      </c>
      <c r="I4" s="82">
        <v>-8.4290000000000004E-2</v>
      </c>
      <c r="J4" s="82">
        <v>-1.0787</v>
      </c>
      <c r="K4" s="82">
        <v>4</v>
      </c>
      <c r="L4" s="82">
        <v>66.575000000000003</v>
      </c>
      <c r="M4" s="82">
        <v>1.6812999999999999E-3</v>
      </c>
      <c r="N4" s="82">
        <v>37.917999999999999</v>
      </c>
      <c r="O4" s="82">
        <v>6.6242999999999998E-4</v>
      </c>
      <c r="P4" s="82">
        <v>4.4265999999999996</v>
      </c>
      <c r="Q4" s="82">
        <v>-3.156E-3</v>
      </c>
      <c r="R4" s="82">
        <v>-4.5326000000000004</v>
      </c>
      <c r="S4" s="82">
        <v>-3.5523E-4</v>
      </c>
      <c r="T4" s="82">
        <v>0.52729000000000004</v>
      </c>
      <c r="V4" s="82">
        <v>4</v>
      </c>
      <c r="W4" s="82">
        <v>43.773000000000003</v>
      </c>
      <c r="X4" s="82">
        <v>-4.1439999999999998E-2</v>
      </c>
      <c r="Y4" s="82">
        <v>1.4389000000000001E-2</v>
      </c>
      <c r="Z4" s="82">
        <v>4.2491000000000001E-2</v>
      </c>
      <c r="AA4" s="82">
        <v>8.0045000000000005E-2</v>
      </c>
      <c r="AB4" s="82">
        <v>1.3251000000000001E-2</v>
      </c>
      <c r="AC4" s="82">
        <v>-3.0169000000000001E-2</v>
      </c>
      <c r="AD4" s="82">
        <v>-1.7715000000000001E-3</v>
      </c>
      <c r="AE4" s="82">
        <v>2.8719999999999999E-2</v>
      </c>
      <c r="AF4" s="82">
        <v>4</v>
      </c>
      <c r="AG4" s="82">
        <v>58.356999999999999</v>
      </c>
      <c r="AH4" s="82">
        <v>-1.9635999999999998E-3</v>
      </c>
      <c r="AI4" s="82">
        <v>-3.3191999999999999E-2</v>
      </c>
      <c r="AJ4" s="82">
        <v>5.4174999999999996E-3</v>
      </c>
      <c r="AK4" s="82">
        <v>9.6844E-2</v>
      </c>
      <c r="AL4" s="82">
        <v>-6.9303000000000003E-3</v>
      </c>
      <c r="AM4" s="82">
        <v>2.0355000000000002E-2</v>
      </c>
      <c r="AN4" s="82">
        <v>4.0474999999999999E-3</v>
      </c>
      <c r="AO4" s="82">
        <v>-4.9307999999999998E-2</v>
      </c>
    </row>
    <row r="5" spans="1:41" x14ac:dyDescent="0.25">
      <c r="A5" s="82">
        <v>5</v>
      </c>
      <c r="B5" s="82">
        <v>54.009</v>
      </c>
      <c r="C5" s="82">
        <v>2.0379000000000001E-2</v>
      </c>
      <c r="D5" s="82">
        <v>39.909999999999997</v>
      </c>
      <c r="E5" s="82">
        <v>-1.0610999999999999E-3</v>
      </c>
      <c r="F5" s="82">
        <v>6.6791999999999998</v>
      </c>
      <c r="G5" s="82">
        <v>-7.0222999999999994E-2</v>
      </c>
      <c r="H5" s="82">
        <v>-7.4337</v>
      </c>
      <c r="I5" s="82">
        <v>1.6881E-2</v>
      </c>
      <c r="J5" s="82">
        <v>-0.62756999999999996</v>
      </c>
      <c r="K5" s="82">
        <v>5</v>
      </c>
      <c r="L5" s="82">
        <v>66.459000000000003</v>
      </c>
      <c r="M5" s="82">
        <v>3.7615999999999999E-3</v>
      </c>
      <c r="N5" s="82">
        <v>39.22</v>
      </c>
      <c r="O5" s="82">
        <v>6.9881999999999995E-4</v>
      </c>
      <c r="P5" s="82">
        <v>1.3071999999999999</v>
      </c>
      <c r="Q5" s="82">
        <v>-1.0033E-2</v>
      </c>
      <c r="R5" s="82">
        <v>-8.3461999999999996</v>
      </c>
      <c r="S5" s="82">
        <v>4.2700000000000004E-3</v>
      </c>
      <c r="T5" s="82">
        <v>2.3815</v>
      </c>
      <c r="V5" s="82">
        <v>5</v>
      </c>
      <c r="W5" s="82">
        <v>44.511000000000003</v>
      </c>
      <c r="X5" s="82">
        <v>-2.5263000000000001E-2</v>
      </c>
      <c r="Y5" s="82">
        <v>-6.4589999999999995E-2</v>
      </c>
      <c r="Z5" s="82">
        <v>-7.4825E-4</v>
      </c>
      <c r="AA5" s="82">
        <v>0.11978</v>
      </c>
      <c r="AB5" s="82">
        <v>1.4529E-2</v>
      </c>
      <c r="AC5" s="82">
        <v>-5.9826999999999998E-2</v>
      </c>
      <c r="AD5" s="82">
        <v>5.6552E-3</v>
      </c>
      <c r="AE5" s="82">
        <v>7.7367000000000005E-2</v>
      </c>
      <c r="AF5" s="82">
        <v>5</v>
      </c>
      <c r="AG5" s="82">
        <v>59.622999999999998</v>
      </c>
      <c r="AH5" s="82">
        <v>-8.4541E-4</v>
      </c>
      <c r="AI5" s="82">
        <v>-2.5831E-2</v>
      </c>
      <c r="AJ5" s="82">
        <v>2.4393000000000001E-3</v>
      </c>
      <c r="AK5" s="82">
        <v>6.7191000000000001E-2</v>
      </c>
      <c r="AL5" s="82">
        <v>-4.7818000000000001E-3</v>
      </c>
      <c r="AM5" s="82">
        <v>3.9636999999999997E-3</v>
      </c>
      <c r="AN5" s="82">
        <v>4.1850000000000004E-3</v>
      </c>
      <c r="AO5" s="82">
        <v>-3.9335999999999998E-3</v>
      </c>
    </row>
    <row r="6" spans="1:41" x14ac:dyDescent="0.25">
      <c r="A6" s="82">
        <v>6</v>
      </c>
      <c r="B6" s="82">
        <v>53.991</v>
      </c>
      <c r="C6" s="82">
        <v>2.0218E-2</v>
      </c>
      <c r="D6" s="82">
        <v>9.4513999999999996</v>
      </c>
      <c r="E6" s="82">
        <v>3.0154000000000001E-3</v>
      </c>
      <c r="F6" s="82">
        <v>6.4177</v>
      </c>
      <c r="G6" s="82">
        <v>-3.1331999999999999E-2</v>
      </c>
      <c r="H6" s="82">
        <v>1.8292999999999999</v>
      </c>
      <c r="I6" s="82">
        <v>4.1610000000000001E-2</v>
      </c>
      <c r="J6" s="82">
        <v>1.0016</v>
      </c>
      <c r="K6" s="82">
        <v>6</v>
      </c>
      <c r="L6" s="82">
        <v>67.948999999999998</v>
      </c>
      <c r="M6" s="82">
        <v>-6.3750000000000005E-4</v>
      </c>
      <c r="N6" s="82">
        <v>14.519</v>
      </c>
      <c r="O6" s="82">
        <v>2.0544999999999999E-3</v>
      </c>
      <c r="P6" s="82">
        <v>8.6577999999999999</v>
      </c>
      <c r="Q6" s="82">
        <v>-3.9902000000000002E-3</v>
      </c>
      <c r="R6" s="82">
        <v>4.2015000000000002</v>
      </c>
      <c r="S6" s="82">
        <v>3.3403E-3</v>
      </c>
      <c r="T6" s="82">
        <v>1.5803</v>
      </c>
      <c r="V6" s="82">
        <v>6</v>
      </c>
      <c r="W6" s="82">
        <v>47.863</v>
      </c>
      <c r="X6" s="82">
        <v>-2.7376999999999999E-2</v>
      </c>
      <c r="Y6" s="82">
        <v>3.0214999999999999E-2</v>
      </c>
      <c r="Z6" s="82">
        <v>4.7843999999999998E-2</v>
      </c>
      <c r="AA6" s="82">
        <v>3.8705000000000003E-2</v>
      </c>
      <c r="AB6" s="82">
        <v>2.0875999999999999E-2</v>
      </c>
      <c r="AC6" s="82">
        <v>2.0918E-3</v>
      </c>
      <c r="AD6" s="82">
        <v>-2.4028000000000001E-2</v>
      </c>
      <c r="AE6" s="82">
        <v>3.1122E-2</v>
      </c>
      <c r="AF6" s="82">
        <v>6</v>
      </c>
      <c r="AG6" s="82">
        <v>65.777000000000001</v>
      </c>
      <c r="AH6" s="82">
        <v>-8.9627999999999995E-4</v>
      </c>
      <c r="AI6" s="82">
        <v>-3.7335E-2</v>
      </c>
      <c r="AJ6" s="82">
        <v>2.5501E-3</v>
      </c>
      <c r="AK6" s="82">
        <v>8.7127999999999997E-2</v>
      </c>
      <c r="AL6" s="82">
        <v>-3.8173999999999999E-3</v>
      </c>
      <c r="AM6" s="82">
        <v>-1.6299000000000001E-2</v>
      </c>
      <c r="AN6" s="82">
        <v>2.7082999999999999E-3</v>
      </c>
      <c r="AO6" s="82">
        <v>3.4053E-2</v>
      </c>
    </row>
    <row r="7" spans="1:41" x14ac:dyDescent="0.25">
      <c r="A7" s="82">
        <v>7</v>
      </c>
      <c r="B7" s="82">
        <v>54.249000000000002</v>
      </c>
      <c r="C7" s="82">
        <v>2.0227999999999999E-2</v>
      </c>
      <c r="D7" s="82">
        <v>14.743</v>
      </c>
      <c r="E7" s="82">
        <v>5.3885000000000001E-3</v>
      </c>
      <c r="F7" s="82">
        <v>5.3055000000000003</v>
      </c>
      <c r="G7" s="82">
        <v>-6.9500000000000006E-2</v>
      </c>
      <c r="H7" s="82">
        <v>1.4356</v>
      </c>
      <c r="I7" s="82">
        <v>2.5430999999999999E-2</v>
      </c>
      <c r="J7" s="82">
        <v>0.27388000000000001</v>
      </c>
      <c r="K7" s="82">
        <v>7</v>
      </c>
      <c r="L7" s="82">
        <v>68.227000000000004</v>
      </c>
      <c r="M7" s="82">
        <v>-8.3312000000000002E-4</v>
      </c>
      <c r="N7" s="82">
        <v>17.184999999999999</v>
      </c>
      <c r="O7" s="82">
        <v>2.0763999999999999E-3</v>
      </c>
      <c r="P7" s="82">
        <v>6.1064999999999996</v>
      </c>
      <c r="Q7" s="82">
        <v>-2.2748999999999998E-3</v>
      </c>
      <c r="R7" s="82">
        <v>2.306</v>
      </c>
      <c r="S7" s="82">
        <v>1.1016000000000001E-3</v>
      </c>
      <c r="T7" s="82">
        <v>0.62351999999999996</v>
      </c>
      <c r="V7" s="82">
        <v>7</v>
      </c>
      <c r="W7" s="82">
        <v>46.780999999999999</v>
      </c>
      <c r="X7" s="82">
        <v>1.4089000000000001E-2</v>
      </c>
      <c r="Y7" s="82">
        <v>-1.3658999999999999E-2</v>
      </c>
      <c r="Z7" s="82">
        <v>-3.9383000000000001E-2</v>
      </c>
      <c r="AA7" s="82">
        <v>1.4723E-2</v>
      </c>
      <c r="AB7" s="82">
        <v>3.2925999999999997E-2</v>
      </c>
      <c r="AC7" s="82">
        <v>2.2995000000000002E-2</v>
      </c>
      <c r="AD7" s="82">
        <v>-4.3049000000000004E-3</v>
      </c>
      <c r="AE7" s="82">
        <v>-6.0856E-2</v>
      </c>
      <c r="AF7" s="82">
        <v>7</v>
      </c>
      <c r="AG7" s="82">
        <v>63.642000000000003</v>
      </c>
      <c r="AH7" s="82">
        <v>-6.8791000000000002E-4</v>
      </c>
      <c r="AI7" s="82">
        <v>-1.8634999999999999E-2</v>
      </c>
      <c r="AJ7" s="82">
        <v>1.9854999999999999E-3</v>
      </c>
      <c r="AK7" s="82">
        <v>4.5620000000000001E-2</v>
      </c>
      <c r="AL7" s="82">
        <v>-3.9331000000000001E-3</v>
      </c>
      <c r="AM7" s="82">
        <v>-5.0403999999999996E-3</v>
      </c>
      <c r="AN7" s="82">
        <v>3.4643999999999999E-3</v>
      </c>
      <c r="AO7" s="82">
        <v>1.4999999999999999E-2</v>
      </c>
    </row>
    <row r="8" spans="1:41" x14ac:dyDescent="0.25">
      <c r="A8" s="82">
        <v>8</v>
      </c>
      <c r="B8" s="82">
        <v>54.753999999999998</v>
      </c>
      <c r="C8" s="82">
        <v>1.9737000000000001E-2</v>
      </c>
      <c r="D8" s="82">
        <v>18.727</v>
      </c>
      <c r="E8" s="82">
        <v>2.6069999999999999E-2</v>
      </c>
      <c r="F8" s="82">
        <v>2.7052999999999998</v>
      </c>
      <c r="G8" s="82">
        <v>-2.0994999999999998E-3</v>
      </c>
      <c r="H8" s="82">
        <v>-0.10251</v>
      </c>
      <c r="I8" s="82">
        <v>7.3115000000000003E-3</v>
      </c>
      <c r="J8" s="82">
        <v>-0.1731</v>
      </c>
      <c r="K8" s="82">
        <v>8</v>
      </c>
      <c r="L8" s="82">
        <v>67.831999999999994</v>
      </c>
      <c r="M8" s="82">
        <v>-9.3829000000000004E-4</v>
      </c>
      <c r="N8" s="82">
        <v>18.751000000000001</v>
      </c>
      <c r="O8" s="82">
        <v>2.7496E-3</v>
      </c>
      <c r="P8" s="82">
        <v>2.4275000000000002</v>
      </c>
      <c r="Q8" s="82">
        <v>-4.3413000000000002E-3</v>
      </c>
      <c r="R8" s="82">
        <v>-2.9252E-2</v>
      </c>
      <c r="S8" s="82">
        <v>3.1459000000000001E-3</v>
      </c>
      <c r="T8" s="82">
        <v>0.22777</v>
      </c>
      <c r="V8" s="82">
        <v>8</v>
      </c>
      <c r="W8" s="82">
        <v>46.792000000000002</v>
      </c>
      <c r="X8" s="82">
        <v>-3.2058E-3</v>
      </c>
      <c r="Y8" s="82">
        <v>1.9977000000000002E-2</v>
      </c>
      <c r="Z8" s="82">
        <v>-1.9809999999999999E-4</v>
      </c>
      <c r="AA8" s="82">
        <v>-3.1554E-4</v>
      </c>
      <c r="AB8" s="82">
        <v>-9.0144000000000005E-3</v>
      </c>
      <c r="AC8" s="82">
        <v>2.7421000000000001E-2</v>
      </c>
      <c r="AD8" s="82">
        <v>2.0042999999999998E-2</v>
      </c>
      <c r="AE8" s="82">
        <v>-4.8176999999999998E-2</v>
      </c>
      <c r="AF8" s="82">
        <v>8</v>
      </c>
      <c r="AG8" s="82">
        <v>61.88</v>
      </c>
      <c r="AH8" s="82">
        <v>-1.3491E-3</v>
      </c>
      <c r="AI8" s="82">
        <v>-4.3789000000000002E-2</v>
      </c>
      <c r="AJ8" s="82">
        <v>3.8111999999999998E-3</v>
      </c>
      <c r="AK8" s="82">
        <v>9.3733999999999998E-2</v>
      </c>
      <c r="AL8" s="82">
        <v>-5.4739000000000003E-3</v>
      </c>
      <c r="AM8" s="82">
        <v>-4.3468E-2</v>
      </c>
      <c r="AN8" s="82">
        <v>3.7095000000000001E-3</v>
      </c>
      <c r="AO8" s="82">
        <v>9.1331999999999997E-2</v>
      </c>
    </row>
    <row r="9" spans="1:41" x14ac:dyDescent="0.25">
      <c r="A9" s="82">
        <v>9</v>
      </c>
      <c r="B9" s="82">
        <v>55.421999999999997</v>
      </c>
      <c r="C9" s="82">
        <v>-1.0582E-3</v>
      </c>
      <c r="D9" s="82">
        <v>21.158999999999999</v>
      </c>
      <c r="E9" s="82">
        <v>1.2681E-2</v>
      </c>
      <c r="F9" s="82">
        <v>-0.48574000000000001</v>
      </c>
      <c r="G9" s="82">
        <v>2.4984E-3</v>
      </c>
      <c r="H9" s="82">
        <v>-1.6895</v>
      </c>
      <c r="I9" s="82">
        <v>-3.048E-2</v>
      </c>
      <c r="J9" s="82">
        <v>0.25396999999999997</v>
      </c>
      <c r="K9" s="82">
        <v>9</v>
      </c>
      <c r="L9" s="82">
        <v>67.753</v>
      </c>
      <c r="M9" s="82">
        <v>-2.5623999999999998E-3</v>
      </c>
      <c r="N9" s="82">
        <v>19.370999999999999</v>
      </c>
      <c r="O9" s="82">
        <v>3.5785000000000001E-3</v>
      </c>
      <c r="P9" s="82">
        <v>-1.4014</v>
      </c>
      <c r="Q9" s="82">
        <v>3.0985000000000001E-3</v>
      </c>
      <c r="R9" s="82">
        <v>-1.7619</v>
      </c>
      <c r="S9" s="82">
        <v>-5.3584000000000001E-3</v>
      </c>
      <c r="T9" s="82">
        <v>0.50244999999999995</v>
      </c>
      <c r="V9" s="82">
        <v>9</v>
      </c>
      <c r="W9" s="82">
        <v>47.463999999999999</v>
      </c>
      <c r="X9" s="82">
        <v>6.3537999999999997E-3</v>
      </c>
      <c r="Y9" s="82">
        <v>2.0129000000000002E-3</v>
      </c>
      <c r="Z9" s="82">
        <v>-5.5962999999999999E-2</v>
      </c>
      <c r="AA9" s="82">
        <v>-2.0480999999999999E-2</v>
      </c>
      <c r="AB9" s="82">
        <v>2.5086000000000001E-2</v>
      </c>
      <c r="AC9" s="82">
        <v>1.1585E-2</v>
      </c>
      <c r="AD9" s="82">
        <v>-1.3631000000000001E-2</v>
      </c>
      <c r="AE9" s="82">
        <v>7.4647999999999997E-3</v>
      </c>
      <c r="AF9" s="82">
        <v>9</v>
      </c>
      <c r="AG9" s="82">
        <v>61.817</v>
      </c>
      <c r="AH9" s="82">
        <v>-1.552E-3</v>
      </c>
      <c r="AI9" s="82">
        <v>-5.2082999999999997E-2</v>
      </c>
      <c r="AJ9" s="82">
        <v>4.3937999999999998E-3</v>
      </c>
      <c r="AK9" s="82">
        <v>0.10976</v>
      </c>
      <c r="AL9" s="82">
        <v>-6.3851999999999997E-3</v>
      </c>
      <c r="AM9" s="82">
        <v>-5.5382000000000001E-2</v>
      </c>
      <c r="AN9" s="82">
        <v>4.3854000000000002E-3</v>
      </c>
      <c r="AO9" s="82">
        <v>0.11687</v>
      </c>
    </row>
    <row r="10" spans="1:41" x14ac:dyDescent="0.25">
      <c r="A10" s="82">
        <v>10</v>
      </c>
      <c r="B10" s="82">
        <v>56.295999999999999</v>
      </c>
      <c r="C10" s="82">
        <v>-3.4873000000000001E-2</v>
      </c>
      <c r="D10" s="82">
        <v>22.4</v>
      </c>
      <c r="E10" s="82">
        <v>1.5618999999999999E-2</v>
      </c>
      <c r="F10" s="82">
        <v>-3.7120000000000002</v>
      </c>
      <c r="G10" s="82">
        <v>3.3295999999999999E-2</v>
      </c>
      <c r="H10" s="82">
        <v>-3.2052999999999998</v>
      </c>
      <c r="I10" s="82">
        <v>-2.4558E-2</v>
      </c>
      <c r="J10" s="82">
        <v>1.0371999999999999</v>
      </c>
      <c r="K10" s="82">
        <v>10</v>
      </c>
      <c r="L10" s="82">
        <v>67.933999999999997</v>
      </c>
      <c r="M10" s="82">
        <v>-1.6057999999999999E-3</v>
      </c>
      <c r="N10" s="82">
        <v>19.678000000000001</v>
      </c>
      <c r="O10" s="82">
        <v>1.3002000000000001E-3</v>
      </c>
      <c r="P10" s="82">
        <v>-5.0213999999999999</v>
      </c>
      <c r="Q10" s="82">
        <v>3.0014E-3</v>
      </c>
      <c r="R10" s="82">
        <v>-2.5093000000000001</v>
      </c>
      <c r="S10" s="82">
        <v>-3.2721999999999998E-3</v>
      </c>
      <c r="T10" s="82">
        <v>1.637</v>
      </c>
      <c r="V10" s="82">
        <v>10</v>
      </c>
      <c r="W10" s="82">
        <v>48.633000000000003</v>
      </c>
      <c r="X10" s="82">
        <v>1.6793999999999999E-3</v>
      </c>
      <c r="Y10" s="82">
        <v>-7.646E-2</v>
      </c>
      <c r="Z10" s="82">
        <v>7.2059000000000003E-3</v>
      </c>
      <c r="AA10" s="82">
        <v>4.4391E-2</v>
      </c>
      <c r="AB10" s="82">
        <v>1.257E-2</v>
      </c>
      <c r="AC10" s="82">
        <v>-7.3832000000000004E-3</v>
      </c>
      <c r="AD10" s="82">
        <v>-2.5822000000000001E-2</v>
      </c>
      <c r="AE10" s="82">
        <v>5.7772999999999998E-2</v>
      </c>
      <c r="AF10" s="82">
        <v>10</v>
      </c>
      <c r="AG10" s="82">
        <v>62.284999999999997</v>
      </c>
      <c r="AH10" s="82">
        <v>-1.6019000000000001E-3</v>
      </c>
      <c r="AI10" s="82">
        <v>-4.3798999999999998E-2</v>
      </c>
      <c r="AJ10" s="82">
        <v>4.4761000000000002E-3</v>
      </c>
      <c r="AK10" s="82">
        <v>9.5847000000000002E-2</v>
      </c>
      <c r="AL10" s="82">
        <v>-6.0916E-3</v>
      </c>
      <c r="AM10" s="82">
        <v>-4.1111000000000002E-2</v>
      </c>
      <c r="AN10" s="82">
        <v>3.8652000000000001E-3</v>
      </c>
      <c r="AO10" s="82">
        <v>8.4915000000000004E-2</v>
      </c>
    </row>
    <row r="11" spans="1:41" x14ac:dyDescent="0.25">
      <c r="A11" s="82">
        <v>11</v>
      </c>
      <c r="B11" s="82">
        <v>54.204000000000001</v>
      </c>
      <c r="C11" s="82">
        <v>1.9325999999999999E-2</v>
      </c>
      <c r="D11" s="82">
        <v>-5.0831</v>
      </c>
      <c r="E11" s="82">
        <v>1.9956000000000002E-2</v>
      </c>
      <c r="F11" s="82">
        <v>5.8563000000000001</v>
      </c>
      <c r="G11" s="82">
        <v>-2.3667000000000001E-2</v>
      </c>
      <c r="H11" s="82">
        <v>5.1269999999999996E-3</v>
      </c>
      <c r="I11" s="82">
        <v>2.8740999999999999E-2</v>
      </c>
      <c r="J11" s="82">
        <v>0.30728</v>
      </c>
      <c r="K11" s="82">
        <v>11</v>
      </c>
      <c r="L11" s="82">
        <v>68.040000000000006</v>
      </c>
      <c r="M11" s="82">
        <v>-4.0831E-4</v>
      </c>
      <c r="N11" s="82">
        <v>-1.3166</v>
      </c>
      <c r="O11" s="82">
        <v>1.3186000000000001E-3</v>
      </c>
      <c r="P11" s="82">
        <v>6.8531000000000004</v>
      </c>
      <c r="Q11" s="82">
        <v>-3.2539999999999999E-3</v>
      </c>
      <c r="R11" s="82">
        <v>0.82969000000000004</v>
      </c>
      <c r="S11" s="82">
        <v>3.0219999999999999E-3</v>
      </c>
      <c r="T11" s="82">
        <v>0.65476999999999996</v>
      </c>
      <c r="V11" s="82">
        <v>11</v>
      </c>
      <c r="W11" s="82">
        <v>55.447000000000003</v>
      </c>
      <c r="X11" s="82">
        <v>4.2229000000000003E-2</v>
      </c>
      <c r="Y11" s="82">
        <v>-5.7722999999999997E-2</v>
      </c>
      <c r="Z11" s="82">
        <v>2.0839E-2</v>
      </c>
      <c r="AA11" s="82">
        <v>3.6863E-2</v>
      </c>
      <c r="AB11" s="82">
        <v>-6.3795000000000004E-2</v>
      </c>
      <c r="AC11" s="82">
        <v>-1.5015000000000001E-2</v>
      </c>
      <c r="AD11" s="82">
        <v>3.5970000000000002E-2</v>
      </c>
      <c r="AE11" s="82">
        <v>2.3934E-2</v>
      </c>
      <c r="AF11" s="82">
        <v>11</v>
      </c>
      <c r="AG11" s="82">
        <v>74.144999999999996</v>
      </c>
      <c r="AH11" s="82">
        <v>-7.6698999999999995E-4</v>
      </c>
      <c r="AI11" s="82">
        <v>-2.4351000000000001E-2</v>
      </c>
      <c r="AJ11" s="82">
        <v>2.1863999999999998E-3</v>
      </c>
      <c r="AK11" s="82">
        <v>6.4077999999999996E-2</v>
      </c>
      <c r="AL11" s="82">
        <v>-3.3181999999999999E-3</v>
      </c>
      <c r="AM11" s="82">
        <v>5.2887999999999998E-3</v>
      </c>
      <c r="AN11" s="82">
        <v>2.3855999999999999E-3</v>
      </c>
      <c r="AO11" s="82">
        <v>-1.2156E-2</v>
      </c>
    </row>
    <row r="12" spans="1:41" x14ac:dyDescent="0.25">
      <c r="A12" s="82">
        <v>12</v>
      </c>
      <c r="B12" s="82">
        <v>54.292000000000002</v>
      </c>
      <c r="C12" s="82">
        <v>1.9800999999999999E-2</v>
      </c>
      <c r="D12" s="82">
        <v>-1.9076</v>
      </c>
      <c r="E12" s="82">
        <v>6.9534999999999996E-3</v>
      </c>
      <c r="F12" s="82">
        <v>3.1598000000000002</v>
      </c>
      <c r="G12" s="82">
        <v>-2.6894999999999999E-2</v>
      </c>
      <c r="H12" s="82">
        <v>3.0254E-2</v>
      </c>
      <c r="I12" s="82">
        <v>-2.4188E-3</v>
      </c>
      <c r="J12" s="82">
        <v>0.13346</v>
      </c>
      <c r="K12" s="82">
        <v>12</v>
      </c>
      <c r="L12" s="82">
        <v>68.010999999999996</v>
      </c>
      <c r="M12" s="82">
        <v>-8.7458999999999996E-4</v>
      </c>
      <c r="N12" s="82">
        <v>0.25363999999999998</v>
      </c>
      <c r="O12" s="82">
        <v>2.3977999999999998E-3</v>
      </c>
      <c r="P12" s="82">
        <v>3.6863000000000001</v>
      </c>
      <c r="Q12" s="82">
        <v>-4.1200000000000004E-3</v>
      </c>
      <c r="R12" s="82">
        <v>0.26096000000000003</v>
      </c>
      <c r="S12" s="82">
        <v>3.3563999999999998E-3</v>
      </c>
      <c r="T12" s="82">
        <v>0.43392999999999998</v>
      </c>
      <c r="V12" s="82">
        <v>12</v>
      </c>
      <c r="W12" s="82">
        <v>54.427999999999997</v>
      </c>
      <c r="X12" s="82">
        <v>3.1335000000000002E-2</v>
      </c>
      <c r="Y12" s="82">
        <v>4.9789999999999999E-3</v>
      </c>
      <c r="Z12" s="82">
        <v>2.3568999999999999E-3</v>
      </c>
      <c r="AA12" s="82">
        <v>6.2245000000000002E-2</v>
      </c>
      <c r="AB12" s="82">
        <v>-5.1726999999999997E-3</v>
      </c>
      <c r="AC12" s="82">
        <v>1.5322000000000001E-2</v>
      </c>
      <c r="AD12" s="82">
        <v>2.7593000000000001E-3</v>
      </c>
      <c r="AE12" s="82">
        <v>-5.9728999999999997E-2</v>
      </c>
      <c r="AF12" s="82">
        <v>12</v>
      </c>
      <c r="AG12" s="82">
        <v>71.647999999999996</v>
      </c>
      <c r="AH12" s="82">
        <v>-6.0784000000000001E-4</v>
      </c>
      <c r="AI12" s="82">
        <v>-1.8837E-2</v>
      </c>
      <c r="AJ12" s="82">
        <v>1.7577000000000001E-3</v>
      </c>
      <c r="AK12" s="82">
        <v>5.6505E-2</v>
      </c>
      <c r="AL12" s="82">
        <v>-3.5685999999999999E-3</v>
      </c>
      <c r="AM12" s="82">
        <v>2.1474E-2</v>
      </c>
      <c r="AN12" s="82">
        <v>3.1841999999999999E-3</v>
      </c>
      <c r="AO12" s="82">
        <v>-4.1659000000000002E-2</v>
      </c>
    </row>
    <row r="13" spans="1:41" x14ac:dyDescent="0.25">
      <c r="A13" s="82">
        <v>13</v>
      </c>
      <c r="B13" s="82">
        <v>54.555999999999997</v>
      </c>
      <c r="C13" s="82">
        <v>9.3158000000000008E-3</v>
      </c>
      <c r="D13" s="82">
        <v>-2.3321000000000001E-2</v>
      </c>
      <c r="E13" s="82">
        <v>-2.423E-5</v>
      </c>
      <c r="F13" s="82">
        <v>2.2615E-2</v>
      </c>
      <c r="G13" s="82">
        <v>-4.8565999999999998E-2</v>
      </c>
      <c r="H13" s="82">
        <v>2.6488000000000001E-2</v>
      </c>
      <c r="I13" s="82">
        <v>-3.2072999999999997E-2</v>
      </c>
      <c r="J13" s="82">
        <v>-6.3053999999999999E-2</v>
      </c>
      <c r="K13" s="82">
        <v>13</v>
      </c>
      <c r="L13" s="82">
        <v>67.733000000000004</v>
      </c>
      <c r="M13" s="82">
        <v>-4.5858999999999999E-4</v>
      </c>
      <c r="N13" s="82">
        <v>0.92357999999999996</v>
      </c>
      <c r="O13" s="82">
        <v>1.6848E-3</v>
      </c>
      <c r="P13" s="82">
        <v>0.25130000000000002</v>
      </c>
      <c r="Q13" s="82">
        <v>-3.4925999999999998E-3</v>
      </c>
      <c r="R13" s="82">
        <v>0.14365</v>
      </c>
      <c r="S13" s="82">
        <v>3.1384E-3</v>
      </c>
      <c r="T13" s="82">
        <v>0.14707000000000001</v>
      </c>
      <c r="V13" s="82">
        <v>13</v>
      </c>
      <c r="W13" s="82">
        <v>54.576000000000001</v>
      </c>
      <c r="X13" s="82">
        <v>5.032E-3</v>
      </c>
      <c r="Y13" s="82">
        <v>-0.10792</v>
      </c>
      <c r="Z13" s="82">
        <v>-3.7897E-2</v>
      </c>
      <c r="AA13" s="82">
        <v>2.1561E-2</v>
      </c>
      <c r="AB13" s="82">
        <v>2.2380999999999998E-3</v>
      </c>
      <c r="AC13" s="82">
        <v>7.1943000000000007E-2</v>
      </c>
      <c r="AD13" s="82">
        <v>3.2772000000000003E-2</v>
      </c>
      <c r="AE13" s="82">
        <v>-5.8646999999999998E-2</v>
      </c>
      <c r="AF13" s="82">
        <v>13</v>
      </c>
      <c r="AG13" s="82">
        <v>69.459000000000003</v>
      </c>
      <c r="AH13" s="82">
        <v>-1.1129E-3</v>
      </c>
      <c r="AI13" s="82">
        <v>-5.4481000000000002E-2</v>
      </c>
      <c r="AJ13" s="82">
        <v>3.1998E-3</v>
      </c>
      <c r="AK13" s="82">
        <v>0.11862</v>
      </c>
      <c r="AL13" s="82">
        <v>-5.1463000000000004E-3</v>
      </c>
      <c r="AM13" s="82">
        <v>-4.2582000000000002E-2</v>
      </c>
      <c r="AN13" s="82">
        <v>3.9221999999999998E-3</v>
      </c>
      <c r="AO13" s="82">
        <v>9.1672000000000003E-2</v>
      </c>
    </row>
    <row r="14" spans="1:41" x14ac:dyDescent="0.25">
      <c r="A14" s="82">
        <v>14</v>
      </c>
      <c r="B14" s="82">
        <v>55.098999999999997</v>
      </c>
      <c r="C14" s="82">
        <v>-1.8693000000000001E-2</v>
      </c>
      <c r="D14" s="82">
        <v>1.1140000000000001</v>
      </c>
      <c r="E14" s="82">
        <v>-2.1645999999999999E-2</v>
      </c>
      <c r="F14" s="82">
        <v>-3.2351000000000001</v>
      </c>
      <c r="G14" s="82">
        <v>1.2492E-2</v>
      </c>
      <c r="H14" s="82">
        <v>0.1573</v>
      </c>
      <c r="I14" s="82">
        <v>-3.7619999999999998E-4</v>
      </c>
      <c r="J14" s="82">
        <v>0.20916000000000001</v>
      </c>
      <c r="K14" s="82">
        <v>14</v>
      </c>
      <c r="L14" s="82">
        <v>67.677000000000007</v>
      </c>
      <c r="M14" s="82">
        <v>-1.3856000000000001E-3</v>
      </c>
      <c r="N14" s="82">
        <v>0.81759000000000004</v>
      </c>
      <c r="O14" s="82">
        <v>3.8019E-3</v>
      </c>
      <c r="P14" s="82">
        <v>-3.2157</v>
      </c>
      <c r="Q14" s="82">
        <v>-4.444E-3</v>
      </c>
      <c r="R14" s="82">
        <v>0.23577000000000001</v>
      </c>
      <c r="S14" s="82">
        <v>2.2347999999999999E-3</v>
      </c>
      <c r="T14" s="82">
        <v>0.34326000000000001</v>
      </c>
      <c r="V14" s="82">
        <v>14</v>
      </c>
      <c r="W14" s="82">
        <v>55.271000000000001</v>
      </c>
      <c r="X14" s="82">
        <v>-1.9328999999999999E-2</v>
      </c>
      <c r="Y14" s="82">
        <v>4.5079000000000001E-2</v>
      </c>
      <c r="Z14" s="82">
        <v>-3.6021999999999998E-3</v>
      </c>
      <c r="AA14" s="82">
        <v>-1.7972999999999999E-2</v>
      </c>
      <c r="AB14" s="82">
        <v>-1.4496999999999999E-2</v>
      </c>
      <c r="AC14" s="82">
        <v>1.7775E-3</v>
      </c>
      <c r="AD14" s="82">
        <v>-1.1161000000000001E-2</v>
      </c>
      <c r="AE14" s="82">
        <v>1.4529E-2</v>
      </c>
      <c r="AF14" s="82">
        <v>14</v>
      </c>
      <c r="AG14" s="82">
        <v>68.106999999999999</v>
      </c>
      <c r="AH14" s="82">
        <v>-1.2202000000000001E-3</v>
      </c>
      <c r="AI14" s="82">
        <v>-3.4158000000000001E-2</v>
      </c>
      <c r="AJ14" s="82">
        <v>3.5355E-3</v>
      </c>
      <c r="AK14" s="82">
        <v>6.6531999999999994E-2</v>
      </c>
      <c r="AL14" s="82">
        <v>-6.7377000000000001E-3</v>
      </c>
      <c r="AM14" s="82">
        <v>-5.1318000000000003E-2</v>
      </c>
      <c r="AN14" s="82">
        <v>5.8284000000000001E-3</v>
      </c>
      <c r="AO14" s="82">
        <v>0.11593000000000001</v>
      </c>
    </row>
    <row r="15" spans="1:41" x14ac:dyDescent="0.25">
      <c r="A15" s="82">
        <v>15</v>
      </c>
      <c r="B15" s="82">
        <v>55.545000000000002</v>
      </c>
      <c r="C15" s="82">
        <v>-3.2453000000000003E-2</v>
      </c>
      <c r="D15" s="82">
        <v>1.5179</v>
      </c>
      <c r="E15" s="82">
        <v>-1.5008000000000001E-2</v>
      </c>
      <c r="F15" s="82">
        <v>-6.1239999999999997</v>
      </c>
      <c r="G15" s="82">
        <v>-2.2998000000000001E-2</v>
      </c>
      <c r="H15" s="82">
        <v>0.82693000000000005</v>
      </c>
      <c r="I15" s="82">
        <v>2.7472E-2</v>
      </c>
      <c r="J15" s="82">
        <v>0.47</v>
      </c>
      <c r="K15" s="82">
        <v>15</v>
      </c>
      <c r="L15" s="82">
        <v>66.924000000000007</v>
      </c>
      <c r="M15" s="82">
        <v>-1.4737999999999999E-3</v>
      </c>
      <c r="N15" s="82">
        <v>0.88075999999999999</v>
      </c>
      <c r="O15" s="82">
        <v>3.9268000000000003E-3</v>
      </c>
      <c r="P15" s="82">
        <v>-5.7855999999999996</v>
      </c>
      <c r="Q15" s="82">
        <v>-5.3575000000000003E-3</v>
      </c>
      <c r="R15" s="82">
        <v>1.1276999999999999</v>
      </c>
      <c r="S15" s="82">
        <v>3.2345E-3</v>
      </c>
      <c r="T15" s="82">
        <v>0.67283999999999999</v>
      </c>
      <c r="V15" s="82">
        <v>15</v>
      </c>
      <c r="W15" s="82">
        <v>56.439</v>
      </c>
      <c r="X15" s="82">
        <v>6.9070000000000006E-2</v>
      </c>
      <c r="Y15" s="82">
        <v>-2.1267999999999999E-2</v>
      </c>
      <c r="Z15" s="82">
        <v>-1.1622E-2</v>
      </c>
      <c r="AA15" s="82">
        <v>-3.836E-3</v>
      </c>
      <c r="AB15" s="82">
        <v>-2.4882000000000001E-2</v>
      </c>
      <c r="AC15" s="82">
        <v>2.3365E-3</v>
      </c>
      <c r="AD15" s="82">
        <v>3.1864999999999997E-2</v>
      </c>
      <c r="AE15" s="82">
        <v>6.7018999999999995E-2</v>
      </c>
      <c r="AF15" s="82">
        <v>15</v>
      </c>
      <c r="AG15" s="82">
        <v>66.831000000000003</v>
      </c>
      <c r="AH15" s="82">
        <v>-1.4491999999999999E-4</v>
      </c>
      <c r="AI15" s="82">
        <v>-1.2248999999999999E-3</v>
      </c>
      <c r="AJ15" s="82">
        <v>4.1566999999999998E-4</v>
      </c>
      <c r="AK15" s="82">
        <v>1.1694E-2</v>
      </c>
      <c r="AL15" s="82">
        <v>-9.2728000000000005E-4</v>
      </c>
      <c r="AM15" s="82">
        <v>1.8995000000000001E-2</v>
      </c>
      <c r="AN15" s="82">
        <v>8.4520999999999999E-4</v>
      </c>
      <c r="AO15" s="82">
        <v>-3.6881999999999998E-2</v>
      </c>
    </row>
    <row r="16" spans="1:41" x14ac:dyDescent="0.25">
      <c r="A16" s="82">
        <v>16</v>
      </c>
      <c r="B16" s="82">
        <v>54.527999999999999</v>
      </c>
      <c r="C16" s="82">
        <v>-1.8762999999999998E-2</v>
      </c>
      <c r="D16" s="82">
        <v>-19.379000000000001</v>
      </c>
      <c r="E16" s="82">
        <v>2.7512000000000002E-2</v>
      </c>
      <c r="F16" s="82">
        <v>7.6761999999999997</v>
      </c>
      <c r="G16" s="82">
        <v>-1.9188E-2</v>
      </c>
      <c r="H16" s="82">
        <v>-1.8012999999999999</v>
      </c>
      <c r="I16" s="82">
        <v>8.6429000000000002E-3</v>
      </c>
      <c r="J16" s="82">
        <v>0.28061999999999998</v>
      </c>
      <c r="K16" s="82">
        <v>16</v>
      </c>
      <c r="L16" s="82">
        <v>67.94</v>
      </c>
      <c r="M16" s="82">
        <v>-5.2287999999999998E-4</v>
      </c>
      <c r="N16" s="82">
        <v>-16.486000000000001</v>
      </c>
      <c r="O16" s="82">
        <v>1.6462E-3</v>
      </c>
      <c r="P16" s="82">
        <v>7.9267000000000003</v>
      </c>
      <c r="Q16" s="82">
        <v>-3.7069E-3</v>
      </c>
      <c r="R16" s="82">
        <v>-1.8597999999999999</v>
      </c>
      <c r="S16" s="82">
        <v>3.7444000000000002E-3</v>
      </c>
      <c r="T16" s="82">
        <v>0.12024</v>
      </c>
      <c r="V16" s="82">
        <v>16</v>
      </c>
      <c r="W16" s="82">
        <v>66.786000000000001</v>
      </c>
      <c r="X16" s="82">
        <v>-2.4989000000000001E-2</v>
      </c>
      <c r="Y16" s="82">
        <v>1.2191E-2</v>
      </c>
      <c r="Z16" s="82">
        <v>-1.5207E-2</v>
      </c>
      <c r="AA16" s="82">
        <v>-2.1566999999999999E-2</v>
      </c>
      <c r="AB16" s="82">
        <v>2.4895E-2</v>
      </c>
      <c r="AC16" s="82">
        <v>-1.8723E-2</v>
      </c>
      <c r="AD16" s="82">
        <v>-7.8081000000000001E-3</v>
      </c>
      <c r="AE16" s="82">
        <v>-2.7951E-2</v>
      </c>
      <c r="AF16" s="82">
        <v>16</v>
      </c>
      <c r="AG16" s="82">
        <v>84.388999999999996</v>
      </c>
      <c r="AH16" s="82">
        <v>-6.6797999999999998E-4</v>
      </c>
      <c r="AI16" s="82">
        <v>-2.2733E-2</v>
      </c>
      <c r="AJ16" s="82">
        <v>1.9423000000000001E-3</v>
      </c>
      <c r="AK16" s="82">
        <v>4.5649000000000002E-2</v>
      </c>
      <c r="AL16" s="82">
        <v>-3.7561000000000001E-3</v>
      </c>
      <c r="AM16" s="82">
        <v>-2.9260999999999999E-2</v>
      </c>
      <c r="AN16" s="82">
        <v>3.2864000000000001E-3</v>
      </c>
      <c r="AO16" s="82">
        <v>6.6489000000000006E-2</v>
      </c>
    </row>
    <row r="17" spans="1:41" x14ac:dyDescent="0.25">
      <c r="A17" s="82">
        <v>17</v>
      </c>
      <c r="B17" s="82">
        <v>54.305999999999997</v>
      </c>
      <c r="C17" s="82">
        <v>-6.4907000000000003E-3</v>
      </c>
      <c r="D17" s="82">
        <v>-18.463999999999999</v>
      </c>
      <c r="E17" s="82">
        <v>-4.6915999999999999E-2</v>
      </c>
      <c r="F17" s="82">
        <v>5.4169999999999998</v>
      </c>
      <c r="G17" s="82">
        <v>2.0570000000000001E-2</v>
      </c>
      <c r="H17" s="82">
        <v>-0.94784000000000002</v>
      </c>
      <c r="I17" s="82">
        <v>-1.9574000000000001E-2</v>
      </c>
      <c r="J17" s="82">
        <v>7.5837000000000002E-2</v>
      </c>
      <c r="K17" s="82">
        <v>17</v>
      </c>
      <c r="L17" s="82">
        <v>67.792000000000002</v>
      </c>
      <c r="M17" s="82">
        <v>-3.5464999999999997E-4</v>
      </c>
      <c r="N17" s="82">
        <v>-16.065999999999999</v>
      </c>
      <c r="O17" s="82">
        <v>9.4992000000000004E-4</v>
      </c>
      <c r="P17" s="82">
        <v>5.1071</v>
      </c>
      <c r="Q17" s="82">
        <v>-2.0982000000000002E-3</v>
      </c>
      <c r="R17" s="82">
        <v>-1.2273000000000001</v>
      </c>
      <c r="S17" s="82">
        <v>2.0925000000000002E-3</v>
      </c>
      <c r="T17" s="82">
        <v>0.14408000000000001</v>
      </c>
      <c r="V17" s="82">
        <v>17</v>
      </c>
      <c r="W17" s="82">
        <v>66.789000000000001</v>
      </c>
      <c r="X17" s="82">
        <v>-3.5274E-2</v>
      </c>
      <c r="Y17" s="82">
        <v>-4.4270999999999998E-2</v>
      </c>
      <c r="Z17" s="82">
        <v>-8.3930000000000005E-2</v>
      </c>
      <c r="AA17" s="82">
        <v>-2.5075E-2</v>
      </c>
      <c r="AB17" s="82">
        <v>-1.9037999999999999E-2</v>
      </c>
      <c r="AC17" s="82">
        <v>5.9408000000000002E-2</v>
      </c>
      <c r="AD17" s="82">
        <v>4.1748E-2</v>
      </c>
      <c r="AE17" s="82">
        <v>-1.2175999999999999E-2</v>
      </c>
      <c r="AF17" s="82">
        <v>17</v>
      </c>
      <c r="AG17" s="82">
        <v>81.876000000000005</v>
      </c>
      <c r="AH17" s="82">
        <v>-1.0476000000000001E-3</v>
      </c>
      <c r="AI17" s="82">
        <v>-3.7941000000000003E-2</v>
      </c>
      <c r="AJ17" s="82">
        <v>3.0216000000000002E-3</v>
      </c>
      <c r="AK17" s="82">
        <v>7.5089000000000003E-2</v>
      </c>
      <c r="AL17" s="82">
        <v>-4.9804000000000003E-3</v>
      </c>
      <c r="AM17" s="82">
        <v>-5.1263000000000003E-2</v>
      </c>
      <c r="AN17" s="82">
        <v>3.8773000000000002E-3</v>
      </c>
      <c r="AO17" s="82">
        <v>0.11083999999999999</v>
      </c>
    </row>
    <row r="18" spans="1:41" x14ac:dyDescent="0.25">
      <c r="A18" s="82">
        <v>18</v>
      </c>
      <c r="B18" s="82">
        <v>54.195</v>
      </c>
      <c r="C18" s="82">
        <v>-5.8611999999999996E-3</v>
      </c>
      <c r="D18" s="82">
        <v>-17.597000000000001</v>
      </c>
      <c r="E18" s="82">
        <v>-5.9394000000000001E-3</v>
      </c>
      <c r="F18" s="82">
        <v>2.8208000000000002</v>
      </c>
      <c r="G18" s="82">
        <v>2.2353999999999999E-2</v>
      </c>
      <c r="H18" s="82">
        <v>1.5209E-2</v>
      </c>
      <c r="I18" s="82">
        <v>-1.2851E-2</v>
      </c>
      <c r="J18" s="82">
        <v>-1.1379999999999999E-2</v>
      </c>
      <c r="K18" s="82">
        <v>18</v>
      </c>
      <c r="L18" s="82">
        <v>67.352000000000004</v>
      </c>
      <c r="M18" s="82">
        <v>-3.9627E-4</v>
      </c>
      <c r="N18" s="82">
        <v>-15.874000000000001</v>
      </c>
      <c r="O18" s="82">
        <v>1.1515E-3</v>
      </c>
      <c r="P18" s="82">
        <v>1.8220000000000001</v>
      </c>
      <c r="Q18" s="82">
        <v>-2.6868999999999999E-3</v>
      </c>
      <c r="R18" s="82">
        <v>0.24041999999999999</v>
      </c>
      <c r="S18" s="82">
        <v>2.8533E-3</v>
      </c>
      <c r="T18" s="82">
        <v>-1.4663E-4</v>
      </c>
      <c r="V18" s="82">
        <v>18</v>
      </c>
      <c r="W18" s="82">
        <v>66.792000000000002</v>
      </c>
      <c r="X18" s="82">
        <v>-3.9225999999999997E-2</v>
      </c>
      <c r="Y18" s="82">
        <v>7.3777000000000001E-3</v>
      </c>
      <c r="Z18" s="82">
        <v>3.8295999999999997E-2</v>
      </c>
      <c r="AA18" s="82">
        <v>-5.2297000000000003E-2</v>
      </c>
      <c r="AB18" s="82">
        <v>1.6757E-3</v>
      </c>
      <c r="AC18" s="82">
        <v>2.0054999999999999E-3</v>
      </c>
      <c r="AD18" s="82">
        <v>-4.1660999999999997E-2</v>
      </c>
      <c r="AE18" s="82">
        <v>9.5683000000000001E-3</v>
      </c>
      <c r="AF18" s="82">
        <v>18</v>
      </c>
      <c r="AG18" s="82">
        <v>78.593999999999994</v>
      </c>
      <c r="AH18" s="82">
        <v>-9.2294999999999996E-4</v>
      </c>
      <c r="AI18" s="82">
        <v>-1.1578E-2</v>
      </c>
      <c r="AJ18" s="82">
        <v>2.6207000000000001E-3</v>
      </c>
      <c r="AK18" s="82">
        <v>2.9114999999999999E-2</v>
      </c>
      <c r="AL18" s="82">
        <v>-3.9044000000000001E-3</v>
      </c>
      <c r="AM18" s="82">
        <v>-7.1218999999999996E-3</v>
      </c>
      <c r="AN18" s="82">
        <v>2.7507999999999999E-3</v>
      </c>
      <c r="AO18" s="82">
        <v>1.4175999999999999E-2</v>
      </c>
    </row>
    <row r="19" spans="1:41" x14ac:dyDescent="0.25">
      <c r="A19" s="82">
        <v>19</v>
      </c>
      <c r="B19" s="82">
        <v>54.682000000000002</v>
      </c>
      <c r="C19" s="82">
        <v>-1.2577E-2</v>
      </c>
      <c r="D19" s="82">
        <v>-17.033000000000001</v>
      </c>
      <c r="E19" s="82">
        <v>3.1336999999999997E-2</v>
      </c>
      <c r="F19" s="82">
        <v>0.47732999999999998</v>
      </c>
      <c r="G19" s="82">
        <v>3.0717000000000001E-3</v>
      </c>
      <c r="H19" s="82">
        <v>1.3423</v>
      </c>
      <c r="I19" s="82">
        <v>1.6635E-2</v>
      </c>
      <c r="J19" s="82">
        <v>-7.3840000000000003E-2</v>
      </c>
      <c r="K19" s="82">
        <v>19</v>
      </c>
      <c r="L19" s="82">
        <v>66.799000000000007</v>
      </c>
      <c r="M19" s="82">
        <v>-6.0064999999999999E-4</v>
      </c>
      <c r="N19" s="82">
        <v>-16.084</v>
      </c>
      <c r="O19" s="82">
        <v>1.7374999999999999E-3</v>
      </c>
      <c r="P19" s="82">
        <v>-0.84421000000000002</v>
      </c>
      <c r="Q19" s="82">
        <v>-2.9821000000000001E-3</v>
      </c>
      <c r="R19" s="82">
        <v>1.6831</v>
      </c>
      <c r="S19" s="82">
        <v>2.8015000000000002E-3</v>
      </c>
      <c r="T19" s="82">
        <v>0.21492</v>
      </c>
      <c r="V19" s="82">
        <v>19</v>
      </c>
      <c r="W19" s="82">
        <v>66.655000000000001</v>
      </c>
      <c r="X19" s="82">
        <v>2.1763000000000001E-2</v>
      </c>
      <c r="Y19" s="82">
        <v>8.8766000000000001E-3</v>
      </c>
      <c r="Z19" s="82">
        <v>-4.7084000000000001E-2</v>
      </c>
      <c r="AA19" s="82">
        <v>5.0076000000000001E-3</v>
      </c>
      <c r="AB19" s="82">
        <v>5.0251999999999998E-2</v>
      </c>
      <c r="AC19" s="82">
        <v>4.1694000000000002E-2</v>
      </c>
      <c r="AD19" s="82">
        <v>2.3857E-2</v>
      </c>
      <c r="AE19" s="82">
        <v>-1.1422E-2</v>
      </c>
      <c r="AF19" s="82">
        <v>19</v>
      </c>
      <c r="AG19" s="82">
        <v>76.075000000000003</v>
      </c>
      <c r="AH19" s="82">
        <v>-4.1733999999999999E-4</v>
      </c>
      <c r="AI19" s="82">
        <v>-1.4489999999999999E-2</v>
      </c>
      <c r="AJ19" s="82">
        <v>1.2117E-3</v>
      </c>
      <c r="AK19" s="82">
        <v>3.465E-2</v>
      </c>
      <c r="AL19" s="82">
        <v>-2.3565999999999999E-3</v>
      </c>
      <c r="AM19" s="82">
        <v>-4.7882000000000003E-3</v>
      </c>
      <c r="AN19" s="82">
        <v>2.0652999999999999E-3</v>
      </c>
      <c r="AO19" s="82">
        <v>1.2555E-2</v>
      </c>
    </row>
    <row r="20" spans="1:41" x14ac:dyDescent="0.25">
      <c r="A20" s="82">
        <v>20</v>
      </c>
      <c r="B20" s="82">
        <v>55.99</v>
      </c>
      <c r="C20" s="82">
        <v>-7.5656999999999999E-3</v>
      </c>
      <c r="D20" s="82">
        <v>-16.876999999999999</v>
      </c>
      <c r="E20" s="82">
        <v>3.3841999999999997E-2</v>
      </c>
      <c r="F20" s="82">
        <v>-1.1264000000000001</v>
      </c>
      <c r="G20" s="82">
        <v>9.1278000000000001E-3</v>
      </c>
      <c r="H20" s="82">
        <v>2.8885999999999998</v>
      </c>
      <c r="I20" s="82">
        <v>-7.5458000000000001E-3</v>
      </c>
      <c r="J20" s="82">
        <v>2.6172999999999998E-2</v>
      </c>
      <c r="K20" s="82">
        <v>20</v>
      </c>
      <c r="L20" s="82">
        <v>66.926000000000002</v>
      </c>
      <c r="M20" s="82">
        <v>1.0716E-3</v>
      </c>
      <c r="N20" s="82">
        <v>-15.84</v>
      </c>
      <c r="O20" s="82">
        <v>-2.7190999999999999E-3</v>
      </c>
      <c r="P20" s="82">
        <v>-1.9923</v>
      </c>
      <c r="Q20" s="82">
        <v>4.9411999999999998E-3</v>
      </c>
      <c r="R20" s="82">
        <v>3.4796</v>
      </c>
      <c r="S20" s="82">
        <v>-4.5715E-3</v>
      </c>
      <c r="T20" s="82">
        <v>0.72533999999999998</v>
      </c>
      <c r="V20" s="82">
        <v>20</v>
      </c>
      <c r="W20" s="82">
        <v>67.796000000000006</v>
      </c>
      <c r="X20" s="82">
        <v>-4.1507999999999996E-3</v>
      </c>
      <c r="Y20" s="82">
        <v>-5.8498999999999999E-3</v>
      </c>
      <c r="Z20" s="82">
        <v>4.8714E-2</v>
      </c>
      <c r="AA20" s="82">
        <v>5.4613000000000002E-2</v>
      </c>
      <c r="AB20" s="82">
        <v>-6.0001000000000004E-3</v>
      </c>
      <c r="AC20" s="82">
        <v>-4.9350000000000002E-3</v>
      </c>
      <c r="AD20" s="82">
        <v>-2.3460000000000002E-2</v>
      </c>
      <c r="AE20" s="82">
        <v>1.2574E-2</v>
      </c>
      <c r="AF20" s="82">
        <v>20</v>
      </c>
      <c r="AG20" s="82">
        <v>73.256</v>
      </c>
      <c r="AH20" s="82">
        <v>-5.1863000000000001E-5</v>
      </c>
      <c r="AI20" s="82">
        <v>9.2571000000000005E-4</v>
      </c>
      <c r="AJ20" s="82">
        <v>1.4977E-4</v>
      </c>
      <c r="AK20" s="82">
        <v>1.1507E-2</v>
      </c>
      <c r="AL20" s="82">
        <v>-2.4914000000000002E-4</v>
      </c>
      <c r="AM20" s="82">
        <v>3.3413999999999999E-2</v>
      </c>
      <c r="AN20" s="82">
        <v>1.9570000000000001E-4</v>
      </c>
      <c r="AO20" s="82">
        <v>-7.1936E-2</v>
      </c>
    </row>
    <row r="21" spans="1:41" x14ac:dyDescent="0.25">
      <c r="A21" s="82">
        <v>21</v>
      </c>
      <c r="B21" s="82">
        <v>55.87</v>
      </c>
      <c r="C21" s="82">
        <v>8.9498000000000008E-3</v>
      </c>
      <c r="D21" s="82">
        <v>-30.677</v>
      </c>
      <c r="E21" s="82">
        <v>2.9107999999999998E-2</v>
      </c>
      <c r="F21" s="82">
        <v>13.125999999999999</v>
      </c>
      <c r="G21" s="82">
        <v>-4.4468000000000001E-2</v>
      </c>
      <c r="H21" s="82">
        <v>-4.6501000000000001</v>
      </c>
      <c r="I21" s="82">
        <v>2.3258000000000001E-2</v>
      </c>
      <c r="J21" s="82">
        <v>1.0477000000000001</v>
      </c>
      <c r="K21" s="82">
        <v>21</v>
      </c>
      <c r="L21" s="82">
        <v>68.013000000000005</v>
      </c>
      <c r="M21" s="82">
        <v>5.0229000000000003E-3</v>
      </c>
      <c r="N21" s="82">
        <v>-29.440999999999999</v>
      </c>
      <c r="O21" s="82">
        <v>-1.159E-2</v>
      </c>
      <c r="P21" s="82">
        <v>11.5</v>
      </c>
      <c r="Q21" s="82">
        <v>2.8871999999999998E-2</v>
      </c>
      <c r="R21" s="82">
        <v>-3.2848000000000002</v>
      </c>
      <c r="S21" s="82">
        <v>-2.9094999999999999E-2</v>
      </c>
      <c r="T21" s="82">
        <v>-0.56581000000000004</v>
      </c>
      <c r="V21" s="82">
        <v>21</v>
      </c>
      <c r="W21" s="82">
        <v>79.337000000000003</v>
      </c>
      <c r="X21" s="82">
        <v>-2.725E-3</v>
      </c>
      <c r="Y21" s="82">
        <v>7.2012000000000007E-2</v>
      </c>
      <c r="Z21" s="82">
        <v>-2.9578E-2</v>
      </c>
      <c r="AA21" s="82">
        <v>-1.5072E-2</v>
      </c>
      <c r="AB21" s="82">
        <v>9.3962000000000004E-3</v>
      </c>
      <c r="AC21" s="82">
        <v>-1.7388000000000001E-2</v>
      </c>
      <c r="AD21" s="82">
        <v>-3.9223000000000001E-2</v>
      </c>
      <c r="AE21" s="82">
        <v>-1.1879000000000001E-2</v>
      </c>
      <c r="AF21" s="82">
        <v>21</v>
      </c>
      <c r="AG21" s="82">
        <v>94.459000000000003</v>
      </c>
      <c r="AH21" s="82">
        <v>-3.1875000000000002E-4</v>
      </c>
      <c r="AI21" s="82">
        <v>-2.5143000000000001E-3</v>
      </c>
      <c r="AJ21" s="82">
        <v>9.1847999999999995E-4</v>
      </c>
      <c r="AK21" s="82">
        <v>8.0544999999999992E-3</v>
      </c>
      <c r="AL21" s="82">
        <v>-1.503E-3</v>
      </c>
      <c r="AM21" s="82">
        <v>1.4392999999999999E-3</v>
      </c>
      <c r="AN21" s="82">
        <v>1.1620999999999999E-3</v>
      </c>
      <c r="AO21" s="82">
        <v>-3.0181000000000001E-3</v>
      </c>
    </row>
    <row r="22" spans="1:41" x14ac:dyDescent="0.25">
      <c r="A22" s="82">
        <v>22</v>
      </c>
      <c r="B22" s="82">
        <v>56.595999999999997</v>
      </c>
      <c r="C22" s="82">
        <v>-3.8417999999999998E-3</v>
      </c>
      <c r="D22" s="82">
        <v>-31.221</v>
      </c>
      <c r="E22" s="82">
        <v>-1.8405000000000001E-2</v>
      </c>
      <c r="F22" s="82">
        <v>11.266</v>
      </c>
      <c r="G22" s="82">
        <v>-3.5248000000000002E-2</v>
      </c>
      <c r="H22" s="82">
        <v>-2.7959000000000001</v>
      </c>
      <c r="I22" s="82">
        <v>7.0670999999999998E-2</v>
      </c>
      <c r="J22" s="82">
        <v>0.19187000000000001</v>
      </c>
      <c r="K22" s="82">
        <v>22</v>
      </c>
      <c r="L22" s="82">
        <v>68.616</v>
      </c>
      <c r="M22" s="82">
        <v>-4.0896999999999998E-4</v>
      </c>
      <c r="N22" s="82">
        <v>-30.45</v>
      </c>
      <c r="O22" s="82">
        <v>9.2584000000000004E-4</v>
      </c>
      <c r="P22" s="82">
        <v>9.2585999999999995</v>
      </c>
      <c r="Q22" s="82">
        <v>-2.7052999999999999E-3</v>
      </c>
      <c r="R22" s="82">
        <v>-2.0266000000000002</v>
      </c>
      <c r="S22" s="82">
        <v>3.3308000000000001E-3</v>
      </c>
      <c r="T22" s="82">
        <v>-0.34695999999999999</v>
      </c>
      <c r="V22" s="82">
        <v>22</v>
      </c>
      <c r="W22" s="82">
        <v>81.015000000000001</v>
      </c>
      <c r="X22" s="82">
        <v>-4.9473000000000003E-2</v>
      </c>
      <c r="Y22" s="82">
        <v>-2.5159000000000001E-2</v>
      </c>
      <c r="Z22" s="82">
        <v>-3.4410999999999997E-2</v>
      </c>
      <c r="AA22" s="82">
        <v>3.0872E-2</v>
      </c>
      <c r="AB22" s="82">
        <v>6.5587000000000006E-2</v>
      </c>
      <c r="AC22" s="82">
        <v>-6.6736000000000004E-2</v>
      </c>
      <c r="AD22" s="82">
        <v>-7.6617999999999999E-3</v>
      </c>
      <c r="AE22" s="82">
        <v>8.1688999999999998E-2</v>
      </c>
      <c r="AF22" s="82">
        <v>22</v>
      </c>
      <c r="AG22" s="82">
        <v>92.326999999999998</v>
      </c>
      <c r="AH22" s="82">
        <v>-4.7249E-4</v>
      </c>
      <c r="AI22" s="82">
        <v>-9.0731000000000006E-3</v>
      </c>
      <c r="AJ22" s="82">
        <v>1.3747E-3</v>
      </c>
      <c r="AK22" s="82">
        <v>2.792E-2</v>
      </c>
      <c r="AL22" s="82">
        <v>-2.7258999999999999E-3</v>
      </c>
      <c r="AM22" s="82">
        <v>1.0106E-2</v>
      </c>
      <c r="AN22" s="82">
        <v>2.4202999999999998E-3</v>
      </c>
      <c r="AO22" s="82">
        <v>-1.8685E-2</v>
      </c>
    </row>
    <row r="23" spans="1:41" x14ac:dyDescent="0.25">
      <c r="A23" s="82">
        <v>23</v>
      </c>
      <c r="B23" s="82">
        <v>56.284999999999997</v>
      </c>
      <c r="C23" s="82">
        <v>-2.7845000000000002E-2</v>
      </c>
      <c r="D23" s="82">
        <v>-31.117000000000001</v>
      </c>
      <c r="E23" s="82">
        <v>2.8545999999999998E-2</v>
      </c>
      <c r="F23" s="82">
        <v>9.3638999999999992</v>
      </c>
      <c r="G23" s="82">
        <v>-5.4906E-3</v>
      </c>
      <c r="H23" s="82">
        <v>-0.74434</v>
      </c>
      <c r="I23" s="82">
        <v>-3.3557999999999998E-2</v>
      </c>
      <c r="J23" s="82">
        <v>-0.53490000000000004</v>
      </c>
      <c r="K23" s="82">
        <v>23</v>
      </c>
      <c r="L23" s="82">
        <v>67.777000000000001</v>
      </c>
      <c r="M23" s="82">
        <v>-6.9295999999999995E-5</v>
      </c>
      <c r="N23" s="82">
        <v>-31.001999999999999</v>
      </c>
      <c r="O23" s="82">
        <v>3.1734999999999999E-4</v>
      </c>
      <c r="P23" s="82">
        <v>6.7862999999999998</v>
      </c>
      <c r="Q23" s="82">
        <v>-6.5764000000000003E-4</v>
      </c>
      <c r="R23" s="82">
        <v>0.35152</v>
      </c>
      <c r="S23" s="82">
        <v>6.9833999999999999E-4</v>
      </c>
      <c r="T23" s="82">
        <v>-0.35011999999999999</v>
      </c>
      <c r="V23" s="82">
        <v>23</v>
      </c>
      <c r="W23" s="82">
        <v>79.338999999999999</v>
      </c>
      <c r="X23" s="82">
        <v>1.3531E-2</v>
      </c>
      <c r="Y23" s="82">
        <v>5.0018E-2</v>
      </c>
      <c r="Z23" s="82">
        <v>2.1600000000000001E-2</v>
      </c>
      <c r="AA23" s="82">
        <v>-5.7515999999999998E-2</v>
      </c>
      <c r="AB23" s="82">
        <v>-8.8196999999999998E-2</v>
      </c>
      <c r="AC23" s="82">
        <v>-8.2988999999999997E-3</v>
      </c>
      <c r="AD23" s="82">
        <v>-1.0002E-2</v>
      </c>
      <c r="AE23" s="82">
        <v>4.6137999999999998E-2</v>
      </c>
      <c r="AF23" s="82">
        <v>23</v>
      </c>
      <c r="AG23" s="82">
        <v>88.048000000000002</v>
      </c>
      <c r="AH23" s="82">
        <v>-2.8044000000000002E-4</v>
      </c>
      <c r="AI23" s="82">
        <v>-1.6795999999999998E-2</v>
      </c>
      <c r="AJ23" s="82">
        <v>8.1526999999999999E-4</v>
      </c>
      <c r="AK23" s="82">
        <v>3.9949999999999999E-2</v>
      </c>
      <c r="AL23" s="82">
        <v>-1.6374E-3</v>
      </c>
      <c r="AM23" s="82">
        <v>-3.9274000000000002E-3</v>
      </c>
      <c r="AN23" s="82">
        <v>1.4616E-3</v>
      </c>
      <c r="AO23" s="82">
        <v>1.0485E-2</v>
      </c>
    </row>
    <row r="24" spans="1:41" x14ac:dyDescent="0.25">
      <c r="A24" s="82">
        <v>24</v>
      </c>
      <c r="B24" s="82">
        <v>56.658999999999999</v>
      </c>
      <c r="C24" s="82">
        <v>-1.0321E-2</v>
      </c>
      <c r="D24" s="82">
        <v>-30.823</v>
      </c>
      <c r="E24" s="82">
        <v>5.5114999999999997E-2</v>
      </c>
      <c r="F24" s="82">
        <v>8.3803000000000001</v>
      </c>
      <c r="G24" s="82">
        <v>8.2295000000000007E-3</v>
      </c>
      <c r="H24" s="82">
        <v>1.2676000000000001</v>
      </c>
      <c r="I24" s="82">
        <v>-1.8658999999999999E-2</v>
      </c>
      <c r="J24" s="82">
        <v>-1.1615</v>
      </c>
      <c r="K24" s="82">
        <v>24</v>
      </c>
      <c r="L24" s="82">
        <v>67.022000000000006</v>
      </c>
      <c r="M24" s="82">
        <v>-6.6948999999999999E-5</v>
      </c>
      <c r="N24" s="82">
        <v>-30.812999999999999</v>
      </c>
      <c r="O24" s="82">
        <v>1.8956999999999999E-4</v>
      </c>
      <c r="P24" s="82">
        <v>4.6917999999999997</v>
      </c>
      <c r="Q24" s="82">
        <v>-4.1418E-4</v>
      </c>
      <c r="R24" s="82">
        <v>2.8986000000000001</v>
      </c>
      <c r="S24" s="82">
        <v>4.9317999999999996E-4</v>
      </c>
      <c r="T24" s="82">
        <v>-0.77341000000000004</v>
      </c>
      <c r="V24" s="82">
        <v>24</v>
      </c>
      <c r="W24" s="82">
        <v>75.938000000000002</v>
      </c>
      <c r="X24" s="82">
        <v>7.2873999999999994E-2</v>
      </c>
      <c r="Y24" s="82">
        <v>-1.2681E-2</v>
      </c>
      <c r="Z24" s="82">
        <v>-2.9663999999999999E-2</v>
      </c>
      <c r="AA24" s="82">
        <v>8.8428999999999994E-2</v>
      </c>
      <c r="AB24" s="82">
        <v>3.1730000000000001E-2</v>
      </c>
      <c r="AC24" s="82">
        <v>2.9994E-2</v>
      </c>
      <c r="AD24" s="82">
        <v>-4.7584000000000001E-2</v>
      </c>
      <c r="AE24" s="82">
        <v>-4.4023E-2</v>
      </c>
      <c r="AF24" s="82">
        <v>24</v>
      </c>
      <c r="AG24" s="82">
        <v>84.551000000000002</v>
      </c>
      <c r="AH24" s="82">
        <v>-1.2967999999999999E-4</v>
      </c>
      <c r="AI24" s="82">
        <v>2.2414000000000002E-3</v>
      </c>
      <c r="AJ24" s="82">
        <v>3.7697000000000002E-4</v>
      </c>
      <c r="AK24" s="82">
        <v>1.5015E-3</v>
      </c>
      <c r="AL24" s="82">
        <v>-7.1179999999999995E-4</v>
      </c>
      <c r="AM24" s="82">
        <v>1.5635E-2</v>
      </c>
      <c r="AN24" s="82">
        <v>6.1450999999999997E-4</v>
      </c>
      <c r="AO24" s="82">
        <v>-3.3127999999999998E-2</v>
      </c>
    </row>
    <row r="25" spans="1:41" x14ac:dyDescent="0.25">
      <c r="A25" s="82">
        <v>25</v>
      </c>
      <c r="B25" s="82">
        <v>60.103999999999999</v>
      </c>
      <c r="C25" s="82">
        <v>-3.2219999999999999E-2</v>
      </c>
      <c r="D25" s="82">
        <v>-31.553999999999998</v>
      </c>
      <c r="E25" s="82">
        <v>4.6344000000000003E-2</v>
      </c>
      <c r="F25" s="82">
        <v>7.6822999999999997</v>
      </c>
      <c r="G25" s="82">
        <v>1.9699E-4</v>
      </c>
      <c r="H25" s="82">
        <v>3.5769000000000002</v>
      </c>
      <c r="I25" s="82">
        <v>-3.6486999999999999E-2</v>
      </c>
      <c r="J25" s="82">
        <v>-1.7218</v>
      </c>
      <c r="K25" s="82">
        <v>25</v>
      </c>
      <c r="L25" s="82">
        <v>63.030999999999999</v>
      </c>
      <c r="M25" s="82">
        <v>9.8087000000000001E-4</v>
      </c>
      <c r="N25" s="82">
        <v>-28.074999999999999</v>
      </c>
      <c r="O25" s="82">
        <v>-2.1348000000000001E-3</v>
      </c>
      <c r="P25" s="82">
        <v>7.8994</v>
      </c>
      <c r="Q25" s="82">
        <v>6.5570999999999997E-3</v>
      </c>
      <c r="R25" s="82">
        <v>-1.8949</v>
      </c>
      <c r="S25" s="82">
        <v>-7.326E-3</v>
      </c>
      <c r="T25" s="82">
        <v>3.9155000000000002</v>
      </c>
      <c r="V25" s="82">
        <v>25</v>
      </c>
      <c r="W25" s="82">
        <v>79.872</v>
      </c>
      <c r="X25" s="82">
        <v>-3.1992E-2</v>
      </c>
      <c r="Y25" s="82">
        <v>1.5755999999999999E-2</v>
      </c>
      <c r="Z25" s="82">
        <v>2.5963000000000002E-3</v>
      </c>
      <c r="AA25" s="82">
        <v>-4.2014999999999997E-2</v>
      </c>
      <c r="AB25" s="82">
        <v>-3.024E-2</v>
      </c>
      <c r="AC25" s="82">
        <v>0.12454999999999999</v>
      </c>
      <c r="AD25" s="82">
        <v>9.3974999999999996E-3</v>
      </c>
      <c r="AE25" s="82">
        <v>-7.0317000000000005E-2</v>
      </c>
      <c r="AF25" s="82">
        <v>25</v>
      </c>
      <c r="AG25" s="82">
        <v>72.304000000000002</v>
      </c>
      <c r="AH25" s="82">
        <v>-2.7574000000000001E-2</v>
      </c>
      <c r="AI25" s="82">
        <v>-0.20194999999999999</v>
      </c>
      <c r="AJ25" s="82">
        <v>7.0430000000000006E-2</v>
      </c>
      <c r="AK25" s="82">
        <v>0.46085999999999999</v>
      </c>
      <c r="AL25" s="82">
        <v>-3.9607999999999997E-2</v>
      </c>
      <c r="AM25" s="82">
        <v>-0.37608000000000003</v>
      </c>
      <c r="AN25" s="82">
        <v>-2.0115999999999998E-2</v>
      </c>
      <c r="AO25" s="82">
        <v>0.54484999999999995</v>
      </c>
    </row>
    <row r="26" spans="1:41" x14ac:dyDescent="0.25">
      <c r="A26" s="82">
        <v>26</v>
      </c>
      <c r="B26" s="82">
        <v>52.289000000000001</v>
      </c>
      <c r="C26" s="82">
        <v>-9.8634000000000004</v>
      </c>
      <c r="D26" s="82">
        <v>21.344999999999999</v>
      </c>
      <c r="E26" s="82">
        <v>-2.7639999999999998</v>
      </c>
      <c r="F26" s="82">
        <v>9.2288999999999994</v>
      </c>
      <c r="G26" s="82">
        <v>-1.5837000000000001</v>
      </c>
      <c r="H26" s="82">
        <v>4.0918999999999999</v>
      </c>
      <c r="I26" s="82">
        <v>-1.1293</v>
      </c>
      <c r="J26" s="82">
        <v>2.7625999999999999</v>
      </c>
      <c r="K26" s="82">
        <v>26</v>
      </c>
      <c r="L26" s="82">
        <v>67.19</v>
      </c>
      <c r="M26" s="82">
        <v>-10.868</v>
      </c>
      <c r="N26" s="82">
        <v>28.183</v>
      </c>
      <c r="O26" s="82">
        <v>-2.1436999999999999</v>
      </c>
      <c r="P26" s="82">
        <v>11.346</v>
      </c>
      <c r="Q26" s="82">
        <v>-1.7588999999999999</v>
      </c>
      <c r="R26" s="82">
        <v>6.9508000000000001</v>
      </c>
      <c r="S26" s="82">
        <v>-2.0268000000000002</v>
      </c>
      <c r="T26" s="82">
        <v>1.0206</v>
      </c>
      <c r="V26" s="82">
        <v>26</v>
      </c>
      <c r="W26" s="82">
        <v>43.664000000000001</v>
      </c>
      <c r="X26" s="82">
        <v>-2.6134999999999999E-2</v>
      </c>
      <c r="Y26" s="82">
        <v>-2.1602E-2</v>
      </c>
      <c r="Z26" s="82">
        <v>-7.8875999999999998E-3</v>
      </c>
      <c r="AA26" s="82">
        <v>2.664E-2</v>
      </c>
      <c r="AB26" s="82">
        <v>-2.0827999999999999E-2</v>
      </c>
      <c r="AC26" s="82">
        <v>-8.4103000000000008E-3</v>
      </c>
      <c r="AD26" s="82">
        <v>-1.0356E-3</v>
      </c>
      <c r="AE26" s="82">
        <v>1.2296E-2</v>
      </c>
      <c r="AF26" s="82">
        <v>26</v>
      </c>
      <c r="AG26" s="82">
        <v>60.567999999999998</v>
      </c>
      <c r="AH26" s="82">
        <v>-1.2346E-3</v>
      </c>
      <c r="AI26" s="82">
        <v>-5.7939999999999998E-2</v>
      </c>
      <c r="AJ26" s="82">
        <v>3.5658E-3</v>
      </c>
      <c r="AK26" s="82">
        <v>0.12453</v>
      </c>
      <c r="AL26" s="82">
        <v>-6.1139000000000002E-3</v>
      </c>
      <c r="AM26" s="82">
        <v>-4.9668999999999998E-2</v>
      </c>
      <c r="AN26" s="82">
        <v>4.9274000000000002E-3</v>
      </c>
      <c r="AO26" s="82">
        <v>0.10859000000000001</v>
      </c>
    </row>
    <row r="27" spans="1:41" x14ac:dyDescent="0.25">
      <c r="A27" s="82">
        <v>27</v>
      </c>
      <c r="B27" s="82">
        <v>52.738999999999997</v>
      </c>
      <c r="C27" s="82">
        <v>-8.6091999999999995</v>
      </c>
      <c r="D27" s="82">
        <v>28.381</v>
      </c>
      <c r="E27" s="82">
        <v>-3.5106999999999999</v>
      </c>
      <c r="F27" s="82">
        <v>10.957000000000001</v>
      </c>
      <c r="G27" s="82">
        <v>-0.93450999999999995</v>
      </c>
      <c r="H27" s="82">
        <v>3.8420999999999998</v>
      </c>
      <c r="I27" s="82">
        <v>-0.29305999999999999</v>
      </c>
      <c r="J27" s="82">
        <v>1.3737999999999999</v>
      </c>
      <c r="K27" s="82">
        <v>27</v>
      </c>
      <c r="L27" s="82">
        <v>66.959999999999994</v>
      </c>
      <c r="M27" s="82">
        <v>-10.055999999999999</v>
      </c>
      <c r="N27" s="82">
        <v>33.213000000000001</v>
      </c>
      <c r="O27" s="82">
        <v>-2.1543000000000001</v>
      </c>
      <c r="P27" s="82">
        <v>10.628</v>
      </c>
      <c r="Q27" s="82">
        <v>-0.35847000000000001</v>
      </c>
      <c r="R27" s="82">
        <v>4.3933999999999997</v>
      </c>
      <c r="S27" s="82">
        <v>-0.18672</v>
      </c>
      <c r="T27" s="82">
        <v>0.84389000000000003</v>
      </c>
      <c r="V27" s="82">
        <v>27</v>
      </c>
      <c r="W27" s="82">
        <v>42.944000000000003</v>
      </c>
      <c r="X27" s="82">
        <v>1.3249E-2</v>
      </c>
      <c r="Y27" s="82">
        <v>-1.4477E-2</v>
      </c>
      <c r="Z27" s="82">
        <v>-9.0357000000000002E-4</v>
      </c>
      <c r="AA27" s="82">
        <v>3.3574E-2</v>
      </c>
      <c r="AB27" s="82">
        <v>-1.0574999999999999E-2</v>
      </c>
      <c r="AC27" s="82">
        <v>2.7425999999999999E-2</v>
      </c>
      <c r="AD27" s="82">
        <v>-3.1427000000000001E-4</v>
      </c>
      <c r="AE27" s="82">
        <v>-5.4629999999999998E-2</v>
      </c>
      <c r="AF27" s="82">
        <v>27</v>
      </c>
      <c r="AG27" s="82">
        <v>58.110999999999997</v>
      </c>
      <c r="AH27" s="82">
        <v>-1.6132E-3</v>
      </c>
      <c r="AI27" s="82">
        <v>-4.7101999999999998E-2</v>
      </c>
      <c r="AJ27" s="82">
        <v>4.4870999999999999E-3</v>
      </c>
      <c r="AK27" s="82">
        <v>0.11801</v>
      </c>
      <c r="AL27" s="82">
        <v>-5.9581E-3</v>
      </c>
      <c r="AM27" s="82">
        <v>-5.9984000000000001E-3</v>
      </c>
      <c r="AN27" s="82">
        <v>3.6641E-3</v>
      </c>
      <c r="AO27" s="82">
        <v>8.9105E-3</v>
      </c>
    </row>
    <row r="28" spans="1:41" x14ac:dyDescent="0.25">
      <c r="A28" s="82">
        <v>28</v>
      </c>
      <c r="B28" s="82">
        <v>53.447000000000003</v>
      </c>
      <c r="C28" s="82">
        <v>-7.4051</v>
      </c>
      <c r="D28" s="82">
        <v>34.442999999999998</v>
      </c>
      <c r="E28" s="82">
        <v>-4.0323000000000002</v>
      </c>
      <c r="F28" s="82">
        <v>10.78</v>
      </c>
      <c r="G28" s="82">
        <v>-0.59609000000000001</v>
      </c>
      <c r="H28" s="82">
        <v>0.52115</v>
      </c>
      <c r="I28" s="82">
        <v>0.47649999999999998</v>
      </c>
      <c r="J28" s="82">
        <v>-0.85143999999999997</v>
      </c>
      <c r="K28" s="82">
        <v>28</v>
      </c>
      <c r="L28" s="82">
        <v>66.561000000000007</v>
      </c>
      <c r="M28" s="82">
        <v>-9.4639000000000006</v>
      </c>
      <c r="N28" s="82">
        <v>36.543999999999997</v>
      </c>
      <c r="O28" s="82">
        <v>-2.6606999999999998</v>
      </c>
      <c r="P28" s="82">
        <v>8.0309000000000008</v>
      </c>
      <c r="Q28" s="82">
        <v>0.41388999999999998</v>
      </c>
      <c r="R28" s="82">
        <v>-0.40243000000000001</v>
      </c>
      <c r="S28" s="82">
        <v>6.0137000000000003E-2</v>
      </c>
      <c r="T28" s="82">
        <v>-8.0135999999999999E-2</v>
      </c>
      <c r="V28" s="82">
        <v>28</v>
      </c>
      <c r="W28" s="82">
        <v>43.152000000000001</v>
      </c>
      <c r="X28" s="82">
        <v>-8.4629000000000006E-3</v>
      </c>
      <c r="Y28" s="82">
        <v>-2.3914999999999999E-2</v>
      </c>
      <c r="Z28" s="82">
        <v>-4.8446999999999997E-2</v>
      </c>
      <c r="AA28" s="82">
        <v>-2.1778000000000001E-3</v>
      </c>
      <c r="AB28" s="82">
        <v>-1.3391999999999999E-2</v>
      </c>
      <c r="AC28" s="82">
        <v>4.3801E-2</v>
      </c>
      <c r="AD28" s="82">
        <v>-6.3242999999999997E-3</v>
      </c>
      <c r="AE28" s="82">
        <v>-2.4042000000000001E-2</v>
      </c>
      <c r="AF28" s="82">
        <v>28</v>
      </c>
      <c r="AG28" s="82">
        <v>57.375999999999998</v>
      </c>
      <c r="AH28" s="82">
        <v>-1.7248999999999999E-3</v>
      </c>
      <c r="AI28" s="82">
        <v>-7.739E-2</v>
      </c>
      <c r="AJ28" s="82">
        <v>4.9036000000000001E-3</v>
      </c>
      <c r="AK28" s="82">
        <v>0.19040000000000001</v>
      </c>
      <c r="AL28" s="82">
        <v>-7.2709999999999997E-3</v>
      </c>
      <c r="AM28" s="82">
        <v>-8.1256000000000002E-3</v>
      </c>
      <c r="AN28" s="82">
        <v>5.1120000000000002E-3</v>
      </c>
      <c r="AO28" s="82">
        <v>1.5277000000000001E-2</v>
      </c>
    </row>
    <row r="29" spans="1:41" x14ac:dyDescent="0.25">
      <c r="A29" s="82">
        <v>29</v>
      </c>
      <c r="B29" s="82">
        <v>54.225999999999999</v>
      </c>
      <c r="C29" s="82">
        <v>-6.4772999999999996</v>
      </c>
      <c r="D29" s="82">
        <v>38.664000000000001</v>
      </c>
      <c r="E29" s="82">
        <v>-4.6677999999999997</v>
      </c>
      <c r="F29" s="82">
        <v>8.2567000000000004</v>
      </c>
      <c r="G29" s="82">
        <v>-0.48063</v>
      </c>
      <c r="H29" s="82">
        <v>-3.7793999999999999</v>
      </c>
      <c r="I29" s="82">
        <v>1.1990000000000001</v>
      </c>
      <c r="J29" s="82">
        <v>-1.0526</v>
      </c>
      <c r="K29" s="82">
        <v>29</v>
      </c>
      <c r="L29" s="82">
        <v>66.290000000000006</v>
      </c>
      <c r="M29" s="82">
        <v>-8.9121000000000006</v>
      </c>
      <c r="N29" s="82">
        <v>38.405000000000001</v>
      </c>
      <c r="O29" s="82">
        <v>-3.4037999999999999</v>
      </c>
      <c r="P29" s="82">
        <v>4.6342999999999996</v>
      </c>
      <c r="Q29" s="82">
        <v>1.0955999999999999</v>
      </c>
      <c r="R29" s="82">
        <v>-4.8875000000000002</v>
      </c>
      <c r="S29" s="82">
        <v>0.29283999999999999</v>
      </c>
      <c r="T29" s="82">
        <v>0.63832999999999995</v>
      </c>
      <c r="V29" s="82">
        <v>29</v>
      </c>
      <c r="W29" s="82">
        <v>43.924999999999997</v>
      </c>
      <c r="X29" s="82">
        <v>-1.044E-2</v>
      </c>
      <c r="Y29" s="82">
        <v>-1.6039000000000001E-2</v>
      </c>
      <c r="Z29" s="82">
        <v>-4.2417000000000003E-2</v>
      </c>
      <c r="AA29" s="82">
        <v>6.1649000000000002E-2</v>
      </c>
      <c r="AB29" s="82">
        <v>-2.4313000000000001E-2</v>
      </c>
      <c r="AC29" s="82">
        <v>-2.9828E-2</v>
      </c>
      <c r="AD29" s="82">
        <v>-8.3911999999999997E-3</v>
      </c>
      <c r="AE29" s="82">
        <v>4.7926000000000003E-2</v>
      </c>
      <c r="AF29" s="82">
        <v>29</v>
      </c>
      <c r="AG29" s="82">
        <v>57.787999999999997</v>
      </c>
      <c r="AH29" s="82">
        <v>-1.6114E-3</v>
      </c>
      <c r="AI29" s="82">
        <v>-6.3181000000000001E-2</v>
      </c>
      <c r="AJ29" s="82">
        <v>4.5282999999999999E-3</v>
      </c>
      <c r="AK29" s="82">
        <v>0.15606</v>
      </c>
      <c r="AL29" s="82">
        <v>-6.3109000000000004E-3</v>
      </c>
      <c r="AM29" s="82">
        <v>-7.3847000000000001E-3</v>
      </c>
      <c r="AN29" s="82">
        <v>4.1292000000000004E-3</v>
      </c>
      <c r="AO29" s="82">
        <v>1.2640999999999999E-2</v>
      </c>
    </row>
    <row r="30" spans="1:41" x14ac:dyDescent="0.25">
      <c r="A30" s="82">
        <v>30</v>
      </c>
      <c r="B30" s="82">
        <v>54.692</v>
      </c>
      <c r="C30" s="82">
        <v>-5.8743999999999996</v>
      </c>
      <c r="D30" s="82">
        <v>40.905999999999999</v>
      </c>
      <c r="E30" s="82">
        <v>-5.5247999999999999</v>
      </c>
      <c r="F30" s="82">
        <v>6.1696</v>
      </c>
      <c r="G30" s="82">
        <v>-0.51878000000000002</v>
      </c>
      <c r="H30" s="82">
        <v>-7.4081999999999999</v>
      </c>
      <c r="I30" s="82">
        <v>2.1631999999999998</v>
      </c>
      <c r="J30" s="82">
        <v>-0.55498999999999998</v>
      </c>
      <c r="K30" s="82">
        <v>30</v>
      </c>
      <c r="L30" s="82">
        <v>65.962000000000003</v>
      </c>
      <c r="M30" s="82">
        <v>-8.5747</v>
      </c>
      <c r="N30" s="82">
        <v>39.584000000000003</v>
      </c>
      <c r="O30" s="82">
        <v>-4.2125000000000004</v>
      </c>
      <c r="P30" s="82">
        <v>1.6449</v>
      </c>
      <c r="Q30" s="82">
        <v>1.4817</v>
      </c>
      <c r="R30" s="82">
        <v>-8.3622999999999994</v>
      </c>
      <c r="S30" s="82">
        <v>0.76673000000000002</v>
      </c>
      <c r="T30" s="82">
        <v>2.4285999999999999</v>
      </c>
      <c r="V30" s="82">
        <v>30</v>
      </c>
      <c r="W30" s="82">
        <v>44.67</v>
      </c>
      <c r="X30" s="82">
        <v>-6.4165000000000003E-3</v>
      </c>
      <c r="Y30" s="82">
        <v>-6.2466000000000001E-2</v>
      </c>
      <c r="Z30" s="82">
        <v>1.9201999999999999E-3</v>
      </c>
      <c r="AA30" s="82">
        <v>8.8358999999999993E-2</v>
      </c>
      <c r="AB30" s="82">
        <v>1.8963999999999999E-3</v>
      </c>
      <c r="AC30" s="82">
        <v>-5.4216E-2</v>
      </c>
      <c r="AD30" s="82">
        <v>2.9110999999999998E-3</v>
      </c>
      <c r="AE30" s="82">
        <v>7.8245999999999996E-2</v>
      </c>
      <c r="AF30" s="82">
        <v>30</v>
      </c>
      <c r="AG30" s="82">
        <v>58.664000000000001</v>
      </c>
      <c r="AH30" s="82">
        <v>-1.2424999999999999E-3</v>
      </c>
      <c r="AI30" s="82">
        <v>-9.7785000000000007E-3</v>
      </c>
      <c r="AJ30" s="82">
        <v>3.3855999999999999E-3</v>
      </c>
      <c r="AK30" s="82">
        <v>3.1163E-2</v>
      </c>
      <c r="AL30" s="82">
        <v>-4.1000999999999998E-3</v>
      </c>
      <c r="AM30" s="82">
        <v>5.1154E-3</v>
      </c>
      <c r="AN30" s="82">
        <v>2.2049000000000001E-3</v>
      </c>
      <c r="AO30" s="82">
        <v>-1.4925000000000001E-2</v>
      </c>
    </row>
    <row r="31" spans="1:41" x14ac:dyDescent="0.25">
      <c r="A31" s="82">
        <v>31</v>
      </c>
      <c r="B31" s="82">
        <v>52.911999999999999</v>
      </c>
      <c r="C31" s="82">
        <v>-13.164</v>
      </c>
      <c r="D31" s="82">
        <v>10.542999999999999</v>
      </c>
      <c r="E31" s="82">
        <v>-1.1653</v>
      </c>
      <c r="F31" s="82">
        <v>6.6280999999999999</v>
      </c>
      <c r="G31" s="82">
        <v>-1.7144999999999999</v>
      </c>
      <c r="H31" s="82">
        <v>1.9819</v>
      </c>
      <c r="I31" s="82">
        <v>-0.51807000000000003</v>
      </c>
      <c r="J31" s="82">
        <v>1.1263000000000001</v>
      </c>
      <c r="K31" s="82">
        <v>31</v>
      </c>
      <c r="L31" s="82">
        <v>67.801000000000002</v>
      </c>
      <c r="M31" s="82">
        <v>-12.112</v>
      </c>
      <c r="N31" s="82">
        <v>14.56</v>
      </c>
      <c r="O31" s="82">
        <v>-0.85494999999999999</v>
      </c>
      <c r="P31" s="82">
        <v>8.4375</v>
      </c>
      <c r="Q31" s="82">
        <v>-2.1697000000000002</v>
      </c>
      <c r="R31" s="82">
        <v>4.0834999999999999</v>
      </c>
      <c r="S31" s="82">
        <v>-0.91164000000000001</v>
      </c>
      <c r="T31" s="82">
        <v>1.4755</v>
      </c>
      <c r="V31" s="82">
        <v>31</v>
      </c>
      <c r="W31" s="82">
        <v>47.981000000000002</v>
      </c>
      <c r="X31" s="82">
        <v>8.8944999999999996E-3</v>
      </c>
      <c r="Y31" s="82">
        <v>-5.9737999999999996E-3</v>
      </c>
      <c r="Z31" s="82">
        <v>-2.6824000000000001E-2</v>
      </c>
      <c r="AA31" s="82">
        <v>9.2446E-2</v>
      </c>
      <c r="AB31" s="82">
        <v>-2.9347000000000002E-2</v>
      </c>
      <c r="AC31" s="82">
        <v>-6.2891000000000002E-2</v>
      </c>
      <c r="AD31" s="82">
        <v>1.8450999999999999E-2</v>
      </c>
      <c r="AE31" s="82">
        <v>5.5114000000000003E-2</v>
      </c>
      <c r="AF31" s="82">
        <v>31</v>
      </c>
      <c r="AG31" s="82">
        <v>67.003</v>
      </c>
      <c r="AH31" s="82">
        <v>-1.7058000000000001E-4</v>
      </c>
      <c r="AI31" s="82">
        <v>6.0629000000000004E-3</v>
      </c>
      <c r="AJ31" s="82">
        <v>4.8992000000000003E-4</v>
      </c>
      <c r="AK31" s="82">
        <v>-5.3632000000000003E-3</v>
      </c>
      <c r="AL31" s="82">
        <v>-1.0667999999999999E-3</v>
      </c>
      <c r="AM31" s="82">
        <v>2.0598999999999999E-2</v>
      </c>
      <c r="AN31" s="82">
        <v>9.6920000000000003E-4</v>
      </c>
      <c r="AO31" s="82">
        <v>-4.1730000000000003E-2</v>
      </c>
    </row>
    <row r="32" spans="1:41" x14ac:dyDescent="0.25">
      <c r="A32" s="82">
        <v>32</v>
      </c>
      <c r="B32" s="82">
        <v>53.645000000000003</v>
      </c>
      <c r="C32" s="82">
        <v>-11.94</v>
      </c>
      <c r="D32" s="82">
        <v>15.724</v>
      </c>
      <c r="E32" s="82">
        <v>-1.8634999999999999</v>
      </c>
      <c r="F32" s="82">
        <v>5.4401999999999999</v>
      </c>
      <c r="G32" s="82">
        <v>-0.71213000000000004</v>
      </c>
      <c r="H32" s="82">
        <v>1.4791000000000001</v>
      </c>
      <c r="I32" s="82">
        <v>-6.5895999999999996E-2</v>
      </c>
      <c r="J32" s="82">
        <v>0.36042000000000002</v>
      </c>
      <c r="K32" s="82">
        <v>32</v>
      </c>
      <c r="L32" s="82">
        <v>68.007000000000005</v>
      </c>
      <c r="M32" s="82">
        <v>-11.644</v>
      </c>
      <c r="N32" s="82">
        <v>17.596</v>
      </c>
      <c r="O32" s="82">
        <v>-1.0824</v>
      </c>
      <c r="P32" s="82">
        <v>6.0392999999999999</v>
      </c>
      <c r="Q32" s="82">
        <v>-0.85011999999999999</v>
      </c>
      <c r="R32" s="82">
        <v>2.3746</v>
      </c>
      <c r="S32" s="82">
        <v>-9.6022999999999997E-2</v>
      </c>
      <c r="T32" s="82">
        <v>0.74048999999999998</v>
      </c>
      <c r="V32" s="82">
        <v>32</v>
      </c>
      <c r="W32" s="82">
        <v>47.100999999999999</v>
      </c>
      <c r="X32" s="82">
        <v>1.5622E-2</v>
      </c>
      <c r="Y32" s="82">
        <v>-4.5268000000000003E-2</v>
      </c>
      <c r="Z32" s="82">
        <v>3.2481000000000003E-2</v>
      </c>
      <c r="AA32" s="82">
        <v>2.6654999999999999E-3</v>
      </c>
      <c r="AB32" s="82">
        <v>3.6714999999999999E-3</v>
      </c>
      <c r="AC32" s="82">
        <v>2.3379E-2</v>
      </c>
      <c r="AD32" s="82">
        <v>-1.41E-2</v>
      </c>
      <c r="AE32" s="82">
        <v>-3.8926000000000002E-2</v>
      </c>
      <c r="AF32" s="82">
        <v>32</v>
      </c>
      <c r="AG32" s="82">
        <v>64.606999999999999</v>
      </c>
      <c r="AH32" s="82">
        <v>-1.2432999999999999E-3</v>
      </c>
      <c r="AI32" s="82">
        <v>-4.6071000000000001E-2</v>
      </c>
      <c r="AJ32" s="82">
        <v>3.5980000000000001E-3</v>
      </c>
      <c r="AK32" s="82">
        <v>8.6667999999999995E-2</v>
      </c>
      <c r="AL32" s="82">
        <v>-6.3033000000000004E-3</v>
      </c>
      <c r="AM32" s="82">
        <v>-7.2900000000000006E-2</v>
      </c>
      <c r="AN32" s="82">
        <v>5.1628000000000004E-3</v>
      </c>
      <c r="AO32" s="82">
        <v>0.15926999999999999</v>
      </c>
    </row>
    <row r="33" spans="1:41" x14ac:dyDescent="0.25">
      <c r="A33" s="82">
        <v>33</v>
      </c>
      <c r="B33" s="82">
        <v>54.326999999999998</v>
      </c>
      <c r="C33" s="82">
        <v>-10.942</v>
      </c>
      <c r="D33" s="82">
        <v>19.68</v>
      </c>
      <c r="E33" s="82">
        <v>-2.6124000000000001</v>
      </c>
      <c r="F33" s="82">
        <v>2.6644000000000001</v>
      </c>
      <c r="G33" s="82">
        <v>0.33711000000000002</v>
      </c>
      <c r="H33" s="82">
        <v>-0.20000999999999999</v>
      </c>
      <c r="I33" s="82">
        <v>6.3298999999999994E-2</v>
      </c>
      <c r="J33" s="82">
        <v>3.6967E-2</v>
      </c>
      <c r="K33" s="82">
        <v>33</v>
      </c>
      <c r="L33" s="82">
        <v>67.62</v>
      </c>
      <c r="M33" s="82">
        <v>-11.38</v>
      </c>
      <c r="N33" s="82">
        <v>19.140999999999998</v>
      </c>
      <c r="O33" s="82">
        <v>-1.5088999999999999</v>
      </c>
      <c r="P33" s="82">
        <v>2.3273000000000001</v>
      </c>
      <c r="Q33" s="82">
        <v>0.27640999999999999</v>
      </c>
      <c r="R33" s="82">
        <v>5.2575999999999998E-2</v>
      </c>
      <c r="S33" s="82">
        <v>4.7586E-3</v>
      </c>
      <c r="T33" s="82">
        <v>0.19971</v>
      </c>
      <c r="V33" s="82">
        <v>33</v>
      </c>
      <c r="W33" s="82">
        <v>46.954999999999998</v>
      </c>
      <c r="X33" s="82">
        <v>-9.5385999999999995E-3</v>
      </c>
      <c r="Y33" s="82">
        <v>-5.8856999999999998E-3</v>
      </c>
      <c r="Z33" s="82">
        <v>-5.0639999999999999E-3</v>
      </c>
      <c r="AA33" s="82">
        <v>-2.3736E-2</v>
      </c>
      <c r="AB33" s="82">
        <v>3.2691999999999999E-2</v>
      </c>
      <c r="AC33" s="82">
        <v>4.0916000000000001E-2</v>
      </c>
      <c r="AD33" s="82">
        <v>1.2033E-3</v>
      </c>
      <c r="AE33" s="82">
        <v>-3.3890000000000003E-2</v>
      </c>
      <c r="AF33" s="82">
        <v>33</v>
      </c>
      <c r="AG33" s="82">
        <v>62.523000000000003</v>
      </c>
      <c r="AH33" s="82">
        <v>-1.0872E-3</v>
      </c>
      <c r="AI33" s="82">
        <v>-2.3629000000000001E-2</v>
      </c>
      <c r="AJ33" s="82">
        <v>3.0102000000000002E-3</v>
      </c>
      <c r="AK33" s="82">
        <v>5.7230999999999997E-2</v>
      </c>
      <c r="AL33" s="82">
        <v>-3.9265000000000003E-3</v>
      </c>
      <c r="AM33" s="82">
        <v>-1.0978999999999999E-2</v>
      </c>
      <c r="AN33" s="82">
        <v>2.3554000000000001E-3</v>
      </c>
      <c r="AO33" s="82">
        <v>2.0784E-2</v>
      </c>
    </row>
    <row r="34" spans="1:41" x14ac:dyDescent="0.25">
      <c r="A34" s="82">
        <v>34</v>
      </c>
      <c r="B34" s="82">
        <v>55.177</v>
      </c>
      <c r="C34" s="82">
        <v>-10.194000000000001</v>
      </c>
      <c r="D34" s="82">
        <v>21.95</v>
      </c>
      <c r="E34" s="82">
        <v>-3.4464999999999999</v>
      </c>
      <c r="F34" s="82">
        <v>-0.84153999999999995</v>
      </c>
      <c r="G34" s="82">
        <v>0.93527000000000005</v>
      </c>
      <c r="H34" s="82">
        <v>-1.8847</v>
      </c>
      <c r="I34" s="82">
        <v>-2.8934999999999999E-2</v>
      </c>
      <c r="J34" s="82">
        <v>0.52934999999999999</v>
      </c>
      <c r="K34" s="82">
        <v>34</v>
      </c>
      <c r="L34" s="82">
        <v>67.549000000000007</v>
      </c>
      <c r="M34" s="82">
        <v>-11.129</v>
      </c>
      <c r="N34" s="82">
        <v>19.727</v>
      </c>
      <c r="O34" s="82">
        <v>-2.0859999999999999</v>
      </c>
      <c r="P34" s="82">
        <v>-1.6822999999999999</v>
      </c>
      <c r="Q34" s="82">
        <v>1.014</v>
      </c>
      <c r="R34" s="82">
        <v>-1.7621</v>
      </c>
      <c r="S34" s="82">
        <v>-0.18064</v>
      </c>
      <c r="T34" s="82">
        <v>0.83901999999999999</v>
      </c>
      <c r="V34" s="82">
        <v>34</v>
      </c>
      <c r="W34" s="82">
        <v>47.719000000000001</v>
      </c>
      <c r="X34" s="82">
        <v>1.0279E-2</v>
      </c>
      <c r="Y34" s="82">
        <v>-5.4200999999999999E-2</v>
      </c>
      <c r="Z34" s="82">
        <v>1.0229E-2</v>
      </c>
      <c r="AA34" s="82">
        <v>4.6490999999999998E-3</v>
      </c>
      <c r="AB34" s="82">
        <v>-1.0912E-2</v>
      </c>
      <c r="AC34" s="82">
        <v>-1.8525E-2</v>
      </c>
      <c r="AD34" s="82">
        <v>-1.9942000000000001E-2</v>
      </c>
      <c r="AE34" s="82">
        <v>2.8798000000000001E-2</v>
      </c>
      <c r="AF34" s="82">
        <v>34</v>
      </c>
      <c r="AG34" s="82">
        <v>61.749000000000002</v>
      </c>
      <c r="AH34" s="82">
        <v>-1.4553000000000001E-3</v>
      </c>
      <c r="AI34" s="82">
        <v>-5.1240000000000001E-2</v>
      </c>
      <c r="AJ34" s="82">
        <v>4.1266999999999996E-3</v>
      </c>
      <c r="AK34" s="82">
        <v>0.10527</v>
      </c>
      <c r="AL34" s="82">
        <v>-6.0495999999999996E-3</v>
      </c>
      <c r="AM34" s="82">
        <v>-6.0402999999999998E-2</v>
      </c>
      <c r="AN34" s="82">
        <v>4.1961999999999998E-3</v>
      </c>
      <c r="AO34" s="82">
        <v>0.12798999999999999</v>
      </c>
    </row>
    <row r="35" spans="1:41" x14ac:dyDescent="0.25">
      <c r="A35" s="82">
        <v>35</v>
      </c>
      <c r="B35" s="82">
        <v>55.648000000000003</v>
      </c>
      <c r="C35" s="82">
        <v>-10.031000000000001</v>
      </c>
      <c r="D35" s="82">
        <v>23.286000000000001</v>
      </c>
      <c r="E35" s="82">
        <v>-4.4276999999999997</v>
      </c>
      <c r="F35" s="82">
        <v>-4.1641000000000004</v>
      </c>
      <c r="G35" s="82">
        <v>1.7766999999999999</v>
      </c>
      <c r="H35" s="82">
        <v>-3.3925999999999998</v>
      </c>
      <c r="I35" s="82">
        <v>8.7814000000000003E-2</v>
      </c>
      <c r="J35" s="82">
        <v>1.2674000000000001</v>
      </c>
      <c r="K35" s="82">
        <v>35</v>
      </c>
      <c r="L35" s="82">
        <v>67.507000000000005</v>
      </c>
      <c r="M35" s="82">
        <v>-11.1</v>
      </c>
      <c r="N35" s="82">
        <v>20.222000000000001</v>
      </c>
      <c r="O35" s="82">
        <v>-2.5375000000000001</v>
      </c>
      <c r="P35" s="82">
        <v>-5.2477999999999998</v>
      </c>
      <c r="Q35" s="82">
        <v>2.0276999999999998</v>
      </c>
      <c r="R35" s="82">
        <v>-2.8997999999999999</v>
      </c>
      <c r="S35" s="82">
        <v>-0.67747999999999997</v>
      </c>
      <c r="T35" s="82">
        <v>2.3283999999999998</v>
      </c>
      <c r="V35" s="82">
        <v>35</v>
      </c>
      <c r="W35" s="82">
        <v>48.512999999999998</v>
      </c>
      <c r="X35" s="82">
        <v>2.0799000000000002E-2</v>
      </c>
      <c r="Y35" s="82">
        <v>-4.0820000000000002E-2</v>
      </c>
      <c r="Z35" s="82">
        <v>4.0965000000000001E-2</v>
      </c>
      <c r="AA35" s="82">
        <v>7.4629000000000001E-2</v>
      </c>
      <c r="AB35" s="82">
        <v>4.0747999999999999E-2</v>
      </c>
      <c r="AC35" s="82">
        <v>-4.9091999999999997E-2</v>
      </c>
      <c r="AD35" s="82">
        <v>-1.3933999999999999E-3</v>
      </c>
      <c r="AE35" s="82">
        <v>6.7234000000000002E-2</v>
      </c>
      <c r="AF35" s="82">
        <v>35</v>
      </c>
      <c r="AG35" s="82">
        <v>62.127000000000002</v>
      </c>
      <c r="AH35" s="82">
        <v>-1.3110000000000001E-3</v>
      </c>
      <c r="AI35" s="82">
        <v>-3.8379000000000003E-2</v>
      </c>
      <c r="AJ35" s="82">
        <v>3.6779E-3</v>
      </c>
      <c r="AK35" s="82">
        <v>8.1252000000000005E-2</v>
      </c>
      <c r="AL35" s="82">
        <v>-5.1026999999999999E-3</v>
      </c>
      <c r="AM35" s="82">
        <v>-4.1764999999999997E-2</v>
      </c>
      <c r="AN35" s="82">
        <v>3.3173999999999999E-3</v>
      </c>
      <c r="AO35" s="82">
        <v>8.7232000000000004E-2</v>
      </c>
    </row>
    <row r="36" spans="1:41" x14ac:dyDescent="0.25">
      <c r="A36" s="82">
        <v>36</v>
      </c>
      <c r="B36" s="82">
        <v>53.061999999999998</v>
      </c>
      <c r="C36" s="82">
        <v>-16.43</v>
      </c>
      <c r="D36" s="82">
        <v>-3.2829000000000002</v>
      </c>
      <c r="E36" s="82">
        <v>0.71318000000000004</v>
      </c>
      <c r="F36" s="82">
        <v>6.1338999999999997</v>
      </c>
      <c r="G36" s="82">
        <v>-1.7445999999999999</v>
      </c>
      <c r="H36" s="82">
        <v>-0.30303000000000002</v>
      </c>
      <c r="I36" s="82">
        <v>-4.2792999999999998E-2</v>
      </c>
      <c r="J36" s="82">
        <v>0.48504999999999998</v>
      </c>
      <c r="K36" s="82">
        <v>36</v>
      </c>
      <c r="L36" s="82">
        <v>67.688000000000002</v>
      </c>
      <c r="M36" s="82">
        <v>-12.92</v>
      </c>
      <c r="N36" s="82">
        <v>-0.60699000000000003</v>
      </c>
      <c r="O36" s="82">
        <v>0.21908</v>
      </c>
      <c r="P36" s="82">
        <v>6.7335000000000003</v>
      </c>
      <c r="Q36" s="82">
        <v>-2.4523000000000001</v>
      </c>
      <c r="R36" s="82">
        <v>0.65669999999999995</v>
      </c>
      <c r="S36" s="82">
        <v>-0.32478000000000001</v>
      </c>
      <c r="T36" s="82">
        <v>0.98953999999999998</v>
      </c>
      <c r="V36" s="82">
        <v>36</v>
      </c>
      <c r="W36" s="82">
        <v>55.487000000000002</v>
      </c>
      <c r="X36" s="82">
        <v>-1.0389000000000001E-2</v>
      </c>
      <c r="Y36" s="82">
        <v>-3.7740999999999999E-3</v>
      </c>
      <c r="Z36" s="82">
        <v>-1.7826999999999999E-2</v>
      </c>
      <c r="AA36" s="82">
        <v>-1.4874999999999999E-2</v>
      </c>
      <c r="AB36" s="82">
        <v>-1.7836999999999999E-2</v>
      </c>
      <c r="AC36" s="82">
        <v>5.4052999999999997E-2</v>
      </c>
      <c r="AD36" s="82">
        <v>-1.0926E-2</v>
      </c>
      <c r="AE36" s="82">
        <v>-3.8490999999999997E-2</v>
      </c>
      <c r="AF36" s="82">
        <v>36</v>
      </c>
      <c r="AG36" s="82">
        <v>74.835999999999999</v>
      </c>
      <c r="AH36" s="82">
        <v>-9.6161E-4</v>
      </c>
      <c r="AI36" s="82">
        <v>-6.966E-3</v>
      </c>
      <c r="AJ36" s="82">
        <v>2.6987999999999999E-3</v>
      </c>
      <c r="AK36" s="82">
        <v>3.9655999999999997E-2</v>
      </c>
      <c r="AL36" s="82">
        <v>-3.7812000000000002E-3</v>
      </c>
      <c r="AM36" s="82">
        <v>4.5950999999999999E-2</v>
      </c>
      <c r="AN36" s="82">
        <v>2.4840999999999999E-3</v>
      </c>
      <c r="AO36" s="82">
        <v>-0.10088</v>
      </c>
    </row>
    <row r="37" spans="1:41" x14ac:dyDescent="0.25">
      <c r="A37" s="82">
        <v>37</v>
      </c>
      <c r="B37" s="82">
        <v>53.125999999999998</v>
      </c>
      <c r="C37" s="82">
        <v>-15.913</v>
      </c>
      <c r="D37" s="82">
        <v>-0.39465</v>
      </c>
      <c r="E37" s="82">
        <v>0.4728</v>
      </c>
      <c r="F37" s="82">
        <v>3.4948000000000001</v>
      </c>
      <c r="G37" s="82">
        <v>-0.95652999999999999</v>
      </c>
      <c r="H37" s="82">
        <v>-0.11698</v>
      </c>
      <c r="I37" s="82">
        <v>7.7875E-2</v>
      </c>
      <c r="J37" s="82">
        <v>9.8354999999999998E-2</v>
      </c>
      <c r="K37" s="82">
        <v>37</v>
      </c>
      <c r="L37" s="82">
        <v>67.927999999999997</v>
      </c>
      <c r="M37" s="82">
        <v>-12.811999999999999</v>
      </c>
      <c r="N37" s="82">
        <v>0.72965000000000002</v>
      </c>
      <c r="O37" s="82">
        <v>4.1413999999999999E-2</v>
      </c>
      <c r="P37" s="82">
        <v>3.9251999999999998</v>
      </c>
      <c r="Q37" s="82">
        <v>-1.2174</v>
      </c>
      <c r="R37" s="82">
        <v>0.23377000000000001</v>
      </c>
      <c r="S37" s="82">
        <v>-0.10931</v>
      </c>
      <c r="T37" s="82">
        <v>0.47027000000000002</v>
      </c>
      <c r="V37" s="82">
        <v>37</v>
      </c>
      <c r="W37" s="82">
        <v>54.698999999999998</v>
      </c>
      <c r="X37" s="82">
        <v>-1.6239E-2</v>
      </c>
      <c r="Y37" s="82">
        <v>-1.2236E-2</v>
      </c>
      <c r="Z37" s="82">
        <v>1.9973999999999999E-2</v>
      </c>
      <c r="AA37" s="82">
        <v>-4.1182000000000003E-2</v>
      </c>
      <c r="AB37" s="82">
        <v>6.9473E-3</v>
      </c>
      <c r="AC37" s="82">
        <v>7.0466000000000001E-2</v>
      </c>
      <c r="AD37" s="82">
        <v>3.4311000000000001E-2</v>
      </c>
      <c r="AE37" s="82">
        <v>-3.0332000000000001E-2</v>
      </c>
      <c r="AF37" s="82">
        <v>37</v>
      </c>
      <c r="AG37" s="82">
        <v>72.677999999999997</v>
      </c>
      <c r="AH37" s="82">
        <v>-9.5816E-4</v>
      </c>
      <c r="AI37" s="82">
        <v>-3.4428E-2</v>
      </c>
      <c r="AJ37" s="82">
        <v>2.7794E-3</v>
      </c>
      <c r="AK37" s="82">
        <v>7.9003000000000004E-2</v>
      </c>
      <c r="AL37" s="82">
        <v>-5.0004000000000003E-3</v>
      </c>
      <c r="AM37" s="82">
        <v>-1.9465E-2</v>
      </c>
      <c r="AN37" s="82">
        <v>4.1768999999999999E-3</v>
      </c>
      <c r="AO37" s="82">
        <v>4.437E-2</v>
      </c>
    </row>
    <row r="38" spans="1:41" x14ac:dyDescent="0.25">
      <c r="A38" s="82">
        <v>38</v>
      </c>
      <c r="B38" s="82">
        <v>53.411000000000001</v>
      </c>
      <c r="C38" s="82">
        <v>-15.522</v>
      </c>
      <c r="D38" s="82">
        <v>1.5448999999999999</v>
      </c>
      <c r="E38" s="82">
        <v>0.12837000000000001</v>
      </c>
      <c r="F38" s="82">
        <v>-2.2709E-2</v>
      </c>
      <c r="G38" s="82">
        <v>-2.8743000000000001E-2</v>
      </c>
      <c r="H38" s="82">
        <v>5.8310000000000001E-2</v>
      </c>
      <c r="I38" s="82">
        <v>-4.3681999999999999E-2</v>
      </c>
      <c r="J38" s="82">
        <v>1.6545000000000001E-2</v>
      </c>
      <c r="K38" s="82">
        <v>38</v>
      </c>
      <c r="L38" s="82">
        <v>67.614000000000004</v>
      </c>
      <c r="M38" s="82">
        <v>-12.663</v>
      </c>
      <c r="N38" s="82">
        <v>1.3609</v>
      </c>
      <c r="O38" s="82">
        <v>-6.2551999999999996E-2</v>
      </c>
      <c r="P38" s="82">
        <v>0.31023000000000001</v>
      </c>
      <c r="Q38" s="82">
        <v>-5.4247999999999998E-2</v>
      </c>
      <c r="R38" s="82">
        <v>0.22536999999999999</v>
      </c>
      <c r="S38" s="82">
        <v>-2.5340000000000001E-2</v>
      </c>
      <c r="T38" s="82">
        <v>5.4295000000000003E-2</v>
      </c>
      <c r="V38" s="82">
        <v>38</v>
      </c>
      <c r="W38" s="82">
        <v>54.933</v>
      </c>
      <c r="X38" s="82">
        <v>-8.8477E-3</v>
      </c>
      <c r="Y38" s="82">
        <v>-1.5015000000000001E-2</v>
      </c>
      <c r="Z38" s="82">
        <v>3.5643000000000001E-2</v>
      </c>
      <c r="AA38" s="82">
        <v>6.7796999999999996E-3</v>
      </c>
      <c r="AB38" s="82">
        <v>2.0964999999999998E-3</v>
      </c>
      <c r="AC38" s="82">
        <v>4.3061000000000002E-2</v>
      </c>
      <c r="AD38" s="82">
        <v>4.2637999999999999E-3</v>
      </c>
      <c r="AE38" s="82">
        <v>-2.1371999999999999E-2</v>
      </c>
      <c r="AF38" s="82">
        <v>38</v>
      </c>
      <c r="AG38" s="82">
        <v>70.248000000000005</v>
      </c>
      <c r="AH38" s="82">
        <v>-9.3754000000000005E-4</v>
      </c>
      <c r="AI38" s="82">
        <v>-2.8354000000000001E-2</v>
      </c>
      <c r="AJ38" s="82">
        <v>2.6551999999999999E-3</v>
      </c>
      <c r="AK38" s="82">
        <v>6.4170000000000005E-2</v>
      </c>
      <c r="AL38" s="82">
        <v>-3.8788999999999998E-3</v>
      </c>
      <c r="AM38" s="82">
        <v>-2.0223999999999999E-2</v>
      </c>
      <c r="AN38" s="82">
        <v>2.6765000000000001E-3</v>
      </c>
      <c r="AO38" s="82">
        <v>4.2148999999999999E-2</v>
      </c>
    </row>
    <row r="39" spans="1:41" x14ac:dyDescent="0.25">
      <c r="A39" s="82">
        <v>39</v>
      </c>
      <c r="B39" s="82">
        <v>53.47</v>
      </c>
      <c r="C39" s="82">
        <v>-15.292999999999999</v>
      </c>
      <c r="D39" s="82">
        <v>2.8102999999999998</v>
      </c>
      <c r="E39" s="82">
        <v>-0.32025999999999999</v>
      </c>
      <c r="F39" s="82">
        <v>-3.3889</v>
      </c>
      <c r="G39" s="82">
        <v>0.69072</v>
      </c>
      <c r="H39" s="82">
        <v>0.43260999999999999</v>
      </c>
      <c r="I39" s="82">
        <v>-0.29455999999999999</v>
      </c>
      <c r="J39" s="82">
        <v>0.22700999999999999</v>
      </c>
      <c r="K39" s="82">
        <v>39</v>
      </c>
      <c r="L39" s="82">
        <v>66.960999999999999</v>
      </c>
      <c r="M39" s="82">
        <v>-12.875999999999999</v>
      </c>
      <c r="N39" s="82">
        <v>1.5225</v>
      </c>
      <c r="O39" s="82">
        <v>-5.5139000000000001E-2</v>
      </c>
      <c r="P39" s="82">
        <v>-3.1339999999999999</v>
      </c>
      <c r="Q39" s="82">
        <v>0.97285999999999995</v>
      </c>
      <c r="R39" s="82">
        <v>0.42349999999999999</v>
      </c>
      <c r="S39" s="82">
        <v>-0.25768000000000002</v>
      </c>
      <c r="T39" s="82">
        <v>0.48107</v>
      </c>
      <c r="V39" s="82">
        <v>39</v>
      </c>
      <c r="W39" s="82">
        <v>55.31</v>
      </c>
      <c r="X39" s="82">
        <v>2.3803999999999999E-2</v>
      </c>
      <c r="Y39" s="82">
        <v>-1.1115E-2</v>
      </c>
      <c r="Z39" s="82">
        <v>1.0127999999999999E-3</v>
      </c>
      <c r="AA39" s="82">
        <v>-3.1192999999999999E-2</v>
      </c>
      <c r="AB39" s="82">
        <v>1.2747E-2</v>
      </c>
      <c r="AC39" s="82">
        <v>-2.6168E-2</v>
      </c>
      <c r="AD39" s="82">
        <v>1.2574E-2</v>
      </c>
      <c r="AE39" s="82">
        <v>1.6865999999999999E-2</v>
      </c>
      <c r="AF39" s="82">
        <v>39</v>
      </c>
      <c r="AG39" s="82">
        <v>68.492999999999995</v>
      </c>
      <c r="AH39" s="82">
        <v>-1.2239E-3</v>
      </c>
      <c r="AI39" s="82">
        <v>-4.2153999999999997E-2</v>
      </c>
      <c r="AJ39" s="82">
        <v>3.5477E-3</v>
      </c>
      <c r="AK39" s="82">
        <v>9.5937999999999996E-2</v>
      </c>
      <c r="AL39" s="82">
        <v>-6.4282000000000002E-3</v>
      </c>
      <c r="AM39" s="82">
        <v>-2.6304000000000001E-2</v>
      </c>
      <c r="AN39" s="82">
        <v>5.3933000000000002E-3</v>
      </c>
      <c r="AO39" s="82">
        <v>6.0014999999999999E-2</v>
      </c>
    </row>
    <row r="40" spans="1:41" x14ac:dyDescent="0.25">
      <c r="A40" s="82">
        <v>40</v>
      </c>
      <c r="B40" s="82">
        <v>54.014000000000003</v>
      </c>
      <c r="C40" s="82">
        <v>-15.013</v>
      </c>
      <c r="D40" s="82">
        <v>3.1373000000000002</v>
      </c>
      <c r="E40" s="82">
        <v>-0.18865000000000001</v>
      </c>
      <c r="F40" s="82">
        <v>-6.3590999999999998</v>
      </c>
      <c r="G40" s="82">
        <v>1.7102999999999999</v>
      </c>
      <c r="H40" s="82">
        <v>0.69301999999999997</v>
      </c>
      <c r="I40" s="82">
        <v>-0.44248999999999999</v>
      </c>
      <c r="J40" s="82">
        <v>0.48613000000000001</v>
      </c>
      <c r="K40" s="82">
        <v>40</v>
      </c>
      <c r="L40" s="82">
        <v>65.081999999999994</v>
      </c>
      <c r="M40" s="82">
        <v>-13.007</v>
      </c>
      <c r="N40" s="82">
        <v>1.7810999999999999</v>
      </c>
      <c r="O40" s="82">
        <v>0.23313</v>
      </c>
      <c r="P40" s="82">
        <v>-5.0720000000000001</v>
      </c>
      <c r="Q40" s="82">
        <v>1.7938000000000001</v>
      </c>
      <c r="R40" s="82">
        <v>1.1994</v>
      </c>
      <c r="S40" s="82">
        <v>-0.94482999999999995</v>
      </c>
      <c r="T40" s="82">
        <v>0.87719999999999998</v>
      </c>
      <c r="V40" s="82">
        <v>40</v>
      </c>
      <c r="W40" s="82">
        <v>56.709000000000003</v>
      </c>
      <c r="X40" s="82">
        <v>-1.3133000000000001E-2</v>
      </c>
      <c r="Y40" s="82">
        <v>-5.8219E-2</v>
      </c>
      <c r="Z40" s="82">
        <v>7.1852000000000001E-3</v>
      </c>
      <c r="AA40" s="82">
        <v>6.6062999999999997E-2</v>
      </c>
      <c r="AB40" s="82">
        <v>2.5863000000000001E-2</v>
      </c>
      <c r="AC40" s="82">
        <v>-9.8414000000000001E-3</v>
      </c>
      <c r="AD40" s="82">
        <v>2.2564000000000001E-2</v>
      </c>
      <c r="AE40" s="82">
        <v>5.4615999999999998E-2</v>
      </c>
      <c r="AF40" s="82">
        <v>40</v>
      </c>
      <c r="AG40" s="82">
        <v>66.688000000000002</v>
      </c>
      <c r="AH40" s="82">
        <v>-8.5848000000000001E-4</v>
      </c>
      <c r="AI40" s="82">
        <v>-9.1190000000000004E-3</v>
      </c>
      <c r="AJ40" s="82">
        <v>2.3846000000000002E-3</v>
      </c>
      <c r="AK40" s="82">
        <v>2.6447999999999999E-2</v>
      </c>
      <c r="AL40" s="82">
        <v>-3.1665999999999999E-3</v>
      </c>
      <c r="AM40" s="82">
        <v>1.6138000000000001E-3</v>
      </c>
      <c r="AN40" s="82">
        <v>1.9453000000000001E-3</v>
      </c>
      <c r="AO40" s="82">
        <v>-5.6093000000000002E-3</v>
      </c>
    </row>
    <row r="41" spans="1:41" x14ac:dyDescent="0.25">
      <c r="A41" s="82">
        <v>41</v>
      </c>
      <c r="B41" s="82">
        <v>53.545999999999999</v>
      </c>
      <c r="C41" s="82">
        <v>-16.640999999999998</v>
      </c>
      <c r="D41" s="82">
        <v>-17.114999999999998</v>
      </c>
      <c r="E41" s="82">
        <v>3.4468999999999999</v>
      </c>
      <c r="F41" s="82">
        <v>7.7842000000000002</v>
      </c>
      <c r="G41" s="82">
        <v>-1.5762</v>
      </c>
      <c r="H41" s="82">
        <v>-1.9913000000000001</v>
      </c>
      <c r="I41" s="82">
        <v>0.15243999999999999</v>
      </c>
      <c r="J41" s="82">
        <v>0.47202</v>
      </c>
      <c r="K41" s="82">
        <v>41</v>
      </c>
      <c r="L41" s="82">
        <v>67.858999999999995</v>
      </c>
      <c r="M41" s="82">
        <v>-12.819000000000001</v>
      </c>
      <c r="N41" s="82">
        <v>-15.071</v>
      </c>
      <c r="O41" s="82">
        <v>1.9121999999999999</v>
      </c>
      <c r="P41" s="82">
        <v>7.6417999999999999</v>
      </c>
      <c r="Q41" s="82">
        <v>-2.0880999999999998</v>
      </c>
      <c r="R41" s="82">
        <v>-1.8170999999999999</v>
      </c>
      <c r="S41" s="82">
        <v>-2.9832000000000001E-2</v>
      </c>
      <c r="T41" s="82">
        <v>0.38385999999999998</v>
      </c>
      <c r="V41" s="82">
        <v>41</v>
      </c>
      <c r="W41" s="82">
        <v>66.239000000000004</v>
      </c>
      <c r="X41" s="82">
        <v>-3.5755000000000002E-2</v>
      </c>
      <c r="Y41" s="82">
        <v>-5.8610000000000002E-2</v>
      </c>
      <c r="Z41" s="82">
        <v>3.9718000000000002E-4</v>
      </c>
      <c r="AA41" s="82">
        <v>-2.5651E-2</v>
      </c>
      <c r="AB41" s="82">
        <v>-1.1202999999999999E-2</v>
      </c>
      <c r="AC41" s="82">
        <v>-1.9029000000000001E-2</v>
      </c>
      <c r="AD41" s="82">
        <v>-1.5737000000000001E-2</v>
      </c>
      <c r="AE41" s="82">
        <v>2.8534E-2</v>
      </c>
      <c r="AF41" s="82">
        <v>41</v>
      </c>
      <c r="AG41" s="82">
        <v>84.322000000000003</v>
      </c>
      <c r="AH41" s="82">
        <v>-7.025E-4</v>
      </c>
      <c r="AI41" s="82">
        <v>-2.3349000000000002E-2</v>
      </c>
      <c r="AJ41" s="82">
        <v>2.0420999999999998E-3</v>
      </c>
      <c r="AK41" s="82">
        <v>4.6787000000000002E-2</v>
      </c>
      <c r="AL41" s="82">
        <v>-3.9781E-3</v>
      </c>
      <c r="AM41" s="82">
        <v>-3.0467000000000001E-2</v>
      </c>
      <c r="AN41" s="82">
        <v>3.4945000000000002E-3</v>
      </c>
      <c r="AO41" s="82">
        <v>6.9502999999999995E-2</v>
      </c>
    </row>
    <row r="42" spans="1:41" x14ac:dyDescent="0.25">
      <c r="A42" s="82">
        <v>42</v>
      </c>
      <c r="B42" s="82">
        <v>53.540999999999997</v>
      </c>
      <c r="C42" s="82">
        <v>-16.425999999999998</v>
      </c>
      <c r="D42" s="82">
        <v>-16.437999999999999</v>
      </c>
      <c r="E42" s="82">
        <v>3.3801000000000001</v>
      </c>
      <c r="F42" s="82">
        <v>5.6898999999999997</v>
      </c>
      <c r="G42" s="82">
        <v>-0.74106000000000005</v>
      </c>
      <c r="H42" s="82">
        <v>-1.224</v>
      </c>
      <c r="I42" s="82">
        <v>-3.4256000000000002E-2</v>
      </c>
      <c r="J42" s="82">
        <v>0.15873000000000001</v>
      </c>
      <c r="K42" s="82">
        <v>42</v>
      </c>
      <c r="L42" s="82">
        <v>67.87</v>
      </c>
      <c r="M42" s="82">
        <v>-12.853</v>
      </c>
      <c r="N42" s="82">
        <v>-14.914</v>
      </c>
      <c r="O42" s="82">
        <v>1.7916000000000001</v>
      </c>
      <c r="P42" s="82">
        <v>5.0861000000000001</v>
      </c>
      <c r="Q42" s="82">
        <v>-0.91822999999999999</v>
      </c>
      <c r="R42" s="82">
        <v>-1.2377</v>
      </c>
      <c r="S42" s="82">
        <v>-0.15570999999999999</v>
      </c>
      <c r="T42" s="82">
        <v>0.25595000000000001</v>
      </c>
      <c r="V42" s="82">
        <v>42</v>
      </c>
      <c r="W42" s="82">
        <v>66.427999999999997</v>
      </c>
      <c r="X42" s="82">
        <v>-2.5382999999999999E-2</v>
      </c>
      <c r="Y42" s="82">
        <v>-6.5972000000000001E-3</v>
      </c>
      <c r="Z42" s="82">
        <v>3.7206999999999997E-2</v>
      </c>
      <c r="AA42" s="82">
        <v>4.4209999999999999E-2</v>
      </c>
      <c r="AB42" s="82">
        <v>8.6015999999999992E-3</v>
      </c>
      <c r="AC42" s="82">
        <v>3.0511E-2</v>
      </c>
      <c r="AD42" s="82">
        <v>2.8502E-2</v>
      </c>
      <c r="AE42" s="82">
        <v>-3.5947E-2</v>
      </c>
      <c r="AF42" s="82">
        <v>42</v>
      </c>
      <c r="AG42" s="82">
        <v>82.41</v>
      </c>
      <c r="AH42" s="82">
        <v>-1.0051999999999999E-3</v>
      </c>
      <c r="AI42" s="82">
        <v>-3.5992999999999997E-2</v>
      </c>
      <c r="AJ42" s="82">
        <v>2.8768999999999999E-3</v>
      </c>
      <c r="AK42" s="82">
        <v>7.5631000000000004E-2</v>
      </c>
      <c r="AL42" s="82">
        <v>-4.4895999999999998E-3</v>
      </c>
      <c r="AM42" s="82">
        <v>-3.7934000000000002E-2</v>
      </c>
      <c r="AN42" s="82">
        <v>3.3184E-3</v>
      </c>
      <c r="AO42" s="82">
        <v>8.1117999999999996E-2</v>
      </c>
    </row>
    <row r="43" spans="1:41" x14ac:dyDescent="0.25">
      <c r="A43" s="82">
        <v>43</v>
      </c>
      <c r="B43" s="82">
        <v>53.786000000000001</v>
      </c>
      <c r="C43" s="82">
        <v>-16.372</v>
      </c>
      <c r="D43" s="82">
        <v>-15.86</v>
      </c>
      <c r="E43" s="82">
        <v>3.5011999999999999</v>
      </c>
      <c r="F43" s="82">
        <v>3.0979999999999999</v>
      </c>
      <c r="G43" s="82">
        <v>-5.4452E-2</v>
      </c>
      <c r="H43" s="82">
        <v>-0.17516000000000001</v>
      </c>
      <c r="I43" s="82">
        <v>-0.32064999999999999</v>
      </c>
      <c r="J43" s="82">
        <v>-8.7445000000000005E-3</v>
      </c>
      <c r="K43" s="82">
        <v>43</v>
      </c>
      <c r="L43" s="82">
        <v>67.298000000000002</v>
      </c>
      <c r="M43" s="82">
        <v>-12.861000000000001</v>
      </c>
      <c r="N43" s="82">
        <v>-14.952</v>
      </c>
      <c r="O43" s="82">
        <v>1.9539</v>
      </c>
      <c r="P43" s="82">
        <v>2.1427999999999998</v>
      </c>
      <c r="Q43" s="82">
        <v>0.24185999999999999</v>
      </c>
      <c r="R43" s="82">
        <v>1.7279000000000001E-3</v>
      </c>
      <c r="S43" s="82">
        <v>-0.18853</v>
      </c>
      <c r="T43" s="82">
        <v>0.14796000000000001</v>
      </c>
      <c r="V43" s="82">
        <v>43</v>
      </c>
      <c r="W43" s="82">
        <v>67.043999999999997</v>
      </c>
      <c r="X43" s="82">
        <v>5.3266000000000001E-2</v>
      </c>
      <c r="Y43" s="82">
        <v>-2.4417000000000001E-2</v>
      </c>
      <c r="Z43" s="82">
        <v>-5.0307999999999999E-2</v>
      </c>
      <c r="AA43" s="82">
        <v>0.11804000000000001</v>
      </c>
      <c r="AB43" s="82">
        <v>2.9840999999999999E-2</v>
      </c>
      <c r="AC43" s="82">
        <v>1.7533E-2</v>
      </c>
      <c r="AD43" s="82">
        <v>9.1753000000000008E-3</v>
      </c>
      <c r="AE43" s="82">
        <v>-3.3842999999999998E-2</v>
      </c>
      <c r="AF43" s="82">
        <v>43</v>
      </c>
      <c r="AG43" s="82">
        <v>79.363</v>
      </c>
      <c r="AH43" s="82">
        <v>-3.1016000000000003E-4</v>
      </c>
      <c r="AI43" s="82">
        <v>2.2897E-3</v>
      </c>
      <c r="AJ43" s="82">
        <v>8.9650000000000005E-4</v>
      </c>
      <c r="AK43" s="82">
        <v>-2.1421999999999999E-4</v>
      </c>
      <c r="AL43" s="82">
        <v>-1.9122E-3</v>
      </c>
      <c r="AM43" s="82">
        <v>9.4512999999999993E-3</v>
      </c>
      <c r="AN43" s="82">
        <v>1.7405000000000001E-3</v>
      </c>
      <c r="AO43" s="82">
        <v>-1.6463999999999999E-2</v>
      </c>
    </row>
    <row r="44" spans="1:41" x14ac:dyDescent="0.25">
      <c r="A44" s="82">
        <v>44</v>
      </c>
      <c r="B44" s="82">
        <v>53.84</v>
      </c>
      <c r="C44" s="82">
        <v>-16.425999999999998</v>
      </c>
      <c r="D44" s="82">
        <v>-15.401999999999999</v>
      </c>
      <c r="E44" s="82">
        <v>3.5808</v>
      </c>
      <c r="F44" s="82">
        <v>0.77922999999999998</v>
      </c>
      <c r="G44" s="82">
        <v>0.25895000000000001</v>
      </c>
      <c r="H44" s="82">
        <v>1.1896</v>
      </c>
      <c r="I44" s="82">
        <v>-0.70062999999999998</v>
      </c>
      <c r="J44" s="82">
        <v>7.1367E-2</v>
      </c>
      <c r="K44" s="82">
        <v>44</v>
      </c>
      <c r="L44" s="82">
        <v>66.033000000000001</v>
      </c>
      <c r="M44" s="82">
        <v>-12.849</v>
      </c>
      <c r="N44" s="82">
        <v>-14.914999999999999</v>
      </c>
      <c r="O44" s="82">
        <v>2.4670000000000001</v>
      </c>
      <c r="P44" s="82">
        <v>-0.18110999999999999</v>
      </c>
      <c r="Q44" s="82">
        <v>1.1475</v>
      </c>
      <c r="R44" s="82">
        <v>1.6816</v>
      </c>
      <c r="S44" s="82">
        <v>-0.34147</v>
      </c>
      <c r="T44" s="82">
        <v>0.28361999999999998</v>
      </c>
      <c r="V44" s="82">
        <v>44</v>
      </c>
      <c r="W44" s="82">
        <v>67.006</v>
      </c>
      <c r="X44" s="82">
        <v>1.9321000000000001E-2</v>
      </c>
      <c r="Y44" s="82">
        <v>-4.0370999999999997E-2</v>
      </c>
      <c r="Z44" s="82">
        <v>-3.3840000000000002E-2</v>
      </c>
      <c r="AA44" s="82">
        <v>8.6867000000000003E-3</v>
      </c>
      <c r="AB44" s="82">
        <v>3.9331999999999999E-2</v>
      </c>
      <c r="AC44" s="82">
        <v>5.5173E-2</v>
      </c>
      <c r="AD44" s="82">
        <v>-2.0458E-2</v>
      </c>
      <c r="AE44" s="82">
        <v>-7.5883999999999993E-2</v>
      </c>
      <c r="AF44" s="82">
        <v>44</v>
      </c>
      <c r="AG44" s="82">
        <v>76.174000000000007</v>
      </c>
      <c r="AH44" s="82">
        <v>-4.0751999999999997E-4</v>
      </c>
      <c r="AI44" s="82">
        <v>-1.3332999999999999E-2</v>
      </c>
      <c r="AJ44" s="82">
        <v>1.1837E-3</v>
      </c>
      <c r="AK44" s="82">
        <v>3.3822999999999999E-2</v>
      </c>
      <c r="AL44" s="82">
        <v>-2.2767E-3</v>
      </c>
      <c r="AM44" s="82">
        <v>1.3359999999999999E-4</v>
      </c>
      <c r="AN44" s="82">
        <v>1.9835E-3</v>
      </c>
      <c r="AO44" s="82">
        <v>1.7036E-3</v>
      </c>
    </row>
    <row r="45" spans="1:41" x14ac:dyDescent="0.25">
      <c r="A45" s="82">
        <v>45</v>
      </c>
      <c r="B45" s="82">
        <v>54.670999999999999</v>
      </c>
      <c r="C45" s="82">
        <v>-16.469000000000001</v>
      </c>
      <c r="D45" s="82">
        <v>-15.843999999999999</v>
      </c>
      <c r="E45" s="82">
        <v>4.2664</v>
      </c>
      <c r="F45" s="82">
        <v>-1.0963000000000001</v>
      </c>
      <c r="G45" s="82">
        <v>0.92023999999999995</v>
      </c>
      <c r="H45" s="82">
        <v>2.3734000000000002</v>
      </c>
      <c r="I45" s="82">
        <v>-1.0291999999999999</v>
      </c>
      <c r="J45" s="82">
        <v>-4.5376E-2</v>
      </c>
      <c r="K45" s="82">
        <v>45</v>
      </c>
      <c r="L45" s="82">
        <v>64.61</v>
      </c>
      <c r="M45" s="82">
        <v>-13.247</v>
      </c>
      <c r="N45" s="82">
        <v>-14.503</v>
      </c>
      <c r="O45" s="82">
        <v>2.9552999999999998</v>
      </c>
      <c r="P45" s="82">
        <v>-0.80152999999999996</v>
      </c>
      <c r="Q45" s="82">
        <v>1.1909000000000001</v>
      </c>
      <c r="R45" s="82">
        <v>2.5015000000000001</v>
      </c>
      <c r="S45" s="82">
        <v>-0.50561999999999996</v>
      </c>
      <c r="T45" s="82">
        <v>0.57509999999999994</v>
      </c>
      <c r="V45" s="82">
        <v>45</v>
      </c>
      <c r="W45" s="82">
        <v>68.832999999999998</v>
      </c>
      <c r="X45" s="82">
        <v>1.4692999999999999E-2</v>
      </c>
      <c r="Y45" s="82">
        <v>-1.9511000000000001E-2</v>
      </c>
      <c r="Z45" s="82">
        <v>-2.4643999999999999E-2</v>
      </c>
      <c r="AA45" s="82">
        <v>8.7861999999999996E-2</v>
      </c>
      <c r="AB45" s="82">
        <v>-3.8376E-2</v>
      </c>
      <c r="AC45" s="82">
        <v>-1.6750999999999999E-2</v>
      </c>
      <c r="AD45" s="82">
        <v>3.4120999999999999E-2</v>
      </c>
      <c r="AE45" s="82">
        <v>1.8435E-2</v>
      </c>
      <c r="AF45" s="82">
        <v>45</v>
      </c>
      <c r="AG45" s="82">
        <v>73.384</v>
      </c>
      <c r="AH45" s="82">
        <v>-5.7352999999999998E-5</v>
      </c>
      <c r="AI45" s="82">
        <v>8.5436000000000002E-3</v>
      </c>
      <c r="AJ45" s="82">
        <v>1.6531E-4</v>
      </c>
      <c r="AK45" s="82">
        <v>-6.2415999999999999E-3</v>
      </c>
      <c r="AL45" s="82">
        <v>-2.7115E-4</v>
      </c>
      <c r="AM45" s="82">
        <v>3.4674999999999997E-2</v>
      </c>
      <c r="AN45" s="82">
        <v>2.1037000000000001E-4</v>
      </c>
      <c r="AO45" s="82">
        <v>-7.4665999999999996E-2</v>
      </c>
    </row>
    <row r="46" spans="1:41" x14ac:dyDescent="0.25">
      <c r="A46" s="82">
        <v>46</v>
      </c>
      <c r="B46" s="82">
        <v>55.384</v>
      </c>
      <c r="C46" s="82">
        <v>-16.033000000000001</v>
      </c>
      <c r="D46" s="82">
        <v>-28.957999999999998</v>
      </c>
      <c r="E46" s="82">
        <v>6.1242999999999999</v>
      </c>
      <c r="F46" s="82">
        <v>13.122999999999999</v>
      </c>
      <c r="G46" s="82">
        <v>-1.9724999999999999</v>
      </c>
      <c r="H46" s="82">
        <v>-4.9614000000000003</v>
      </c>
      <c r="I46" s="82">
        <v>0.24437</v>
      </c>
      <c r="J46" s="82">
        <v>1.3253999999999999</v>
      </c>
      <c r="K46" s="82">
        <v>46</v>
      </c>
      <c r="L46" s="82">
        <v>68.061999999999998</v>
      </c>
      <c r="M46" s="82">
        <v>-13.769</v>
      </c>
      <c r="N46" s="82">
        <v>-28.167999999999999</v>
      </c>
      <c r="O46" s="82">
        <v>3.8948</v>
      </c>
      <c r="P46" s="82">
        <v>11.42</v>
      </c>
      <c r="Q46" s="82">
        <v>-1.4248000000000001</v>
      </c>
      <c r="R46" s="82">
        <v>-3.7503000000000002</v>
      </c>
      <c r="S46" s="82">
        <v>-0.32795000000000002</v>
      </c>
      <c r="T46" s="82">
        <v>-0.11501</v>
      </c>
      <c r="V46" s="82">
        <v>46</v>
      </c>
      <c r="W46" s="82">
        <v>79.269000000000005</v>
      </c>
      <c r="X46" s="82">
        <v>-5.6334000000000002E-2</v>
      </c>
      <c r="Y46" s="82">
        <v>1.6483999999999999E-2</v>
      </c>
      <c r="Z46" s="82">
        <v>-5.4509000000000002E-2</v>
      </c>
      <c r="AA46" s="82">
        <v>5.1470000000000002E-2</v>
      </c>
      <c r="AB46" s="82">
        <v>-4.5824999999999998E-2</v>
      </c>
      <c r="AC46" s="82">
        <v>7.4801000000000006E-2</v>
      </c>
      <c r="AD46" s="82">
        <v>0.12894</v>
      </c>
      <c r="AE46" s="82">
        <v>-5.5459000000000001E-2</v>
      </c>
      <c r="AF46" s="82">
        <v>46</v>
      </c>
      <c r="AG46" s="82">
        <v>94.108999999999995</v>
      </c>
      <c r="AH46" s="82">
        <v>-3.2833E-4</v>
      </c>
      <c r="AI46" s="82">
        <v>-5.8834999999999998E-3</v>
      </c>
      <c r="AJ46" s="82">
        <v>9.4976999999999995E-4</v>
      </c>
      <c r="AK46" s="82">
        <v>1.5630999999999999E-2</v>
      </c>
      <c r="AL46" s="82">
        <v>-1.6022E-3</v>
      </c>
      <c r="AM46" s="82">
        <v>8.4614E-5</v>
      </c>
      <c r="AN46" s="82">
        <v>1.2727999999999999E-3</v>
      </c>
      <c r="AO46" s="82">
        <v>1.1302999999999999E-4</v>
      </c>
    </row>
    <row r="47" spans="1:41" x14ac:dyDescent="0.25">
      <c r="A47" s="82">
        <v>47</v>
      </c>
      <c r="B47" s="82">
        <v>56.087000000000003</v>
      </c>
      <c r="C47" s="82">
        <v>-15.708</v>
      </c>
      <c r="D47" s="82">
        <v>-29.574000000000002</v>
      </c>
      <c r="E47" s="82">
        <v>6.0914000000000001</v>
      </c>
      <c r="F47" s="82">
        <v>11.483000000000001</v>
      </c>
      <c r="G47" s="82">
        <v>-1.2683</v>
      </c>
      <c r="H47" s="82">
        <v>-3.3748999999999998</v>
      </c>
      <c r="I47" s="82">
        <v>-0.23971000000000001</v>
      </c>
      <c r="J47" s="82">
        <v>0.49193999999999999</v>
      </c>
      <c r="K47" s="82">
        <v>47</v>
      </c>
      <c r="L47" s="82">
        <v>67.820999999999998</v>
      </c>
      <c r="M47" s="82">
        <v>-13.571999999999999</v>
      </c>
      <c r="N47" s="82">
        <v>-29.395</v>
      </c>
      <c r="O47" s="82">
        <v>3.714</v>
      </c>
      <c r="P47" s="82">
        <v>9.4539000000000009</v>
      </c>
      <c r="Q47" s="82">
        <v>-0.50309000000000004</v>
      </c>
      <c r="R47" s="82">
        <v>-2.2591999999999999</v>
      </c>
      <c r="S47" s="82">
        <v>-0.53124000000000005</v>
      </c>
      <c r="T47" s="82">
        <v>-0.19955000000000001</v>
      </c>
      <c r="V47" s="82">
        <v>47</v>
      </c>
      <c r="W47" s="82">
        <v>81.072000000000003</v>
      </c>
      <c r="X47" s="82">
        <v>5.4042999999999999E-3</v>
      </c>
      <c r="Y47" s="82">
        <v>-7.6804999999999998E-2</v>
      </c>
      <c r="Z47" s="82">
        <v>7.2188999999999999E-4</v>
      </c>
      <c r="AA47" s="82">
        <v>1.1891E-3</v>
      </c>
      <c r="AB47" s="82">
        <v>5.9706999999999998E-3</v>
      </c>
      <c r="AC47" s="82">
        <v>5.7709999999999997E-2</v>
      </c>
      <c r="AD47" s="82">
        <v>-1.7101E-3</v>
      </c>
      <c r="AE47" s="82">
        <v>8.5497000000000004E-2</v>
      </c>
      <c r="AF47" s="82">
        <v>47</v>
      </c>
      <c r="AG47" s="82">
        <v>93.186999999999998</v>
      </c>
      <c r="AH47" s="82">
        <v>-4.4326000000000001E-4</v>
      </c>
      <c r="AI47" s="82">
        <v>-2.1527999999999999E-2</v>
      </c>
      <c r="AJ47" s="82">
        <v>1.2903999999999999E-3</v>
      </c>
      <c r="AK47" s="82">
        <v>4.4907000000000002E-2</v>
      </c>
      <c r="AL47" s="82">
        <v>-2.3627000000000001E-3</v>
      </c>
      <c r="AM47" s="82">
        <v>-2.1592E-2</v>
      </c>
      <c r="AN47" s="82">
        <v>2.0002000000000002E-3</v>
      </c>
      <c r="AO47" s="82">
        <v>4.7896000000000001E-2</v>
      </c>
    </row>
    <row r="48" spans="1:41" x14ac:dyDescent="0.25">
      <c r="A48" s="82">
        <v>48</v>
      </c>
      <c r="B48" s="82">
        <v>56.13</v>
      </c>
      <c r="C48" s="82">
        <v>-15.683999999999999</v>
      </c>
      <c r="D48" s="82">
        <v>-29.742999999999999</v>
      </c>
      <c r="E48" s="82">
        <v>6.2275999999999998</v>
      </c>
      <c r="F48" s="82">
        <v>9.5548999999999999</v>
      </c>
      <c r="G48" s="82">
        <v>-0.63532</v>
      </c>
      <c r="H48" s="82">
        <v>-1.3611</v>
      </c>
      <c r="I48" s="82">
        <v>-0.94694999999999996</v>
      </c>
      <c r="J48" s="82">
        <v>-0.22403000000000001</v>
      </c>
      <c r="K48" s="82">
        <v>48</v>
      </c>
      <c r="L48" s="82">
        <v>66.709999999999994</v>
      </c>
      <c r="M48" s="82">
        <v>-13.323</v>
      </c>
      <c r="N48" s="82">
        <v>-29.689</v>
      </c>
      <c r="O48" s="82">
        <v>3.9946999999999999</v>
      </c>
      <c r="P48" s="82">
        <v>7.1261000000000001</v>
      </c>
      <c r="Q48" s="82">
        <v>0.31981999999999999</v>
      </c>
      <c r="R48" s="82">
        <v>3.3806000000000003E-2</v>
      </c>
      <c r="S48" s="82">
        <v>-0.83738000000000001</v>
      </c>
      <c r="T48" s="82">
        <v>-0.58079999999999998</v>
      </c>
      <c r="V48" s="82">
        <v>48</v>
      </c>
      <c r="W48" s="82">
        <v>80.507000000000005</v>
      </c>
      <c r="X48" s="82">
        <v>-1.772E-2</v>
      </c>
      <c r="Y48" s="82">
        <v>-5.5152E-2</v>
      </c>
      <c r="Z48" s="82">
        <v>1.9821999999999999E-2</v>
      </c>
      <c r="AA48" s="82">
        <v>0.13647000000000001</v>
      </c>
      <c r="AB48" s="82">
        <v>-2.5026E-2</v>
      </c>
      <c r="AC48" s="82">
        <v>-5.6163999999999999E-2</v>
      </c>
      <c r="AD48" s="82">
        <v>-2.9312000000000001E-3</v>
      </c>
      <c r="AE48" s="82">
        <v>-5.6039000000000002E-3</v>
      </c>
      <c r="AF48" s="82">
        <v>48</v>
      </c>
      <c r="AG48" s="82">
        <v>88.037999999999997</v>
      </c>
      <c r="AH48" s="82">
        <v>-3.3786999999999999E-4</v>
      </c>
      <c r="AI48" s="82">
        <v>-9.9457E-3</v>
      </c>
      <c r="AJ48" s="82">
        <v>9.8162000000000011E-4</v>
      </c>
      <c r="AK48" s="82">
        <v>2.9281000000000001E-2</v>
      </c>
      <c r="AL48" s="82">
        <v>-1.9772000000000001E-3</v>
      </c>
      <c r="AM48" s="82">
        <v>9.7398999999999993E-3</v>
      </c>
      <c r="AN48" s="82">
        <v>1.7672E-3</v>
      </c>
      <c r="AO48" s="82">
        <v>-1.8474999999999998E-2</v>
      </c>
    </row>
    <row r="49" spans="1:41" x14ac:dyDescent="0.25">
      <c r="A49" s="82">
        <v>49</v>
      </c>
      <c r="B49" s="82">
        <v>56.418999999999997</v>
      </c>
      <c r="C49" s="82">
        <v>-16.071999999999999</v>
      </c>
      <c r="D49" s="82">
        <v>-29.695</v>
      </c>
      <c r="E49" s="82">
        <v>6.0818000000000003</v>
      </c>
      <c r="F49" s="82">
        <v>8.8844999999999992</v>
      </c>
      <c r="G49" s="82">
        <v>-0.52727999999999997</v>
      </c>
      <c r="H49" s="82">
        <v>0.77785000000000004</v>
      </c>
      <c r="I49" s="82">
        <v>-1.9178999999999999</v>
      </c>
      <c r="J49" s="82">
        <v>-0.71082000000000001</v>
      </c>
      <c r="K49" s="82">
        <v>49</v>
      </c>
      <c r="L49" s="82">
        <v>67.066999999999993</v>
      </c>
      <c r="M49" s="82">
        <v>-13.207000000000001</v>
      </c>
      <c r="N49" s="82">
        <v>-30.216999999999999</v>
      </c>
      <c r="O49" s="82">
        <v>4.2656000000000001</v>
      </c>
      <c r="P49" s="82">
        <v>5.5433000000000003</v>
      </c>
      <c r="Q49" s="82">
        <v>1.1041000000000001</v>
      </c>
      <c r="R49" s="82">
        <v>2.3317999999999999</v>
      </c>
      <c r="S49" s="82">
        <v>-1.3884000000000001</v>
      </c>
      <c r="T49" s="82">
        <v>-0.33867000000000003</v>
      </c>
      <c r="V49" s="82">
        <v>49</v>
      </c>
      <c r="W49" s="82">
        <v>77.313000000000002</v>
      </c>
      <c r="X49" s="82">
        <v>3.4867000000000002E-2</v>
      </c>
      <c r="Y49" s="82">
        <v>-5.1888999999999998E-3</v>
      </c>
      <c r="Z49" s="82">
        <v>6.9435E-3</v>
      </c>
      <c r="AA49" s="82">
        <v>8.5783999999999999E-2</v>
      </c>
      <c r="AB49" s="82">
        <v>-2.6016999999999998E-2</v>
      </c>
      <c r="AC49" s="82">
        <v>5.0061000000000001E-2</v>
      </c>
      <c r="AD49" s="82">
        <v>-2.6360999999999999E-2</v>
      </c>
      <c r="AE49" s="82">
        <v>5.2297000000000003E-3</v>
      </c>
      <c r="AF49" s="82">
        <v>49</v>
      </c>
      <c r="AG49" s="82">
        <v>84.674000000000007</v>
      </c>
      <c r="AH49" s="82">
        <v>-2.0331E-4</v>
      </c>
      <c r="AI49" s="82">
        <v>-3.1721000000000002E-3</v>
      </c>
      <c r="AJ49" s="82">
        <v>5.9106000000000002E-4</v>
      </c>
      <c r="AK49" s="82">
        <v>1.2024999999999999E-2</v>
      </c>
      <c r="AL49" s="82">
        <v>-1.1033E-3</v>
      </c>
      <c r="AM49" s="82">
        <v>8.7180999999999995E-3</v>
      </c>
      <c r="AN49" s="82">
        <v>9.4578000000000001E-4</v>
      </c>
      <c r="AO49" s="82">
        <v>-1.8006999999999999E-2</v>
      </c>
    </row>
    <row r="50" spans="1:41" x14ac:dyDescent="0.25">
      <c r="A50" s="82">
        <v>50</v>
      </c>
      <c r="B50" s="82">
        <v>58.850999999999999</v>
      </c>
      <c r="C50" s="82">
        <v>-15.776999999999999</v>
      </c>
      <c r="D50" s="82">
        <v>-30.498000000000001</v>
      </c>
      <c r="E50" s="82">
        <v>7.5372000000000003</v>
      </c>
      <c r="F50" s="82">
        <v>7.8537999999999997</v>
      </c>
      <c r="G50" s="82">
        <v>-2.9302000000000002E-2</v>
      </c>
      <c r="H50" s="82">
        <v>2.3199000000000001</v>
      </c>
      <c r="I50" s="82">
        <v>-2.4813000000000001</v>
      </c>
      <c r="J50" s="82">
        <v>-1.2224999999999999</v>
      </c>
      <c r="K50" s="82">
        <v>50</v>
      </c>
      <c r="L50" s="82">
        <v>61.072000000000003</v>
      </c>
      <c r="M50" s="82">
        <v>-13.537000000000001</v>
      </c>
      <c r="N50" s="82">
        <v>-25.457000000000001</v>
      </c>
      <c r="O50" s="82">
        <v>4.1714000000000002</v>
      </c>
      <c r="P50" s="82">
        <v>8.3466000000000005</v>
      </c>
      <c r="Q50" s="82">
        <v>-0.94845999999999997</v>
      </c>
      <c r="R50" s="82">
        <v>-4.6407999999999996</v>
      </c>
      <c r="S50" s="82">
        <v>1.9379</v>
      </c>
      <c r="T50" s="82">
        <v>5.7641999999999998</v>
      </c>
      <c r="V50" s="82">
        <v>50</v>
      </c>
      <c r="W50" s="82">
        <v>80.209000000000003</v>
      </c>
      <c r="X50" s="82">
        <v>2.9329999999999997E-4</v>
      </c>
      <c r="Y50" s="82">
        <v>-2.3075999999999999E-2</v>
      </c>
      <c r="Z50" s="82">
        <v>-2.5269E-2</v>
      </c>
      <c r="AA50" s="82">
        <v>1.5827000000000001E-2</v>
      </c>
      <c r="AB50" s="82">
        <v>-1.1325E-2</v>
      </c>
      <c r="AC50" s="82">
        <v>-6.5032999999999994E-2</v>
      </c>
      <c r="AD50" s="82">
        <v>2.1753999999999999E-2</v>
      </c>
      <c r="AE50" s="82">
        <v>-2.7528E-2</v>
      </c>
      <c r="AF50" s="82">
        <v>50</v>
      </c>
      <c r="AG50" s="82">
        <v>72.510999999999996</v>
      </c>
      <c r="AH50" s="82">
        <v>7.3137999999999995E-2</v>
      </c>
      <c r="AI50" s="82">
        <v>1.0652999999999999</v>
      </c>
      <c r="AJ50" s="82">
        <v>3.8126000000000002E-3</v>
      </c>
      <c r="AK50" s="82">
        <v>-2.0306000000000002</v>
      </c>
      <c r="AL50" s="82">
        <v>-0.18564</v>
      </c>
      <c r="AM50" s="82">
        <v>0.40636</v>
      </c>
      <c r="AN50" s="82">
        <v>0.14731</v>
      </c>
      <c r="AO50" s="82">
        <v>-1.2904</v>
      </c>
    </row>
    <row r="51" spans="1:41" x14ac:dyDescent="0.25">
      <c r="A51" s="82">
        <v>51</v>
      </c>
      <c r="B51" s="82">
        <v>51.817</v>
      </c>
      <c r="C51" s="82">
        <v>-19.649999999999999</v>
      </c>
      <c r="D51" s="82">
        <v>24.053000000000001</v>
      </c>
      <c r="E51" s="82">
        <v>-5.6586999999999996</v>
      </c>
      <c r="F51" s="82">
        <v>9.9962999999999997</v>
      </c>
      <c r="G51" s="82">
        <v>-3.5165999999999999</v>
      </c>
      <c r="H51" s="82">
        <v>4.9053000000000004</v>
      </c>
      <c r="I51" s="82">
        <v>-2.2915000000000001</v>
      </c>
      <c r="J51" s="82">
        <v>3.1833999999999998</v>
      </c>
      <c r="K51" s="82">
        <v>51</v>
      </c>
      <c r="L51" s="82">
        <v>65.784999999999997</v>
      </c>
      <c r="M51" s="82">
        <v>-21.417000000000002</v>
      </c>
      <c r="N51" s="82">
        <v>29.382000000000001</v>
      </c>
      <c r="O51" s="82">
        <v>-4.5217000000000001</v>
      </c>
      <c r="P51" s="82">
        <v>10.368</v>
      </c>
      <c r="Q51" s="82">
        <v>-3.4155000000000002</v>
      </c>
      <c r="R51" s="82">
        <v>6.9831000000000003</v>
      </c>
      <c r="S51" s="82">
        <v>-2.7309000000000001</v>
      </c>
      <c r="T51" s="82">
        <v>1.3573999999999999</v>
      </c>
      <c r="V51" s="82">
        <v>51</v>
      </c>
      <c r="W51" s="82">
        <v>44.804000000000002</v>
      </c>
      <c r="X51" s="82">
        <v>1.2392E-2</v>
      </c>
      <c r="Y51" s="82">
        <v>-3.2795999999999999E-2</v>
      </c>
      <c r="Z51" s="82">
        <v>3.2049000000000001E-2</v>
      </c>
      <c r="AA51" s="82">
        <v>4.0049000000000001E-2</v>
      </c>
      <c r="AB51" s="82">
        <v>-5.1846999999999997E-2</v>
      </c>
      <c r="AC51" s="82">
        <v>1.1003000000000001E-2</v>
      </c>
      <c r="AD51" s="82">
        <v>2.1728999999999998E-2</v>
      </c>
      <c r="AE51" s="82">
        <v>4.9300999999999998E-2</v>
      </c>
      <c r="AF51" s="82">
        <v>51</v>
      </c>
      <c r="AG51" s="82">
        <v>61.75</v>
      </c>
      <c r="AH51" s="82">
        <v>-1.1922E-3</v>
      </c>
      <c r="AI51" s="82">
        <v>-4.1912999999999999E-2</v>
      </c>
      <c r="AJ51" s="82">
        <v>3.3785999999999998E-3</v>
      </c>
      <c r="AK51" s="82">
        <v>8.4204000000000001E-2</v>
      </c>
      <c r="AL51" s="82">
        <v>-4.9369000000000001E-3</v>
      </c>
      <c r="AM51" s="82">
        <v>-5.4132E-2</v>
      </c>
      <c r="AN51" s="82">
        <v>3.4126E-3</v>
      </c>
      <c r="AO51" s="82">
        <v>0.11482000000000001</v>
      </c>
    </row>
    <row r="52" spans="1:41" x14ac:dyDescent="0.25">
      <c r="A52" s="82">
        <v>52</v>
      </c>
      <c r="B52" s="82">
        <v>52.396999999999998</v>
      </c>
      <c r="C52" s="82">
        <v>-16.946000000000002</v>
      </c>
      <c r="D52" s="82">
        <v>30.638000000000002</v>
      </c>
      <c r="E52" s="82">
        <v>-7.0880999999999998</v>
      </c>
      <c r="F52" s="82">
        <v>11.422000000000001</v>
      </c>
      <c r="G52" s="82">
        <v>-2.1951999999999998</v>
      </c>
      <c r="H52" s="82">
        <v>3.8340999999999998</v>
      </c>
      <c r="I52" s="82">
        <v>-0.57404999999999995</v>
      </c>
      <c r="J52" s="82">
        <v>1.3013999999999999</v>
      </c>
      <c r="K52" s="82">
        <v>52</v>
      </c>
      <c r="L52" s="82">
        <v>65.593999999999994</v>
      </c>
      <c r="M52" s="82">
        <v>-19.951000000000001</v>
      </c>
      <c r="N52" s="82">
        <v>34.26</v>
      </c>
      <c r="O52" s="82">
        <v>-4.9588999999999999</v>
      </c>
      <c r="P52" s="82">
        <v>10.135999999999999</v>
      </c>
      <c r="Q52" s="82">
        <v>-0.81386000000000003</v>
      </c>
      <c r="R52" s="82">
        <v>4.1752000000000002</v>
      </c>
      <c r="S52" s="82">
        <v>-0.56027000000000005</v>
      </c>
      <c r="T52" s="82">
        <v>0.75519999999999998</v>
      </c>
      <c r="V52" s="82">
        <v>52</v>
      </c>
      <c r="W52" s="82">
        <v>43.79</v>
      </c>
      <c r="X52" s="82">
        <v>-2.8547999999999998E-3</v>
      </c>
      <c r="Y52" s="82">
        <v>-6.4931000000000003E-2</v>
      </c>
      <c r="Z52" s="82">
        <v>-1.5617000000000001E-3</v>
      </c>
      <c r="AA52" s="82">
        <v>6.6555000000000003E-2</v>
      </c>
      <c r="AB52" s="82">
        <v>-2.5260000000000001E-2</v>
      </c>
      <c r="AC52" s="82">
        <v>-2.2175E-2</v>
      </c>
      <c r="AD52" s="82">
        <v>-1.0801E-2</v>
      </c>
      <c r="AE52" s="82">
        <v>2.8035000000000001E-2</v>
      </c>
      <c r="AF52" s="82">
        <v>52</v>
      </c>
      <c r="AG52" s="82">
        <v>59.433</v>
      </c>
      <c r="AH52" s="82">
        <v>-5.8361999999999997E-4</v>
      </c>
      <c r="AI52" s="82">
        <v>-2.2734999999999998E-2</v>
      </c>
      <c r="AJ52" s="82">
        <v>1.6814E-3</v>
      </c>
      <c r="AK52" s="82">
        <v>5.4122999999999998E-2</v>
      </c>
      <c r="AL52" s="82">
        <v>-3.3765000000000002E-3</v>
      </c>
      <c r="AM52" s="82">
        <v>-7.2214000000000002E-3</v>
      </c>
      <c r="AN52" s="82">
        <v>2.9846999999999999E-3</v>
      </c>
      <c r="AO52" s="82">
        <v>1.9392E-2</v>
      </c>
    </row>
    <row r="53" spans="1:41" x14ac:dyDescent="0.25">
      <c r="A53" s="82">
        <v>53</v>
      </c>
      <c r="B53" s="82">
        <v>52.835999999999999</v>
      </c>
      <c r="C53" s="82">
        <v>-14.432</v>
      </c>
      <c r="D53" s="82">
        <v>36.124000000000002</v>
      </c>
      <c r="E53" s="82">
        <v>-8.7562999999999995</v>
      </c>
      <c r="F53" s="82">
        <v>11.243</v>
      </c>
      <c r="G53" s="82">
        <v>-1.3164</v>
      </c>
      <c r="H53" s="82">
        <v>0.44724000000000003</v>
      </c>
      <c r="I53" s="82">
        <v>1.2490000000000001</v>
      </c>
      <c r="J53" s="82">
        <v>-1.0981000000000001</v>
      </c>
      <c r="K53" s="82">
        <v>53</v>
      </c>
      <c r="L53" s="82">
        <v>65.129000000000005</v>
      </c>
      <c r="M53" s="82">
        <v>-18.887</v>
      </c>
      <c r="N53" s="82">
        <v>37.502000000000002</v>
      </c>
      <c r="O53" s="82">
        <v>-5.8874000000000004</v>
      </c>
      <c r="P53" s="82">
        <v>8.1199999999999992</v>
      </c>
      <c r="Q53" s="82">
        <v>0.95740999999999998</v>
      </c>
      <c r="R53" s="82">
        <v>-0.54996999999999996</v>
      </c>
      <c r="S53" s="82">
        <v>0.35076000000000002</v>
      </c>
      <c r="T53" s="82">
        <v>-9.4048000000000007E-2</v>
      </c>
      <c r="V53" s="82">
        <v>53</v>
      </c>
      <c r="W53" s="82">
        <v>43.509</v>
      </c>
      <c r="X53" s="82">
        <v>4.7771999999999997E-3</v>
      </c>
      <c r="Y53" s="82">
        <v>-3.6327999999999999E-2</v>
      </c>
      <c r="Z53" s="82">
        <v>7.2864000000000002E-3</v>
      </c>
      <c r="AA53" s="82">
        <v>1.7815000000000001E-2</v>
      </c>
      <c r="AB53" s="82">
        <v>6.7251999999999998E-3</v>
      </c>
      <c r="AC53" s="82">
        <v>1.5514999999999999E-2</v>
      </c>
      <c r="AD53" s="82">
        <v>1.9755999999999999E-2</v>
      </c>
      <c r="AE53" s="82">
        <v>-1.4541000000000001E-3</v>
      </c>
      <c r="AF53" s="82">
        <v>53</v>
      </c>
      <c r="AG53" s="82">
        <v>57.875</v>
      </c>
      <c r="AH53" s="82">
        <v>-8.6886999999999999E-4</v>
      </c>
      <c r="AI53" s="82">
        <v>-3.8459E-2</v>
      </c>
      <c r="AJ53" s="82">
        <v>2.4326999999999999E-3</v>
      </c>
      <c r="AK53" s="82">
        <v>8.1367999999999996E-2</v>
      </c>
      <c r="AL53" s="82">
        <v>-3.3333999999999998E-3</v>
      </c>
      <c r="AM53" s="82">
        <v>-3.6956999999999997E-2</v>
      </c>
      <c r="AN53" s="82">
        <v>2.1362E-3</v>
      </c>
      <c r="AO53" s="82">
        <v>7.7693999999999999E-2</v>
      </c>
    </row>
    <row r="54" spans="1:41" x14ac:dyDescent="0.25">
      <c r="A54" s="82">
        <v>54</v>
      </c>
      <c r="B54" s="82">
        <v>53.241999999999997</v>
      </c>
      <c r="C54" s="82">
        <v>-12.496</v>
      </c>
      <c r="D54" s="82">
        <v>39.755000000000003</v>
      </c>
      <c r="E54" s="82">
        <v>-10.363</v>
      </c>
      <c r="F54" s="82">
        <v>9.3927999999999994</v>
      </c>
      <c r="G54" s="82">
        <v>-1.0382</v>
      </c>
      <c r="H54" s="82">
        <v>-4.1125999999999996</v>
      </c>
      <c r="I54" s="82">
        <v>2.8209</v>
      </c>
      <c r="J54" s="82">
        <v>-1.5975999999999999</v>
      </c>
      <c r="K54" s="82">
        <v>54</v>
      </c>
      <c r="L54" s="82">
        <v>64.950999999999993</v>
      </c>
      <c r="M54" s="82">
        <v>-17.957999999999998</v>
      </c>
      <c r="N54" s="82">
        <v>39.155000000000001</v>
      </c>
      <c r="O54" s="82">
        <v>-7.1189</v>
      </c>
      <c r="P54" s="82">
        <v>5.1802000000000001</v>
      </c>
      <c r="Q54" s="82">
        <v>2.0537000000000001</v>
      </c>
      <c r="R54" s="82">
        <v>-5.3601000000000001</v>
      </c>
      <c r="S54" s="82">
        <v>0.80791000000000002</v>
      </c>
      <c r="T54" s="82">
        <v>1.0468999999999999</v>
      </c>
      <c r="V54" s="82">
        <v>54</v>
      </c>
      <c r="W54" s="82">
        <v>43.88</v>
      </c>
      <c r="X54" s="82">
        <v>-2.07E-2</v>
      </c>
      <c r="Y54" s="82">
        <v>-7.5012999999999998E-3</v>
      </c>
      <c r="Z54" s="82">
        <v>-9.8289999999999992E-3</v>
      </c>
      <c r="AA54" s="82">
        <v>4.6587999999999997E-2</v>
      </c>
      <c r="AB54" s="82">
        <v>-2.8511999999999999E-2</v>
      </c>
      <c r="AC54" s="82">
        <v>-5.0118999999999997E-3</v>
      </c>
      <c r="AD54" s="82">
        <v>2.2393000000000001E-3</v>
      </c>
      <c r="AE54" s="82">
        <v>2.9828E-2</v>
      </c>
      <c r="AF54" s="82">
        <v>54</v>
      </c>
      <c r="AG54" s="82">
        <v>57.389000000000003</v>
      </c>
      <c r="AH54" s="82">
        <v>-4.1944999999999998E-4</v>
      </c>
      <c r="AI54" s="82">
        <v>-2.1041000000000001E-2</v>
      </c>
      <c r="AJ54" s="82">
        <v>1.1899E-3</v>
      </c>
      <c r="AK54" s="82">
        <v>3.8089999999999999E-2</v>
      </c>
      <c r="AL54" s="82">
        <v>-1.7447000000000001E-3</v>
      </c>
      <c r="AM54" s="82">
        <v>-3.5506999999999997E-2</v>
      </c>
      <c r="AN54" s="82">
        <v>1.2124E-3</v>
      </c>
      <c r="AO54" s="82">
        <v>7.5878000000000001E-2</v>
      </c>
    </row>
    <row r="55" spans="1:41" x14ac:dyDescent="0.25">
      <c r="A55" s="82">
        <v>55</v>
      </c>
      <c r="B55" s="82">
        <v>53.304000000000002</v>
      </c>
      <c r="C55" s="82">
        <v>-11.096</v>
      </c>
      <c r="D55" s="82">
        <v>41.720999999999997</v>
      </c>
      <c r="E55" s="82">
        <v>-12.257999999999999</v>
      </c>
      <c r="F55" s="82">
        <v>7.4023000000000003</v>
      </c>
      <c r="G55" s="82">
        <v>-0.98380000000000001</v>
      </c>
      <c r="H55" s="82">
        <v>-7.7786</v>
      </c>
      <c r="I55" s="82">
        <v>4.4001000000000001</v>
      </c>
      <c r="J55" s="82">
        <v>-1.2413000000000001</v>
      </c>
      <c r="K55" s="82">
        <v>55</v>
      </c>
      <c r="L55" s="82">
        <v>64.778000000000006</v>
      </c>
      <c r="M55" s="82">
        <v>-17.161999999999999</v>
      </c>
      <c r="N55" s="82">
        <v>40.551000000000002</v>
      </c>
      <c r="O55" s="82">
        <v>-8.7652000000000001</v>
      </c>
      <c r="P55" s="82">
        <v>1.8479000000000001</v>
      </c>
      <c r="Q55" s="82">
        <v>3.0385</v>
      </c>
      <c r="R55" s="82">
        <v>-9.0100999999999996</v>
      </c>
      <c r="S55" s="82">
        <v>1.597</v>
      </c>
      <c r="T55" s="82">
        <v>2.6629999999999998</v>
      </c>
      <c r="V55" s="82">
        <v>55</v>
      </c>
      <c r="W55" s="82">
        <v>44.652000000000001</v>
      </c>
      <c r="X55" s="82">
        <v>1.0460999999999999E-3</v>
      </c>
      <c r="Y55" s="82">
        <v>1.9767000000000001E-3</v>
      </c>
      <c r="Z55" s="82">
        <v>6.8135000000000001E-3</v>
      </c>
      <c r="AA55" s="82">
        <v>6.8837999999999996E-2</v>
      </c>
      <c r="AB55" s="82">
        <v>1.1775000000000001E-2</v>
      </c>
      <c r="AC55" s="82">
        <v>-2.0952999999999999E-2</v>
      </c>
      <c r="AD55" s="82">
        <v>1.5994000000000001E-2</v>
      </c>
      <c r="AE55" s="82">
        <v>7.9175999999999996E-2</v>
      </c>
      <c r="AF55" s="82">
        <v>55</v>
      </c>
      <c r="AG55" s="82">
        <v>57.512</v>
      </c>
      <c r="AH55" s="82">
        <v>-1.0517E-3</v>
      </c>
      <c r="AI55" s="82">
        <v>-4.5758E-2</v>
      </c>
      <c r="AJ55" s="82">
        <v>2.9759000000000001E-3</v>
      </c>
      <c r="AK55" s="82">
        <v>0.11927</v>
      </c>
      <c r="AL55" s="82">
        <v>-4.2903999999999998E-3</v>
      </c>
      <c r="AM55" s="82">
        <v>1.1415E-2</v>
      </c>
      <c r="AN55" s="82">
        <v>2.9231999999999999E-3</v>
      </c>
      <c r="AO55" s="82">
        <v>-2.6315999999999999E-2</v>
      </c>
    </row>
    <row r="56" spans="1:41" x14ac:dyDescent="0.25">
      <c r="A56" s="82">
        <v>56</v>
      </c>
      <c r="B56" s="82">
        <v>52.201000000000001</v>
      </c>
      <c r="C56" s="82">
        <v>-25.622</v>
      </c>
      <c r="D56" s="82">
        <v>13.554</v>
      </c>
      <c r="E56" s="82">
        <v>-2.2305000000000001</v>
      </c>
      <c r="F56" s="82">
        <v>7.0019</v>
      </c>
      <c r="G56" s="82">
        <v>-3.9546999999999999</v>
      </c>
      <c r="H56" s="82">
        <v>2.6166</v>
      </c>
      <c r="I56" s="82">
        <v>-0.95126999999999995</v>
      </c>
      <c r="J56" s="82">
        <v>1.2670999999999999</v>
      </c>
      <c r="K56" s="82">
        <v>56</v>
      </c>
      <c r="L56" s="82">
        <v>67.066999999999993</v>
      </c>
      <c r="M56" s="82">
        <v>-23.81</v>
      </c>
      <c r="N56" s="82">
        <v>16.042999999999999</v>
      </c>
      <c r="O56" s="82">
        <v>-1.9475</v>
      </c>
      <c r="P56" s="82">
        <v>7.4372999999999996</v>
      </c>
      <c r="Q56" s="82">
        <v>-4.4774000000000003</v>
      </c>
      <c r="R56" s="82">
        <v>4.0045000000000002</v>
      </c>
      <c r="S56" s="82">
        <v>-0.98158000000000001</v>
      </c>
      <c r="T56" s="82">
        <v>1.6082000000000001</v>
      </c>
      <c r="V56" s="82">
        <v>56</v>
      </c>
      <c r="W56" s="82">
        <v>50.34</v>
      </c>
      <c r="X56" s="82">
        <v>-2.5686E-2</v>
      </c>
      <c r="Y56" s="82">
        <v>9.5434999999999999E-3</v>
      </c>
      <c r="Z56" s="82">
        <v>-1.6156E-2</v>
      </c>
      <c r="AA56" s="82">
        <v>-9.5981E-3</v>
      </c>
      <c r="AB56" s="82">
        <v>2.0629999999999999E-2</v>
      </c>
      <c r="AC56" s="82">
        <v>-1.3440000000000001E-2</v>
      </c>
      <c r="AD56" s="82">
        <v>-8.0827999999999994E-3</v>
      </c>
      <c r="AE56" s="82">
        <v>5.3049000000000004E-3</v>
      </c>
      <c r="AF56" s="82">
        <v>56</v>
      </c>
      <c r="AG56" s="82">
        <v>69.378</v>
      </c>
      <c r="AH56" s="82">
        <v>-9.8313999999999997E-4</v>
      </c>
      <c r="AI56" s="82">
        <v>-4.8696999999999997E-2</v>
      </c>
      <c r="AJ56" s="82">
        <v>2.8297000000000001E-3</v>
      </c>
      <c r="AK56" s="82">
        <v>0.10963000000000001</v>
      </c>
      <c r="AL56" s="82">
        <v>-4.5852000000000002E-3</v>
      </c>
      <c r="AM56" s="82">
        <v>-2.9007000000000002E-2</v>
      </c>
      <c r="AN56" s="82">
        <v>3.5192000000000001E-3</v>
      </c>
      <c r="AO56" s="82">
        <v>6.2576000000000007E-2</v>
      </c>
    </row>
    <row r="57" spans="1:41" x14ac:dyDescent="0.25">
      <c r="A57" s="82">
        <v>57</v>
      </c>
      <c r="B57" s="82">
        <v>52.851999999999997</v>
      </c>
      <c r="C57" s="82">
        <v>-23.478999999999999</v>
      </c>
      <c r="D57" s="82">
        <v>18.497</v>
      </c>
      <c r="E57" s="82">
        <v>-3.9255</v>
      </c>
      <c r="F57" s="82">
        <v>5.3975999999999997</v>
      </c>
      <c r="G57" s="82">
        <v>-1.7910999999999999</v>
      </c>
      <c r="H57" s="82">
        <v>1.6981999999999999</v>
      </c>
      <c r="I57" s="82">
        <v>-0.18675</v>
      </c>
      <c r="J57" s="82">
        <v>0.20946999999999999</v>
      </c>
      <c r="K57" s="82">
        <v>57</v>
      </c>
      <c r="L57" s="82">
        <v>66.905000000000001</v>
      </c>
      <c r="M57" s="82">
        <v>-23.247</v>
      </c>
      <c r="N57" s="82">
        <v>18.893999999999998</v>
      </c>
      <c r="O57" s="82">
        <v>-2.5028000000000001</v>
      </c>
      <c r="P57" s="82">
        <v>5.0228999999999999</v>
      </c>
      <c r="Q57" s="82">
        <v>-1.8667</v>
      </c>
      <c r="R57" s="82">
        <v>2.4897</v>
      </c>
      <c r="S57" s="82">
        <v>-0.16253999999999999</v>
      </c>
      <c r="T57" s="82">
        <v>0.50170999999999999</v>
      </c>
      <c r="V57" s="82">
        <v>57</v>
      </c>
      <c r="W57" s="82">
        <v>49.06</v>
      </c>
      <c r="X57" s="82">
        <v>7.6753000000000004E-3</v>
      </c>
      <c r="Y57" s="82">
        <v>-5.0377999999999999E-2</v>
      </c>
      <c r="Z57" s="82">
        <v>-6.8425999999999999E-3</v>
      </c>
      <c r="AA57" s="82">
        <v>3.6910999999999999E-2</v>
      </c>
      <c r="AB57" s="82">
        <v>1.1651999999999999E-2</v>
      </c>
      <c r="AC57" s="82">
        <v>-2.9544999999999998E-2</v>
      </c>
      <c r="AD57" s="82">
        <v>1.8835000000000001E-2</v>
      </c>
      <c r="AE57" s="82">
        <v>5.9672999999999997E-2</v>
      </c>
      <c r="AF57" s="82">
        <v>57</v>
      </c>
      <c r="AG57" s="82">
        <v>66.257999999999996</v>
      </c>
      <c r="AH57" s="82">
        <v>-1.0101999999999999E-3</v>
      </c>
      <c r="AI57" s="82">
        <v>-3.5387000000000002E-2</v>
      </c>
      <c r="AJ57" s="82">
        <v>2.8414999999999998E-3</v>
      </c>
      <c r="AK57" s="82">
        <v>8.3285999999999999E-2</v>
      </c>
      <c r="AL57" s="82">
        <v>-4.0036000000000004E-3</v>
      </c>
      <c r="AM57" s="82">
        <v>-1.5516E-2</v>
      </c>
      <c r="AN57" s="82">
        <v>2.6508E-3</v>
      </c>
      <c r="AO57" s="82">
        <v>3.1482999999999997E-2</v>
      </c>
    </row>
    <row r="58" spans="1:41" x14ac:dyDescent="0.25">
      <c r="A58" s="82">
        <v>58</v>
      </c>
      <c r="B58" s="82">
        <v>53.762999999999998</v>
      </c>
      <c r="C58" s="82">
        <v>-21.516999999999999</v>
      </c>
      <c r="D58" s="82">
        <v>21.757999999999999</v>
      </c>
      <c r="E58" s="82">
        <v>-5.6529999999999996</v>
      </c>
      <c r="F58" s="82">
        <v>2.5750999999999999</v>
      </c>
      <c r="G58" s="82">
        <v>0.442</v>
      </c>
      <c r="H58" s="82">
        <v>-0.52883000000000002</v>
      </c>
      <c r="I58" s="82">
        <v>0.15457000000000001</v>
      </c>
      <c r="J58" s="82">
        <v>0.17948</v>
      </c>
      <c r="K58" s="82">
        <v>58</v>
      </c>
      <c r="L58" s="82">
        <v>66.736999999999995</v>
      </c>
      <c r="M58" s="82">
        <v>-22.707000000000001</v>
      </c>
      <c r="N58" s="82">
        <v>20.135999999999999</v>
      </c>
      <c r="O58" s="82">
        <v>-3.1583000000000001</v>
      </c>
      <c r="P58" s="82">
        <v>1.7919</v>
      </c>
      <c r="Q58" s="82">
        <v>0.40054000000000001</v>
      </c>
      <c r="R58" s="82">
        <v>5.1174999999999998E-2</v>
      </c>
      <c r="S58" s="82">
        <v>-2.0603E-2</v>
      </c>
      <c r="T58" s="82">
        <v>0.27128000000000002</v>
      </c>
      <c r="V58" s="82">
        <v>58</v>
      </c>
      <c r="W58" s="82">
        <v>48.597000000000001</v>
      </c>
      <c r="X58" s="82">
        <v>-3.3212999999999999E-2</v>
      </c>
      <c r="Y58" s="82">
        <v>-2.2268E-2</v>
      </c>
      <c r="Z58" s="82">
        <v>2.1607000000000001E-2</v>
      </c>
      <c r="AA58" s="82">
        <v>4.1173000000000001E-2</v>
      </c>
      <c r="AB58" s="82">
        <v>2.8906999999999999E-2</v>
      </c>
      <c r="AC58" s="82">
        <v>6.5887000000000003E-3</v>
      </c>
      <c r="AD58" s="82">
        <v>-7.4549000000000002E-4</v>
      </c>
      <c r="AE58" s="82">
        <v>3.8059000000000003E-2</v>
      </c>
      <c r="AF58" s="82">
        <v>58</v>
      </c>
      <c r="AG58" s="82">
        <v>64.245999999999995</v>
      </c>
      <c r="AH58" s="82">
        <v>-1.1590000000000001E-3</v>
      </c>
      <c r="AI58" s="82">
        <v>-4.0488000000000003E-2</v>
      </c>
      <c r="AJ58" s="82">
        <v>3.356E-3</v>
      </c>
      <c r="AK58" s="82">
        <v>7.0297999999999999E-2</v>
      </c>
      <c r="AL58" s="82">
        <v>-6.1593000000000004E-3</v>
      </c>
      <c r="AM58" s="82">
        <v>-7.9100000000000004E-2</v>
      </c>
      <c r="AN58" s="82">
        <v>5.2088999999999998E-3</v>
      </c>
      <c r="AO58" s="82">
        <v>0.17398</v>
      </c>
    </row>
    <row r="59" spans="1:41" x14ac:dyDescent="0.25">
      <c r="A59" s="82">
        <v>59</v>
      </c>
      <c r="B59" s="82">
        <v>54.171999999999997</v>
      </c>
      <c r="C59" s="82">
        <v>-20.334</v>
      </c>
      <c r="D59" s="82">
        <v>23.396999999999998</v>
      </c>
      <c r="E59" s="82">
        <v>-7.4200999999999997</v>
      </c>
      <c r="F59" s="82">
        <v>-0.65517999999999998</v>
      </c>
      <c r="G59" s="82">
        <v>2.1471</v>
      </c>
      <c r="H59" s="82">
        <v>-2.4241999999999999</v>
      </c>
      <c r="I59" s="82">
        <v>0.20752000000000001</v>
      </c>
      <c r="J59" s="82">
        <v>0.81511</v>
      </c>
      <c r="K59" s="82">
        <v>59</v>
      </c>
      <c r="L59" s="82">
        <v>66.674999999999997</v>
      </c>
      <c r="M59" s="82">
        <v>-22.271999999999998</v>
      </c>
      <c r="N59" s="82">
        <v>20.562000000000001</v>
      </c>
      <c r="O59" s="82">
        <v>-4.1265999999999998</v>
      </c>
      <c r="P59" s="82">
        <v>-1.7462</v>
      </c>
      <c r="Q59" s="82">
        <v>2.3572000000000002</v>
      </c>
      <c r="R59" s="82">
        <v>-1.8666</v>
      </c>
      <c r="S59" s="82">
        <v>-0.35413</v>
      </c>
      <c r="T59" s="82">
        <v>1.2184999999999999</v>
      </c>
      <c r="V59" s="82">
        <v>59</v>
      </c>
      <c r="W59" s="82">
        <v>49.058</v>
      </c>
      <c r="X59" s="82">
        <v>-2.9596000000000001E-2</v>
      </c>
      <c r="Y59" s="82">
        <v>-1.8998999999999999E-2</v>
      </c>
      <c r="Z59" s="82">
        <v>-6.6674999999999998E-3</v>
      </c>
      <c r="AA59" s="82">
        <v>6.4196000000000003E-2</v>
      </c>
      <c r="AB59" s="82">
        <v>-3.2654000000000002E-2</v>
      </c>
      <c r="AC59" s="82">
        <v>-2.2985999999999999E-2</v>
      </c>
      <c r="AD59" s="82">
        <v>2.1919999999999999E-2</v>
      </c>
      <c r="AE59" s="82">
        <v>5.3129999999999997E-2</v>
      </c>
      <c r="AF59" s="82">
        <v>59</v>
      </c>
      <c r="AG59" s="82">
        <v>63.430999999999997</v>
      </c>
      <c r="AH59" s="82">
        <v>-5.3949E-4</v>
      </c>
      <c r="AI59" s="82">
        <v>-1.8883E-2</v>
      </c>
      <c r="AJ59" s="82">
        <v>1.5544000000000001E-3</v>
      </c>
      <c r="AK59" s="82">
        <v>4.1982999999999999E-2</v>
      </c>
      <c r="AL59" s="82">
        <v>-3.1625999999999998E-3</v>
      </c>
      <c r="AM59" s="82">
        <v>-1.3965999999999999E-2</v>
      </c>
      <c r="AN59" s="82">
        <v>2.8151999999999999E-3</v>
      </c>
      <c r="AO59" s="82">
        <v>3.4105999999999997E-2</v>
      </c>
    </row>
    <row r="60" spans="1:41" x14ac:dyDescent="0.25">
      <c r="A60" s="82">
        <v>60</v>
      </c>
      <c r="B60" s="82">
        <v>54.22</v>
      </c>
      <c r="C60" s="82">
        <v>-20.259</v>
      </c>
      <c r="D60" s="82">
        <v>24.629000000000001</v>
      </c>
      <c r="E60" s="82">
        <v>-9.2139000000000006</v>
      </c>
      <c r="F60" s="82">
        <v>-3.5041000000000002</v>
      </c>
      <c r="G60" s="82">
        <v>3.9611000000000001</v>
      </c>
      <c r="H60" s="82">
        <v>-4.3640999999999996</v>
      </c>
      <c r="I60" s="82">
        <v>0.29225000000000001</v>
      </c>
      <c r="J60" s="82">
        <v>1.9964</v>
      </c>
      <c r="K60" s="82">
        <v>60</v>
      </c>
      <c r="L60" s="82">
        <v>65.531000000000006</v>
      </c>
      <c r="M60" s="82">
        <v>-22.33</v>
      </c>
      <c r="N60" s="82">
        <v>21.166</v>
      </c>
      <c r="O60" s="82">
        <v>-4.9722</v>
      </c>
      <c r="P60" s="82">
        <v>-4.6132999999999997</v>
      </c>
      <c r="Q60" s="82">
        <v>4.6128</v>
      </c>
      <c r="R60" s="82">
        <v>-3.2597999999999998</v>
      </c>
      <c r="S60" s="82">
        <v>-0.79405999999999999</v>
      </c>
      <c r="T60" s="82">
        <v>2.5619000000000001</v>
      </c>
      <c r="V60" s="82">
        <v>60</v>
      </c>
      <c r="W60" s="82">
        <v>49.994</v>
      </c>
      <c r="X60" s="82">
        <v>1.3902999999999999E-3</v>
      </c>
      <c r="Y60" s="82">
        <v>4.3087E-2</v>
      </c>
      <c r="Z60" s="82">
        <v>5.8361000000000003E-3</v>
      </c>
      <c r="AA60" s="82">
        <v>2.8545000000000001E-2</v>
      </c>
      <c r="AB60" s="82">
        <v>-3.6285000000000002E-3</v>
      </c>
      <c r="AC60" s="82">
        <v>-2.6588000000000001E-2</v>
      </c>
      <c r="AD60" s="82">
        <v>1.0947E-2</v>
      </c>
      <c r="AE60" s="82">
        <v>1.0924E-2</v>
      </c>
      <c r="AF60" s="82">
        <v>60</v>
      </c>
      <c r="AG60" s="82">
        <v>63.076000000000001</v>
      </c>
      <c r="AH60" s="82">
        <v>-2.2188000000000001E-4</v>
      </c>
      <c r="AI60" s="82">
        <v>3.8833999999999999E-4</v>
      </c>
      <c r="AJ60" s="82">
        <v>6.3661000000000002E-4</v>
      </c>
      <c r="AK60" s="82">
        <v>5.1586000000000002E-3</v>
      </c>
      <c r="AL60" s="82">
        <v>-1.3595E-3</v>
      </c>
      <c r="AM60" s="82">
        <v>1.2573000000000001E-2</v>
      </c>
      <c r="AN60" s="82">
        <v>1.2267999999999999E-3</v>
      </c>
      <c r="AO60" s="82">
        <v>-2.4497000000000001E-2</v>
      </c>
    </row>
    <row r="61" spans="1:41" x14ac:dyDescent="0.25">
      <c r="A61" s="82">
        <v>61</v>
      </c>
      <c r="B61" s="82">
        <v>51.79</v>
      </c>
      <c r="C61" s="82">
        <v>-31.34</v>
      </c>
      <c r="D61" s="82">
        <v>0.67135</v>
      </c>
      <c r="E61" s="82">
        <v>1.7838000000000001</v>
      </c>
      <c r="F61" s="82">
        <v>6.3785999999999996</v>
      </c>
      <c r="G61" s="82">
        <v>-4.3112000000000004</v>
      </c>
      <c r="H61" s="82">
        <v>-0.20588999999999999</v>
      </c>
      <c r="I61" s="82">
        <v>0.37186000000000002</v>
      </c>
      <c r="J61" s="82">
        <v>0.71511000000000002</v>
      </c>
      <c r="K61" s="82">
        <v>61</v>
      </c>
      <c r="L61" s="82">
        <v>67.251000000000005</v>
      </c>
      <c r="M61" s="82">
        <v>-25.334</v>
      </c>
      <c r="N61" s="82">
        <v>1.577</v>
      </c>
      <c r="O61" s="82">
        <v>0.58335999999999999</v>
      </c>
      <c r="P61" s="82">
        <v>6.1729000000000003</v>
      </c>
      <c r="Q61" s="82">
        <v>-4.9852999999999996</v>
      </c>
      <c r="R61" s="82">
        <v>0.56105000000000005</v>
      </c>
      <c r="S61" s="82">
        <v>-0.15031</v>
      </c>
      <c r="T61" s="82">
        <v>1.6047</v>
      </c>
      <c r="V61" s="82">
        <v>61</v>
      </c>
      <c r="W61" s="82">
        <v>57.853999999999999</v>
      </c>
      <c r="X61" s="82">
        <v>3.4805000000000003E-2</v>
      </c>
      <c r="Y61" s="82">
        <v>-4.1353000000000001E-2</v>
      </c>
      <c r="Z61" s="82">
        <v>-2.7310000000000001E-2</v>
      </c>
      <c r="AA61" s="82">
        <v>7.6157000000000002E-2</v>
      </c>
      <c r="AB61" s="82">
        <v>-2.2360000000000001E-2</v>
      </c>
      <c r="AC61" s="82">
        <v>1.2947E-2</v>
      </c>
      <c r="AD61" s="82">
        <v>8.4025999999999997E-3</v>
      </c>
      <c r="AE61" s="82">
        <v>-2.5765E-2</v>
      </c>
      <c r="AF61" s="82">
        <v>61</v>
      </c>
      <c r="AG61" s="82">
        <v>76.739000000000004</v>
      </c>
      <c r="AH61" s="82">
        <v>-7.7446000000000004E-4</v>
      </c>
      <c r="AI61" s="82">
        <v>-3.619E-2</v>
      </c>
      <c r="AJ61" s="82">
        <v>2.2493999999999999E-3</v>
      </c>
      <c r="AK61" s="82">
        <v>7.9998E-2</v>
      </c>
      <c r="AL61" s="82">
        <v>-4.0788999999999999E-3</v>
      </c>
      <c r="AM61" s="82">
        <v>-2.5451999999999999E-2</v>
      </c>
      <c r="AN61" s="82">
        <v>3.4263000000000002E-3</v>
      </c>
      <c r="AO61" s="82">
        <v>5.6980000000000003E-2</v>
      </c>
    </row>
    <row r="62" spans="1:41" x14ac:dyDescent="0.25">
      <c r="A62" s="82">
        <v>62</v>
      </c>
      <c r="B62" s="82">
        <v>51.603000000000002</v>
      </c>
      <c r="C62" s="82">
        <v>-30.315999999999999</v>
      </c>
      <c r="D62" s="82">
        <v>3.2725</v>
      </c>
      <c r="E62" s="82">
        <v>0.85972000000000004</v>
      </c>
      <c r="F62" s="82">
        <v>3.4586999999999999</v>
      </c>
      <c r="G62" s="82">
        <v>-2.4209999999999998</v>
      </c>
      <c r="H62" s="82">
        <v>-2.9685E-2</v>
      </c>
      <c r="I62" s="82">
        <v>0.36026999999999998</v>
      </c>
      <c r="J62" s="82">
        <v>3.5041999999999997E-2</v>
      </c>
      <c r="K62" s="82">
        <v>62</v>
      </c>
      <c r="L62" s="82">
        <v>67.253</v>
      </c>
      <c r="M62" s="82">
        <v>-25.082999999999998</v>
      </c>
      <c r="N62" s="82">
        <v>2.7867000000000002</v>
      </c>
      <c r="O62" s="82">
        <v>0.22764000000000001</v>
      </c>
      <c r="P62" s="82">
        <v>3.3847</v>
      </c>
      <c r="Q62" s="82">
        <v>-2.6751</v>
      </c>
      <c r="R62" s="82">
        <v>0.16989000000000001</v>
      </c>
      <c r="S62" s="82">
        <v>3.5049999999999998E-2</v>
      </c>
      <c r="T62" s="82">
        <v>0.62175000000000002</v>
      </c>
      <c r="V62" s="82">
        <v>62</v>
      </c>
      <c r="W62" s="82">
        <v>57.207999999999998</v>
      </c>
      <c r="X62" s="82">
        <v>-1.9172000000000002E-2</v>
      </c>
      <c r="Y62" s="82">
        <v>-1.5658999999999999E-2</v>
      </c>
      <c r="Z62" s="82">
        <v>1.1444999999999999E-3</v>
      </c>
      <c r="AA62" s="82">
        <v>7.4533000000000002E-2</v>
      </c>
      <c r="AB62" s="82">
        <v>-8.9682000000000008E-3</v>
      </c>
      <c r="AC62" s="82">
        <v>-7.5764999999999999E-3</v>
      </c>
      <c r="AD62" s="82">
        <v>2.8124E-2</v>
      </c>
      <c r="AE62" s="82">
        <v>1.7447000000000001E-2</v>
      </c>
      <c r="AF62" s="82">
        <v>62</v>
      </c>
      <c r="AG62" s="82">
        <v>74.608000000000004</v>
      </c>
      <c r="AH62" s="82">
        <v>-1.1536000000000001E-3</v>
      </c>
      <c r="AI62" s="82">
        <v>-2.0317000000000002E-2</v>
      </c>
      <c r="AJ62" s="82">
        <v>3.2561999999999999E-3</v>
      </c>
      <c r="AK62" s="82">
        <v>7.3237999999999998E-2</v>
      </c>
      <c r="AL62" s="82">
        <v>-4.6918999999999997E-3</v>
      </c>
      <c r="AM62" s="82">
        <v>4.7579999999999997E-2</v>
      </c>
      <c r="AN62" s="82">
        <v>3.1857999999999999E-3</v>
      </c>
      <c r="AO62" s="82">
        <v>-0.10441</v>
      </c>
    </row>
    <row r="63" spans="1:41" x14ac:dyDescent="0.25">
      <c r="A63" s="82">
        <v>63</v>
      </c>
      <c r="B63" s="82">
        <v>51.615000000000002</v>
      </c>
      <c r="C63" s="82">
        <v>-29.34</v>
      </c>
      <c r="D63" s="82">
        <v>4.9642999999999997</v>
      </c>
      <c r="E63" s="82">
        <v>0.12617</v>
      </c>
      <c r="F63" s="82">
        <v>4.6947000000000003E-2</v>
      </c>
      <c r="G63" s="82">
        <v>-0.2092</v>
      </c>
      <c r="H63" s="82">
        <v>0.16059999999999999</v>
      </c>
      <c r="I63" s="82">
        <v>-8.3646999999999999E-2</v>
      </c>
      <c r="J63" s="82">
        <v>3.705E-2</v>
      </c>
      <c r="K63" s="82">
        <v>63</v>
      </c>
      <c r="L63" s="82">
        <v>67.245999999999995</v>
      </c>
      <c r="M63" s="82">
        <v>-24.882000000000001</v>
      </c>
      <c r="N63" s="82">
        <v>3.0985999999999998</v>
      </c>
      <c r="O63" s="82">
        <v>0.10704</v>
      </c>
      <c r="P63" s="82">
        <v>0.25551000000000001</v>
      </c>
      <c r="Q63" s="82">
        <v>-0.17813999999999999</v>
      </c>
      <c r="R63" s="82">
        <v>0.21010999999999999</v>
      </c>
      <c r="S63" s="82">
        <v>-3.0766999999999999E-2</v>
      </c>
      <c r="T63" s="82">
        <v>5.5258000000000002E-2</v>
      </c>
      <c r="V63" s="82">
        <v>63</v>
      </c>
      <c r="W63" s="82">
        <v>57.28</v>
      </c>
      <c r="X63" s="82">
        <v>-4.4298999999999998E-2</v>
      </c>
      <c r="Y63" s="82">
        <v>-4.3439000000000004E-3</v>
      </c>
      <c r="Z63" s="82">
        <v>-3.8492999999999999E-2</v>
      </c>
      <c r="AA63" s="82">
        <v>5.6309999999999999E-2</v>
      </c>
      <c r="AB63" s="82">
        <v>4.2602000000000001E-2</v>
      </c>
      <c r="AC63" s="82">
        <v>-8.6431000000000008E-3</v>
      </c>
      <c r="AD63" s="82">
        <v>1.7191999999999999E-2</v>
      </c>
      <c r="AE63" s="82">
        <v>4.8841000000000002E-2</v>
      </c>
      <c r="AF63" s="82">
        <v>63</v>
      </c>
      <c r="AG63" s="82">
        <v>71.872</v>
      </c>
      <c r="AH63" s="82">
        <v>-8.2877000000000005E-4</v>
      </c>
      <c r="AI63" s="82">
        <v>-2.1963E-2</v>
      </c>
      <c r="AJ63" s="82">
        <v>2.3996E-3</v>
      </c>
      <c r="AK63" s="82">
        <v>6.7076999999999998E-2</v>
      </c>
      <c r="AL63" s="82">
        <v>-4.7543999999999998E-3</v>
      </c>
      <c r="AM63" s="82">
        <v>2.6745999999999999E-2</v>
      </c>
      <c r="AN63" s="82">
        <v>4.1986999999999997E-3</v>
      </c>
      <c r="AO63" s="82">
        <v>-5.2484000000000003E-2</v>
      </c>
    </row>
    <row r="64" spans="1:41" x14ac:dyDescent="0.25">
      <c r="A64" s="82">
        <v>64</v>
      </c>
      <c r="B64" s="82">
        <v>51.771000000000001</v>
      </c>
      <c r="C64" s="82">
        <v>-29.085999999999999</v>
      </c>
      <c r="D64" s="82">
        <v>5.9871999999999996</v>
      </c>
      <c r="E64" s="82">
        <v>-0.70674999999999999</v>
      </c>
      <c r="F64" s="82">
        <v>-3.0503999999999998</v>
      </c>
      <c r="G64" s="82">
        <v>1.6506000000000001</v>
      </c>
      <c r="H64" s="82">
        <v>0.52095000000000002</v>
      </c>
      <c r="I64" s="82">
        <v>-0.72936999999999996</v>
      </c>
      <c r="J64" s="82">
        <v>0.42442999999999997</v>
      </c>
      <c r="K64" s="82">
        <v>64</v>
      </c>
      <c r="L64" s="82">
        <v>66.313999999999993</v>
      </c>
      <c r="M64" s="82">
        <v>-25.091000000000001</v>
      </c>
      <c r="N64" s="82">
        <v>3.3155999999999999</v>
      </c>
      <c r="O64" s="82">
        <v>-4.7495000000000002E-3</v>
      </c>
      <c r="P64" s="82">
        <v>-2.4340999999999999</v>
      </c>
      <c r="Q64" s="82">
        <v>1.9289000000000001</v>
      </c>
      <c r="R64" s="82">
        <v>0.72336999999999996</v>
      </c>
      <c r="S64" s="82">
        <v>-0.58614999999999995</v>
      </c>
      <c r="T64" s="82">
        <v>0.78042999999999996</v>
      </c>
      <c r="V64" s="82">
        <v>64</v>
      </c>
      <c r="W64" s="82">
        <v>58.076999999999998</v>
      </c>
      <c r="X64" s="82">
        <v>6.2065000000000002E-3</v>
      </c>
      <c r="Y64" s="82">
        <v>4.8755999999999999E-3</v>
      </c>
      <c r="Z64" s="82">
        <v>-3.3501E-3</v>
      </c>
      <c r="AA64" s="82">
        <v>2.3385E-2</v>
      </c>
      <c r="AB64" s="82">
        <v>3.2808999999999998E-2</v>
      </c>
      <c r="AC64" s="82">
        <v>2.8268999999999999E-2</v>
      </c>
      <c r="AD64" s="82">
        <v>-1.8693000000000001E-2</v>
      </c>
      <c r="AE64" s="82">
        <v>-1.0011000000000001E-2</v>
      </c>
      <c r="AF64" s="82">
        <v>64</v>
      </c>
      <c r="AG64" s="82">
        <v>69.754000000000005</v>
      </c>
      <c r="AH64" s="82">
        <v>-8.2594000000000005E-4</v>
      </c>
      <c r="AI64" s="82">
        <v>-3.5244999999999999E-2</v>
      </c>
      <c r="AJ64" s="82">
        <v>2.3622999999999999E-3</v>
      </c>
      <c r="AK64" s="82">
        <v>7.7634999999999996E-2</v>
      </c>
      <c r="AL64" s="82">
        <v>-3.6564000000000002E-3</v>
      </c>
      <c r="AM64" s="82">
        <v>-2.6554000000000001E-2</v>
      </c>
      <c r="AN64" s="82">
        <v>2.6844E-3</v>
      </c>
      <c r="AO64" s="82">
        <v>5.6621999999999999E-2</v>
      </c>
    </row>
    <row r="65" spans="1:41" x14ac:dyDescent="0.25">
      <c r="A65" s="82">
        <v>65</v>
      </c>
      <c r="B65" s="82">
        <v>51.942999999999998</v>
      </c>
      <c r="C65" s="82">
        <v>-29.030999999999999</v>
      </c>
      <c r="D65" s="82">
        <v>6.1300999999999997</v>
      </c>
      <c r="E65" s="82">
        <v>-0.96375</v>
      </c>
      <c r="F65" s="82">
        <v>-5.8582999999999998</v>
      </c>
      <c r="G65" s="82">
        <v>3.7214999999999998</v>
      </c>
      <c r="H65" s="82">
        <v>0.46401999999999999</v>
      </c>
      <c r="I65" s="82">
        <v>-1.1628000000000001</v>
      </c>
      <c r="J65" s="82">
        <v>0.81991000000000003</v>
      </c>
      <c r="K65" s="82">
        <v>65</v>
      </c>
      <c r="L65" s="82">
        <v>63.54</v>
      </c>
      <c r="M65" s="82">
        <v>-25.167999999999999</v>
      </c>
      <c r="N65" s="82">
        <v>4.0620000000000003</v>
      </c>
      <c r="O65" s="82">
        <v>0.82848999999999995</v>
      </c>
      <c r="P65" s="82">
        <v>-4.2502000000000004</v>
      </c>
      <c r="Q65" s="82">
        <v>4.0488</v>
      </c>
      <c r="R65" s="82">
        <v>0.96214999999999995</v>
      </c>
      <c r="S65" s="82">
        <v>-1.3098000000000001</v>
      </c>
      <c r="T65" s="82">
        <v>1.2544999999999999</v>
      </c>
      <c r="V65" s="82">
        <v>65</v>
      </c>
      <c r="W65" s="82">
        <v>59.359000000000002</v>
      </c>
      <c r="X65" s="82">
        <v>-2.0209000000000001E-2</v>
      </c>
      <c r="Y65" s="82">
        <v>-1.1745E-2</v>
      </c>
      <c r="Z65" s="82">
        <v>-1.6513E-2</v>
      </c>
      <c r="AA65" s="82">
        <v>-3.2086999999999997E-2</v>
      </c>
      <c r="AB65" s="82">
        <v>5.4583000000000001E-3</v>
      </c>
      <c r="AC65" s="82">
        <v>1.536E-2</v>
      </c>
      <c r="AD65" s="82">
        <v>-2.1475000000000001E-2</v>
      </c>
      <c r="AE65" s="82">
        <v>-3.5298999999999997E-2</v>
      </c>
      <c r="AF65" s="82">
        <v>65</v>
      </c>
      <c r="AG65" s="82">
        <v>68.004999999999995</v>
      </c>
      <c r="AH65" s="82">
        <v>-5.0314000000000001E-4</v>
      </c>
      <c r="AI65" s="82">
        <v>-7.7651999999999999E-3</v>
      </c>
      <c r="AJ65" s="82">
        <v>1.457E-3</v>
      </c>
      <c r="AK65" s="82">
        <v>2.1489000000000001E-2</v>
      </c>
      <c r="AL65" s="82">
        <v>-2.7845000000000001E-3</v>
      </c>
      <c r="AM65" s="82">
        <v>1.6838000000000001E-3</v>
      </c>
      <c r="AN65" s="82">
        <v>2.4133000000000002E-3</v>
      </c>
      <c r="AO65" s="82">
        <v>-1.3377E-3</v>
      </c>
    </row>
    <row r="66" spans="1:41" x14ac:dyDescent="0.25">
      <c r="A66" s="82">
        <v>66</v>
      </c>
      <c r="B66" s="82">
        <v>52.128999999999998</v>
      </c>
      <c r="C66" s="82">
        <v>-32.889000000000003</v>
      </c>
      <c r="D66" s="82">
        <v>-12.208</v>
      </c>
      <c r="E66" s="82">
        <v>7.2403000000000004</v>
      </c>
      <c r="F66" s="82">
        <v>8.5275999999999996</v>
      </c>
      <c r="G66" s="82">
        <v>-4.0259</v>
      </c>
      <c r="H66" s="82">
        <v>-3.0482</v>
      </c>
      <c r="I66" s="82">
        <v>0.81457999999999997</v>
      </c>
      <c r="J66" s="82">
        <v>1.2408999999999999</v>
      </c>
      <c r="K66" s="82">
        <v>66</v>
      </c>
      <c r="L66" s="82">
        <v>66.787999999999997</v>
      </c>
      <c r="M66" s="82">
        <v>-25.757000000000001</v>
      </c>
      <c r="N66" s="82">
        <v>-12.228</v>
      </c>
      <c r="O66" s="82">
        <v>4.0502000000000002</v>
      </c>
      <c r="P66" s="82">
        <v>7.5701000000000001</v>
      </c>
      <c r="Q66" s="82">
        <v>-4.6521999999999997</v>
      </c>
      <c r="R66" s="82">
        <v>-2.1823000000000001</v>
      </c>
      <c r="S66" s="82">
        <v>0.40353</v>
      </c>
      <c r="T66" s="82">
        <v>1.2961</v>
      </c>
      <c r="V66" s="82">
        <v>66</v>
      </c>
      <c r="W66" s="82">
        <v>67.072000000000003</v>
      </c>
      <c r="X66" s="82">
        <v>2.5503000000000001E-2</v>
      </c>
      <c r="Y66" s="82">
        <v>-8.2297999999999996E-2</v>
      </c>
      <c r="Z66" s="82">
        <v>2.2811000000000001E-4</v>
      </c>
      <c r="AA66" s="82">
        <v>3.7099E-2</v>
      </c>
      <c r="AB66" s="82">
        <v>-6.8230999999999999E-4</v>
      </c>
      <c r="AC66" s="82">
        <v>7.5985999999999998E-2</v>
      </c>
      <c r="AD66" s="82">
        <v>-2.1002E-2</v>
      </c>
      <c r="AE66" s="82">
        <v>-2.5419000000000001E-2</v>
      </c>
      <c r="AF66" s="82">
        <v>66</v>
      </c>
      <c r="AG66" s="82">
        <v>84.97</v>
      </c>
      <c r="AH66" s="82">
        <v>-7.0890000000000005E-4</v>
      </c>
      <c r="AI66" s="82">
        <v>-2.9515E-2</v>
      </c>
      <c r="AJ66" s="82">
        <v>2.0612999999999999E-3</v>
      </c>
      <c r="AK66" s="82">
        <v>6.1879000000000003E-2</v>
      </c>
      <c r="AL66" s="82">
        <v>-3.7621999999999998E-3</v>
      </c>
      <c r="AM66" s="82">
        <v>-2.9929000000000001E-2</v>
      </c>
      <c r="AN66" s="82">
        <v>3.1763999999999998E-3</v>
      </c>
      <c r="AO66" s="82">
        <v>6.6599000000000005E-2</v>
      </c>
    </row>
    <row r="67" spans="1:41" x14ac:dyDescent="0.25">
      <c r="A67" s="82">
        <v>67</v>
      </c>
      <c r="B67" s="82">
        <v>51.996000000000002</v>
      </c>
      <c r="C67" s="82">
        <v>-32.192999999999998</v>
      </c>
      <c r="D67" s="82">
        <v>-11.41</v>
      </c>
      <c r="E67" s="82">
        <v>7.1044999999999998</v>
      </c>
      <c r="F67" s="82">
        <v>6.0275999999999996</v>
      </c>
      <c r="G67" s="82">
        <v>-2.4359999999999999</v>
      </c>
      <c r="H67" s="82">
        <v>-2.1000999999999999</v>
      </c>
      <c r="I67" s="82">
        <v>0.32863999999999999</v>
      </c>
      <c r="J67" s="82">
        <v>0.64548000000000005</v>
      </c>
      <c r="K67" s="82">
        <v>67</v>
      </c>
      <c r="L67" s="82">
        <v>67.066999999999993</v>
      </c>
      <c r="M67" s="82">
        <v>-25.393999999999998</v>
      </c>
      <c r="N67" s="82">
        <v>-12.215999999999999</v>
      </c>
      <c r="O67" s="82">
        <v>3.6960000000000002</v>
      </c>
      <c r="P67" s="82">
        <v>5.2035999999999998</v>
      </c>
      <c r="Q67" s="82">
        <v>-2.3936000000000002</v>
      </c>
      <c r="R67" s="82">
        <v>-1.4694</v>
      </c>
      <c r="S67" s="82">
        <v>0.12861</v>
      </c>
      <c r="T67" s="82">
        <v>0.46111000000000002</v>
      </c>
      <c r="V67" s="82">
        <v>67</v>
      </c>
      <c r="W67" s="82">
        <v>67.233000000000004</v>
      </c>
      <c r="X67" s="82">
        <v>3.7873999999999998E-3</v>
      </c>
      <c r="Y67" s="82">
        <v>-7.4371000000000003E-3</v>
      </c>
      <c r="Z67" s="82">
        <v>-4.2465000000000003E-2</v>
      </c>
      <c r="AA67" s="82">
        <v>-4.5187999999999999E-2</v>
      </c>
      <c r="AB67" s="82">
        <v>2.3994999999999999E-2</v>
      </c>
      <c r="AC67" s="82">
        <v>4.8753999999999999E-2</v>
      </c>
      <c r="AD67" s="82">
        <v>-1.5765000000000001E-2</v>
      </c>
      <c r="AE67" s="82">
        <v>-4.2359000000000001E-2</v>
      </c>
      <c r="AF67" s="82">
        <v>67</v>
      </c>
      <c r="AG67" s="82">
        <v>83.379000000000005</v>
      </c>
      <c r="AH67" s="82">
        <v>-2.6944000000000002E-4</v>
      </c>
      <c r="AI67" s="82">
        <v>-1.2175999999999999E-2</v>
      </c>
      <c r="AJ67" s="82">
        <v>7.7928000000000003E-4</v>
      </c>
      <c r="AK67" s="82">
        <v>3.8627000000000002E-2</v>
      </c>
      <c r="AL67" s="82">
        <v>-1.6661E-3</v>
      </c>
      <c r="AM67" s="82">
        <v>2.0084999999999999E-2</v>
      </c>
      <c r="AN67" s="82">
        <v>1.5203E-3</v>
      </c>
      <c r="AO67" s="82">
        <v>-3.9705999999999998E-2</v>
      </c>
    </row>
    <row r="68" spans="1:41" x14ac:dyDescent="0.25">
      <c r="A68" s="82">
        <v>68</v>
      </c>
      <c r="B68" s="82">
        <v>51.988999999999997</v>
      </c>
      <c r="C68" s="82">
        <v>-31.989000000000001</v>
      </c>
      <c r="D68" s="82">
        <v>-11.132999999999999</v>
      </c>
      <c r="E68" s="82">
        <v>6.9336000000000002</v>
      </c>
      <c r="F68" s="82">
        <v>3.7402000000000002</v>
      </c>
      <c r="G68" s="82">
        <v>-0.96569000000000005</v>
      </c>
      <c r="H68" s="82">
        <v>-0.88885999999999998</v>
      </c>
      <c r="I68" s="82">
        <v>-0.46657999999999999</v>
      </c>
      <c r="J68" s="82">
        <v>0.35049000000000002</v>
      </c>
      <c r="K68" s="82">
        <v>68</v>
      </c>
      <c r="L68" s="82">
        <v>66.954999999999998</v>
      </c>
      <c r="M68" s="82">
        <v>-25.335000000000001</v>
      </c>
      <c r="N68" s="82">
        <v>-12.316000000000001</v>
      </c>
      <c r="O68" s="82">
        <v>3.8921000000000001</v>
      </c>
      <c r="P68" s="82">
        <v>2.5901000000000001</v>
      </c>
      <c r="Q68" s="82">
        <v>-3.1782999999999999E-2</v>
      </c>
      <c r="R68" s="82">
        <v>-0.16882</v>
      </c>
      <c r="S68" s="82">
        <v>-0.33456000000000002</v>
      </c>
      <c r="T68" s="82">
        <v>0.1147</v>
      </c>
      <c r="V68" s="82">
        <v>68</v>
      </c>
      <c r="W68" s="82">
        <v>68.021000000000001</v>
      </c>
      <c r="X68" s="82">
        <v>-7.8485999999999996E-4</v>
      </c>
      <c r="Y68" s="82">
        <v>-4.9109E-2</v>
      </c>
      <c r="Z68" s="82">
        <v>-1.8540999999999998E-2</v>
      </c>
      <c r="AA68" s="82">
        <v>8.2545999999999994E-2</v>
      </c>
      <c r="AB68" s="82">
        <v>-4.3221000000000002E-2</v>
      </c>
      <c r="AC68" s="82">
        <v>-7.6548000000000005E-2</v>
      </c>
      <c r="AD68" s="82">
        <v>3.3991E-2</v>
      </c>
      <c r="AE68" s="82">
        <v>9.0881000000000003E-2</v>
      </c>
      <c r="AF68" s="82">
        <v>68</v>
      </c>
      <c r="AG68" s="82">
        <v>79.551000000000002</v>
      </c>
      <c r="AH68" s="82">
        <v>-3.1081000000000001E-4</v>
      </c>
      <c r="AI68" s="82">
        <v>-5.6391000000000002E-3</v>
      </c>
      <c r="AJ68" s="82">
        <v>8.9994999999999995E-4</v>
      </c>
      <c r="AK68" s="82">
        <v>1.8287999999999999E-2</v>
      </c>
      <c r="AL68" s="82">
        <v>-1.8759E-3</v>
      </c>
      <c r="AM68" s="82">
        <v>8.3347999999999998E-3</v>
      </c>
      <c r="AN68" s="82">
        <v>1.6955E-3</v>
      </c>
      <c r="AO68" s="82">
        <v>-1.4893E-2</v>
      </c>
    </row>
    <row r="69" spans="1:41" x14ac:dyDescent="0.25">
      <c r="A69" s="82">
        <v>69</v>
      </c>
      <c r="B69" s="82">
        <v>51.817999999999998</v>
      </c>
      <c r="C69" s="82">
        <v>-32.43</v>
      </c>
      <c r="D69" s="82">
        <v>-11.561999999999999</v>
      </c>
      <c r="E69" s="82">
        <v>7.8657000000000004</v>
      </c>
      <c r="F69" s="82">
        <v>1.5342</v>
      </c>
      <c r="G69" s="82">
        <v>0.26218999999999998</v>
      </c>
      <c r="H69" s="82">
        <v>0.32223000000000002</v>
      </c>
      <c r="I69" s="82">
        <v>-1.6064000000000001</v>
      </c>
      <c r="J69" s="82">
        <v>0.59892999999999996</v>
      </c>
      <c r="K69" s="82">
        <v>69</v>
      </c>
      <c r="L69" s="82">
        <v>64.593999999999994</v>
      </c>
      <c r="M69" s="82">
        <v>-25.914999999999999</v>
      </c>
      <c r="N69" s="82">
        <v>-12.061999999999999</v>
      </c>
      <c r="O69" s="82">
        <v>4.8524000000000003</v>
      </c>
      <c r="P69" s="82">
        <v>1.0834999999999999</v>
      </c>
      <c r="Q69" s="82">
        <v>1.3695999999999999</v>
      </c>
      <c r="R69" s="82">
        <v>1.8255999999999999</v>
      </c>
      <c r="S69" s="82">
        <v>-1.6297999999999999</v>
      </c>
      <c r="T69" s="82">
        <v>0.84316000000000002</v>
      </c>
      <c r="V69" s="82">
        <v>69</v>
      </c>
      <c r="W69" s="82">
        <v>69.010000000000005</v>
      </c>
      <c r="X69" s="82">
        <v>4.1864999999999999E-2</v>
      </c>
      <c r="Y69" s="82">
        <v>-1.9813999999999998E-2</v>
      </c>
      <c r="Z69" s="82">
        <v>-5.6259999999999999E-3</v>
      </c>
      <c r="AA69" s="82">
        <v>6.7736000000000005E-2</v>
      </c>
      <c r="AB69" s="82">
        <v>-1.6872999999999999E-2</v>
      </c>
      <c r="AC69" s="82">
        <v>-1.8416999999999999E-2</v>
      </c>
      <c r="AD69" s="82">
        <v>-3.2867E-2</v>
      </c>
      <c r="AE69" s="82">
        <v>2.4812000000000001E-2</v>
      </c>
      <c r="AF69" s="82">
        <v>69</v>
      </c>
      <c r="AG69" s="82">
        <v>76.558000000000007</v>
      </c>
      <c r="AH69" s="82">
        <v>-4.1951999999999999E-4</v>
      </c>
      <c r="AI69" s="82">
        <v>-2.2571000000000001E-2</v>
      </c>
      <c r="AJ69" s="82">
        <v>1.2189E-3</v>
      </c>
      <c r="AK69" s="82">
        <v>4.9979000000000003E-2</v>
      </c>
      <c r="AL69" s="82">
        <v>-2.2442999999999999E-3</v>
      </c>
      <c r="AM69" s="82">
        <v>-1.4949E-2</v>
      </c>
      <c r="AN69" s="82">
        <v>1.9049E-3</v>
      </c>
      <c r="AO69" s="82">
        <v>3.3572999999999999E-2</v>
      </c>
    </row>
    <row r="70" spans="1:41" x14ac:dyDescent="0.25">
      <c r="A70" s="82">
        <v>70</v>
      </c>
      <c r="B70" s="82">
        <v>51.716999999999999</v>
      </c>
      <c r="C70" s="82">
        <v>-33.378</v>
      </c>
      <c r="D70" s="82">
        <v>-11.967000000000001</v>
      </c>
      <c r="E70" s="82">
        <v>9.6524999999999999</v>
      </c>
      <c r="F70" s="82">
        <v>-0.49712000000000001</v>
      </c>
      <c r="G70" s="82">
        <v>1.5125999999999999</v>
      </c>
      <c r="H70" s="82">
        <v>0.78988000000000003</v>
      </c>
      <c r="I70" s="82">
        <v>-2.2401</v>
      </c>
      <c r="J70" s="82">
        <v>0.40938000000000002</v>
      </c>
      <c r="K70" s="82">
        <v>70</v>
      </c>
      <c r="L70" s="82">
        <v>62.468000000000004</v>
      </c>
      <c r="M70" s="82">
        <v>-26.536999999999999</v>
      </c>
      <c r="N70" s="82">
        <v>-11.503</v>
      </c>
      <c r="O70" s="82">
        <v>7.3029000000000002</v>
      </c>
      <c r="P70" s="82">
        <v>0.1406</v>
      </c>
      <c r="Q70" s="82">
        <v>2.0406</v>
      </c>
      <c r="R70" s="82">
        <v>0.85731000000000002</v>
      </c>
      <c r="S70" s="82">
        <v>-0.43464999999999998</v>
      </c>
      <c r="T70" s="82">
        <v>0.77276999999999996</v>
      </c>
      <c r="V70" s="82">
        <v>70</v>
      </c>
      <c r="W70" s="82">
        <v>70.966999999999999</v>
      </c>
      <c r="X70" s="82">
        <v>1.7211000000000001E-2</v>
      </c>
      <c r="Y70" s="82">
        <v>1.9137000000000001E-2</v>
      </c>
      <c r="Z70" s="82">
        <v>3.7832000000000002E-4</v>
      </c>
      <c r="AA70" s="82">
        <v>6.7180000000000004E-2</v>
      </c>
      <c r="AB70" s="82">
        <v>-7.5663999999999995E-2</v>
      </c>
      <c r="AC70" s="82">
        <v>-5.7020000000000001E-2</v>
      </c>
      <c r="AD70" s="82">
        <v>5.1273999999999998E-3</v>
      </c>
      <c r="AE70" s="82">
        <v>-6.8752999999999995E-2</v>
      </c>
      <c r="AF70" s="82">
        <v>70</v>
      </c>
      <c r="AG70" s="82">
        <v>74.600999999999999</v>
      </c>
      <c r="AH70" s="82">
        <v>1.5233E-4</v>
      </c>
      <c r="AI70" s="82">
        <v>1.0337000000000001E-2</v>
      </c>
      <c r="AJ70" s="82">
        <v>-4.2928999999999998E-4</v>
      </c>
      <c r="AK70" s="82">
        <v>-3.7574000000000003E-2</v>
      </c>
      <c r="AL70" s="82">
        <v>6.1479999999999998E-4</v>
      </c>
      <c r="AM70" s="82">
        <v>-2.9887E-2</v>
      </c>
      <c r="AN70" s="82">
        <v>-4.147E-4</v>
      </c>
      <c r="AO70" s="82">
        <v>6.4637E-2</v>
      </c>
    </row>
    <row r="71" spans="1:41" x14ac:dyDescent="0.25">
      <c r="A71" s="82">
        <v>71</v>
      </c>
      <c r="B71" s="82">
        <v>53.863999999999997</v>
      </c>
      <c r="C71" s="82">
        <v>-31.893000000000001</v>
      </c>
      <c r="D71" s="82">
        <v>-24.254999999999999</v>
      </c>
      <c r="E71" s="82">
        <v>12.208</v>
      </c>
      <c r="F71" s="82">
        <v>13.427</v>
      </c>
      <c r="G71" s="82">
        <v>-5.0835999999999997</v>
      </c>
      <c r="H71" s="82">
        <v>-6.2896000000000001</v>
      </c>
      <c r="I71" s="82">
        <v>1.0106999999999999</v>
      </c>
      <c r="J71" s="82">
        <v>2.4005999999999998</v>
      </c>
      <c r="K71" s="82">
        <v>71</v>
      </c>
      <c r="L71" s="82">
        <v>66.471000000000004</v>
      </c>
      <c r="M71" s="82">
        <v>-27.411999999999999</v>
      </c>
      <c r="N71" s="82">
        <v>-25.129000000000001</v>
      </c>
      <c r="O71" s="82">
        <v>7.8491999999999997</v>
      </c>
      <c r="P71" s="82">
        <v>11.406000000000001</v>
      </c>
      <c r="Q71" s="82">
        <v>-3.7805</v>
      </c>
      <c r="R71" s="82">
        <v>-4.8525</v>
      </c>
      <c r="S71" s="82">
        <v>0.14734</v>
      </c>
      <c r="T71" s="82">
        <v>1.2793000000000001</v>
      </c>
      <c r="V71" s="82">
        <v>71</v>
      </c>
      <c r="W71" s="82">
        <v>78.994</v>
      </c>
      <c r="X71" s="82">
        <v>-1.4664999999999999E-3</v>
      </c>
      <c r="Y71" s="82">
        <v>-1.2677000000000001E-2</v>
      </c>
      <c r="Z71" s="82">
        <v>6.4147999999999997E-2</v>
      </c>
      <c r="AA71" s="82">
        <v>5.4715E-2</v>
      </c>
      <c r="AB71" s="82">
        <v>6.5726999999999994E-2</v>
      </c>
      <c r="AC71" s="82">
        <v>4.3213000000000001E-2</v>
      </c>
      <c r="AD71" s="82">
        <v>-0.10178</v>
      </c>
      <c r="AE71" s="82">
        <v>-0.10839</v>
      </c>
      <c r="AF71" s="82">
        <v>71</v>
      </c>
      <c r="AG71" s="82">
        <v>93.85</v>
      </c>
      <c r="AH71" s="82">
        <v>-2.6436E-4</v>
      </c>
      <c r="AI71" s="82">
        <v>-7.0826999999999999E-3</v>
      </c>
      <c r="AJ71" s="82">
        <v>7.6652000000000003E-4</v>
      </c>
      <c r="AK71" s="82">
        <v>1.6445999999999999E-2</v>
      </c>
      <c r="AL71" s="82">
        <v>-1.3215E-3</v>
      </c>
      <c r="AM71" s="82">
        <v>-4.3005999999999999E-3</v>
      </c>
      <c r="AN71" s="82">
        <v>1.0692E-3</v>
      </c>
      <c r="AO71" s="82">
        <v>9.6367999999999992E-3</v>
      </c>
    </row>
    <row r="72" spans="1:41" x14ac:dyDescent="0.25">
      <c r="A72" s="82">
        <v>72</v>
      </c>
      <c r="B72" s="82">
        <v>54.213999999999999</v>
      </c>
      <c r="C72" s="82">
        <v>-31.311</v>
      </c>
      <c r="D72" s="82">
        <v>-24.815999999999999</v>
      </c>
      <c r="E72" s="82">
        <v>12.196</v>
      </c>
      <c r="F72" s="82">
        <v>11.609</v>
      </c>
      <c r="G72" s="82">
        <v>-3.4245000000000001</v>
      </c>
      <c r="H72" s="82">
        <v>-4.7241</v>
      </c>
      <c r="I72" s="82">
        <v>-0.14147999999999999</v>
      </c>
      <c r="J72" s="82">
        <v>1.4132</v>
      </c>
      <c r="K72" s="82">
        <v>72</v>
      </c>
      <c r="L72" s="82">
        <v>66.861000000000004</v>
      </c>
      <c r="M72" s="82">
        <v>-26.907</v>
      </c>
      <c r="N72" s="82">
        <v>-26.344000000000001</v>
      </c>
      <c r="O72" s="82">
        <v>7.5224000000000002</v>
      </c>
      <c r="P72" s="82">
        <v>9.8437000000000001</v>
      </c>
      <c r="Q72" s="82">
        <v>-2.0059</v>
      </c>
      <c r="R72" s="82">
        <v>-3.5255000000000001</v>
      </c>
      <c r="S72" s="82">
        <v>-0.43342999999999998</v>
      </c>
      <c r="T72" s="82">
        <v>0.77392000000000005</v>
      </c>
      <c r="V72" s="82">
        <v>72</v>
      </c>
      <c r="W72" s="82">
        <v>80.558999999999997</v>
      </c>
      <c r="X72" s="82">
        <v>-5.5452000000000001E-2</v>
      </c>
      <c r="Y72" s="82">
        <v>-1.6376000000000002E-2</v>
      </c>
      <c r="Z72" s="82">
        <v>-1.5391000000000001E-3</v>
      </c>
      <c r="AA72" s="82">
        <v>-5.1122000000000001E-2</v>
      </c>
      <c r="AB72" s="82">
        <v>9.5216999999999996E-2</v>
      </c>
      <c r="AC72" s="82">
        <v>0.11071</v>
      </c>
      <c r="AD72" s="82">
        <v>2.8895000000000001E-2</v>
      </c>
      <c r="AE72" s="82">
        <v>-3.2103E-2</v>
      </c>
      <c r="AF72" s="82">
        <v>72</v>
      </c>
      <c r="AG72" s="82">
        <v>92.912000000000006</v>
      </c>
      <c r="AH72" s="82">
        <v>-4.3208E-4</v>
      </c>
      <c r="AI72" s="82">
        <v>-1.9788E-2</v>
      </c>
      <c r="AJ72" s="82">
        <v>1.2585000000000001E-3</v>
      </c>
      <c r="AK72" s="82">
        <v>4.3633999999999999E-2</v>
      </c>
      <c r="AL72" s="82">
        <v>-2.3609999999999998E-3</v>
      </c>
      <c r="AM72" s="82">
        <v>-1.4251E-2</v>
      </c>
      <c r="AN72" s="82">
        <v>2.0314999999999999E-3</v>
      </c>
      <c r="AO72" s="82">
        <v>3.2423E-2</v>
      </c>
    </row>
    <row r="73" spans="1:41" x14ac:dyDescent="0.25">
      <c r="A73" s="82">
        <v>73</v>
      </c>
      <c r="B73" s="82">
        <v>54.712000000000003</v>
      </c>
      <c r="C73" s="82">
        <v>-31.128</v>
      </c>
      <c r="D73" s="82">
        <v>-25.34</v>
      </c>
      <c r="E73" s="82">
        <v>12.577999999999999</v>
      </c>
      <c r="F73" s="82">
        <v>9.9271999999999991</v>
      </c>
      <c r="G73" s="82">
        <v>-2.0013000000000001</v>
      </c>
      <c r="H73" s="82">
        <v>-3.1158000000000001</v>
      </c>
      <c r="I73" s="82">
        <v>-1.5399</v>
      </c>
      <c r="J73" s="82">
        <v>0.63016000000000005</v>
      </c>
      <c r="K73" s="82">
        <v>73</v>
      </c>
      <c r="L73" s="82">
        <v>66.037999999999997</v>
      </c>
      <c r="M73" s="82">
        <v>-26.670999999999999</v>
      </c>
      <c r="N73" s="82">
        <v>-27.048999999999999</v>
      </c>
      <c r="O73" s="82">
        <v>8.0334000000000003</v>
      </c>
      <c r="P73" s="82">
        <v>7.9215999999999998</v>
      </c>
      <c r="Q73" s="82">
        <v>9.0714000000000003E-2</v>
      </c>
      <c r="R73" s="82">
        <v>-1.1372</v>
      </c>
      <c r="S73" s="82">
        <v>-1.498</v>
      </c>
      <c r="T73" s="82">
        <v>-6.6373000000000001E-2</v>
      </c>
      <c r="V73" s="82">
        <v>73</v>
      </c>
      <c r="W73" s="82">
        <v>81.116</v>
      </c>
      <c r="X73" s="82">
        <v>-2.562E-2</v>
      </c>
      <c r="Y73" s="82">
        <v>3.2131999999999998E-3</v>
      </c>
      <c r="Z73" s="82">
        <v>-4.2353000000000002E-2</v>
      </c>
      <c r="AA73" s="82">
        <v>4.0411000000000002E-2</v>
      </c>
      <c r="AB73" s="82">
        <v>7.1633000000000002E-2</v>
      </c>
      <c r="AC73" s="82">
        <v>-5.6515999999999997E-2</v>
      </c>
      <c r="AD73" s="82">
        <v>1.3967999999999999E-3</v>
      </c>
      <c r="AE73" s="82">
        <v>5.0439999999999999E-2</v>
      </c>
      <c r="AF73" s="82">
        <v>73</v>
      </c>
      <c r="AG73" s="82">
        <v>87.997</v>
      </c>
      <c r="AH73" s="82">
        <v>-3.3094E-4</v>
      </c>
      <c r="AI73" s="82">
        <v>-9.1290999999999994E-3</v>
      </c>
      <c r="AJ73" s="82">
        <v>9.613E-4</v>
      </c>
      <c r="AK73" s="82">
        <v>2.7199000000000001E-2</v>
      </c>
      <c r="AL73" s="82">
        <v>-1.9441E-3</v>
      </c>
      <c r="AM73" s="82">
        <v>9.5052999999999995E-3</v>
      </c>
      <c r="AN73" s="82">
        <v>1.7407E-3</v>
      </c>
      <c r="AO73" s="82">
        <v>-1.7933999999999999E-2</v>
      </c>
    </row>
    <row r="74" spans="1:41" x14ac:dyDescent="0.25">
      <c r="A74" s="82">
        <v>74</v>
      </c>
      <c r="B74" s="82">
        <v>55.417000000000002</v>
      </c>
      <c r="C74" s="82">
        <v>-31.821000000000002</v>
      </c>
      <c r="D74" s="82">
        <v>-26.224</v>
      </c>
      <c r="E74" s="82">
        <v>13.359</v>
      </c>
      <c r="F74" s="82">
        <v>9.2345000000000006</v>
      </c>
      <c r="G74" s="82">
        <v>-1.7204999999999999</v>
      </c>
      <c r="H74" s="82">
        <v>-1.3749</v>
      </c>
      <c r="I74" s="82">
        <v>-3.2021000000000002</v>
      </c>
      <c r="J74" s="82">
        <v>0.55083000000000004</v>
      </c>
      <c r="K74" s="82">
        <v>74</v>
      </c>
      <c r="L74" s="82">
        <v>65.587999999999994</v>
      </c>
      <c r="M74" s="82">
        <v>-26.632000000000001</v>
      </c>
      <c r="N74" s="82">
        <v>-27.16</v>
      </c>
      <c r="O74" s="82">
        <v>9.1667000000000005</v>
      </c>
      <c r="P74" s="82">
        <v>7.0312999999999999</v>
      </c>
      <c r="Q74" s="82">
        <v>1.3273999999999999</v>
      </c>
      <c r="R74" s="82">
        <v>1.1704000000000001</v>
      </c>
      <c r="S74" s="82">
        <v>-2.7301000000000002</v>
      </c>
      <c r="T74" s="82">
        <v>-1.3264E-2</v>
      </c>
      <c r="V74" s="82">
        <v>74</v>
      </c>
      <c r="W74" s="82">
        <v>81.134</v>
      </c>
      <c r="X74" s="82">
        <v>-3.7739000000000002E-3</v>
      </c>
      <c r="Y74" s="82">
        <v>-3.8046000000000003E-2</v>
      </c>
      <c r="Z74" s="82">
        <v>3.2396999999999999E-3</v>
      </c>
      <c r="AA74" s="82">
        <v>0.13084999999999999</v>
      </c>
      <c r="AB74" s="82">
        <v>-6.8805000000000005E-2</v>
      </c>
      <c r="AC74" s="82">
        <v>-5.6552000000000003E-5</v>
      </c>
      <c r="AD74" s="82">
        <v>-1.0843E-2</v>
      </c>
      <c r="AE74" s="82">
        <v>7.85E-2</v>
      </c>
      <c r="AF74" s="82">
        <v>74</v>
      </c>
      <c r="AG74" s="82">
        <v>84.156000000000006</v>
      </c>
      <c r="AH74" s="82">
        <v>1.4563E-4</v>
      </c>
      <c r="AI74" s="82">
        <v>1.5244000000000001E-2</v>
      </c>
      <c r="AJ74" s="82">
        <v>-4.2304000000000002E-4</v>
      </c>
      <c r="AK74" s="82">
        <v>-2.4813000000000002E-2</v>
      </c>
      <c r="AL74" s="82">
        <v>8.2819999999999996E-4</v>
      </c>
      <c r="AM74" s="82">
        <v>3.0719E-2</v>
      </c>
      <c r="AN74" s="82">
        <v>-7.2964999999999998E-4</v>
      </c>
      <c r="AO74" s="82">
        <v>-6.7006999999999997E-2</v>
      </c>
    </row>
    <row r="75" spans="1:41" x14ac:dyDescent="0.25">
      <c r="A75" s="82">
        <v>75</v>
      </c>
      <c r="B75" s="82">
        <v>55.96</v>
      </c>
      <c r="C75" s="82">
        <v>-32.378999999999998</v>
      </c>
      <c r="D75" s="82">
        <v>-27.288</v>
      </c>
      <c r="E75" s="82">
        <v>15.778</v>
      </c>
      <c r="F75" s="82">
        <v>7.9687999999999999</v>
      </c>
      <c r="G75" s="82">
        <v>-1.7077</v>
      </c>
      <c r="H75" s="82">
        <v>-0.44077</v>
      </c>
      <c r="I75" s="82">
        <v>-4.0880999999999998</v>
      </c>
      <c r="J75" s="82">
        <v>0.18065000000000001</v>
      </c>
      <c r="K75" s="82">
        <v>75</v>
      </c>
      <c r="L75" s="82">
        <v>60.252000000000002</v>
      </c>
      <c r="M75" s="82">
        <v>-27.596</v>
      </c>
      <c r="N75" s="82">
        <v>-22.814</v>
      </c>
      <c r="O75" s="82">
        <v>11.083</v>
      </c>
      <c r="P75" s="82">
        <v>8.3495000000000008</v>
      </c>
      <c r="Q75" s="82">
        <v>-0.79237000000000002</v>
      </c>
      <c r="R75" s="82">
        <v>-3.4807000000000001</v>
      </c>
      <c r="S75" s="82">
        <v>0.97641</v>
      </c>
      <c r="T75" s="82">
        <v>3.9500999999999999</v>
      </c>
      <c r="V75" s="82">
        <v>75</v>
      </c>
      <c r="W75" s="82">
        <v>82.93</v>
      </c>
      <c r="X75" s="82">
        <v>-2.1124E-3</v>
      </c>
      <c r="Y75" s="82">
        <v>-3.7267000000000002E-2</v>
      </c>
      <c r="Z75" s="82">
        <v>-7.1504999999999997E-3</v>
      </c>
      <c r="AA75" s="82">
        <v>-5.0381000000000002E-3</v>
      </c>
      <c r="AB75" s="82">
        <v>-2.4525999999999999E-2</v>
      </c>
      <c r="AC75" s="82">
        <v>4.3913000000000001E-2</v>
      </c>
      <c r="AD75" s="82">
        <v>3.6909E-3</v>
      </c>
      <c r="AE75" s="82">
        <v>-2.7737000000000001E-2</v>
      </c>
      <c r="AF75" s="82">
        <v>75</v>
      </c>
      <c r="AG75" s="82">
        <v>73.906999999999996</v>
      </c>
      <c r="AH75" s="82">
        <v>1.8883999999999999E-3</v>
      </c>
      <c r="AI75" s="82">
        <v>0.14052999999999999</v>
      </c>
      <c r="AJ75" s="82">
        <v>-5.2906999999999997E-3</v>
      </c>
      <c r="AK75" s="82">
        <v>-0.30109999999999998</v>
      </c>
      <c r="AL75" s="82">
        <v>4.8843000000000003E-3</v>
      </c>
      <c r="AM75" s="82">
        <v>0.10738</v>
      </c>
      <c r="AN75" s="82">
        <v>-9.1253000000000005E-4</v>
      </c>
      <c r="AO75" s="82">
        <v>-0.18787000000000001</v>
      </c>
    </row>
    <row r="76" spans="1:41" x14ac:dyDescent="0.25">
      <c r="A76" s="82">
        <v>76</v>
      </c>
      <c r="B76" s="82">
        <v>51.518999999999998</v>
      </c>
      <c r="C76" s="82">
        <v>-29.405999999999999</v>
      </c>
      <c r="D76" s="82">
        <v>28.550999999999998</v>
      </c>
      <c r="E76" s="82">
        <v>-7.9309000000000003</v>
      </c>
      <c r="F76" s="82">
        <v>10.211</v>
      </c>
      <c r="G76" s="82">
        <v>-4.9953000000000003</v>
      </c>
      <c r="H76" s="82">
        <v>5.5670999999999999</v>
      </c>
      <c r="I76" s="82">
        <v>-3.2890000000000001</v>
      </c>
      <c r="J76" s="82">
        <v>3.5825</v>
      </c>
      <c r="K76" s="82">
        <v>76</v>
      </c>
      <c r="L76" s="82">
        <v>64.194999999999993</v>
      </c>
      <c r="M76" s="82">
        <v>-31.545999999999999</v>
      </c>
      <c r="N76" s="82">
        <v>31.751000000000001</v>
      </c>
      <c r="O76" s="82">
        <v>-6.72</v>
      </c>
      <c r="P76" s="82">
        <v>8.9049999999999994</v>
      </c>
      <c r="Q76" s="82">
        <v>-4.6414999999999997</v>
      </c>
      <c r="R76" s="82">
        <v>7.1978999999999997</v>
      </c>
      <c r="S76" s="82">
        <v>-3.2136999999999998</v>
      </c>
      <c r="T76" s="82">
        <v>1.655</v>
      </c>
      <c r="V76" s="82">
        <v>76</v>
      </c>
      <c r="W76" s="82">
        <v>47.225999999999999</v>
      </c>
      <c r="X76" s="82">
        <v>-1.0838E-2</v>
      </c>
      <c r="Y76" s="82">
        <v>-1.7517000000000001E-2</v>
      </c>
      <c r="Z76" s="82">
        <v>-5.2985999999999997E-3</v>
      </c>
      <c r="AA76" s="82">
        <v>3.0594E-2</v>
      </c>
      <c r="AB76" s="82">
        <v>-1.0418E-2</v>
      </c>
      <c r="AC76" s="82">
        <v>7.6473000000000001E-3</v>
      </c>
      <c r="AD76" s="82">
        <v>1.5206000000000001E-2</v>
      </c>
      <c r="AE76" s="82">
        <v>-1.7749000000000001E-2</v>
      </c>
      <c r="AF76" s="82">
        <v>76</v>
      </c>
      <c r="AG76" s="82">
        <v>64.385000000000005</v>
      </c>
      <c r="AH76" s="82">
        <v>-1.3228000000000001E-3</v>
      </c>
      <c r="AI76" s="82">
        <v>-5.0369999999999998E-2</v>
      </c>
      <c r="AJ76" s="82">
        <v>3.8308000000000001E-3</v>
      </c>
      <c r="AK76" s="82">
        <v>8.7162000000000003E-2</v>
      </c>
      <c r="AL76" s="82">
        <v>-6.9192000000000004E-3</v>
      </c>
      <c r="AM76" s="82">
        <v>-9.7934999999999994E-2</v>
      </c>
      <c r="AN76" s="82">
        <v>5.7904999999999996E-3</v>
      </c>
      <c r="AO76" s="82">
        <v>0.21443000000000001</v>
      </c>
    </row>
    <row r="77" spans="1:41" x14ac:dyDescent="0.25">
      <c r="A77" s="82">
        <v>77</v>
      </c>
      <c r="B77" s="82">
        <v>52.134999999999998</v>
      </c>
      <c r="C77" s="82">
        <v>-25.228999999999999</v>
      </c>
      <c r="D77" s="82">
        <v>34.304000000000002</v>
      </c>
      <c r="E77" s="82">
        <v>-10.803000000000001</v>
      </c>
      <c r="F77" s="82">
        <v>11.711</v>
      </c>
      <c r="G77" s="82">
        <v>-2.8620999999999999</v>
      </c>
      <c r="H77" s="82">
        <v>3.6274999999999999</v>
      </c>
      <c r="I77" s="82">
        <v>-0.93942000000000003</v>
      </c>
      <c r="J77" s="82">
        <v>1.1805000000000001</v>
      </c>
      <c r="K77" s="82">
        <v>77</v>
      </c>
      <c r="L77" s="82">
        <v>63.54</v>
      </c>
      <c r="M77" s="82">
        <v>-29.628</v>
      </c>
      <c r="N77" s="82">
        <v>36.186999999999998</v>
      </c>
      <c r="O77" s="82">
        <v>-8.0929000000000002</v>
      </c>
      <c r="P77" s="82">
        <v>8.9959000000000007</v>
      </c>
      <c r="Q77" s="82">
        <v>-1.2279</v>
      </c>
      <c r="R77" s="82">
        <v>3.9003999999999999</v>
      </c>
      <c r="S77" s="82">
        <v>-1.1933</v>
      </c>
      <c r="T77" s="82">
        <v>0.73841999999999997</v>
      </c>
      <c r="V77" s="82">
        <v>77</v>
      </c>
      <c r="W77" s="82">
        <v>45.496000000000002</v>
      </c>
      <c r="X77" s="82">
        <v>-9.6214999999999998E-3</v>
      </c>
      <c r="Y77" s="82">
        <v>-2.3113000000000002E-2</v>
      </c>
      <c r="Z77" s="82">
        <v>9.9860999999999995E-3</v>
      </c>
      <c r="AA77" s="82">
        <v>5.7273999999999999E-2</v>
      </c>
      <c r="AB77" s="82">
        <v>-2.4195999999999999E-2</v>
      </c>
      <c r="AC77" s="82">
        <v>-5.9539000000000002E-2</v>
      </c>
      <c r="AD77" s="82">
        <v>8.6931000000000005E-3</v>
      </c>
      <c r="AE77" s="82">
        <v>3.8102999999999998E-2</v>
      </c>
      <c r="AF77" s="82">
        <v>77</v>
      </c>
      <c r="AG77" s="82">
        <v>62.11</v>
      </c>
      <c r="AH77" s="82">
        <v>-1.0778000000000001E-3</v>
      </c>
      <c r="AI77" s="82">
        <v>-3.5741000000000002E-2</v>
      </c>
      <c r="AJ77" s="82">
        <v>3.0246000000000001E-3</v>
      </c>
      <c r="AK77" s="82">
        <v>6.5962000000000007E-2</v>
      </c>
      <c r="AL77" s="82">
        <v>-4.2040000000000003E-3</v>
      </c>
      <c r="AM77" s="82">
        <v>-6.1302000000000002E-2</v>
      </c>
      <c r="AN77" s="82">
        <v>2.7396999999999999E-3</v>
      </c>
      <c r="AO77" s="82">
        <v>0.12981999999999999</v>
      </c>
    </row>
    <row r="78" spans="1:41" x14ac:dyDescent="0.25">
      <c r="A78" s="82">
        <v>78</v>
      </c>
      <c r="B78" s="82">
        <v>51.72</v>
      </c>
      <c r="C78" s="82">
        <v>-21.213999999999999</v>
      </c>
      <c r="D78" s="82">
        <v>38.548999999999999</v>
      </c>
      <c r="E78" s="82">
        <v>-13.754</v>
      </c>
      <c r="F78" s="82">
        <v>12.079000000000001</v>
      </c>
      <c r="G78" s="82">
        <v>-1.9943</v>
      </c>
      <c r="H78" s="82">
        <v>-7.9382999999999995E-2</v>
      </c>
      <c r="I78" s="82">
        <v>1.8180000000000001</v>
      </c>
      <c r="J78" s="82">
        <v>-1.18</v>
      </c>
      <c r="K78" s="82">
        <v>78</v>
      </c>
      <c r="L78" s="82">
        <v>63.116</v>
      </c>
      <c r="M78" s="82">
        <v>-28.071000000000002</v>
      </c>
      <c r="N78" s="82">
        <v>39.152999999999999</v>
      </c>
      <c r="O78" s="82">
        <v>-9.6300000000000008</v>
      </c>
      <c r="P78" s="82">
        <v>7.8731</v>
      </c>
      <c r="Q78" s="82">
        <v>1.3412999999999999</v>
      </c>
      <c r="R78" s="82">
        <v>-0.96328000000000003</v>
      </c>
      <c r="S78" s="82">
        <v>0.48361999999999999</v>
      </c>
      <c r="T78" s="82">
        <v>0.31186000000000003</v>
      </c>
      <c r="V78" s="82">
        <v>78</v>
      </c>
      <c r="W78" s="82">
        <v>44.424999999999997</v>
      </c>
      <c r="X78" s="82">
        <v>-3.5027999999999997E-2</v>
      </c>
      <c r="Y78" s="82">
        <v>-9.0316999999999995E-2</v>
      </c>
      <c r="Z78" s="82">
        <v>3.2889000000000002E-2</v>
      </c>
      <c r="AA78" s="82">
        <v>7.6241000000000003E-2</v>
      </c>
      <c r="AB78" s="82">
        <v>2.7064E-4</v>
      </c>
      <c r="AC78" s="82">
        <v>-4.3135E-2</v>
      </c>
      <c r="AD78" s="82">
        <v>-2.1430000000000001E-2</v>
      </c>
      <c r="AE78" s="82">
        <v>8.2960999999999993E-2</v>
      </c>
      <c r="AF78" s="82">
        <v>78</v>
      </c>
      <c r="AG78" s="82">
        <v>60.436</v>
      </c>
      <c r="AH78" s="82">
        <v>-1.9731999999999999E-4</v>
      </c>
      <c r="AI78" s="82">
        <v>1.2082000000000001E-2</v>
      </c>
      <c r="AJ78" s="82">
        <v>5.6952999999999995E-4</v>
      </c>
      <c r="AK78" s="82">
        <v>-5.0703999999999999E-2</v>
      </c>
      <c r="AL78" s="82">
        <v>-9.8704999999999995E-4</v>
      </c>
      <c r="AM78" s="82">
        <v>-5.5931000000000002E-2</v>
      </c>
      <c r="AN78" s="82">
        <v>8.0263999999999997E-4</v>
      </c>
      <c r="AO78" s="82">
        <v>0.12078</v>
      </c>
    </row>
    <row r="79" spans="1:41" x14ac:dyDescent="0.25">
      <c r="A79" s="82">
        <v>79</v>
      </c>
      <c r="B79" s="82">
        <v>51.043999999999997</v>
      </c>
      <c r="C79" s="82">
        <v>-17.913</v>
      </c>
      <c r="D79" s="82">
        <v>40.707999999999998</v>
      </c>
      <c r="E79" s="82">
        <v>-16.734999999999999</v>
      </c>
      <c r="F79" s="82">
        <v>11.689</v>
      </c>
      <c r="G79" s="82">
        <v>-2.3273999999999999</v>
      </c>
      <c r="H79" s="82">
        <v>-4.2655000000000003</v>
      </c>
      <c r="I79" s="82">
        <v>4.8906000000000001</v>
      </c>
      <c r="J79" s="82">
        <v>-2.7122999999999999</v>
      </c>
      <c r="K79" s="82">
        <v>79</v>
      </c>
      <c r="L79" s="82">
        <v>62.997</v>
      </c>
      <c r="M79" s="82">
        <v>-26.655000000000001</v>
      </c>
      <c r="N79" s="82">
        <v>40.594999999999999</v>
      </c>
      <c r="O79" s="82">
        <v>-11.689</v>
      </c>
      <c r="P79" s="82">
        <v>5.4043999999999999</v>
      </c>
      <c r="Q79" s="82">
        <v>3.2987000000000002</v>
      </c>
      <c r="R79" s="82">
        <v>-5.9866000000000001</v>
      </c>
      <c r="S79" s="82">
        <v>1.4018999999999999</v>
      </c>
      <c r="T79" s="82">
        <v>1.4891000000000001</v>
      </c>
      <c r="V79" s="82">
        <v>79</v>
      </c>
      <c r="W79" s="82">
        <v>44.045000000000002</v>
      </c>
      <c r="X79" s="82">
        <v>2.9628999999999999E-2</v>
      </c>
      <c r="Y79" s="82">
        <v>2.1544000000000001E-2</v>
      </c>
      <c r="Z79" s="82">
        <v>-9.4566000000000008E-3</v>
      </c>
      <c r="AA79" s="82">
        <v>-9.2365999999999993E-3</v>
      </c>
      <c r="AB79" s="82">
        <v>-1.9086999999999999E-3</v>
      </c>
      <c r="AC79" s="82">
        <v>-2.1451000000000001E-2</v>
      </c>
      <c r="AD79" s="82">
        <v>-1.7599E-3</v>
      </c>
      <c r="AE79" s="82">
        <v>4.0980000000000003E-2</v>
      </c>
      <c r="AF79" s="82">
        <v>79</v>
      </c>
      <c r="AG79" s="82">
        <v>56.710999999999999</v>
      </c>
      <c r="AH79" s="82">
        <v>3.8039999999999998E-4</v>
      </c>
      <c r="AI79" s="82">
        <v>4.1449E-2</v>
      </c>
      <c r="AJ79" s="82">
        <v>-1.0931000000000001E-3</v>
      </c>
      <c r="AK79" s="82">
        <v>-6.1074000000000003E-2</v>
      </c>
      <c r="AL79" s="82">
        <v>1.7428000000000001E-3</v>
      </c>
      <c r="AM79" s="82">
        <v>9.9406999999999995E-2</v>
      </c>
      <c r="AN79" s="82">
        <v>-1.3208E-3</v>
      </c>
      <c r="AO79" s="82">
        <v>-0.21404999999999999</v>
      </c>
    </row>
    <row r="80" spans="1:41" x14ac:dyDescent="0.25">
      <c r="A80" s="82">
        <v>80</v>
      </c>
      <c r="B80" s="82">
        <v>50.372</v>
      </c>
      <c r="C80" s="82">
        <v>-15.364000000000001</v>
      </c>
      <c r="D80" s="82">
        <v>41.295999999999999</v>
      </c>
      <c r="E80" s="82">
        <v>-19.800999999999998</v>
      </c>
      <c r="F80" s="82">
        <v>11.019</v>
      </c>
      <c r="G80" s="82">
        <v>-3.1981999999999999</v>
      </c>
      <c r="H80" s="82">
        <v>-7.0293999999999999</v>
      </c>
      <c r="I80" s="82">
        <v>7.9993999999999996</v>
      </c>
      <c r="J80" s="82">
        <v>-4.2229000000000001</v>
      </c>
      <c r="K80" s="82">
        <v>80</v>
      </c>
      <c r="L80" s="82">
        <v>63.155999999999999</v>
      </c>
      <c r="M80" s="82">
        <v>-25.343</v>
      </c>
      <c r="N80" s="82">
        <v>41.448999999999998</v>
      </c>
      <c r="O80" s="82">
        <v>-14.1</v>
      </c>
      <c r="P80" s="82">
        <v>2.8786999999999998</v>
      </c>
      <c r="Q80" s="82">
        <v>5.0627000000000004</v>
      </c>
      <c r="R80" s="82">
        <v>-10.223000000000001</v>
      </c>
      <c r="S80" s="82">
        <v>2.8010000000000002</v>
      </c>
      <c r="T80" s="82">
        <v>3.0451000000000001</v>
      </c>
      <c r="V80" s="82">
        <v>80</v>
      </c>
      <c r="W80" s="82">
        <v>44.368000000000002</v>
      </c>
      <c r="X80" s="82">
        <v>-4.3775000000000001E-2</v>
      </c>
      <c r="Y80" s="82">
        <v>1.093E-2</v>
      </c>
      <c r="Z80" s="82">
        <v>7.9927999999999999E-2</v>
      </c>
      <c r="AA80" s="82">
        <v>-4.2367999999999998E-3</v>
      </c>
      <c r="AB80" s="82">
        <v>-5.3987000000000002E-3</v>
      </c>
      <c r="AC80" s="82">
        <v>-1.2246999999999999E-2</v>
      </c>
      <c r="AD80" s="82">
        <v>1.3450999999999999E-2</v>
      </c>
      <c r="AE80" s="82">
        <v>6.9929000000000005E-2</v>
      </c>
      <c r="AF80" s="82">
        <v>80</v>
      </c>
      <c r="AG80" s="82">
        <v>55.432000000000002</v>
      </c>
      <c r="AH80" s="82">
        <v>-8.6111E-4</v>
      </c>
      <c r="AI80" s="82">
        <v>-7.9228000000000007E-3</v>
      </c>
      <c r="AJ80" s="82">
        <v>2.4716E-3</v>
      </c>
      <c r="AK80" s="82">
        <v>3.2550000000000003E-2</v>
      </c>
      <c r="AL80" s="82">
        <v>-4.9261000000000001E-3</v>
      </c>
      <c r="AM80" s="82">
        <v>2.4559000000000001E-2</v>
      </c>
      <c r="AN80" s="82">
        <v>4.3325999999999998E-3</v>
      </c>
      <c r="AO80" s="82">
        <v>-4.7656999999999998E-2</v>
      </c>
    </row>
    <row r="81" spans="1:41" x14ac:dyDescent="0.25">
      <c r="A81" s="82">
        <v>81</v>
      </c>
      <c r="B81" s="82">
        <v>50.36</v>
      </c>
      <c r="C81" s="82">
        <v>-37.926000000000002</v>
      </c>
      <c r="D81" s="82">
        <v>18.594999999999999</v>
      </c>
      <c r="E81" s="82">
        <v>-3.0295999999999998</v>
      </c>
      <c r="F81" s="82">
        <v>6.1157000000000004</v>
      </c>
      <c r="G81" s="82">
        <v>-6.1454000000000004</v>
      </c>
      <c r="H81" s="82">
        <v>3.8275999999999999</v>
      </c>
      <c r="I81" s="82">
        <v>-1.3150999999999999</v>
      </c>
      <c r="J81" s="82">
        <v>1.1157999999999999</v>
      </c>
      <c r="K81" s="82">
        <v>81</v>
      </c>
      <c r="L81" s="82">
        <v>65.72</v>
      </c>
      <c r="M81" s="82">
        <v>-35.161000000000001</v>
      </c>
      <c r="N81" s="82">
        <v>18.689</v>
      </c>
      <c r="O81" s="82">
        <v>-2.6526000000000001</v>
      </c>
      <c r="P81" s="82">
        <v>5.8536000000000001</v>
      </c>
      <c r="Q81" s="82">
        <v>-6.5548000000000002</v>
      </c>
      <c r="R81" s="82">
        <v>4.7099000000000002</v>
      </c>
      <c r="S81" s="82">
        <v>-0.84399999999999997</v>
      </c>
      <c r="T81" s="82">
        <v>1.5521</v>
      </c>
      <c r="V81" s="82">
        <v>81</v>
      </c>
      <c r="W81" s="82">
        <v>53.478000000000002</v>
      </c>
      <c r="X81" s="82">
        <v>7.7861E-4</v>
      </c>
      <c r="Y81" s="82">
        <v>-6.6262000000000001E-2</v>
      </c>
      <c r="Z81" s="82">
        <v>5.7402000000000002E-2</v>
      </c>
      <c r="AA81" s="82">
        <v>0.12395</v>
      </c>
      <c r="AB81" s="82">
        <v>5.6197E-3</v>
      </c>
      <c r="AC81" s="82">
        <v>-1.2253999999999999E-2</v>
      </c>
      <c r="AD81" s="82">
        <v>2.9086999999999998E-2</v>
      </c>
      <c r="AE81" s="82">
        <v>4.8574999999999998E-3</v>
      </c>
      <c r="AF81" s="82">
        <v>81</v>
      </c>
      <c r="AG81" s="82">
        <v>71.709999999999994</v>
      </c>
      <c r="AH81" s="82">
        <v>-8.2094999999999998E-4</v>
      </c>
      <c r="AI81" s="82">
        <v>-2.1510000000000001E-2</v>
      </c>
      <c r="AJ81" s="82">
        <v>2.3739E-3</v>
      </c>
      <c r="AK81" s="82">
        <v>6.9851999999999997E-2</v>
      </c>
      <c r="AL81" s="82">
        <v>-4.8041000000000004E-3</v>
      </c>
      <c r="AM81" s="82">
        <v>3.6372000000000002E-2</v>
      </c>
      <c r="AN81" s="82">
        <v>4.2808000000000004E-3</v>
      </c>
      <c r="AO81" s="82">
        <v>-7.2305999999999995E-2</v>
      </c>
    </row>
    <row r="82" spans="1:41" x14ac:dyDescent="0.25">
      <c r="A82" s="82">
        <v>82</v>
      </c>
      <c r="B82" s="82">
        <v>51.280999999999999</v>
      </c>
      <c r="C82" s="82">
        <v>-34.938000000000002</v>
      </c>
      <c r="D82" s="82">
        <v>22.652999999999999</v>
      </c>
      <c r="E82" s="82">
        <v>-5.7382999999999997</v>
      </c>
      <c r="F82" s="82">
        <v>4.5951000000000004</v>
      </c>
      <c r="G82" s="82">
        <v>-2.6697000000000002</v>
      </c>
      <c r="H82" s="82">
        <v>2.1072000000000002</v>
      </c>
      <c r="I82" s="82">
        <v>-0.53742000000000001</v>
      </c>
      <c r="J82" s="82">
        <v>9.6767000000000006E-2</v>
      </c>
      <c r="K82" s="82">
        <v>82</v>
      </c>
      <c r="L82" s="82">
        <v>65.22</v>
      </c>
      <c r="M82" s="82">
        <v>-34.395000000000003</v>
      </c>
      <c r="N82" s="82">
        <v>21.044</v>
      </c>
      <c r="O82" s="82">
        <v>-3.8681000000000001</v>
      </c>
      <c r="P82" s="82">
        <v>3.8382000000000001</v>
      </c>
      <c r="Q82" s="82">
        <v>-2.9131999999999998</v>
      </c>
      <c r="R82" s="82">
        <v>2.7119</v>
      </c>
      <c r="S82" s="82">
        <v>-0.35052</v>
      </c>
      <c r="T82" s="82">
        <v>0.31748999999999999</v>
      </c>
      <c r="V82" s="82">
        <v>82</v>
      </c>
      <c r="W82" s="82">
        <v>52.378999999999998</v>
      </c>
      <c r="X82" s="82">
        <v>4.1162999999999998E-3</v>
      </c>
      <c r="Y82" s="82">
        <v>2.3220000000000001E-2</v>
      </c>
      <c r="Z82" s="82">
        <v>4.2441E-2</v>
      </c>
      <c r="AA82" s="82">
        <v>3.3625000000000002E-2</v>
      </c>
      <c r="AB82" s="82">
        <v>1.0427000000000001E-2</v>
      </c>
      <c r="AC82" s="82">
        <v>-5.0796000000000001E-2</v>
      </c>
      <c r="AD82" s="82">
        <v>1.2916E-2</v>
      </c>
      <c r="AE82" s="82">
        <v>3.8005999999999998E-2</v>
      </c>
      <c r="AF82" s="82">
        <v>82</v>
      </c>
      <c r="AG82" s="82">
        <v>69.182000000000002</v>
      </c>
      <c r="AH82" s="82">
        <v>-1.2504E-3</v>
      </c>
      <c r="AI82" s="82">
        <v>-6.3019000000000006E-2</v>
      </c>
      <c r="AJ82" s="82">
        <v>3.6088000000000001E-3</v>
      </c>
      <c r="AK82" s="82">
        <v>0.14224999999999999</v>
      </c>
      <c r="AL82" s="82">
        <v>-6.0029999999999997E-3</v>
      </c>
      <c r="AM82" s="82">
        <v>-3.6268000000000002E-2</v>
      </c>
      <c r="AN82" s="82">
        <v>4.7163999999999999E-3</v>
      </c>
      <c r="AO82" s="82">
        <v>7.8894000000000006E-2</v>
      </c>
    </row>
    <row r="83" spans="1:41" x14ac:dyDescent="0.25">
      <c r="A83" s="82">
        <v>83</v>
      </c>
      <c r="B83" s="82">
        <v>51.982999999999997</v>
      </c>
      <c r="C83" s="82">
        <v>-32.28</v>
      </c>
      <c r="D83" s="82">
        <v>24.896000000000001</v>
      </c>
      <c r="E83" s="82">
        <v>-8.7001000000000008</v>
      </c>
      <c r="F83" s="82">
        <v>2.4592999999999998</v>
      </c>
      <c r="G83" s="82">
        <v>0.56677</v>
      </c>
      <c r="H83" s="82">
        <v>-0.73372999999999999</v>
      </c>
      <c r="I83" s="82">
        <v>0.10493</v>
      </c>
      <c r="J83" s="82">
        <v>0.30185000000000001</v>
      </c>
      <c r="K83" s="82">
        <v>83</v>
      </c>
      <c r="L83" s="82">
        <v>64.977999999999994</v>
      </c>
      <c r="M83" s="82">
        <v>-33.811999999999998</v>
      </c>
      <c r="N83" s="82">
        <v>22.059000000000001</v>
      </c>
      <c r="O83" s="82">
        <v>-5.0115999999999996</v>
      </c>
      <c r="P83" s="82">
        <v>1.3314999999999999</v>
      </c>
      <c r="Q83" s="82">
        <v>0.57369000000000003</v>
      </c>
      <c r="R83" s="82">
        <v>2.5384E-2</v>
      </c>
      <c r="S83" s="82">
        <v>-0.14086000000000001</v>
      </c>
      <c r="T83" s="82">
        <v>0.25362000000000001</v>
      </c>
      <c r="V83" s="82">
        <v>83</v>
      </c>
      <c r="W83" s="82">
        <v>51.956000000000003</v>
      </c>
      <c r="X83" s="82">
        <v>-2.5769E-2</v>
      </c>
      <c r="Y83" s="82">
        <v>-1.2800000000000001E-2</v>
      </c>
      <c r="Z83" s="82">
        <v>-2.3460000000000002E-2</v>
      </c>
      <c r="AA83" s="82">
        <v>4.0536999999999997E-2</v>
      </c>
      <c r="AB83" s="82">
        <v>4.1345E-2</v>
      </c>
      <c r="AC83" s="82">
        <v>-1.3745E-2</v>
      </c>
      <c r="AD83" s="82">
        <v>8.9003999999999993E-3</v>
      </c>
      <c r="AE83" s="82">
        <v>2.1405E-2</v>
      </c>
      <c r="AF83" s="82">
        <v>83</v>
      </c>
      <c r="AG83" s="82">
        <v>67.432000000000002</v>
      </c>
      <c r="AH83" s="82">
        <v>-6.3095000000000002E-4</v>
      </c>
      <c r="AI83" s="82">
        <v>1.4796E-3</v>
      </c>
      <c r="AJ83" s="82">
        <v>1.8188E-3</v>
      </c>
      <c r="AK83" s="82">
        <v>-3.1993E-3</v>
      </c>
      <c r="AL83" s="82">
        <v>-3.7678999999999998E-3</v>
      </c>
      <c r="AM83" s="82">
        <v>-5.9226000000000001E-3</v>
      </c>
      <c r="AN83" s="82">
        <v>3.3804E-3</v>
      </c>
      <c r="AO83" s="82">
        <v>1.8334E-2</v>
      </c>
    </row>
    <row r="84" spans="1:41" x14ac:dyDescent="0.25">
      <c r="A84" s="82">
        <v>84</v>
      </c>
      <c r="B84" s="82">
        <v>52.116999999999997</v>
      </c>
      <c r="C84" s="82">
        <v>-30.994</v>
      </c>
      <c r="D84" s="82">
        <v>26.152000000000001</v>
      </c>
      <c r="E84" s="82">
        <v>-11.272</v>
      </c>
      <c r="F84" s="82">
        <v>4.7696000000000002E-2</v>
      </c>
      <c r="G84" s="82">
        <v>3.4735</v>
      </c>
      <c r="H84" s="82">
        <v>-3.6722000000000001</v>
      </c>
      <c r="I84" s="82">
        <v>0.43908000000000003</v>
      </c>
      <c r="J84" s="82">
        <v>1.6692</v>
      </c>
      <c r="K84" s="82">
        <v>84</v>
      </c>
      <c r="L84" s="82">
        <v>64.861000000000004</v>
      </c>
      <c r="M84" s="82">
        <v>-33.405999999999999</v>
      </c>
      <c r="N84" s="82">
        <v>22.417000000000002</v>
      </c>
      <c r="O84" s="82">
        <v>-6.1402999999999999</v>
      </c>
      <c r="P84" s="82">
        <v>-1.6551</v>
      </c>
      <c r="Q84" s="82">
        <v>3.6970999999999998</v>
      </c>
      <c r="R84" s="82">
        <v>-2.2302</v>
      </c>
      <c r="S84" s="82">
        <v>-0.52220999999999995</v>
      </c>
      <c r="T84" s="82">
        <v>1.8103</v>
      </c>
      <c r="V84" s="82">
        <v>84</v>
      </c>
      <c r="W84" s="82">
        <v>52.353999999999999</v>
      </c>
      <c r="X84" s="82">
        <v>1.1302E-2</v>
      </c>
      <c r="Y84" s="82">
        <v>2.0731999999999999E-3</v>
      </c>
      <c r="Z84" s="82">
        <v>4.5956E-3</v>
      </c>
      <c r="AA84" s="82">
        <v>-1.8893E-2</v>
      </c>
      <c r="AB84" s="82">
        <v>-2.2647E-2</v>
      </c>
      <c r="AC84" s="82">
        <v>-3.9597E-2</v>
      </c>
      <c r="AD84" s="82">
        <v>-6.3845000000000004E-4</v>
      </c>
      <c r="AE84" s="82">
        <v>5.0518E-2</v>
      </c>
      <c r="AF84" s="82">
        <v>84</v>
      </c>
      <c r="AG84" s="82">
        <v>66.573999999999998</v>
      </c>
      <c r="AH84" s="82">
        <v>-9.4722999999999994E-5</v>
      </c>
      <c r="AI84" s="82">
        <v>1.4859000000000001E-2</v>
      </c>
      <c r="AJ84" s="82">
        <v>2.6342999999999999E-4</v>
      </c>
      <c r="AK84" s="82">
        <v>-2.4931999999999999E-2</v>
      </c>
      <c r="AL84" s="82">
        <v>-3.5157E-4</v>
      </c>
      <c r="AM84" s="82">
        <v>2.5499000000000001E-2</v>
      </c>
      <c r="AN84" s="82">
        <v>2.1748000000000001E-4</v>
      </c>
      <c r="AO84" s="82">
        <v>-5.5150999999999999E-2</v>
      </c>
    </row>
    <row r="85" spans="1:41" x14ac:dyDescent="0.25">
      <c r="A85" s="82">
        <v>85</v>
      </c>
      <c r="B85" s="82">
        <v>52.234999999999999</v>
      </c>
      <c r="C85" s="82">
        <v>-30.198</v>
      </c>
      <c r="D85" s="82">
        <v>26.806000000000001</v>
      </c>
      <c r="E85" s="82">
        <v>-13.603</v>
      </c>
      <c r="F85" s="82">
        <v>-1.7425999999999999</v>
      </c>
      <c r="G85" s="82">
        <v>5.7403000000000004</v>
      </c>
      <c r="H85" s="82">
        <v>-6.4611999999999998</v>
      </c>
      <c r="I85" s="82">
        <v>1.194</v>
      </c>
      <c r="J85" s="82">
        <v>3.1434000000000002</v>
      </c>
      <c r="K85" s="82">
        <v>85</v>
      </c>
      <c r="L85" s="82">
        <v>62.496000000000002</v>
      </c>
      <c r="M85" s="82">
        <v>-32.887999999999998</v>
      </c>
      <c r="N85" s="82">
        <v>23.408999999999999</v>
      </c>
      <c r="O85" s="82">
        <v>-7.3238000000000003</v>
      </c>
      <c r="P85" s="82">
        <v>-3.5571000000000002</v>
      </c>
      <c r="Q85" s="82">
        <v>7.0982000000000003</v>
      </c>
      <c r="R85" s="82">
        <v>-4.2704000000000004</v>
      </c>
      <c r="S85" s="82">
        <v>-0.60487000000000002</v>
      </c>
      <c r="T85" s="82">
        <v>2.7894000000000001</v>
      </c>
      <c r="V85" s="82">
        <v>85</v>
      </c>
      <c r="W85" s="82">
        <v>53.323</v>
      </c>
      <c r="X85" s="82">
        <v>-3.2034E-2</v>
      </c>
      <c r="Y85" s="82">
        <v>3.3221000000000001E-3</v>
      </c>
      <c r="Z85" s="82">
        <v>1.0921E-2</v>
      </c>
      <c r="AA85" s="82">
        <v>3.8554000000000003E-4</v>
      </c>
      <c r="AB85" s="82">
        <v>-2.7897000000000002E-2</v>
      </c>
      <c r="AC85" s="82">
        <v>-3.6426E-2</v>
      </c>
      <c r="AD85" s="82">
        <v>-3.2726999999999999E-3</v>
      </c>
      <c r="AE85" s="82">
        <v>4.7173E-2</v>
      </c>
      <c r="AF85" s="82">
        <v>85</v>
      </c>
      <c r="AG85" s="82">
        <v>64.713999999999999</v>
      </c>
      <c r="AH85" s="82">
        <v>5.0927000000000004E-4</v>
      </c>
      <c r="AI85" s="82">
        <v>1.9955000000000001E-2</v>
      </c>
      <c r="AJ85" s="82">
        <v>-1.4706999999999999E-3</v>
      </c>
      <c r="AK85" s="82">
        <v>-2.6613000000000001E-2</v>
      </c>
      <c r="AL85" s="82">
        <v>2.4769000000000002E-3</v>
      </c>
      <c r="AM85" s="82">
        <v>5.8377999999999999E-2</v>
      </c>
      <c r="AN85" s="82">
        <v>-1.9685000000000002E-3</v>
      </c>
      <c r="AO85" s="82">
        <v>-0.12620000000000001</v>
      </c>
    </row>
    <row r="86" spans="1:41" x14ac:dyDescent="0.25">
      <c r="A86" s="82">
        <v>86</v>
      </c>
      <c r="B86" s="82">
        <v>48.445</v>
      </c>
      <c r="C86" s="82">
        <v>-45.92</v>
      </c>
      <c r="D86" s="82">
        <v>7.1940999999999997</v>
      </c>
      <c r="E86" s="82">
        <v>4.2312000000000003</v>
      </c>
      <c r="F86" s="82">
        <v>5.2713999999999999</v>
      </c>
      <c r="G86" s="82">
        <v>-8.2675999999999998</v>
      </c>
      <c r="H86" s="82">
        <v>1.095</v>
      </c>
      <c r="I86" s="82">
        <v>1.7949999999999999</v>
      </c>
      <c r="J86" s="82">
        <v>0.90129999999999999</v>
      </c>
      <c r="K86" s="82">
        <v>86</v>
      </c>
      <c r="L86" s="82">
        <v>65.882999999999996</v>
      </c>
      <c r="M86" s="82">
        <v>-37.454000000000001</v>
      </c>
      <c r="N86" s="82">
        <v>5.1550000000000002</v>
      </c>
      <c r="O86" s="82">
        <v>1.5043</v>
      </c>
      <c r="P86" s="82">
        <v>5.0951000000000004</v>
      </c>
      <c r="Q86" s="82">
        <v>-7.7847</v>
      </c>
      <c r="R86" s="82">
        <v>1.3996</v>
      </c>
      <c r="S86" s="82">
        <v>0.86190999999999995</v>
      </c>
      <c r="T86" s="82">
        <v>1.7113</v>
      </c>
      <c r="V86" s="82">
        <v>86</v>
      </c>
      <c r="W86" s="82">
        <v>60.456000000000003</v>
      </c>
      <c r="X86" s="82">
        <v>-1.3315E-2</v>
      </c>
      <c r="Y86" s="82">
        <v>-3.5105999999999998E-2</v>
      </c>
      <c r="Z86" s="82">
        <v>1.0363000000000001E-2</v>
      </c>
      <c r="AA86" s="82">
        <v>6.0708999999999999E-2</v>
      </c>
      <c r="AB86" s="82">
        <v>-3.8607000000000002E-2</v>
      </c>
      <c r="AC86" s="82">
        <v>-1.3259E-2</v>
      </c>
      <c r="AD86" s="82">
        <v>4.6601000000000004E-3</v>
      </c>
      <c r="AE86" s="82">
        <v>2.2053E-2</v>
      </c>
      <c r="AF86" s="82">
        <v>86</v>
      </c>
      <c r="AG86" s="82">
        <v>78.334999999999994</v>
      </c>
      <c r="AH86" s="82">
        <v>-9.6347999999999996E-4</v>
      </c>
      <c r="AI86" s="82">
        <v>-2.5649999999999999E-2</v>
      </c>
      <c r="AJ86" s="82">
        <v>2.7496E-3</v>
      </c>
      <c r="AK86" s="82">
        <v>5.9381000000000003E-2</v>
      </c>
      <c r="AL86" s="82">
        <v>-4.2131E-3</v>
      </c>
      <c r="AM86" s="82">
        <v>-1.6257000000000001E-2</v>
      </c>
      <c r="AN86" s="82">
        <v>3.0580999999999998E-3</v>
      </c>
      <c r="AO86" s="82">
        <v>3.4186000000000001E-2</v>
      </c>
    </row>
    <row r="87" spans="1:41" x14ac:dyDescent="0.25">
      <c r="A87" s="82">
        <v>87</v>
      </c>
      <c r="B87" s="82">
        <v>48.381999999999998</v>
      </c>
      <c r="C87" s="82">
        <v>-44.415999999999997</v>
      </c>
      <c r="D87" s="82">
        <v>9.2014999999999993</v>
      </c>
      <c r="E87" s="82">
        <v>2.5464000000000002</v>
      </c>
      <c r="F87" s="82">
        <v>2.6303999999999998</v>
      </c>
      <c r="G87" s="82">
        <v>-4.4328000000000003</v>
      </c>
      <c r="H87" s="82">
        <v>0.82430000000000003</v>
      </c>
      <c r="I87" s="82">
        <v>1.0418000000000001</v>
      </c>
      <c r="J87" s="82">
        <v>-7.3169999999999999E-2</v>
      </c>
      <c r="K87" s="82">
        <v>87</v>
      </c>
      <c r="L87" s="82">
        <v>65.602000000000004</v>
      </c>
      <c r="M87" s="82">
        <v>-37.000999999999998</v>
      </c>
      <c r="N87" s="82">
        <v>6.0968</v>
      </c>
      <c r="O87" s="82">
        <v>0.81696000000000002</v>
      </c>
      <c r="P87" s="82">
        <v>2.6036000000000001</v>
      </c>
      <c r="Q87" s="82">
        <v>-4.2651000000000003</v>
      </c>
      <c r="R87" s="82">
        <v>0.66735999999999995</v>
      </c>
      <c r="S87" s="82">
        <v>0.61802000000000001</v>
      </c>
      <c r="T87" s="82">
        <v>0.53415000000000001</v>
      </c>
      <c r="V87" s="82">
        <v>87</v>
      </c>
      <c r="W87" s="82">
        <v>60.262</v>
      </c>
      <c r="X87" s="82">
        <v>-2.9919999999999999E-2</v>
      </c>
      <c r="Y87" s="82">
        <v>-1.6726999999999999E-2</v>
      </c>
      <c r="Z87" s="82">
        <v>-1.4664999999999999E-2</v>
      </c>
      <c r="AA87" s="82">
        <v>5.2565000000000001E-2</v>
      </c>
      <c r="AB87" s="82">
        <v>2.4811E-3</v>
      </c>
      <c r="AC87" s="82">
        <v>2.5069999999999999E-2</v>
      </c>
      <c r="AD87" s="82">
        <v>-8.2833999999999998E-3</v>
      </c>
      <c r="AE87" s="82">
        <v>-1.4540000000000001E-2</v>
      </c>
      <c r="AF87" s="82">
        <v>87</v>
      </c>
      <c r="AG87" s="82">
        <v>76.637</v>
      </c>
      <c r="AH87" s="82">
        <v>-9.1177000000000001E-4</v>
      </c>
      <c r="AI87" s="82">
        <v>-3.5779999999999999E-2</v>
      </c>
      <c r="AJ87" s="82">
        <v>2.6491000000000002E-3</v>
      </c>
      <c r="AK87" s="82">
        <v>8.2045000000000007E-2</v>
      </c>
      <c r="AL87" s="82">
        <v>-4.8679999999999999E-3</v>
      </c>
      <c r="AM87" s="82">
        <v>-1.9408000000000002E-2</v>
      </c>
      <c r="AN87" s="82">
        <v>4.1256000000000001E-3</v>
      </c>
      <c r="AO87" s="82">
        <v>4.4724E-2</v>
      </c>
    </row>
    <row r="88" spans="1:41" x14ac:dyDescent="0.25">
      <c r="A88" s="82">
        <v>88</v>
      </c>
      <c r="B88" s="82">
        <v>48.232999999999997</v>
      </c>
      <c r="C88" s="82">
        <v>-43.023000000000003</v>
      </c>
      <c r="D88" s="82">
        <v>10.404999999999999</v>
      </c>
      <c r="E88" s="82">
        <v>1.0953999999999999</v>
      </c>
      <c r="F88" s="82">
        <v>-0.22447</v>
      </c>
      <c r="G88" s="82">
        <v>-0.70750999999999997</v>
      </c>
      <c r="H88" s="82">
        <v>0.39212999999999998</v>
      </c>
      <c r="I88" s="82">
        <v>-7.2938000000000003E-2</v>
      </c>
      <c r="J88" s="82">
        <v>-2.6918999999999998E-2</v>
      </c>
      <c r="K88" s="82">
        <v>88</v>
      </c>
      <c r="L88" s="82">
        <v>65.759</v>
      </c>
      <c r="M88" s="82">
        <v>-36.713000000000001</v>
      </c>
      <c r="N88" s="82">
        <v>6.1063999999999998</v>
      </c>
      <c r="O88" s="82">
        <v>0.57377</v>
      </c>
      <c r="P88" s="82">
        <v>0.24764</v>
      </c>
      <c r="Q88" s="82">
        <v>-0.54361000000000004</v>
      </c>
      <c r="R88" s="82">
        <v>0.27587</v>
      </c>
      <c r="S88" s="82">
        <v>-7.0767999999999998E-2</v>
      </c>
      <c r="T88" s="82">
        <v>8.9592000000000005E-2</v>
      </c>
      <c r="V88" s="82">
        <v>88</v>
      </c>
      <c r="W88" s="82">
        <v>60.624000000000002</v>
      </c>
      <c r="X88" s="82">
        <v>-5.4861E-2</v>
      </c>
      <c r="Y88" s="82">
        <v>-6.6291000000000003E-2</v>
      </c>
      <c r="Z88" s="82">
        <v>-4.5412000000000001E-2</v>
      </c>
      <c r="AA88" s="82">
        <v>6.1046000000000003E-2</v>
      </c>
      <c r="AB88" s="82">
        <v>4.0163999999999998E-2</v>
      </c>
      <c r="AC88" s="82">
        <v>-1.3794000000000001E-2</v>
      </c>
      <c r="AD88" s="82">
        <v>-1.204E-2</v>
      </c>
      <c r="AE88" s="82">
        <v>1.7211000000000001E-2</v>
      </c>
      <c r="AF88" s="82">
        <v>88</v>
      </c>
      <c r="AG88" s="82">
        <v>74.168000000000006</v>
      </c>
      <c r="AH88" s="82">
        <v>-1.0517E-3</v>
      </c>
      <c r="AI88" s="82">
        <v>-3.1713999999999999E-2</v>
      </c>
      <c r="AJ88" s="82">
        <v>2.9981000000000001E-3</v>
      </c>
      <c r="AK88" s="82">
        <v>8.8897000000000004E-2</v>
      </c>
      <c r="AL88" s="82">
        <v>-4.5469999999999998E-3</v>
      </c>
      <c r="AM88" s="82">
        <v>1.9768999999999998E-2</v>
      </c>
      <c r="AN88" s="82">
        <v>3.2663000000000002E-3</v>
      </c>
      <c r="AO88" s="82">
        <v>-4.3640999999999999E-2</v>
      </c>
    </row>
    <row r="89" spans="1:41" x14ac:dyDescent="0.25">
      <c r="A89" s="82">
        <v>89</v>
      </c>
      <c r="B89" s="82">
        <v>47.956000000000003</v>
      </c>
      <c r="C89" s="82">
        <v>-42.726999999999997</v>
      </c>
      <c r="D89" s="82">
        <v>10.882</v>
      </c>
      <c r="E89" s="82">
        <v>-0.15334</v>
      </c>
      <c r="F89" s="82">
        <v>-2.4489999999999998</v>
      </c>
      <c r="G89" s="82">
        <v>2.6669999999999998</v>
      </c>
      <c r="H89" s="82">
        <v>-0.23394000000000001</v>
      </c>
      <c r="I89" s="82">
        <v>-1.33</v>
      </c>
      <c r="J89" s="82">
        <v>0.88453999999999999</v>
      </c>
      <c r="K89" s="82">
        <v>89</v>
      </c>
      <c r="L89" s="82">
        <v>64.352000000000004</v>
      </c>
      <c r="M89" s="82">
        <v>-36.661000000000001</v>
      </c>
      <c r="N89" s="82">
        <v>6.7249999999999996</v>
      </c>
      <c r="O89" s="82">
        <v>0.51202999999999999</v>
      </c>
      <c r="P89" s="82">
        <v>-1.9280999999999999</v>
      </c>
      <c r="Q89" s="82">
        <v>3.0051999999999999</v>
      </c>
      <c r="R89" s="82">
        <v>0.26700000000000002</v>
      </c>
      <c r="S89" s="82">
        <v>-1.2715000000000001</v>
      </c>
      <c r="T89" s="82">
        <v>1.2427999999999999</v>
      </c>
      <c r="V89" s="82">
        <v>89</v>
      </c>
      <c r="W89" s="82">
        <v>61.347999999999999</v>
      </c>
      <c r="X89" s="82">
        <v>4.5296000000000003E-2</v>
      </c>
      <c r="Y89" s="82">
        <v>-5.3698999999999997E-2</v>
      </c>
      <c r="Z89" s="82">
        <v>-3.3824E-2</v>
      </c>
      <c r="AA89" s="82">
        <v>2.1860000000000001E-2</v>
      </c>
      <c r="AB89" s="82">
        <v>1.4193999999999999E-3</v>
      </c>
      <c r="AC89" s="82">
        <v>3.3186E-2</v>
      </c>
      <c r="AD89" s="82">
        <v>1.874E-2</v>
      </c>
      <c r="AE89" s="82">
        <v>4.5369E-2</v>
      </c>
      <c r="AF89" s="82">
        <v>89</v>
      </c>
      <c r="AG89" s="82">
        <v>71.41</v>
      </c>
      <c r="AH89" s="82">
        <v>-3.5355E-4</v>
      </c>
      <c r="AI89" s="82">
        <v>4.2613E-3</v>
      </c>
      <c r="AJ89" s="82">
        <v>1.0196999999999999E-3</v>
      </c>
      <c r="AK89" s="82">
        <v>1.1095000000000001E-2</v>
      </c>
      <c r="AL89" s="82">
        <v>-2.1312000000000002E-3</v>
      </c>
      <c r="AM89" s="82">
        <v>4.8918000000000003E-2</v>
      </c>
      <c r="AN89" s="82">
        <v>1.921E-3</v>
      </c>
      <c r="AO89" s="82">
        <v>-0.1019</v>
      </c>
    </row>
    <row r="90" spans="1:41" x14ac:dyDescent="0.25">
      <c r="A90" s="82">
        <v>90</v>
      </c>
      <c r="B90" s="82">
        <v>47.673999999999999</v>
      </c>
      <c r="C90" s="82">
        <v>-43.381999999999998</v>
      </c>
      <c r="D90" s="82">
        <v>11.063000000000001</v>
      </c>
      <c r="E90" s="82">
        <v>-0.25563000000000002</v>
      </c>
      <c r="F90" s="82">
        <v>-4.6071999999999997</v>
      </c>
      <c r="G90" s="82">
        <v>5.5327999999999999</v>
      </c>
      <c r="H90" s="82">
        <v>-1.0056</v>
      </c>
      <c r="I90" s="82">
        <v>-2.2797999999999998</v>
      </c>
      <c r="J90" s="82">
        <v>1.9395</v>
      </c>
      <c r="K90" s="82">
        <v>90</v>
      </c>
      <c r="L90" s="82">
        <v>61.811999999999998</v>
      </c>
      <c r="M90" s="82">
        <v>-36.905999999999999</v>
      </c>
      <c r="N90" s="82">
        <v>7.7809999999999997</v>
      </c>
      <c r="O90" s="82">
        <v>1.8644000000000001</v>
      </c>
      <c r="P90" s="82">
        <v>-3.7385000000000002</v>
      </c>
      <c r="Q90" s="82">
        <v>5.6177000000000001</v>
      </c>
      <c r="R90" s="82">
        <v>-9.9721000000000004E-2</v>
      </c>
      <c r="S90" s="82">
        <v>-2.0880999999999998</v>
      </c>
      <c r="T90" s="82">
        <v>1.9951000000000001</v>
      </c>
      <c r="V90" s="82">
        <v>90</v>
      </c>
      <c r="W90" s="82">
        <v>62.887</v>
      </c>
      <c r="X90" s="82">
        <v>-5.5077000000000001E-2</v>
      </c>
      <c r="Y90" s="82">
        <v>-2.7914999999999999E-2</v>
      </c>
      <c r="Z90" s="82">
        <v>-1.7646999999999999E-3</v>
      </c>
      <c r="AA90" s="82">
        <v>4.9329999999999999E-2</v>
      </c>
      <c r="AB90" s="82">
        <v>2.5114000000000001E-2</v>
      </c>
      <c r="AC90" s="82">
        <v>1.8696000000000001E-2</v>
      </c>
      <c r="AD90" s="82">
        <v>4.2708000000000003E-2</v>
      </c>
      <c r="AE90" s="82">
        <v>-5.2217E-2</v>
      </c>
      <c r="AF90" s="82">
        <v>90</v>
      </c>
      <c r="AG90" s="82">
        <v>68.328000000000003</v>
      </c>
      <c r="AH90" s="82">
        <v>8.4325999999999997E-4</v>
      </c>
      <c r="AI90" s="82">
        <v>1.5528999999999999E-2</v>
      </c>
      <c r="AJ90" s="82">
        <v>-2.4448E-3</v>
      </c>
      <c r="AK90" s="82">
        <v>-2.9329000000000001E-2</v>
      </c>
      <c r="AL90" s="82">
        <v>4.3969999999999999E-3</v>
      </c>
      <c r="AM90" s="82">
        <v>2.8889000000000001E-2</v>
      </c>
      <c r="AN90" s="82">
        <v>-3.6735000000000001E-3</v>
      </c>
      <c r="AO90" s="82">
        <v>-6.4379000000000006E-2</v>
      </c>
    </row>
    <row r="91" spans="1:41" x14ac:dyDescent="0.25">
      <c r="A91" s="82">
        <v>91</v>
      </c>
      <c r="B91" s="82">
        <v>48.258000000000003</v>
      </c>
      <c r="C91" s="82">
        <v>-49.061999999999998</v>
      </c>
      <c r="D91" s="82">
        <v>-3.8971</v>
      </c>
      <c r="E91" s="82">
        <v>12.933</v>
      </c>
      <c r="F91" s="82">
        <v>7.6303000000000001</v>
      </c>
      <c r="G91" s="82">
        <v>-9.6506000000000007</v>
      </c>
      <c r="H91" s="82">
        <v>-3.1253000000000002</v>
      </c>
      <c r="I91" s="82">
        <v>5.2248999999999999</v>
      </c>
      <c r="J91" s="82">
        <v>4.0239000000000003</v>
      </c>
      <c r="K91" s="82">
        <v>91</v>
      </c>
      <c r="L91" s="82">
        <v>64.710999999999999</v>
      </c>
      <c r="M91" s="82">
        <v>-38.953000000000003</v>
      </c>
      <c r="N91" s="82">
        <v>-7.4375999999999998</v>
      </c>
      <c r="O91" s="82">
        <v>6.5549999999999997</v>
      </c>
      <c r="P91" s="82">
        <v>6.5343999999999998</v>
      </c>
      <c r="Q91" s="82">
        <v>-7.7899000000000003</v>
      </c>
      <c r="R91" s="82">
        <v>-1.9374</v>
      </c>
      <c r="S91" s="82">
        <v>2.1101000000000001</v>
      </c>
      <c r="T91" s="82">
        <v>2.4641999999999999</v>
      </c>
      <c r="V91" s="82">
        <v>91</v>
      </c>
      <c r="W91" s="82">
        <v>67.968000000000004</v>
      </c>
      <c r="X91" s="82">
        <v>3.1974E-3</v>
      </c>
      <c r="Y91" s="82">
        <v>-2.5874000000000001E-2</v>
      </c>
      <c r="Z91" s="82">
        <v>-4.8341000000000002E-2</v>
      </c>
      <c r="AA91" s="82">
        <v>2.4235E-2</v>
      </c>
      <c r="AB91" s="82">
        <v>2.1269E-2</v>
      </c>
      <c r="AC91" s="82">
        <v>-1.4494E-2</v>
      </c>
      <c r="AD91" s="82">
        <v>5.8155999999999999E-2</v>
      </c>
      <c r="AE91" s="82">
        <v>2.8247999999999999E-2</v>
      </c>
      <c r="AF91" s="82">
        <v>91</v>
      </c>
      <c r="AG91" s="82">
        <v>85.540999999999997</v>
      </c>
      <c r="AH91" s="82">
        <v>-7.1695999999999999E-4</v>
      </c>
      <c r="AI91" s="82">
        <v>-3.4770000000000002E-2</v>
      </c>
      <c r="AJ91" s="82">
        <v>2.0780999999999998E-3</v>
      </c>
      <c r="AK91" s="82">
        <v>7.8742999999999994E-2</v>
      </c>
      <c r="AL91" s="82">
        <v>-3.5861999999999999E-3</v>
      </c>
      <c r="AM91" s="82">
        <v>-1.9605000000000001E-2</v>
      </c>
      <c r="AN91" s="82">
        <v>2.9036000000000001E-3</v>
      </c>
      <c r="AO91" s="82">
        <v>4.3256999999999997E-2</v>
      </c>
    </row>
    <row r="92" spans="1:41" x14ac:dyDescent="0.25">
      <c r="A92" s="82">
        <v>92</v>
      </c>
      <c r="B92" s="82">
        <v>48.167000000000002</v>
      </c>
      <c r="C92" s="82">
        <v>-47.901000000000003</v>
      </c>
      <c r="D92" s="82">
        <v>-3.3940999999999999</v>
      </c>
      <c r="E92" s="82">
        <v>12.42</v>
      </c>
      <c r="F92" s="82">
        <v>5.6105</v>
      </c>
      <c r="G92" s="82">
        <v>-6.6201999999999996</v>
      </c>
      <c r="H92" s="82">
        <v>-3.0047000000000001</v>
      </c>
      <c r="I92" s="82">
        <v>2.7715000000000001</v>
      </c>
      <c r="J92" s="82">
        <v>2.2480000000000002</v>
      </c>
      <c r="K92" s="82">
        <v>92</v>
      </c>
      <c r="L92" s="82">
        <v>64.988</v>
      </c>
      <c r="M92" s="82">
        <v>-38.156999999999996</v>
      </c>
      <c r="N92" s="82">
        <v>-7.9325000000000001</v>
      </c>
      <c r="O92" s="82">
        <v>6.0688000000000004</v>
      </c>
      <c r="P92" s="82">
        <v>4.7560000000000002</v>
      </c>
      <c r="Q92" s="82">
        <v>-4.5724</v>
      </c>
      <c r="R92" s="82">
        <v>-1.6418999999999999</v>
      </c>
      <c r="S92" s="82">
        <v>1.1253</v>
      </c>
      <c r="T92" s="82">
        <v>1.2273000000000001</v>
      </c>
      <c r="V92" s="82">
        <v>92</v>
      </c>
      <c r="W92" s="82">
        <v>68.744</v>
      </c>
      <c r="X92" s="82">
        <v>4.3676000000000001E-3</v>
      </c>
      <c r="Y92" s="82">
        <v>5.7768E-2</v>
      </c>
      <c r="Z92" s="82">
        <v>5.6885999999999999E-2</v>
      </c>
      <c r="AA92" s="82">
        <v>2.5017999999999999E-2</v>
      </c>
      <c r="AB92" s="82">
        <v>-3.0602000000000001E-2</v>
      </c>
      <c r="AC92" s="82">
        <v>-1.7646999999999999E-2</v>
      </c>
      <c r="AD92" s="82">
        <v>-3.4623000000000001E-2</v>
      </c>
      <c r="AE92" s="82">
        <v>4.5101999999999998E-3</v>
      </c>
      <c r="AF92" s="82">
        <v>92</v>
      </c>
      <c r="AG92" s="82">
        <v>83.632000000000005</v>
      </c>
      <c r="AH92" s="82">
        <v>-4.2042000000000002E-4</v>
      </c>
      <c r="AI92" s="82">
        <v>-2.0534E-2</v>
      </c>
      <c r="AJ92" s="82">
        <v>1.2182E-3</v>
      </c>
      <c r="AK92" s="82">
        <v>5.3121000000000002E-2</v>
      </c>
      <c r="AL92" s="82">
        <v>-2.539E-3</v>
      </c>
      <c r="AM92" s="82">
        <v>4.8367000000000002E-3</v>
      </c>
      <c r="AN92" s="82">
        <v>2.2981999999999998E-3</v>
      </c>
      <c r="AO92" s="82">
        <v>-6.2224999999999997E-3</v>
      </c>
    </row>
    <row r="93" spans="1:41" x14ac:dyDescent="0.25">
      <c r="A93" s="82">
        <v>93</v>
      </c>
      <c r="B93" s="82">
        <v>48.079000000000001</v>
      </c>
      <c r="C93" s="82">
        <v>-47.311999999999998</v>
      </c>
      <c r="D93" s="82">
        <v>-3.4129999999999998</v>
      </c>
      <c r="E93" s="82">
        <v>12.492000000000001</v>
      </c>
      <c r="F93" s="82">
        <v>3.8052000000000001</v>
      </c>
      <c r="G93" s="82">
        <v>-4.4459999999999997</v>
      </c>
      <c r="H93" s="82">
        <v>-2.3624000000000001</v>
      </c>
      <c r="I93" s="82">
        <v>0.83964000000000005</v>
      </c>
      <c r="J93" s="82">
        <v>1.8645</v>
      </c>
      <c r="K93" s="82">
        <v>93</v>
      </c>
      <c r="L93" s="82">
        <v>64.491</v>
      </c>
      <c r="M93" s="82">
        <v>-37.97</v>
      </c>
      <c r="N93" s="82">
        <v>-8.2611000000000008</v>
      </c>
      <c r="O93" s="82">
        <v>6.3558000000000003</v>
      </c>
      <c r="P93" s="82">
        <v>3.089</v>
      </c>
      <c r="Q93" s="82">
        <v>-1.2529999999999999</v>
      </c>
      <c r="R93" s="82">
        <v>-0.85028000000000004</v>
      </c>
      <c r="S93" s="82">
        <v>-0.49703000000000003</v>
      </c>
      <c r="T93" s="82">
        <v>0.69298999999999999</v>
      </c>
      <c r="V93" s="82">
        <v>93</v>
      </c>
      <c r="W93" s="82">
        <v>69.47</v>
      </c>
      <c r="X93" s="82">
        <v>3.6332999999999997E-2</v>
      </c>
      <c r="Y93" s="82">
        <v>-3.56E-2</v>
      </c>
      <c r="Z93" s="82">
        <v>-5.7002999999999998E-2</v>
      </c>
      <c r="AA93" s="82">
        <v>8.0628000000000005E-2</v>
      </c>
      <c r="AB93" s="82">
        <v>8.0306000000000006E-3</v>
      </c>
      <c r="AC93" s="82">
        <v>3.6253000000000001E-2</v>
      </c>
      <c r="AD93" s="82">
        <v>1.9957E-3</v>
      </c>
      <c r="AE93" s="82">
        <v>5.5229E-2</v>
      </c>
      <c r="AF93" s="82">
        <v>93</v>
      </c>
      <c r="AG93" s="82">
        <v>80.638999999999996</v>
      </c>
      <c r="AH93" s="82">
        <v>-8.4787000000000003E-4</v>
      </c>
      <c r="AI93" s="82">
        <v>-4.6771E-2</v>
      </c>
      <c r="AJ93" s="82">
        <v>2.4648999999999999E-3</v>
      </c>
      <c r="AK93" s="82">
        <v>9.7891000000000006E-2</v>
      </c>
      <c r="AL93" s="82">
        <v>-4.5896000000000001E-3</v>
      </c>
      <c r="AM93" s="82">
        <v>-4.4762000000000003E-2</v>
      </c>
      <c r="AN93" s="82">
        <v>3.9246999999999997E-3</v>
      </c>
      <c r="AO93" s="82">
        <v>9.9520999999999998E-2</v>
      </c>
    </row>
    <row r="94" spans="1:41" x14ac:dyDescent="0.25">
      <c r="A94" s="82">
        <v>94</v>
      </c>
      <c r="B94" s="82">
        <v>47.45</v>
      </c>
      <c r="C94" s="82">
        <v>-48.646999999999998</v>
      </c>
      <c r="D94" s="82">
        <v>-3.7965</v>
      </c>
      <c r="E94" s="82">
        <v>14.82</v>
      </c>
      <c r="F94" s="82">
        <v>2.0022000000000002</v>
      </c>
      <c r="G94" s="82">
        <v>-3.0053000000000001</v>
      </c>
      <c r="H94" s="82">
        <v>-2.3690000000000002</v>
      </c>
      <c r="I94" s="82">
        <v>-0.68500000000000005</v>
      </c>
      <c r="J94" s="82">
        <v>2.6890999999999998</v>
      </c>
      <c r="K94" s="82">
        <v>94</v>
      </c>
      <c r="L94" s="82">
        <v>63.09</v>
      </c>
      <c r="M94" s="82">
        <v>-38.776000000000003</v>
      </c>
      <c r="N94" s="82">
        <v>-8.1516999999999999</v>
      </c>
      <c r="O94" s="82">
        <v>7.7019000000000002</v>
      </c>
      <c r="P94" s="82">
        <v>1.9402999999999999</v>
      </c>
      <c r="Q94" s="82">
        <v>1.1900999999999999</v>
      </c>
      <c r="R94" s="82">
        <v>0.76222000000000001</v>
      </c>
      <c r="S94" s="82">
        <v>-2.4811999999999999</v>
      </c>
      <c r="T94" s="82">
        <v>1.2198</v>
      </c>
      <c r="V94" s="82">
        <v>94</v>
      </c>
      <c r="W94" s="82">
        <v>71.317999999999998</v>
      </c>
      <c r="X94" s="82">
        <v>-2.6976999999999999E-3</v>
      </c>
      <c r="Y94" s="82">
        <v>4.1590000000000002E-2</v>
      </c>
      <c r="Z94" s="82">
        <v>2.8160999999999999E-2</v>
      </c>
      <c r="AA94" s="82">
        <v>6.0373000000000003E-2</v>
      </c>
      <c r="AB94" s="82">
        <v>7.2536000000000003E-2</v>
      </c>
      <c r="AC94" s="82">
        <v>-4.3407000000000001E-2</v>
      </c>
      <c r="AD94" s="82">
        <v>-1.0002E-2</v>
      </c>
      <c r="AE94" s="82">
        <v>1.6822E-2</v>
      </c>
      <c r="AF94" s="82">
        <v>94</v>
      </c>
      <c r="AG94" s="82">
        <v>77.093000000000004</v>
      </c>
      <c r="AH94" s="82">
        <v>-3.0262000000000003E-4</v>
      </c>
      <c r="AI94" s="82">
        <v>-1.4478E-2</v>
      </c>
      <c r="AJ94" s="82">
        <v>8.7684999999999998E-4</v>
      </c>
      <c r="AK94" s="82">
        <v>2.6527999999999999E-2</v>
      </c>
      <c r="AL94" s="82">
        <v>-1.5223999999999999E-3</v>
      </c>
      <c r="AM94" s="82">
        <v>-2.3699999999999999E-2</v>
      </c>
      <c r="AN94" s="82">
        <v>1.2388E-3</v>
      </c>
      <c r="AO94" s="82">
        <v>5.1529999999999999E-2</v>
      </c>
    </row>
    <row r="95" spans="1:41" x14ac:dyDescent="0.25">
      <c r="A95" s="82">
        <v>95</v>
      </c>
      <c r="B95" s="82">
        <v>45.953000000000003</v>
      </c>
      <c r="C95" s="82">
        <v>-50.825000000000003</v>
      </c>
      <c r="D95" s="82">
        <v>-2.9476</v>
      </c>
      <c r="E95" s="82">
        <v>18.989000000000001</v>
      </c>
      <c r="F95" s="82">
        <v>-0.68994999999999995</v>
      </c>
      <c r="G95" s="82">
        <v>-3.5343</v>
      </c>
      <c r="H95" s="82">
        <v>-3.7063999999999999</v>
      </c>
      <c r="I95" s="82">
        <v>-2.0112000000000001</v>
      </c>
      <c r="J95" s="82">
        <v>3.2907999999999999</v>
      </c>
      <c r="K95" s="82">
        <v>95</v>
      </c>
      <c r="L95" s="82">
        <v>59.094000000000001</v>
      </c>
      <c r="M95" s="82">
        <v>-39.765999999999998</v>
      </c>
      <c r="N95" s="82">
        <v>-5.8350999999999997</v>
      </c>
      <c r="O95" s="82">
        <v>12.273999999999999</v>
      </c>
      <c r="P95" s="82">
        <v>0.87965000000000004</v>
      </c>
      <c r="Q95" s="82">
        <v>0.72204999999999997</v>
      </c>
      <c r="R95" s="82">
        <v>-0.75041000000000002</v>
      </c>
      <c r="S95" s="82">
        <v>-1.4921E-2</v>
      </c>
      <c r="T95" s="82">
        <v>0.46022999999999997</v>
      </c>
      <c r="V95" s="82">
        <v>95</v>
      </c>
      <c r="W95" s="82">
        <v>73.548000000000002</v>
      </c>
      <c r="X95" s="82">
        <v>-8.1069999999999996E-3</v>
      </c>
      <c r="Y95" s="82">
        <v>6.6753000000000003E-3</v>
      </c>
      <c r="Z95" s="82">
        <v>4.6499000000000002E-3</v>
      </c>
      <c r="AA95" s="82">
        <v>-1.6677999999999998E-2</v>
      </c>
      <c r="AB95" s="82">
        <v>-3.0765000000000001E-2</v>
      </c>
      <c r="AC95" s="82">
        <v>2.5794000000000001E-2</v>
      </c>
      <c r="AD95" s="82">
        <v>5.2608000000000004E-3</v>
      </c>
      <c r="AE95" s="82">
        <v>4.2652000000000002E-2</v>
      </c>
      <c r="AF95" s="82">
        <v>95</v>
      </c>
      <c r="AG95" s="82">
        <v>61.585000000000001</v>
      </c>
      <c r="AH95" s="82">
        <v>-7.9774999999999996E-4</v>
      </c>
      <c r="AI95" s="82">
        <v>-4.7224000000000002E-2</v>
      </c>
      <c r="AJ95" s="82">
        <v>2.2686999999999998E-3</v>
      </c>
      <c r="AK95" s="82">
        <v>9.9019999999999997E-2</v>
      </c>
      <c r="AL95" s="82">
        <v>-3.3706000000000001E-3</v>
      </c>
      <c r="AM95" s="82">
        <v>-4.4531000000000001E-2</v>
      </c>
      <c r="AN95" s="82">
        <v>2.3731999999999998E-3</v>
      </c>
      <c r="AO95" s="82">
        <v>9.4898999999999997E-2</v>
      </c>
    </row>
    <row r="96" spans="1:41" x14ac:dyDescent="0.25">
      <c r="A96" s="82">
        <v>96</v>
      </c>
      <c r="B96" s="82">
        <v>50.192</v>
      </c>
      <c r="C96" s="82">
        <v>-47.874000000000002</v>
      </c>
      <c r="D96" s="82">
        <v>-15.648</v>
      </c>
      <c r="E96" s="82">
        <v>19.866</v>
      </c>
      <c r="F96" s="82">
        <v>12.500999999999999</v>
      </c>
      <c r="G96" s="82">
        <v>-10.726000000000001</v>
      </c>
      <c r="H96" s="82">
        <v>-7.1212</v>
      </c>
      <c r="I96" s="82">
        <v>5.7377000000000002</v>
      </c>
      <c r="J96" s="82">
        <v>6.4231999999999996</v>
      </c>
      <c r="K96" s="82">
        <v>96</v>
      </c>
      <c r="L96" s="82">
        <v>64.233000000000004</v>
      </c>
      <c r="M96" s="82">
        <v>-40.816000000000003</v>
      </c>
      <c r="N96" s="82">
        <v>-19.844999999999999</v>
      </c>
      <c r="O96" s="82">
        <v>12.14</v>
      </c>
      <c r="P96" s="82">
        <v>10.368</v>
      </c>
      <c r="Q96" s="82">
        <v>-7.8714000000000004</v>
      </c>
      <c r="R96" s="82">
        <v>-5.2530999999999999</v>
      </c>
      <c r="S96" s="82">
        <v>2.7816999999999998</v>
      </c>
      <c r="T96" s="82">
        <v>3.5874999999999999</v>
      </c>
      <c r="V96" s="82">
        <v>96</v>
      </c>
      <c r="W96" s="82">
        <v>78.31</v>
      </c>
      <c r="X96" s="82">
        <v>1.6757999999999999E-2</v>
      </c>
      <c r="Y96" s="82">
        <v>-0.15296999999999999</v>
      </c>
      <c r="Z96" s="82">
        <v>8.8826000000000002E-2</v>
      </c>
      <c r="AA96" s="82">
        <v>0.25722</v>
      </c>
      <c r="AB96" s="82">
        <v>5.8400000000000001E-2</v>
      </c>
      <c r="AC96" s="82">
        <v>-4.6885000000000003E-2</v>
      </c>
      <c r="AD96" s="82">
        <v>-6.4149999999999999E-2</v>
      </c>
      <c r="AE96" s="82">
        <v>-8.1034999999999996E-2</v>
      </c>
      <c r="AF96" s="82">
        <v>96</v>
      </c>
      <c r="AG96" s="82">
        <v>92.86</v>
      </c>
      <c r="AH96" s="82">
        <v>-1.3516E-4</v>
      </c>
      <c r="AI96" s="82">
        <v>-7.5224000000000003E-3</v>
      </c>
      <c r="AJ96" s="82">
        <v>3.9369999999999997E-4</v>
      </c>
      <c r="AK96" s="82">
        <v>1.7305000000000001E-2</v>
      </c>
      <c r="AL96" s="82">
        <v>-7.3919999999999997E-4</v>
      </c>
      <c r="AM96" s="82">
        <v>-3.3246E-3</v>
      </c>
      <c r="AN96" s="82">
        <v>6.3639999999999996E-4</v>
      </c>
      <c r="AO96" s="82">
        <v>7.7057999999999996E-3</v>
      </c>
    </row>
    <row r="97" spans="1:41" x14ac:dyDescent="0.25">
      <c r="A97" s="82">
        <v>97</v>
      </c>
      <c r="B97" s="82">
        <v>50.707999999999998</v>
      </c>
      <c r="C97" s="82">
        <v>-46.822000000000003</v>
      </c>
      <c r="D97" s="82">
        <v>-16.459</v>
      </c>
      <c r="E97" s="82">
        <v>20.021000000000001</v>
      </c>
      <c r="F97" s="82">
        <v>11.162000000000001</v>
      </c>
      <c r="G97" s="82">
        <v>-8.7628000000000004</v>
      </c>
      <c r="H97" s="82">
        <v>-7.2633999999999999</v>
      </c>
      <c r="I97" s="82">
        <v>2.7387000000000001</v>
      </c>
      <c r="J97" s="82">
        <v>4.5355999999999996</v>
      </c>
      <c r="K97" s="82">
        <v>97</v>
      </c>
      <c r="L97" s="82">
        <v>64.822000000000003</v>
      </c>
      <c r="M97" s="82">
        <v>-40.460999999999999</v>
      </c>
      <c r="N97" s="82">
        <v>-21.824999999999999</v>
      </c>
      <c r="O97" s="82">
        <v>11.958</v>
      </c>
      <c r="P97" s="82">
        <v>10.302</v>
      </c>
      <c r="Q97" s="82">
        <v>-4.4572000000000003</v>
      </c>
      <c r="R97" s="82">
        <v>-4.7798999999999996</v>
      </c>
      <c r="S97" s="82">
        <v>0.53751000000000004</v>
      </c>
      <c r="T97" s="82">
        <v>2.0682</v>
      </c>
      <c r="V97" s="82">
        <v>97</v>
      </c>
      <c r="W97" s="82">
        <v>80.253</v>
      </c>
      <c r="X97" s="82">
        <v>1.9710000000000001E-3</v>
      </c>
      <c r="Y97" s="82">
        <v>-3.6456000000000002E-2</v>
      </c>
      <c r="Z97" s="82">
        <v>3.1334000000000001E-2</v>
      </c>
      <c r="AA97" s="82">
        <v>0.13457</v>
      </c>
      <c r="AB97" s="82">
        <v>-9.0857999999999994E-2</v>
      </c>
      <c r="AC97" s="82">
        <v>-0.1547</v>
      </c>
      <c r="AD97" s="82">
        <v>1.8369E-2</v>
      </c>
      <c r="AE97" s="82">
        <v>8.8378999999999999E-2</v>
      </c>
      <c r="AF97" s="82">
        <v>97</v>
      </c>
      <c r="AG97" s="82">
        <v>92.269000000000005</v>
      </c>
      <c r="AH97" s="82">
        <v>-4.1356999999999999E-4</v>
      </c>
      <c r="AI97" s="82">
        <v>-1.1509999999999999E-2</v>
      </c>
      <c r="AJ97" s="82">
        <v>1.2033E-3</v>
      </c>
      <c r="AK97" s="82">
        <v>3.2300000000000002E-2</v>
      </c>
      <c r="AL97" s="82">
        <v>-2.3955999999999999E-3</v>
      </c>
      <c r="AM97" s="82">
        <v>7.1005E-3</v>
      </c>
      <c r="AN97" s="82">
        <v>2.1313E-3</v>
      </c>
      <c r="AO97" s="82">
        <v>-1.2501E-2</v>
      </c>
    </row>
    <row r="98" spans="1:41" x14ac:dyDescent="0.25">
      <c r="A98" s="82">
        <v>98</v>
      </c>
      <c r="B98" s="82">
        <v>51.384</v>
      </c>
      <c r="C98" s="82">
        <v>-46.59</v>
      </c>
      <c r="D98" s="82">
        <v>-17.422999999999998</v>
      </c>
      <c r="E98" s="82">
        <v>20.774999999999999</v>
      </c>
      <c r="F98" s="82">
        <v>9.9625000000000004</v>
      </c>
      <c r="G98" s="82">
        <v>-7.1759000000000004</v>
      </c>
      <c r="H98" s="82">
        <v>-6.6897000000000002</v>
      </c>
      <c r="I98" s="82">
        <v>4.9688999999999997E-2</v>
      </c>
      <c r="J98" s="82">
        <v>3.9241999999999999</v>
      </c>
      <c r="K98" s="82">
        <v>98</v>
      </c>
      <c r="L98" s="82">
        <v>64.295000000000002</v>
      </c>
      <c r="M98" s="82">
        <v>-40.146999999999998</v>
      </c>
      <c r="N98" s="82">
        <v>-22.417999999999999</v>
      </c>
      <c r="O98" s="82">
        <v>13.119</v>
      </c>
      <c r="P98" s="82">
        <v>9.4323999999999995</v>
      </c>
      <c r="Q98" s="82">
        <v>-1.5864</v>
      </c>
      <c r="R98" s="82">
        <v>-3.2852999999999999</v>
      </c>
      <c r="S98" s="82">
        <v>-2.0028999999999999</v>
      </c>
      <c r="T98" s="82">
        <v>0.97282000000000002</v>
      </c>
      <c r="V98" s="82">
        <v>98</v>
      </c>
      <c r="W98" s="82">
        <v>81.677999999999997</v>
      </c>
      <c r="X98" s="82">
        <v>1.0673E-3</v>
      </c>
      <c r="Y98" s="82">
        <v>-1.4988E-2</v>
      </c>
      <c r="Z98" s="82">
        <v>0.10462</v>
      </c>
      <c r="AA98" s="82">
        <v>6.5550999999999998E-2</v>
      </c>
      <c r="AB98" s="82">
        <v>-4.4761000000000002E-2</v>
      </c>
      <c r="AC98" s="82">
        <v>-7.9806000000000002E-2</v>
      </c>
      <c r="AD98" s="82">
        <v>6.0451999999999999E-2</v>
      </c>
      <c r="AE98" s="82">
        <v>5.9505000000000002E-2</v>
      </c>
      <c r="AF98" s="82">
        <v>98</v>
      </c>
      <c r="AG98" s="82">
        <v>88.616</v>
      </c>
      <c r="AH98" s="82">
        <v>-3.1482E-4</v>
      </c>
      <c r="AI98" s="82">
        <v>-1.2886E-2</v>
      </c>
      <c r="AJ98" s="82">
        <v>9.1622999999999997E-4</v>
      </c>
      <c r="AK98" s="82">
        <v>3.6706000000000003E-2</v>
      </c>
      <c r="AL98" s="82">
        <v>-1.7432999999999999E-3</v>
      </c>
      <c r="AM98" s="82">
        <v>1.0906000000000001E-2</v>
      </c>
      <c r="AN98" s="82">
        <v>1.5125E-3</v>
      </c>
      <c r="AO98" s="82">
        <v>-2.2061999999999998E-2</v>
      </c>
    </row>
    <row r="99" spans="1:41" x14ac:dyDescent="0.25">
      <c r="A99" s="82">
        <v>99</v>
      </c>
      <c r="B99" s="82">
        <v>51.612000000000002</v>
      </c>
      <c r="C99" s="82">
        <v>-47.457999999999998</v>
      </c>
      <c r="D99" s="82">
        <v>-18.501000000000001</v>
      </c>
      <c r="E99" s="82">
        <v>23.459</v>
      </c>
      <c r="F99" s="82">
        <v>8.9370999999999992</v>
      </c>
      <c r="G99" s="82">
        <v>-7.2546999999999997</v>
      </c>
      <c r="H99" s="82">
        <v>-6.3403999999999998</v>
      </c>
      <c r="I99" s="82">
        <v>-2.3161999999999998</v>
      </c>
      <c r="J99" s="82">
        <v>4.0726000000000004</v>
      </c>
      <c r="K99" s="82">
        <v>99</v>
      </c>
      <c r="L99" s="82">
        <v>62.353000000000002</v>
      </c>
      <c r="M99" s="82">
        <v>-40.200000000000003</v>
      </c>
      <c r="N99" s="82">
        <v>-21.134</v>
      </c>
      <c r="O99" s="82">
        <v>15.477</v>
      </c>
      <c r="P99" s="82">
        <v>9.1119000000000003</v>
      </c>
      <c r="Q99" s="82">
        <v>-0.60634999999999994</v>
      </c>
      <c r="R99" s="82">
        <v>-1.8148</v>
      </c>
      <c r="S99" s="82">
        <v>-4.1913</v>
      </c>
      <c r="T99" s="82">
        <v>1.405</v>
      </c>
      <c r="V99" s="82">
        <v>99</v>
      </c>
      <c r="W99" s="82">
        <v>83.835999999999999</v>
      </c>
      <c r="X99" s="82">
        <v>2.4006E-2</v>
      </c>
      <c r="Y99" s="82">
        <v>8.9780000000000003E-4</v>
      </c>
      <c r="Z99" s="82">
        <v>-4.2212E-2</v>
      </c>
      <c r="AA99" s="82">
        <v>1.2534E-2</v>
      </c>
      <c r="AB99" s="82">
        <v>4.0231000000000003E-2</v>
      </c>
      <c r="AC99" s="82">
        <v>-2.3998000000000001E-3</v>
      </c>
      <c r="AD99" s="82">
        <v>-9.4664999999999999E-2</v>
      </c>
      <c r="AE99" s="82">
        <v>4.4359000000000003E-2</v>
      </c>
      <c r="AF99" s="82">
        <v>99</v>
      </c>
      <c r="AG99" s="82">
        <v>80.831999999999994</v>
      </c>
      <c r="AH99" s="82">
        <v>2.8299000000000002E-3</v>
      </c>
      <c r="AI99" s="82">
        <v>0.14191999999999999</v>
      </c>
      <c r="AJ99" s="82">
        <v>-8.208E-3</v>
      </c>
      <c r="AK99" s="82">
        <v>-0.28763</v>
      </c>
      <c r="AL99" s="82">
        <v>1.4321E-2</v>
      </c>
      <c r="AM99" s="82">
        <v>0.16253000000000001</v>
      </c>
      <c r="AN99" s="82">
        <v>-1.1717999999999999E-2</v>
      </c>
      <c r="AO99" s="82">
        <v>-0.35505999999999999</v>
      </c>
    </row>
    <row r="100" spans="1:41" x14ac:dyDescent="0.25">
      <c r="A100" s="82">
        <v>100</v>
      </c>
      <c r="B100" s="82">
        <v>52.009</v>
      </c>
      <c r="C100" s="82">
        <v>-48.73</v>
      </c>
      <c r="D100" s="82">
        <v>-19.004999999999999</v>
      </c>
      <c r="E100" s="82">
        <v>26.789000000000001</v>
      </c>
      <c r="F100" s="82">
        <v>6.7588999999999997</v>
      </c>
      <c r="G100" s="82">
        <v>-7.9096000000000002</v>
      </c>
      <c r="H100" s="82">
        <v>-5.4644000000000004</v>
      </c>
      <c r="I100" s="82">
        <v>-3.2067999999999999</v>
      </c>
      <c r="J100" s="82">
        <v>4.7390999999999996</v>
      </c>
      <c r="K100" s="82">
        <v>100</v>
      </c>
      <c r="L100" s="82">
        <v>54.954000000000001</v>
      </c>
      <c r="M100" s="82">
        <v>-40.308</v>
      </c>
      <c r="N100" s="82">
        <v>-13.317</v>
      </c>
      <c r="O100" s="82">
        <v>19.004000000000001</v>
      </c>
      <c r="P100" s="82">
        <v>7.1134000000000004</v>
      </c>
      <c r="Q100" s="82">
        <v>-5.2807000000000004</v>
      </c>
      <c r="R100" s="82">
        <v>-6.9096000000000002</v>
      </c>
      <c r="S100" s="82">
        <v>4.6818</v>
      </c>
      <c r="T100" s="82">
        <v>3.5691000000000002</v>
      </c>
      <c r="V100" s="82">
        <v>100</v>
      </c>
      <c r="W100" s="82">
        <v>86.010999999999996</v>
      </c>
      <c r="X100" s="82">
        <v>-6.8821000000000004E-3</v>
      </c>
      <c r="Y100" s="82">
        <v>-4.3249999999999997E-2</v>
      </c>
      <c r="Z100" s="82">
        <v>4.0029000000000002E-2</v>
      </c>
      <c r="AA100" s="82">
        <v>0.10435999999999999</v>
      </c>
      <c r="AB100" s="82">
        <v>-0.11101</v>
      </c>
      <c r="AC100" s="82">
        <v>-7.8256999999999993E-2</v>
      </c>
      <c r="AD100" s="82">
        <v>4.8258000000000002E-2</v>
      </c>
      <c r="AE100" s="82">
        <v>8.2016000000000006E-2</v>
      </c>
      <c r="AF100" s="82">
        <v>100</v>
      </c>
      <c r="AG100" s="82">
        <v>48.898000000000003</v>
      </c>
      <c r="AH100" s="82">
        <v>-2.4199E-3</v>
      </c>
      <c r="AI100" s="82">
        <v>-0.10983</v>
      </c>
      <c r="AJ100" s="82">
        <v>6.8881000000000003E-3</v>
      </c>
      <c r="AK100" s="82">
        <v>0.23466999999999999</v>
      </c>
      <c r="AL100" s="82">
        <v>-1.0277E-2</v>
      </c>
      <c r="AM100" s="82">
        <v>-9.9371000000000001E-2</v>
      </c>
      <c r="AN100" s="82">
        <v>7.2950000000000003E-3</v>
      </c>
      <c r="AO100" s="82">
        <v>0.2112</v>
      </c>
    </row>
    <row r="101" spans="1:41" x14ac:dyDescent="0.25">
      <c r="A101" s="82">
        <v>101</v>
      </c>
      <c r="B101" s="82">
        <v>50.334000000000003</v>
      </c>
      <c r="C101" s="82">
        <v>-38.341000000000001</v>
      </c>
      <c r="D101" s="82">
        <v>34.963000000000001</v>
      </c>
      <c r="E101" s="82">
        <v>-10.662000000000001</v>
      </c>
      <c r="F101" s="82">
        <v>9.6911000000000005</v>
      </c>
      <c r="G101" s="82">
        <v>-5.8226000000000004</v>
      </c>
      <c r="H101" s="82">
        <v>6.5801999999999996</v>
      </c>
      <c r="I101" s="82">
        <v>-4.2801999999999998</v>
      </c>
      <c r="J101" s="82">
        <v>3.8948</v>
      </c>
      <c r="K101" s="82">
        <v>101</v>
      </c>
      <c r="L101" s="82">
        <v>62.076999999999998</v>
      </c>
      <c r="M101" s="82">
        <v>-40.869</v>
      </c>
      <c r="N101" s="82">
        <v>35.969000000000001</v>
      </c>
      <c r="O101" s="82">
        <v>-9.1158999999999999</v>
      </c>
      <c r="P101" s="82">
        <v>6.7812000000000001</v>
      </c>
      <c r="Q101" s="82">
        <v>-5.0049999999999999</v>
      </c>
      <c r="R101" s="82">
        <v>8.1940000000000008</v>
      </c>
      <c r="S101" s="82">
        <v>-3.8252999999999999</v>
      </c>
      <c r="T101" s="82">
        <v>1.9369000000000001</v>
      </c>
      <c r="V101" s="82">
        <v>101</v>
      </c>
      <c r="W101" s="82">
        <v>50.186</v>
      </c>
      <c r="X101" s="82">
        <v>7.6274999999999997E-3</v>
      </c>
      <c r="Y101" s="82">
        <v>1.0044000000000001E-2</v>
      </c>
      <c r="Z101" s="82">
        <v>-7.2322999999999997E-3</v>
      </c>
      <c r="AA101" s="82">
        <v>7.7537999999999999E-3</v>
      </c>
      <c r="AB101" s="82">
        <v>-4.5815000000000002E-2</v>
      </c>
      <c r="AC101" s="82">
        <v>-9.1739999999999999E-3</v>
      </c>
      <c r="AD101" s="82">
        <v>1.1646E-2</v>
      </c>
      <c r="AE101" s="82">
        <v>5.9438E-3</v>
      </c>
      <c r="AF101" s="82">
        <v>101</v>
      </c>
      <c r="AG101" s="82">
        <v>67.649000000000001</v>
      </c>
      <c r="AH101" s="82">
        <v>-9.9562999999999995E-4</v>
      </c>
      <c r="AI101" s="82">
        <v>-1.2801999999999999E-2</v>
      </c>
      <c r="AJ101" s="82">
        <v>2.8760000000000001E-3</v>
      </c>
      <c r="AK101" s="82">
        <v>2.2023000000000001E-2</v>
      </c>
      <c r="AL101" s="82">
        <v>-5.8148999999999996E-3</v>
      </c>
      <c r="AM101" s="82">
        <v>-3.2122999999999999E-2</v>
      </c>
      <c r="AN101" s="82">
        <v>5.1717999999999998E-3</v>
      </c>
      <c r="AO101" s="82">
        <v>7.6341999999999993E-2</v>
      </c>
    </row>
    <row r="102" spans="1:41" x14ac:dyDescent="0.25">
      <c r="A102" s="82">
        <v>102</v>
      </c>
      <c r="B102" s="82">
        <v>51.749000000000002</v>
      </c>
      <c r="C102" s="82">
        <v>-33.402999999999999</v>
      </c>
      <c r="D102" s="82">
        <v>39.39</v>
      </c>
      <c r="E102" s="82">
        <v>-14.802</v>
      </c>
      <c r="F102" s="82">
        <v>11.486000000000001</v>
      </c>
      <c r="G102" s="82">
        <v>-2.9504000000000001</v>
      </c>
      <c r="H102" s="82">
        <v>3.1514000000000002</v>
      </c>
      <c r="I102" s="82">
        <v>-1.3015000000000001</v>
      </c>
      <c r="J102" s="82">
        <v>1.3253999999999999</v>
      </c>
      <c r="K102" s="82">
        <v>102</v>
      </c>
      <c r="L102" s="82">
        <v>60.904000000000003</v>
      </c>
      <c r="M102" s="82">
        <v>-38.817</v>
      </c>
      <c r="N102" s="82">
        <v>39.718000000000004</v>
      </c>
      <c r="O102" s="82">
        <v>-11.77</v>
      </c>
      <c r="P102" s="82">
        <v>7.2660999999999998</v>
      </c>
      <c r="Q102" s="82">
        <v>-0.83308000000000004</v>
      </c>
      <c r="R102" s="82">
        <v>3.7679999999999998</v>
      </c>
      <c r="S102" s="82">
        <v>-1.7344999999999999</v>
      </c>
      <c r="T102" s="82">
        <v>0.91186</v>
      </c>
      <c r="V102" s="82">
        <v>102</v>
      </c>
      <c r="W102" s="82">
        <v>48.225999999999999</v>
      </c>
      <c r="X102" s="82">
        <v>1.9558000000000002E-3</v>
      </c>
      <c r="Y102" s="82">
        <v>-4.0622999999999999E-2</v>
      </c>
      <c r="Z102" s="82">
        <v>-9.0535000000000004E-2</v>
      </c>
      <c r="AA102" s="82">
        <v>6.4684000000000005E-2</v>
      </c>
      <c r="AB102" s="82">
        <v>6.4243999999999996E-2</v>
      </c>
      <c r="AC102" s="82">
        <v>-7.2804999999999996E-3</v>
      </c>
      <c r="AD102" s="82">
        <v>-1.6369000000000002E-2</v>
      </c>
      <c r="AE102" s="82">
        <v>3.8975999999999997E-2</v>
      </c>
      <c r="AF102" s="82">
        <v>102</v>
      </c>
      <c r="AG102" s="82">
        <v>65.921000000000006</v>
      </c>
      <c r="AH102" s="82">
        <v>-9.8890999999999996E-4</v>
      </c>
      <c r="AI102" s="82">
        <v>-4.7257E-2</v>
      </c>
      <c r="AJ102" s="82">
        <v>2.8054E-3</v>
      </c>
      <c r="AK102" s="82">
        <v>0.10548</v>
      </c>
      <c r="AL102" s="82">
        <v>-4.1298999999999997E-3</v>
      </c>
      <c r="AM102" s="82">
        <v>-3.0870999999999999E-2</v>
      </c>
      <c r="AN102" s="82">
        <v>2.8770000000000002E-3</v>
      </c>
      <c r="AO102" s="82">
        <v>6.5110000000000001E-2</v>
      </c>
    </row>
    <row r="103" spans="1:41" x14ac:dyDescent="0.25">
      <c r="A103" s="82">
        <v>103</v>
      </c>
      <c r="B103" s="82">
        <v>50.244</v>
      </c>
      <c r="C103" s="82">
        <v>-27.846</v>
      </c>
      <c r="D103" s="82">
        <v>41.595999999999997</v>
      </c>
      <c r="E103" s="82">
        <v>-19.431000000000001</v>
      </c>
      <c r="F103" s="82">
        <v>13.557</v>
      </c>
      <c r="G103" s="82">
        <v>-2.7033</v>
      </c>
      <c r="H103" s="82">
        <v>-1.1315999999999999</v>
      </c>
      <c r="I103" s="82">
        <v>2.8083999999999998</v>
      </c>
      <c r="J103" s="82">
        <v>-1.3525</v>
      </c>
      <c r="K103" s="82">
        <v>103</v>
      </c>
      <c r="L103" s="82">
        <v>60.302999999999997</v>
      </c>
      <c r="M103" s="82">
        <v>-36.799999999999997</v>
      </c>
      <c r="N103" s="82">
        <v>41.746000000000002</v>
      </c>
      <c r="O103" s="82">
        <v>-14.185</v>
      </c>
      <c r="P103" s="82">
        <v>7.4631999999999996</v>
      </c>
      <c r="Q103" s="82">
        <v>2.0647000000000002</v>
      </c>
      <c r="R103" s="82">
        <v>-1.9453</v>
      </c>
      <c r="S103" s="82">
        <v>0.53407000000000004</v>
      </c>
      <c r="T103" s="82">
        <v>0.93569000000000002</v>
      </c>
      <c r="V103" s="82">
        <v>103</v>
      </c>
      <c r="W103" s="82">
        <v>46.158000000000001</v>
      </c>
      <c r="X103" s="82">
        <v>1.243E-2</v>
      </c>
      <c r="Y103" s="82">
        <v>-1.4344000000000001E-2</v>
      </c>
      <c r="Z103" s="82">
        <v>1.9685000000000001E-2</v>
      </c>
      <c r="AA103" s="82">
        <v>1.0132E-2</v>
      </c>
      <c r="AB103" s="82">
        <v>-2.8665E-2</v>
      </c>
      <c r="AC103" s="82">
        <v>4.0202000000000002E-2</v>
      </c>
      <c r="AD103" s="82">
        <v>3.1049E-2</v>
      </c>
      <c r="AE103" s="82">
        <v>-2.6401999999999998E-2</v>
      </c>
      <c r="AF103" s="82">
        <v>103</v>
      </c>
      <c r="AG103" s="82">
        <v>64.667000000000002</v>
      </c>
      <c r="AH103" s="82">
        <v>3.1018000000000002E-4</v>
      </c>
      <c r="AI103" s="82">
        <v>3.3953999999999998E-2</v>
      </c>
      <c r="AJ103" s="82">
        <v>-8.9565999999999995E-4</v>
      </c>
      <c r="AK103" s="82">
        <v>-6.3367000000000007E-2</v>
      </c>
      <c r="AL103" s="82">
        <v>1.5241E-3</v>
      </c>
      <c r="AM103" s="82">
        <v>4.8326000000000001E-2</v>
      </c>
      <c r="AN103" s="82">
        <v>-1.2221999999999999E-3</v>
      </c>
      <c r="AO103" s="82">
        <v>-0.10445</v>
      </c>
    </row>
    <row r="104" spans="1:41" x14ac:dyDescent="0.25">
      <c r="A104" s="82">
        <v>104</v>
      </c>
      <c r="B104" s="82">
        <v>48.43</v>
      </c>
      <c r="C104" s="82">
        <v>-23.06</v>
      </c>
      <c r="D104" s="82">
        <v>41.338999999999999</v>
      </c>
      <c r="E104" s="82">
        <v>-23.492999999999999</v>
      </c>
      <c r="F104" s="82">
        <v>15.606</v>
      </c>
      <c r="G104" s="82">
        <v>-4.7885</v>
      </c>
      <c r="H104" s="82">
        <v>-4.0098000000000003</v>
      </c>
      <c r="I104" s="82">
        <v>7.8940999999999999</v>
      </c>
      <c r="J104" s="82">
        <v>-4.9873000000000003</v>
      </c>
      <c r="K104" s="82">
        <v>104</v>
      </c>
      <c r="L104" s="82">
        <v>60.27</v>
      </c>
      <c r="M104" s="82">
        <v>-34.99</v>
      </c>
      <c r="N104" s="82">
        <v>42.408000000000001</v>
      </c>
      <c r="O104" s="82">
        <v>-16.756</v>
      </c>
      <c r="P104" s="82">
        <v>6.4169</v>
      </c>
      <c r="Q104" s="82">
        <v>4.1683000000000003</v>
      </c>
      <c r="R104" s="82">
        <v>-7.5075000000000003</v>
      </c>
      <c r="S104" s="82">
        <v>2.6154999999999999</v>
      </c>
      <c r="T104" s="82">
        <v>2.2860999999999998</v>
      </c>
      <c r="V104" s="82">
        <v>104</v>
      </c>
      <c r="W104" s="82">
        <v>44.567999999999998</v>
      </c>
      <c r="X104" s="82">
        <v>-7.5398000000000007E-2</v>
      </c>
      <c r="Y104" s="82">
        <v>-3.092E-2</v>
      </c>
      <c r="Z104" s="82">
        <v>5.0666000000000003E-2</v>
      </c>
      <c r="AA104" s="82">
        <v>0.10606</v>
      </c>
      <c r="AB104" s="82">
        <v>-7.1979000000000001E-3</v>
      </c>
      <c r="AC104" s="82">
        <v>-3.3628999999999999E-2</v>
      </c>
      <c r="AD104" s="82">
        <v>2.9799000000000002E-3</v>
      </c>
      <c r="AE104" s="82">
        <v>8.2272999999999999E-3</v>
      </c>
      <c r="AF104" s="82">
        <v>104</v>
      </c>
      <c r="AG104" s="82">
        <v>51.975000000000001</v>
      </c>
      <c r="AH104" s="82">
        <v>-2.3335999999999999E-3</v>
      </c>
      <c r="AI104" s="82">
        <v>-6.4994999999999997E-2</v>
      </c>
      <c r="AJ104" s="82">
        <v>6.7158000000000001E-3</v>
      </c>
      <c r="AK104" s="82">
        <v>0.15858</v>
      </c>
      <c r="AL104" s="82">
        <v>-1.2118E-2</v>
      </c>
      <c r="AM104" s="82">
        <v>-1.8794999999999999E-2</v>
      </c>
      <c r="AN104" s="82">
        <v>1.0123999999999999E-2</v>
      </c>
      <c r="AO104" s="82">
        <v>4.6497999999999998E-2</v>
      </c>
    </row>
    <row r="105" spans="1:41" x14ac:dyDescent="0.25">
      <c r="A105" s="82">
        <v>105</v>
      </c>
      <c r="B105" s="82">
        <v>47.213000000000001</v>
      </c>
      <c r="C105" s="82">
        <v>-19.690000000000001</v>
      </c>
      <c r="D105" s="82">
        <v>39.823999999999998</v>
      </c>
      <c r="E105" s="82">
        <v>-26.588000000000001</v>
      </c>
      <c r="F105" s="82">
        <v>16.792000000000002</v>
      </c>
      <c r="G105" s="82">
        <v>-7.4329000000000001</v>
      </c>
      <c r="H105" s="82">
        <v>-4.8765999999999998</v>
      </c>
      <c r="I105" s="82">
        <v>12.234999999999999</v>
      </c>
      <c r="J105" s="82">
        <v>-8.92</v>
      </c>
      <c r="K105" s="82">
        <v>105</v>
      </c>
      <c r="L105" s="82">
        <v>60.534999999999997</v>
      </c>
      <c r="M105" s="82">
        <v>-33.218000000000004</v>
      </c>
      <c r="N105" s="82">
        <v>43.070999999999998</v>
      </c>
      <c r="O105" s="82">
        <v>-19.443000000000001</v>
      </c>
      <c r="P105" s="82">
        <v>4.6813000000000002</v>
      </c>
      <c r="Q105" s="82">
        <v>6.1627000000000001</v>
      </c>
      <c r="R105" s="82">
        <v>-11.688000000000001</v>
      </c>
      <c r="S105" s="82">
        <v>4.7735000000000003</v>
      </c>
      <c r="T105" s="82">
        <v>3.4559000000000002</v>
      </c>
      <c r="V105" s="82">
        <v>105</v>
      </c>
      <c r="W105" s="82">
        <v>44.393000000000001</v>
      </c>
      <c r="X105" s="82">
        <v>6.0176E-2</v>
      </c>
      <c r="Y105" s="82">
        <v>-3.2322999999999998E-2</v>
      </c>
      <c r="Z105" s="82">
        <v>-3.1972E-2</v>
      </c>
      <c r="AA105" s="82">
        <v>5.0422000000000002E-2</v>
      </c>
      <c r="AB105" s="82">
        <v>1.9327E-2</v>
      </c>
      <c r="AC105" s="82">
        <v>-4.8890000000000003E-2</v>
      </c>
      <c r="AD105" s="82">
        <v>-1.2451E-2</v>
      </c>
      <c r="AE105" s="82">
        <v>4.4852000000000003E-2</v>
      </c>
      <c r="AF105" s="82">
        <v>105</v>
      </c>
      <c r="AG105" s="82">
        <v>52.622999999999998</v>
      </c>
      <c r="AH105" s="82">
        <v>-1.1567999999999999E-3</v>
      </c>
      <c r="AI105" s="82">
        <v>-3.7775999999999997E-2</v>
      </c>
      <c r="AJ105" s="82">
        <v>3.3208999999999999E-3</v>
      </c>
      <c r="AK105" s="82">
        <v>8.3763000000000004E-2</v>
      </c>
      <c r="AL105" s="82">
        <v>-5.313E-3</v>
      </c>
      <c r="AM105" s="82">
        <v>-3.0192E-2</v>
      </c>
      <c r="AN105" s="82">
        <v>4.0413000000000003E-3</v>
      </c>
      <c r="AO105" s="82">
        <v>6.4938999999999997E-2</v>
      </c>
    </row>
    <row r="106" spans="1:41" x14ac:dyDescent="0.25">
      <c r="A106" s="82">
        <v>106</v>
      </c>
      <c r="B106" s="82">
        <v>45.969000000000001</v>
      </c>
      <c r="C106" s="82">
        <v>-49.814</v>
      </c>
      <c r="D106" s="82">
        <v>26.757000000000001</v>
      </c>
      <c r="E106" s="82">
        <v>-3.9641999999999999</v>
      </c>
      <c r="F106" s="82">
        <v>2.6230000000000002</v>
      </c>
      <c r="G106" s="82">
        <v>-7.6283000000000003</v>
      </c>
      <c r="H106" s="82">
        <v>6.9177999999999997</v>
      </c>
      <c r="I106" s="82">
        <v>-1.9964999999999999</v>
      </c>
      <c r="J106" s="82">
        <v>0.41419</v>
      </c>
      <c r="K106" s="82">
        <v>106</v>
      </c>
      <c r="L106" s="82">
        <v>63.048000000000002</v>
      </c>
      <c r="M106" s="82">
        <v>-45.87</v>
      </c>
      <c r="N106" s="82">
        <v>23.556000000000001</v>
      </c>
      <c r="O106" s="82">
        <v>-2.8165</v>
      </c>
      <c r="P106" s="82">
        <v>3.5325000000000002</v>
      </c>
      <c r="Q106" s="82">
        <v>-7.6776</v>
      </c>
      <c r="R106" s="82">
        <v>6.3944999999999999</v>
      </c>
      <c r="S106" s="82">
        <v>-1.1252</v>
      </c>
      <c r="T106" s="82">
        <v>0.96353</v>
      </c>
      <c r="V106" s="82">
        <v>106</v>
      </c>
      <c r="W106" s="82">
        <v>56.584000000000003</v>
      </c>
      <c r="X106" s="82">
        <v>-1.2822999999999999E-2</v>
      </c>
      <c r="Y106" s="82">
        <v>-1.0602E-2</v>
      </c>
      <c r="Z106" s="82">
        <v>-1.2063000000000001E-2</v>
      </c>
      <c r="AA106" s="82">
        <v>2.0319E-2</v>
      </c>
      <c r="AB106" s="82">
        <v>3.8668000000000001E-2</v>
      </c>
      <c r="AC106" s="82">
        <v>-4.1517999999999999E-2</v>
      </c>
      <c r="AD106" s="82">
        <v>1.2215E-2</v>
      </c>
      <c r="AE106" s="82">
        <v>7.5283000000000003E-2</v>
      </c>
      <c r="AF106" s="82">
        <v>106</v>
      </c>
      <c r="AG106" s="82">
        <v>74.582999999999998</v>
      </c>
      <c r="AH106" s="82">
        <v>-1.4437E-3</v>
      </c>
      <c r="AI106" s="82">
        <v>-3.2502999999999997E-2</v>
      </c>
      <c r="AJ106" s="82">
        <v>4.0794000000000004E-3</v>
      </c>
      <c r="AK106" s="82">
        <v>0.10954999999999999</v>
      </c>
      <c r="AL106" s="82">
        <v>-5.9049000000000003E-3</v>
      </c>
      <c r="AM106" s="82">
        <v>6.1781999999999997E-2</v>
      </c>
      <c r="AN106" s="82">
        <v>4.0301E-3</v>
      </c>
      <c r="AO106" s="82">
        <v>-0.13541</v>
      </c>
    </row>
    <row r="107" spans="1:41" x14ac:dyDescent="0.25">
      <c r="A107" s="82">
        <v>107</v>
      </c>
      <c r="B107" s="82">
        <v>46.843000000000004</v>
      </c>
      <c r="C107" s="82">
        <v>-46.426000000000002</v>
      </c>
      <c r="D107" s="82">
        <v>28.754999999999999</v>
      </c>
      <c r="E107" s="82">
        <v>-8.1685999999999996</v>
      </c>
      <c r="F107" s="82">
        <v>2.6855000000000002</v>
      </c>
      <c r="G107" s="82">
        <v>-2.8690000000000002</v>
      </c>
      <c r="H107" s="82">
        <v>3.2130000000000001</v>
      </c>
      <c r="I107" s="82">
        <v>-1.276</v>
      </c>
      <c r="J107" s="82">
        <v>-0.32451999999999998</v>
      </c>
      <c r="K107" s="82">
        <v>107</v>
      </c>
      <c r="L107" s="82">
        <v>62.460999999999999</v>
      </c>
      <c r="M107" s="82">
        <v>-45.015999999999998</v>
      </c>
      <c r="N107" s="82">
        <v>25.373000000000001</v>
      </c>
      <c r="O107" s="82">
        <v>-4.9237000000000002</v>
      </c>
      <c r="P107" s="82">
        <v>1.8744000000000001</v>
      </c>
      <c r="Q107" s="82">
        <v>-3.4327999999999999</v>
      </c>
      <c r="R107" s="82">
        <v>3.4575</v>
      </c>
      <c r="S107" s="82">
        <v>-0.55847999999999998</v>
      </c>
      <c r="T107" s="82">
        <v>-0.14244999999999999</v>
      </c>
      <c r="V107" s="82">
        <v>107</v>
      </c>
      <c r="W107" s="82">
        <v>56.250999999999998</v>
      </c>
      <c r="X107" s="82">
        <v>5.0366000000000001E-2</v>
      </c>
      <c r="Y107" s="82">
        <v>6.1676000000000002E-2</v>
      </c>
      <c r="Z107" s="82">
        <v>-1.9456999999999999E-2</v>
      </c>
      <c r="AA107" s="82">
        <v>7.5193999999999997E-2</v>
      </c>
      <c r="AB107" s="82">
        <v>-1.6794E-2</v>
      </c>
      <c r="AC107" s="82">
        <v>-2.0882999999999999E-2</v>
      </c>
      <c r="AD107" s="82">
        <v>-1.5155E-2</v>
      </c>
      <c r="AE107" s="82">
        <v>3.1294000000000002E-2</v>
      </c>
      <c r="AF107" s="82">
        <v>107</v>
      </c>
      <c r="AG107" s="82">
        <v>72.784999999999997</v>
      </c>
      <c r="AH107" s="82">
        <v>-1.4247999999999999E-3</v>
      </c>
      <c r="AI107" s="82">
        <v>-4.7625000000000001E-2</v>
      </c>
      <c r="AJ107" s="82">
        <v>4.1317999999999997E-3</v>
      </c>
      <c r="AK107" s="82">
        <v>0.10786</v>
      </c>
      <c r="AL107" s="82">
        <v>-7.3866000000000001E-3</v>
      </c>
      <c r="AM107" s="82">
        <v>-3.1584000000000001E-2</v>
      </c>
      <c r="AN107" s="82">
        <v>6.1421000000000002E-3</v>
      </c>
      <c r="AO107" s="82">
        <v>7.1401000000000006E-2</v>
      </c>
    </row>
    <row r="108" spans="1:41" x14ac:dyDescent="0.25">
      <c r="A108" s="82">
        <v>108</v>
      </c>
      <c r="B108" s="82">
        <v>47.259</v>
      </c>
      <c r="C108" s="82">
        <v>-43.308999999999997</v>
      </c>
      <c r="D108" s="82">
        <v>29.986000000000001</v>
      </c>
      <c r="E108" s="82">
        <v>-12.19</v>
      </c>
      <c r="F108" s="82">
        <v>2.2357999999999998</v>
      </c>
      <c r="G108" s="82">
        <v>1.3482000000000001</v>
      </c>
      <c r="H108" s="82">
        <v>-1.3194999999999999</v>
      </c>
      <c r="I108" s="82">
        <v>1.9351E-2</v>
      </c>
      <c r="J108" s="82">
        <v>0.69459000000000004</v>
      </c>
      <c r="K108" s="82">
        <v>108</v>
      </c>
      <c r="L108" s="82">
        <v>62.34</v>
      </c>
      <c r="M108" s="82">
        <v>-44.323999999999998</v>
      </c>
      <c r="N108" s="82">
        <v>25.908000000000001</v>
      </c>
      <c r="O108" s="82">
        <v>-6.4564000000000004</v>
      </c>
      <c r="P108" s="82">
        <v>0.22517999999999999</v>
      </c>
      <c r="Q108" s="82">
        <v>0.98501000000000005</v>
      </c>
      <c r="R108" s="82">
        <v>6.1483000000000003E-2</v>
      </c>
      <c r="S108" s="82">
        <v>-0.39422000000000001</v>
      </c>
      <c r="T108" s="82">
        <v>0.38002999999999998</v>
      </c>
      <c r="V108" s="82">
        <v>108</v>
      </c>
      <c r="W108" s="82">
        <v>56.554000000000002</v>
      </c>
      <c r="X108" s="82">
        <v>-3.9912999999999997E-2</v>
      </c>
      <c r="Y108" s="82">
        <v>-2.2540000000000001E-2</v>
      </c>
      <c r="Z108" s="82">
        <v>-4.1599999999999996E-3</v>
      </c>
      <c r="AA108" s="82">
        <v>1.1457999999999999E-2</v>
      </c>
      <c r="AB108" s="82">
        <v>3.7246000000000001E-2</v>
      </c>
      <c r="AC108" s="82">
        <v>2.8483000000000001E-2</v>
      </c>
      <c r="AD108" s="82">
        <v>-8.1069000000000002E-3</v>
      </c>
      <c r="AE108" s="82">
        <v>2.0722000000000001E-2</v>
      </c>
      <c r="AF108" s="82">
        <v>108</v>
      </c>
      <c r="AG108" s="82">
        <v>71.468999999999994</v>
      </c>
      <c r="AH108" s="82">
        <v>-6.3223000000000001E-4</v>
      </c>
      <c r="AI108" s="82">
        <v>-1.6297E-3</v>
      </c>
      <c r="AJ108" s="82">
        <v>1.8235E-3</v>
      </c>
      <c r="AK108" s="82">
        <v>3.1349000000000002E-2</v>
      </c>
      <c r="AL108" s="82">
        <v>-3.8089E-3</v>
      </c>
      <c r="AM108" s="82">
        <v>6.1017000000000002E-2</v>
      </c>
      <c r="AN108" s="82">
        <v>3.4318999999999999E-3</v>
      </c>
      <c r="AO108" s="82">
        <v>-0.12529000000000001</v>
      </c>
    </row>
    <row r="109" spans="1:41" x14ac:dyDescent="0.25">
      <c r="A109" s="82">
        <v>109</v>
      </c>
      <c r="B109" s="82">
        <v>47.305</v>
      </c>
      <c r="C109" s="82">
        <v>-41.247999999999998</v>
      </c>
      <c r="D109" s="82">
        <v>30.256</v>
      </c>
      <c r="E109" s="82">
        <v>-15.624000000000001</v>
      </c>
      <c r="F109" s="82">
        <v>1.8346</v>
      </c>
      <c r="G109" s="82">
        <v>4.4789000000000003</v>
      </c>
      <c r="H109" s="82">
        <v>-5.7450999999999999</v>
      </c>
      <c r="I109" s="82">
        <v>1.3767</v>
      </c>
      <c r="J109" s="82">
        <v>2.6429</v>
      </c>
      <c r="K109" s="82">
        <v>109</v>
      </c>
      <c r="L109" s="82">
        <v>62.813000000000002</v>
      </c>
      <c r="M109" s="82">
        <v>-43.237000000000002</v>
      </c>
      <c r="N109" s="82">
        <v>26.106000000000002</v>
      </c>
      <c r="O109" s="82">
        <v>-7.9813000000000001</v>
      </c>
      <c r="P109" s="82">
        <v>-1.6272</v>
      </c>
      <c r="Q109" s="82">
        <v>5.1241000000000003</v>
      </c>
      <c r="R109" s="82">
        <v>-3.0301999999999998</v>
      </c>
      <c r="S109" s="82">
        <v>-0.69445000000000001</v>
      </c>
      <c r="T109" s="82">
        <v>2.5206</v>
      </c>
      <c r="V109" s="82">
        <v>109</v>
      </c>
      <c r="W109" s="82">
        <v>57.110999999999997</v>
      </c>
      <c r="X109" s="82">
        <v>1.1517000000000001E-3</v>
      </c>
      <c r="Y109" s="82">
        <v>1.3415E-2</v>
      </c>
      <c r="Z109" s="82">
        <v>4.7565999999999997E-2</v>
      </c>
      <c r="AA109" s="82">
        <v>1.4108000000000001E-2</v>
      </c>
      <c r="AB109" s="82">
        <v>3.1587999999999998E-2</v>
      </c>
      <c r="AC109" s="82">
        <v>-5.2063999999999999E-2</v>
      </c>
      <c r="AD109" s="82">
        <v>-7.6879000000000003E-2</v>
      </c>
      <c r="AE109" s="82">
        <v>3.1898000000000003E-2</v>
      </c>
      <c r="AF109" s="82">
        <v>109</v>
      </c>
      <c r="AG109" s="82">
        <v>70.543000000000006</v>
      </c>
      <c r="AH109" s="82">
        <v>-3.0243000000000002E-4</v>
      </c>
      <c r="AI109" s="82">
        <v>2.8067999999999999E-2</v>
      </c>
      <c r="AJ109" s="82">
        <v>8.4780999999999995E-4</v>
      </c>
      <c r="AK109" s="82">
        <v>-3.6093E-2</v>
      </c>
      <c r="AL109" s="82">
        <v>-1.1785000000000001E-3</v>
      </c>
      <c r="AM109" s="82">
        <v>7.4011999999999994E-2</v>
      </c>
      <c r="AN109" s="82">
        <v>7.6734999999999998E-4</v>
      </c>
      <c r="AO109" s="82">
        <v>-0.16003000000000001</v>
      </c>
    </row>
    <row r="110" spans="1:41" x14ac:dyDescent="0.25">
      <c r="A110" s="82">
        <v>110</v>
      </c>
      <c r="B110" s="82">
        <v>48.000999999999998</v>
      </c>
      <c r="C110" s="82">
        <v>-39.902000000000001</v>
      </c>
      <c r="D110" s="82">
        <v>29.869</v>
      </c>
      <c r="E110" s="82">
        <v>-18.344999999999999</v>
      </c>
      <c r="F110" s="82">
        <v>1.2723</v>
      </c>
      <c r="G110" s="82">
        <v>6.9382000000000001</v>
      </c>
      <c r="H110" s="82">
        <v>-9.5433000000000003</v>
      </c>
      <c r="I110" s="82">
        <v>3.1116999999999999</v>
      </c>
      <c r="J110" s="82">
        <v>4.8658999999999999</v>
      </c>
      <c r="K110" s="82">
        <v>110</v>
      </c>
      <c r="L110" s="82">
        <v>59.273000000000003</v>
      </c>
      <c r="M110" s="82">
        <v>-42.265000000000001</v>
      </c>
      <c r="N110" s="82">
        <v>27.466999999999999</v>
      </c>
      <c r="O110" s="82">
        <v>-9.4466999999999999</v>
      </c>
      <c r="P110" s="82">
        <v>-1.9856</v>
      </c>
      <c r="Q110" s="82">
        <v>9.1942000000000004</v>
      </c>
      <c r="R110" s="82">
        <v>-6.3582000000000001</v>
      </c>
      <c r="S110" s="82">
        <v>-0.45583000000000001</v>
      </c>
      <c r="T110" s="82">
        <v>4.0251999999999999</v>
      </c>
      <c r="V110" s="82">
        <v>110</v>
      </c>
      <c r="W110" s="82">
        <v>57.908000000000001</v>
      </c>
      <c r="X110" s="82">
        <v>-1.9640000000000001E-2</v>
      </c>
      <c r="Y110" s="82">
        <v>-6.232E-2</v>
      </c>
      <c r="Z110" s="82">
        <v>2.3151000000000001E-2</v>
      </c>
      <c r="AA110" s="82">
        <v>8.3488000000000007E-2</v>
      </c>
      <c r="AB110" s="82">
        <v>3.4662E-3</v>
      </c>
      <c r="AC110" s="82">
        <v>-2.4711E-2</v>
      </c>
      <c r="AD110" s="82">
        <v>5.5808999999999997E-3</v>
      </c>
      <c r="AE110" s="82">
        <v>2.0728E-2</v>
      </c>
      <c r="AF110" s="82">
        <v>110</v>
      </c>
      <c r="AG110" s="82">
        <v>64.542000000000002</v>
      </c>
      <c r="AH110" s="82">
        <v>-6.9293999999999996E-4</v>
      </c>
      <c r="AI110" s="82">
        <v>-3.0872E-2</v>
      </c>
      <c r="AJ110" s="82">
        <v>2.0040000000000001E-3</v>
      </c>
      <c r="AK110" s="82">
        <v>5.5573999999999998E-2</v>
      </c>
      <c r="AL110" s="82">
        <v>-3.5132000000000002E-3</v>
      </c>
      <c r="AM110" s="82">
        <v>-5.3483999999999997E-2</v>
      </c>
      <c r="AN110" s="82">
        <v>2.8801E-3</v>
      </c>
      <c r="AO110" s="82">
        <v>0.11647</v>
      </c>
    </row>
    <row r="111" spans="1:41" x14ac:dyDescent="0.25">
      <c r="A111" s="82">
        <v>111</v>
      </c>
      <c r="B111" s="82">
        <v>56.610999999999997</v>
      </c>
      <c r="C111" s="82">
        <v>-9.4838000000000005</v>
      </c>
      <c r="D111" s="82">
        <v>113.77</v>
      </c>
      <c r="E111" s="82">
        <v>142.46</v>
      </c>
      <c r="F111" s="82">
        <v>154.51</v>
      </c>
      <c r="G111" s="82">
        <v>135.85</v>
      </c>
      <c r="H111" s="82">
        <v>122.05</v>
      </c>
      <c r="I111" s="82">
        <v>71.73</v>
      </c>
      <c r="J111" s="82">
        <v>21.962</v>
      </c>
      <c r="K111" s="82">
        <v>111</v>
      </c>
      <c r="L111" s="82">
        <v>61.828000000000003</v>
      </c>
      <c r="M111" s="82">
        <v>-49.866</v>
      </c>
      <c r="N111" s="82">
        <v>11.351000000000001</v>
      </c>
      <c r="O111" s="82">
        <v>3.1617000000000002</v>
      </c>
      <c r="P111" s="82">
        <v>2.2976999999999999</v>
      </c>
      <c r="Q111" s="82">
        <v>-9.8125999999999998</v>
      </c>
      <c r="R111" s="82">
        <v>3.9731000000000001</v>
      </c>
      <c r="S111" s="82">
        <v>1.9843999999999999</v>
      </c>
      <c r="T111" s="82">
        <v>1.2021999999999999</v>
      </c>
      <c r="V111" s="82">
        <v>111</v>
      </c>
      <c r="W111" s="82">
        <v>62.567999999999998</v>
      </c>
      <c r="X111" s="82">
        <v>3.0469E-2</v>
      </c>
      <c r="Y111" s="82">
        <v>-5.2195999999999999E-2</v>
      </c>
      <c r="Z111" s="82">
        <v>1.3639E-2</v>
      </c>
      <c r="AA111" s="82">
        <v>3.1309999999999998E-2</v>
      </c>
      <c r="AB111" s="82">
        <v>-2.4719000000000001E-2</v>
      </c>
      <c r="AC111" s="82">
        <v>1.9556E-2</v>
      </c>
      <c r="AD111" s="82">
        <v>1.5636000000000001E-2</v>
      </c>
      <c r="AE111" s="82">
        <v>-2.2051000000000001E-2</v>
      </c>
      <c r="AF111" s="82">
        <v>111</v>
      </c>
      <c r="AG111" s="82">
        <v>80.370999999999995</v>
      </c>
      <c r="AH111" s="82">
        <v>-7.9652E-4</v>
      </c>
      <c r="AI111" s="82">
        <v>-4.4127E-2</v>
      </c>
      <c r="AJ111" s="82">
        <v>2.3154E-3</v>
      </c>
      <c r="AK111" s="82">
        <v>0.10163</v>
      </c>
      <c r="AL111" s="82">
        <v>-4.4311000000000003E-3</v>
      </c>
      <c r="AM111" s="82">
        <v>-1.917E-2</v>
      </c>
      <c r="AN111" s="82">
        <v>3.8520999999999998E-3</v>
      </c>
      <c r="AO111" s="82">
        <v>4.5039999999999997E-2</v>
      </c>
    </row>
    <row r="112" spans="1:41" x14ac:dyDescent="0.25">
      <c r="A112" s="82">
        <v>112</v>
      </c>
      <c r="B112" s="82">
        <v>41.725000000000001</v>
      </c>
      <c r="C112" s="82">
        <v>-54.654000000000003</v>
      </c>
      <c r="D112" s="82">
        <v>32.737000000000002</v>
      </c>
      <c r="E112" s="82">
        <v>27.838000000000001</v>
      </c>
      <c r="F112" s="82">
        <v>27.29</v>
      </c>
      <c r="G112" s="82">
        <v>24.402000000000001</v>
      </c>
      <c r="H112" s="82">
        <v>33.340000000000003</v>
      </c>
      <c r="I112" s="82">
        <v>22.19</v>
      </c>
      <c r="J112" s="82">
        <v>6.3734000000000002</v>
      </c>
      <c r="K112" s="82">
        <v>112</v>
      </c>
      <c r="L112" s="82">
        <v>60.997999999999998</v>
      </c>
      <c r="M112" s="82">
        <v>-49.029000000000003</v>
      </c>
      <c r="N112" s="82">
        <v>12.077999999999999</v>
      </c>
      <c r="O112" s="82">
        <v>2.0125000000000002</v>
      </c>
      <c r="P112" s="82">
        <v>0.49396000000000001</v>
      </c>
      <c r="Q112" s="82">
        <v>-5.6388999999999996</v>
      </c>
      <c r="R112" s="82">
        <v>2.5133000000000001</v>
      </c>
      <c r="S112" s="82">
        <v>1.3864000000000001</v>
      </c>
      <c r="T112" s="82">
        <v>-4.5341000000000001E-3</v>
      </c>
      <c r="V112" s="82">
        <v>112</v>
      </c>
      <c r="W112" s="82">
        <v>63.052</v>
      </c>
      <c r="X112" s="82">
        <v>-5.2958999999999999E-2</v>
      </c>
      <c r="Y112" s="82">
        <v>-5.7731999999999999E-2</v>
      </c>
      <c r="Z112" s="82">
        <v>7.1415000000000006E-2</v>
      </c>
      <c r="AA112" s="82">
        <v>7.7231999999999995E-2</v>
      </c>
      <c r="AB112" s="82">
        <v>-3.6056999999999999E-2</v>
      </c>
      <c r="AC112" s="82">
        <v>4.2049000000000003E-2</v>
      </c>
      <c r="AD112" s="82">
        <v>-1.4142000000000001E-4</v>
      </c>
      <c r="AE112" s="82">
        <v>-7.4527999999999997E-2</v>
      </c>
      <c r="AF112" s="82">
        <v>112</v>
      </c>
      <c r="AG112" s="82">
        <v>78.495000000000005</v>
      </c>
      <c r="AH112" s="82">
        <v>-1.1428E-3</v>
      </c>
      <c r="AI112" s="82">
        <v>-2.2693999999999999E-2</v>
      </c>
      <c r="AJ112" s="82">
        <v>3.2526E-3</v>
      </c>
      <c r="AK112" s="82">
        <v>5.6759999999999998E-2</v>
      </c>
      <c r="AL112" s="82">
        <v>-4.9078000000000004E-3</v>
      </c>
      <c r="AM112" s="82">
        <v>-7.2106000000000002E-3</v>
      </c>
      <c r="AN112" s="82">
        <v>3.5049999999999999E-3</v>
      </c>
      <c r="AO112" s="82">
        <v>1.4288E-2</v>
      </c>
    </row>
    <row r="113" spans="1:41" x14ac:dyDescent="0.25">
      <c r="A113" s="82">
        <v>113</v>
      </c>
      <c r="B113" s="82">
        <v>40.424999999999997</v>
      </c>
      <c r="C113" s="82">
        <v>-57.542000000000002</v>
      </c>
      <c r="D113" s="82">
        <v>23.068000000000001</v>
      </c>
      <c r="E113" s="82">
        <v>8.4532000000000007</v>
      </c>
      <c r="F113" s="82">
        <v>2.254</v>
      </c>
      <c r="G113" s="82">
        <v>2.7783000000000002</v>
      </c>
      <c r="H113" s="82">
        <v>7.78</v>
      </c>
      <c r="I113" s="82">
        <v>5.9604999999999997</v>
      </c>
      <c r="J113" s="82">
        <v>2.1873999999999998</v>
      </c>
      <c r="K113" s="82">
        <v>113</v>
      </c>
      <c r="L113" s="82">
        <v>60.658000000000001</v>
      </c>
      <c r="M113" s="82">
        <v>-48.158000000000001</v>
      </c>
      <c r="N113" s="82">
        <v>12.131</v>
      </c>
      <c r="O113" s="82">
        <v>1.2930999999999999</v>
      </c>
      <c r="P113" s="82">
        <v>-0.87348000000000003</v>
      </c>
      <c r="Q113" s="82">
        <v>-1.0928</v>
      </c>
      <c r="R113" s="82">
        <v>0.70286999999999999</v>
      </c>
      <c r="S113" s="82">
        <v>4.6226000000000003E-2</v>
      </c>
      <c r="T113" s="82">
        <v>0.12694</v>
      </c>
      <c r="V113" s="82">
        <v>113</v>
      </c>
      <c r="W113" s="82">
        <v>63.783999999999999</v>
      </c>
      <c r="X113" s="82">
        <v>2.4348000000000002E-2</v>
      </c>
      <c r="Y113" s="82">
        <v>-4.2629E-2</v>
      </c>
      <c r="Z113" s="82">
        <v>9.2579999999999996E-2</v>
      </c>
      <c r="AA113" s="82">
        <v>6.2068999999999999E-2</v>
      </c>
      <c r="AB113" s="82">
        <v>-8.3371000000000001E-2</v>
      </c>
      <c r="AC113" s="82">
        <v>-6.4748E-2</v>
      </c>
      <c r="AD113" s="82">
        <v>-2.8414999999999999E-2</v>
      </c>
      <c r="AE113" s="82">
        <v>5.9547000000000003E-3</v>
      </c>
      <c r="AF113" s="82">
        <v>113</v>
      </c>
      <c r="AG113" s="82">
        <v>76.031000000000006</v>
      </c>
      <c r="AH113" s="82">
        <v>-5.5522999999999998E-4</v>
      </c>
      <c r="AI113" s="82">
        <v>-8.6955999999999995E-3</v>
      </c>
      <c r="AJ113" s="82">
        <v>1.6113E-3</v>
      </c>
      <c r="AK113" s="82">
        <v>2.6891999999999999E-2</v>
      </c>
      <c r="AL113" s="82">
        <v>-3.1611E-3</v>
      </c>
      <c r="AM113" s="82">
        <v>8.9680000000000003E-3</v>
      </c>
      <c r="AN113" s="82">
        <v>2.7820000000000002E-3</v>
      </c>
      <c r="AO113" s="82">
        <v>-1.6115999999999998E-2</v>
      </c>
    </row>
    <row r="114" spans="1:41" x14ac:dyDescent="0.25">
      <c r="A114" s="82">
        <v>114</v>
      </c>
      <c r="B114" s="82">
        <v>40.097000000000001</v>
      </c>
      <c r="C114" s="82">
        <v>-56.823999999999998</v>
      </c>
      <c r="D114" s="82">
        <v>23.812999999999999</v>
      </c>
      <c r="E114" s="82">
        <v>7.0735999999999999</v>
      </c>
      <c r="F114" s="82">
        <v>-0.49126999999999998</v>
      </c>
      <c r="G114" s="82">
        <v>4.0438000000000001</v>
      </c>
      <c r="H114" s="82">
        <v>2.9434999999999998</v>
      </c>
      <c r="I114" s="82">
        <v>3.4157999999999999</v>
      </c>
      <c r="J114" s="82">
        <v>4.0660999999999996</v>
      </c>
      <c r="K114" s="82">
        <v>114</v>
      </c>
      <c r="L114" s="82">
        <v>60.899000000000001</v>
      </c>
      <c r="M114" s="82">
        <v>-48.146000000000001</v>
      </c>
      <c r="N114" s="82">
        <v>11.916</v>
      </c>
      <c r="O114" s="82">
        <v>1.4618</v>
      </c>
      <c r="P114" s="82">
        <v>-2.2056</v>
      </c>
      <c r="Q114" s="82">
        <v>3.3228</v>
      </c>
      <c r="R114" s="82">
        <v>-0.48472999999999999</v>
      </c>
      <c r="S114" s="82">
        <v>-1.8566</v>
      </c>
      <c r="T114" s="82">
        <v>1.5452999999999999</v>
      </c>
      <c r="V114" s="82">
        <v>114</v>
      </c>
      <c r="W114" s="82">
        <v>64.796999999999997</v>
      </c>
      <c r="X114" s="82">
        <v>5.4836999999999997E-2</v>
      </c>
      <c r="Y114" s="82">
        <v>-4.2630000000000001E-2</v>
      </c>
      <c r="Z114" s="82">
        <v>4.8980000000000003E-2</v>
      </c>
      <c r="AA114" s="82">
        <v>7.2450000000000001E-2</v>
      </c>
      <c r="AB114" s="82">
        <v>-2.8743000000000001E-2</v>
      </c>
      <c r="AC114" s="82">
        <v>-8.2415000000000002E-2</v>
      </c>
      <c r="AD114" s="82">
        <v>-3.6509E-2</v>
      </c>
      <c r="AE114" s="82">
        <v>6.5559999999999993E-2</v>
      </c>
      <c r="AF114" s="82">
        <v>114</v>
      </c>
      <c r="AG114" s="82">
        <v>74.119</v>
      </c>
      <c r="AH114" s="82">
        <v>-2.9459000000000001E-4</v>
      </c>
      <c r="AI114" s="82">
        <v>5.7775999999999999E-3</v>
      </c>
      <c r="AJ114" s="82">
        <v>8.3920999999999996E-4</v>
      </c>
      <c r="AK114" s="82">
        <v>-1.3695999999999999E-3</v>
      </c>
      <c r="AL114" s="82">
        <v>-1.2700999999999999E-3</v>
      </c>
      <c r="AM114" s="82">
        <v>2.7616000000000002E-2</v>
      </c>
      <c r="AN114" s="82">
        <v>9.1080000000000002E-4</v>
      </c>
      <c r="AO114" s="82">
        <v>-5.9784999999999998E-2</v>
      </c>
    </row>
    <row r="115" spans="1:41" x14ac:dyDescent="0.25">
      <c r="A115" s="82">
        <v>115</v>
      </c>
      <c r="B115" s="82">
        <v>35.014000000000003</v>
      </c>
      <c r="C115" s="82">
        <v>-69.924999999999997</v>
      </c>
      <c r="D115" s="82">
        <v>5.2678000000000003</v>
      </c>
      <c r="E115" s="82">
        <v>-18.600000000000001</v>
      </c>
      <c r="F115" s="82">
        <v>-32.054000000000002</v>
      </c>
      <c r="G115" s="82">
        <v>-17.901</v>
      </c>
      <c r="H115" s="82">
        <v>-13.943</v>
      </c>
      <c r="I115" s="82">
        <v>-1.1183000000000001</v>
      </c>
      <c r="J115" s="82">
        <v>7.2454999999999998</v>
      </c>
      <c r="K115" s="82">
        <v>115</v>
      </c>
      <c r="L115" s="82">
        <v>57.436999999999998</v>
      </c>
      <c r="M115" s="82">
        <v>-49.064</v>
      </c>
      <c r="N115" s="82">
        <v>14.31</v>
      </c>
      <c r="O115" s="82">
        <v>4.0557999999999996</v>
      </c>
      <c r="P115" s="82">
        <v>-3.714</v>
      </c>
      <c r="Q115" s="82">
        <v>4.8704999999999998</v>
      </c>
      <c r="R115" s="82">
        <v>-2.0661999999999998</v>
      </c>
      <c r="S115" s="82">
        <v>-1.8452999999999999</v>
      </c>
      <c r="T115" s="82">
        <v>3.0491999999999999</v>
      </c>
      <c r="V115" s="82">
        <v>115</v>
      </c>
      <c r="W115" s="82">
        <v>66.697000000000003</v>
      </c>
      <c r="X115" s="82">
        <v>1.3479E-2</v>
      </c>
      <c r="Y115" s="82">
        <v>-5.2315E-2</v>
      </c>
      <c r="Z115" s="82">
        <v>-1.1662E-2</v>
      </c>
      <c r="AA115" s="82">
        <v>3.0351E-2</v>
      </c>
      <c r="AB115" s="82">
        <v>1.8041000000000001E-2</v>
      </c>
      <c r="AC115" s="82">
        <v>5.5475999999999998E-3</v>
      </c>
      <c r="AD115" s="82">
        <v>2.9562999999999999E-2</v>
      </c>
      <c r="AE115" s="82">
        <v>4.0060999999999999E-2</v>
      </c>
      <c r="AF115" s="82">
        <v>115</v>
      </c>
      <c r="AG115" s="82">
        <v>65.894999999999996</v>
      </c>
      <c r="AH115" s="82">
        <v>-3.9397E-4</v>
      </c>
      <c r="AI115" s="82">
        <v>-3.3803E-2</v>
      </c>
      <c r="AJ115" s="82">
        <v>1.1175E-3</v>
      </c>
      <c r="AK115" s="82">
        <v>5.6492000000000001E-2</v>
      </c>
      <c r="AL115" s="82">
        <v>-1.6456999999999999E-3</v>
      </c>
      <c r="AM115" s="82">
        <v>-6.5465999999999996E-2</v>
      </c>
      <c r="AN115" s="82">
        <v>1.1471000000000001E-3</v>
      </c>
      <c r="AO115" s="82">
        <v>0.14046</v>
      </c>
    </row>
    <row r="116" spans="1:41" x14ac:dyDescent="0.25">
      <c r="A116" s="82">
        <v>116</v>
      </c>
      <c r="B116" s="82">
        <v>28880</v>
      </c>
      <c r="C116" s="82">
        <v>75311</v>
      </c>
      <c r="D116" s="82">
        <v>94863</v>
      </c>
      <c r="E116" s="82">
        <v>85947</v>
      </c>
      <c r="F116" s="82">
        <v>60113</v>
      </c>
      <c r="G116" s="82">
        <v>32561</v>
      </c>
      <c r="H116" s="82">
        <v>13181</v>
      </c>
      <c r="I116" s="82">
        <v>3623.7</v>
      </c>
      <c r="J116" s="82">
        <v>517.32000000000005</v>
      </c>
      <c r="K116" s="82">
        <v>116</v>
      </c>
      <c r="L116" s="82">
        <v>59.85</v>
      </c>
      <c r="M116" s="82">
        <v>-52.115000000000002</v>
      </c>
      <c r="N116" s="82">
        <v>0.39635999999999999</v>
      </c>
      <c r="O116" s="82">
        <v>9.2111999999999998</v>
      </c>
      <c r="P116" s="82">
        <v>3.0276000000000001</v>
      </c>
      <c r="Q116" s="82">
        <v>-10.566000000000001</v>
      </c>
      <c r="R116" s="82">
        <v>1.6888000000000001</v>
      </c>
      <c r="S116" s="82">
        <v>4.4778000000000002</v>
      </c>
      <c r="T116" s="82">
        <v>2.0291000000000001</v>
      </c>
      <c r="V116" s="82">
        <v>116</v>
      </c>
      <c r="W116" s="82">
        <v>68.885999999999996</v>
      </c>
      <c r="X116" s="82">
        <v>3.4675999999999998E-2</v>
      </c>
      <c r="Y116" s="82">
        <v>-1.3743999999999999E-2</v>
      </c>
      <c r="Z116" s="82">
        <v>-2.0162999999999999E-3</v>
      </c>
      <c r="AA116" s="82">
        <v>7.4010000000000006E-2</v>
      </c>
      <c r="AB116" s="82">
        <v>-5.6897999999999997E-2</v>
      </c>
      <c r="AC116" s="82">
        <v>4.2735000000000002E-2</v>
      </c>
      <c r="AD116" s="82">
        <v>5.1338000000000002E-2</v>
      </c>
      <c r="AE116" s="82">
        <v>-2.3598999999999998E-2</v>
      </c>
      <c r="AF116" s="82">
        <v>116</v>
      </c>
      <c r="AG116" s="82">
        <v>86.022999999999996</v>
      </c>
      <c r="AH116" s="82">
        <v>-5.4591999999999998E-4</v>
      </c>
      <c r="AI116" s="82">
        <v>-3.3349999999999998E-2</v>
      </c>
      <c r="AJ116" s="82">
        <v>1.5744000000000001E-3</v>
      </c>
      <c r="AK116" s="82">
        <v>7.8253000000000003E-2</v>
      </c>
      <c r="AL116" s="82">
        <v>-2.5879000000000002E-3</v>
      </c>
      <c r="AM116" s="82">
        <v>-1.0529999999999999E-2</v>
      </c>
      <c r="AN116" s="82">
        <v>2.0097000000000001E-3</v>
      </c>
      <c r="AO116" s="82">
        <v>2.2873000000000001E-2</v>
      </c>
    </row>
    <row r="117" spans="1:41" x14ac:dyDescent="0.25">
      <c r="A117" s="82">
        <v>117</v>
      </c>
      <c r="B117" s="82">
        <v>44834</v>
      </c>
      <c r="C117" s="82">
        <v>116270</v>
      </c>
      <c r="D117" s="82">
        <v>144590</v>
      </c>
      <c r="E117" s="82">
        <v>128660</v>
      </c>
      <c r="F117" s="82">
        <v>87906</v>
      </c>
      <c r="G117" s="82">
        <v>46276</v>
      </c>
      <c r="H117" s="82">
        <v>18095</v>
      </c>
      <c r="I117" s="82">
        <v>4775</v>
      </c>
      <c r="J117" s="82">
        <v>650.07000000000005</v>
      </c>
      <c r="K117" s="82">
        <v>117</v>
      </c>
      <c r="L117" s="82">
        <v>60.194000000000003</v>
      </c>
      <c r="M117" s="82">
        <v>-51.34</v>
      </c>
      <c r="N117" s="82">
        <v>-1.1715</v>
      </c>
      <c r="O117" s="82">
        <v>9.0569000000000006</v>
      </c>
      <c r="P117" s="82">
        <v>3.0756999999999999</v>
      </c>
      <c r="Q117" s="82">
        <v>-7.2664999999999997</v>
      </c>
      <c r="R117" s="82">
        <v>-0.38983000000000001</v>
      </c>
      <c r="S117" s="82">
        <v>3.2473000000000001</v>
      </c>
      <c r="T117" s="82">
        <v>1.7036</v>
      </c>
      <c r="V117" s="82">
        <v>117</v>
      </c>
      <c r="W117" s="82">
        <v>70.209000000000003</v>
      </c>
      <c r="X117" s="82">
        <v>-6.0927000000000004E-3</v>
      </c>
      <c r="Y117" s="82">
        <v>4.7012999999999999E-2</v>
      </c>
      <c r="Z117" s="82">
        <v>5.5122999999999998E-2</v>
      </c>
      <c r="AA117" s="82">
        <v>-3.9202999999999998E-3</v>
      </c>
      <c r="AB117" s="82">
        <v>-2.5412000000000001E-2</v>
      </c>
      <c r="AC117" s="82">
        <v>-5.1236000000000001E-4</v>
      </c>
      <c r="AD117" s="82">
        <v>1.1258000000000001E-2</v>
      </c>
      <c r="AE117" s="82">
        <v>-1.1154000000000001E-2</v>
      </c>
      <c r="AF117" s="82">
        <v>117</v>
      </c>
      <c r="AG117" s="82">
        <v>84.995000000000005</v>
      </c>
      <c r="AH117" s="82">
        <v>-1.0097999999999999E-3</v>
      </c>
      <c r="AI117" s="82">
        <v>-4.1485000000000001E-2</v>
      </c>
      <c r="AJ117" s="82">
        <v>2.9364999999999999E-3</v>
      </c>
      <c r="AK117" s="82">
        <v>8.5026000000000004E-2</v>
      </c>
      <c r="AL117" s="82">
        <v>-5.3680000000000004E-3</v>
      </c>
      <c r="AM117" s="82">
        <v>-4.7035E-2</v>
      </c>
      <c r="AN117" s="82">
        <v>4.5361000000000004E-3</v>
      </c>
      <c r="AO117" s="82">
        <v>0.10439</v>
      </c>
    </row>
    <row r="118" spans="1:41" x14ac:dyDescent="0.25">
      <c r="A118" s="82">
        <v>118</v>
      </c>
      <c r="B118" s="82">
        <v>19757</v>
      </c>
      <c r="C118" s="82">
        <v>51416</v>
      </c>
      <c r="D118" s="82">
        <v>64680</v>
      </c>
      <c r="E118" s="82">
        <v>58478</v>
      </c>
      <c r="F118" s="82">
        <v>40790</v>
      </c>
      <c r="G118" s="82">
        <v>22029</v>
      </c>
      <c r="H118" s="82">
        <v>8884.5</v>
      </c>
      <c r="I118" s="82">
        <v>2433.1</v>
      </c>
      <c r="J118" s="82">
        <v>347.56</v>
      </c>
      <c r="K118" s="82">
        <v>118</v>
      </c>
      <c r="L118" s="82">
        <v>60.195</v>
      </c>
      <c r="M118" s="82">
        <v>-50.857999999999997</v>
      </c>
      <c r="N118" s="82">
        <v>-2.1073</v>
      </c>
      <c r="O118" s="82">
        <v>9.6786999999999992</v>
      </c>
      <c r="P118" s="82">
        <v>2.7484999999999999</v>
      </c>
      <c r="Q118" s="82">
        <v>-3.6627999999999998</v>
      </c>
      <c r="R118" s="82">
        <v>-1.1417999999999999</v>
      </c>
      <c r="S118" s="82">
        <v>0.32829999999999998</v>
      </c>
      <c r="T118" s="82">
        <v>1.5602</v>
      </c>
      <c r="V118" s="82">
        <v>118</v>
      </c>
      <c r="W118" s="82">
        <v>71.358000000000004</v>
      </c>
      <c r="X118" s="82">
        <v>6.8009000000000003E-3</v>
      </c>
      <c r="Y118" s="82">
        <v>-5.5241999999999999E-2</v>
      </c>
      <c r="Z118" s="82">
        <v>-2.5803E-2</v>
      </c>
      <c r="AA118" s="82">
        <v>0.12376</v>
      </c>
      <c r="AB118" s="82">
        <v>-5.2516E-2</v>
      </c>
      <c r="AC118" s="82">
        <v>-1.9744999999999999E-2</v>
      </c>
      <c r="AD118" s="82">
        <v>-2.4612999999999999E-2</v>
      </c>
      <c r="AE118" s="82">
        <v>-6.9542999999999994E-2</v>
      </c>
      <c r="AF118" s="82">
        <v>118</v>
      </c>
      <c r="AG118" s="82">
        <v>82.614000000000004</v>
      </c>
      <c r="AH118" s="82">
        <v>-8.8758999999999995E-4</v>
      </c>
      <c r="AI118" s="82">
        <v>-2.6897999999999998E-2</v>
      </c>
      <c r="AJ118" s="82">
        <v>2.5303999999999999E-3</v>
      </c>
      <c r="AK118" s="82">
        <v>6.2752000000000002E-2</v>
      </c>
      <c r="AL118" s="82">
        <v>-3.8590999999999999E-3</v>
      </c>
      <c r="AM118" s="82">
        <v>-1.4459E-2</v>
      </c>
      <c r="AN118" s="82">
        <v>2.7862E-3</v>
      </c>
      <c r="AO118" s="82">
        <v>3.031E-2</v>
      </c>
    </row>
    <row r="119" spans="1:41" x14ac:dyDescent="0.25">
      <c r="A119" s="82">
        <v>119</v>
      </c>
      <c r="B119" s="82">
        <v>-200650</v>
      </c>
      <c r="C119" s="82">
        <v>-517460</v>
      </c>
      <c r="D119" s="82">
        <v>-633730</v>
      </c>
      <c r="E119" s="82">
        <v>-551650</v>
      </c>
      <c r="F119" s="82">
        <v>-366220</v>
      </c>
      <c r="G119" s="82">
        <v>-185970</v>
      </c>
      <c r="H119" s="82">
        <v>-69536</v>
      </c>
      <c r="I119" s="82">
        <v>-17330</v>
      </c>
      <c r="J119" s="82">
        <v>-2180.1999999999998</v>
      </c>
      <c r="K119" s="82">
        <v>119</v>
      </c>
      <c r="L119" s="82">
        <v>59.113999999999997</v>
      </c>
      <c r="M119" s="82">
        <v>-52.012</v>
      </c>
      <c r="N119" s="82">
        <v>-1.3311999999999999</v>
      </c>
      <c r="O119" s="82">
        <v>12.429</v>
      </c>
      <c r="P119" s="82">
        <v>2.1932</v>
      </c>
      <c r="Q119" s="82">
        <v>-1.0587</v>
      </c>
      <c r="R119" s="82">
        <v>-1.5002</v>
      </c>
      <c r="S119" s="82">
        <v>-2.6194000000000002</v>
      </c>
      <c r="T119" s="82">
        <v>2.5619999999999998</v>
      </c>
      <c r="V119" s="82">
        <v>119</v>
      </c>
      <c r="W119" s="82">
        <v>73.754000000000005</v>
      </c>
      <c r="X119" s="82">
        <v>1.4124999999999999E-3</v>
      </c>
      <c r="Y119" s="82">
        <v>-4.2972000000000003E-2</v>
      </c>
      <c r="Z119" s="82">
        <v>-5.4045000000000003E-2</v>
      </c>
      <c r="AA119" s="82">
        <v>5.9563999999999999E-2</v>
      </c>
      <c r="AB119" s="82">
        <v>3.4927E-2</v>
      </c>
      <c r="AC119" s="82">
        <v>1.7919999999999998E-2</v>
      </c>
      <c r="AD119" s="82">
        <v>3.2029000000000002E-2</v>
      </c>
      <c r="AE119" s="82">
        <v>1.6971E-2</v>
      </c>
      <c r="AF119" s="82">
        <v>119</v>
      </c>
      <c r="AG119" s="82">
        <v>78.626999999999995</v>
      </c>
      <c r="AH119" s="82">
        <v>4.7130999999999998E-6</v>
      </c>
      <c r="AI119" s="82">
        <v>-1.0677000000000001E-2</v>
      </c>
      <c r="AJ119" s="82">
        <v>-1.3349999999999999E-5</v>
      </c>
      <c r="AK119" s="82">
        <v>1.2658000000000001E-2</v>
      </c>
      <c r="AL119" s="82">
        <v>1.9646000000000001E-5</v>
      </c>
      <c r="AM119" s="82">
        <v>-3.2057000000000002E-2</v>
      </c>
      <c r="AN119" s="82">
        <v>-1.366E-5</v>
      </c>
      <c r="AO119" s="82">
        <v>6.9052000000000002E-2</v>
      </c>
    </row>
    <row r="120" spans="1:41" x14ac:dyDescent="0.25">
      <c r="A120" s="82">
        <v>120</v>
      </c>
      <c r="B120" s="82">
        <v>-485070</v>
      </c>
      <c r="C120" s="82">
        <v>-1247000</v>
      </c>
      <c r="D120" s="82">
        <v>-1518400</v>
      </c>
      <c r="E120" s="82">
        <v>-1310400</v>
      </c>
      <c r="F120" s="82">
        <v>-860500</v>
      </c>
      <c r="G120" s="82">
        <v>-431590</v>
      </c>
      <c r="H120" s="82">
        <v>-159450</v>
      </c>
      <c r="I120" s="82">
        <v>-39471</v>
      </c>
      <c r="J120" s="82">
        <v>-5008.6000000000004</v>
      </c>
      <c r="K120" s="82">
        <v>120</v>
      </c>
      <c r="L120" s="82">
        <v>52.445</v>
      </c>
      <c r="M120" s="82">
        <v>-51.070999999999998</v>
      </c>
      <c r="N120" s="82">
        <v>6.4408000000000003</v>
      </c>
      <c r="O120" s="82">
        <v>17.623000000000001</v>
      </c>
      <c r="P120" s="82">
        <v>-1.8824000000000001</v>
      </c>
      <c r="Q120" s="82">
        <v>-5.9892000000000003</v>
      </c>
      <c r="R120" s="82">
        <v>0.36947999999999998</v>
      </c>
      <c r="S120" s="82">
        <v>4.9489000000000001</v>
      </c>
      <c r="T120" s="82">
        <v>-1.7022999999999999</v>
      </c>
      <c r="V120" s="82">
        <v>120</v>
      </c>
      <c r="W120" s="82">
        <v>76.738</v>
      </c>
      <c r="X120" s="82">
        <v>-1.2145E-2</v>
      </c>
      <c r="Y120" s="82">
        <v>-3.0755000000000001E-2</v>
      </c>
      <c r="Z120" s="82">
        <v>-3.7378000000000002E-2</v>
      </c>
      <c r="AA120" s="82">
        <v>0.11275</v>
      </c>
      <c r="AB120" s="82">
        <v>6.9209999999999994E-2</v>
      </c>
      <c r="AC120" s="82">
        <v>-5.0404999999999998E-2</v>
      </c>
      <c r="AD120" s="82">
        <v>-5.1894000000000003E-2</v>
      </c>
      <c r="AE120" s="82">
        <v>-1.5232000000000001E-2</v>
      </c>
      <c r="AF120" s="82">
        <v>120</v>
      </c>
      <c r="AG120" s="82">
        <v>49.420999999999999</v>
      </c>
      <c r="AH120" s="82">
        <v>-1.4415000000000001E-3</v>
      </c>
      <c r="AI120" s="82">
        <v>-5.2953E-2</v>
      </c>
      <c r="AJ120" s="82">
        <v>4.0263E-3</v>
      </c>
      <c r="AK120" s="82">
        <v>0.11766</v>
      </c>
      <c r="AL120" s="82">
        <v>-5.4060000000000002E-3</v>
      </c>
      <c r="AM120" s="82">
        <v>-3.9849000000000002E-2</v>
      </c>
      <c r="AN120" s="82">
        <v>3.3822000000000001E-3</v>
      </c>
      <c r="AO120" s="82">
        <v>8.2400000000000001E-2</v>
      </c>
    </row>
    <row r="121" spans="1:41" x14ac:dyDescent="0.25">
      <c r="A121" s="82">
        <v>121</v>
      </c>
      <c r="B121" s="82">
        <v>80116</v>
      </c>
      <c r="C121" s="82">
        <v>206500</v>
      </c>
      <c r="D121" s="82">
        <v>253280</v>
      </c>
      <c r="E121" s="82">
        <v>220780</v>
      </c>
      <c r="F121" s="82">
        <v>146700</v>
      </c>
      <c r="G121" s="82">
        <v>74501</v>
      </c>
      <c r="H121" s="82">
        <v>27847</v>
      </c>
      <c r="I121" s="82">
        <v>6952.2</v>
      </c>
      <c r="J121" s="82">
        <v>886.96</v>
      </c>
      <c r="K121" s="82">
        <v>121</v>
      </c>
      <c r="L121" s="82">
        <v>60.389000000000003</v>
      </c>
      <c r="M121" s="82">
        <v>-54.335000000000001</v>
      </c>
      <c r="N121" s="82">
        <v>-12.522</v>
      </c>
      <c r="O121" s="82">
        <v>16.709</v>
      </c>
      <c r="P121" s="82">
        <v>8.2919999999999998</v>
      </c>
      <c r="Q121" s="82">
        <v>-11.664999999999999</v>
      </c>
      <c r="R121" s="82">
        <v>-3.2303000000000002</v>
      </c>
      <c r="S121" s="82">
        <v>6.0563000000000002</v>
      </c>
      <c r="T121" s="82">
        <v>4.6185999999999998</v>
      </c>
      <c r="V121" s="82">
        <v>121</v>
      </c>
      <c r="W121" s="82">
        <v>77.540999999999997</v>
      </c>
      <c r="X121" s="82">
        <v>1.3138E-2</v>
      </c>
      <c r="Y121" s="82">
        <v>1.7367E-2</v>
      </c>
      <c r="Z121" s="82">
        <v>-5.4049E-2</v>
      </c>
      <c r="AA121" s="82">
        <v>1.6471E-2</v>
      </c>
      <c r="AB121" s="82">
        <v>-5.4711000000000003E-2</v>
      </c>
      <c r="AC121" s="82">
        <v>5.8284000000000002E-2</v>
      </c>
      <c r="AD121" s="82">
        <v>7.8184000000000003E-2</v>
      </c>
      <c r="AE121" s="82">
        <v>6.2301000000000002E-2</v>
      </c>
      <c r="AF121" s="82">
        <v>121</v>
      </c>
      <c r="AG121" s="82">
        <v>93.055999999999997</v>
      </c>
      <c r="AH121" s="82">
        <v>-1.7605999999999999E-4</v>
      </c>
      <c r="AI121" s="82">
        <v>-7.7571999999999997E-3</v>
      </c>
      <c r="AJ121" s="82">
        <v>5.1261000000000004E-4</v>
      </c>
      <c r="AK121" s="82">
        <v>1.6375000000000001E-2</v>
      </c>
      <c r="AL121" s="82">
        <v>-9.4645000000000005E-4</v>
      </c>
      <c r="AM121" s="82">
        <v>-7.4738000000000001E-3</v>
      </c>
      <c r="AN121" s="82">
        <v>8.0592000000000001E-4</v>
      </c>
      <c r="AO121" s="82">
        <v>1.67E-2</v>
      </c>
    </row>
    <row r="122" spans="1:41" x14ac:dyDescent="0.25">
      <c r="A122" s="82">
        <v>122</v>
      </c>
      <c r="B122" s="82">
        <v>3037</v>
      </c>
      <c r="C122" s="82">
        <v>7839.8</v>
      </c>
      <c r="D122" s="82">
        <v>10133</v>
      </c>
      <c r="E122" s="82">
        <v>9440.5</v>
      </c>
      <c r="F122" s="82">
        <v>6753.8</v>
      </c>
      <c r="G122" s="82">
        <v>3697.5</v>
      </c>
      <c r="H122" s="82">
        <v>1485.4</v>
      </c>
      <c r="I122" s="82">
        <v>394.1</v>
      </c>
      <c r="J122" s="82">
        <v>52.576000000000001</v>
      </c>
      <c r="K122" s="82">
        <v>122</v>
      </c>
      <c r="L122" s="82">
        <v>61.625</v>
      </c>
      <c r="M122" s="82">
        <v>-53.801000000000002</v>
      </c>
      <c r="N122" s="82">
        <v>-14.738</v>
      </c>
      <c r="O122" s="82">
        <v>17.57</v>
      </c>
      <c r="P122" s="82">
        <v>8.9878</v>
      </c>
      <c r="Q122" s="82">
        <v>-9.2781000000000002</v>
      </c>
      <c r="R122" s="82">
        <v>-5.0610999999999997</v>
      </c>
      <c r="S122" s="82">
        <v>4.0151000000000003</v>
      </c>
      <c r="T122" s="82">
        <v>4.3112000000000004</v>
      </c>
      <c r="V122" s="82">
        <v>122</v>
      </c>
      <c r="W122" s="82">
        <v>80.16</v>
      </c>
      <c r="X122" s="82">
        <v>-0.10321</v>
      </c>
      <c r="Y122" s="82">
        <v>-1.3244000000000001E-2</v>
      </c>
      <c r="Z122" s="82">
        <v>0.10054</v>
      </c>
      <c r="AA122" s="82">
        <v>5.5938000000000002E-2</v>
      </c>
      <c r="AB122" s="82">
        <v>-9.7383999999999998E-2</v>
      </c>
      <c r="AC122" s="82">
        <v>5.7868000000000003E-2</v>
      </c>
      <c r="AD122" s="82">
        <v>0.11841</v>
      </c>
      <c r="AE122" s="82">
        <v>-5.1237000000000001E-3</v>
      </c>
      <c r="AF122" s="82">
        <v>122</v>
      </c>
      <c r="AG122" s="82">
        <v>92.994</v>
      </c>
      <c r="AH122" s="82">
        <v>-3.4676999999999999E-4</v>
      </c>
      <c r="AI122" s="82">
        <v>-1.6330999999999998E-2</v>
      </c>
      <c r="AJ122" s="82">
        <v>1.0099E-3</v>
      </c>
      <c r="AK122" s="82">
        <v>3.4897999999999998E-2</v>
      </c>
      <c r="AL122" s="82">
        <v>-1.8787000000000001E-3</v>
      </c>
      <c r="AM122" s="82">
        <v>-1.4416999999999999E-2</v>
      </c>
      <c r="AN122" s="82">
        <v>1.6077999999999999E-3</v>
      </c>
      <c r="AO122" s="82">
        <v>3.2329999999999998E-2</v>
      </c>
    </row>
    <row r="123" spans="1:41" x14ac:dyDescent="0.25">
      <c r="A123" s="82">
        <v>123</v>
      </c>
      <c r="B123" s="82">
        <v>-672.69</v>
      </c>
      <c r="C123" s="82">
        <v>-2013.9</v>
      </c>
      <c r="D123" s="82">
        <v>-2672.6</v>
      </c>
      <c r="E123" s="82">
        <v>-2733.1</v>
      </c>
      <c r="F123" s="82">
        <v>-2338.6</v>
      </c>
      <c r="G123" s="82">
        <v>-1658.7</v>
      </c>
      <c r="H123" s="82">
        <v>-924.31</v>
      </c>
      <c r="I123" s="82">
        <v>-365.55</v>
      </c>
      <c r="J123" s="82">
        <v>-75.980999999999995</v>
      </c>
      <c r="K123" s="82">
        <v>123</v>
      </c>
      <c r="L123" s="82">
        <v>61.48</v>
      </c>
      <c r="M123" s="82">
        <v>-52.619</v>
      </c>
      <c r="N123" s="82">
        <v>-14.975</v>
      </c>
      <c r="O123" s="82">
        <v>19.236000000000001</v>
      </c>
      <c r="P123" s="82">
        <v>9.3042999999999996</v>
      </c>
      <c r="Q123" s="82">
        <v>-6.4848999999999997</v>
      </c>
      <c r="R123" s="82">
        <v>-5.6341000000000001</v>
      </c>
      <c r="S123" s="82">
        <v>-0.39778999999999998</v>
      </c>
      <c r="T123" s="82">
        <v>3.6993</v>
      </c>
      <c r="V123" s="82">
        <v>123</v>
      </c>
      <c r="W123" s="82">
        <v>82.212999999999994</v>
      </c>
      <c r="X123" s="82">
        <v>3.1548E-2</v>
      </c>
      <c r="Y123" s="82">
        <v>-8.3323999999999995E-2</v>
      </c>
      <c r="Z123" s="82">
        <v>-2.4029999999999999E-2</v>
      </c>
      <c r="AA123" s="82">
        <v>0.10786999999999999</v>
      </c>
      <c r="AB123" s="82">
        <v>-1.3386999999999999E-4</v>
      </c>
      <c r="AC123" s="82">
        <v>-2.6669000000000002E-2</v>
      </c>
      <c r="AD123" s="82">
        <v>-6.7491999999999996E-2</v>
      </c>
      <c r="AE123" s="82">
        <v>1.3971000000000001E-2</v>
      </c>
      <c r="AF123" s="82">
        <v>123</v>
      </c>
      <c r="AG123" s="82">
        <v>89.155000000000001</v>
      </c>
      <c r="AH123" s="82">
        <v>-1.3731999999999999E-4</v>
      </c>
      <c r="AI123" s="82">
        <v>-6.3850000000000001E-3</v>
      </c>
      <c r="AJ123" s="82">
        <v>3.9931999999999999E-4</v>
      </c>
      <c r="AK123" s="82">
        <v>1.8890000000000001E-2</v>
      </c>
      <c r="AL123" s="82">
        <v>-7.2062999999999999E-4</v>
      </c>
      <c r="AM123" s="82">
        <v>7.3222000000000001E-3</v>
      </c>
      <c r="AN123" s="82">
        <v>6.0391999999999998E-4</v>
      </c>
      <c r="AO123" s="82">
        <v>-1.5403E-2</v>
      </c>
    </row>
    <row r="124" spans="1:41" x14ac:dyDescent="0.25">
      <c r="A124" s="82">
        <v>124</v>
      </c>
      <c r="B124" s="82">
        <v>14071</v>
      </c>
      <c r="C124" s="82">
        <v>36843</v>
      </c>
      <c r="D124" s="82">
        <v>47077</v>
      </c>
      <c r="E124" s="82">
        <v>43586</v>
      </c>
      <c r="F124" s="82">
        <v>31342</v>
      </c>
      <c r="G124" s="82">
        <v>17581</v>
      </c>
      <c r="H124" s="82">
        <v>7423</v>
      </c>
      <c r="I124" s="82">
        <v>2145.5</v>
      </c>
      <c r="J124" s="82">
        <v>329.04</v>
      </c>
      <c r="K124" s="82">
        <v>124</v>
      </c>
      <c r="L124" s="82">
        <v>57.359000000000002</v>
      </c>
      <c r="M124" s="82">
        <v>-52.814</v>
      </c>
      <c r="N124" s="82">
        <v>-10.146000000000001</v>
      </c>
      <c r="O124" s="82">
        <v>24.100999999999999</v>
      </c>
      <c r="P124" s="82">
        <v>7.5869</v>
      </c>
      <c r="Q124" s="82">
        <v>-8.8132999999999999</v>
      </c>
      <c r="R124" s="82">
        <v>-7.4751000000000003</v>
      </c>
      <c r="S124" s="82">
        <v>-0.69589999999999996</v>
      </c>
      <c r="T124" s="82">
        <v>6.9476000000000004</v>
      </c>
      <c r="V124" s="82">
        <v>124</v>
      </c>
      <c r="W124" s="82">
        <v>84.918999999999997</v>
      </c>
      <c r="X124" s="82">
        <v>5.7133000000000003E-2</v>
      </c>
      <c r="Y124" s="82">
        <v>-0.12402000000000001</v>
      </c>
      <c r="Z124" s="82">
        <v>-8.1439999999999999E-2</v>
      </c>
      <c r="AA124" s="82">
        <v>8.7284E-2</v>
      </c>
      <c r="AB124" s="82">
        <v>-1.6917000000000001E-2</v>
      </c>
      <c r="AC124" s="82">
        <v>-1.1002E-2</v>
      </c>
      <c r="AD124" s="82">
        <v>-6.0112999999999998E-3</v>
      </c>
      <c r="AE124" s="82">
        <v>5.6027E-2</v>
      </c>
      <c r="AF124" s="82">
        <v>124</v>
      </c>
      <c r="AG124" s="82">
        <v>62.734000000000002</v>
      </c>
      <c r="AH124" s="82">
        <v>-6.3600000000000001E-5</v>
      </c>
      <c r="AI124" s="82">
        <v>-5.0033E-4</v>
      </c>
      <c r="AJ124" s="82">
        <v>1.8194000000000001E-4</v>
      </c>
      <c r="AK124" s="82">
        <v>9.6758999999999994E-3</v>
      </c>
      <c r="AL124" s="82">
        <v>-4.0727999999999999E-4</v>
      </c>
      <c r="AM124" s="82">
        <v>1.968E-2</v>
      </c>
      <c r="AN124" s="82">
        <v>3.6995000000000002E-4</v>
      </c>
      <c r="AO124" s="82">
        <v>-4.0412999999999998E-2</v>
      </c>
    </row>
    <row r="125" spans="1:41" x14ac:dyDescent="0.25">
      <c r="A125" s="82">
        <v>125</v>
      </c>
      <c r="B125" s="82">
        <v>102340</v>
      </c>
      <c r="C125" s="82">
        <v>264470</v>
      </c>
      <c r="D125" s="82">
        <v>325990</v>
      </c>
      <c r="E125" s="82">
        <v>286410</v>
      </c>
      <c r="F125" s="82">
        <v>192430</v>
      </c>
      <c r="G125" s="82">
        <v>99225</v>
      </c>
      <c r="H125" s="82">
        <v>37839</v>
      </c>
      <c r="I125" s="82">
        <v>9687.6</v>
      </c>
      <c r="J125" s="82">
        <v>1277.8</v>
      </c>
      <c r="K125" s="82">
        <v>125</v>
      </c>
      <c r="L125" s="82">
        <v>44.183</v>
      </c>
      <c r="M125" s="82">
        <v>-48.372</v>
      </c>
      <c r="N125" s="82">
        <v>10.143000000000001</v>
      </c>
      <c r="O125" s="82">
        <v>19.704000000000001</v>
      </c>
      <c r="P125" s="82">
        <v>-7.2563000000000004</v>
      </c>
      <c r="Q125" s="82">
        <v>-6.5140000000000002</v>
      </c>
      <c r="R125" s="82">
        <v>5.3856000000000001E-2</v>
      </c>
      <c r="S125" s="82">
        <v>6.6238999999999999</v>
      </c>
      <c r="T125" s="82">
        <v>-1.7666000000000001E-2</v>
      </c>
      <c r="V125" s="82">
        <v>125</v>
      </c>
      <c r="W125" s="82">
        <v>88.905000000000001</v>
      </c>
      <c r="X125" s="82">
        <v>-1.1396E-2</v>
      </c>
      <c r="Y125" s="82">
        <v>5.9354000000000004E-3</v>
      </c>
      <c r="Z125" s="82">
        <v>3.1359999999999999E-2</v>
      </c>
      <c r="AA125" s="82">
        <v>8.9668999999999999E-2</v>
      </c>
      <c r="AB125" s="82">
        <v>-0.10569000000000001</v>
      </c>
      <c r="AC125" s="82">
        <v>-5.5197999999999997E-2</v>
      </c>
      <c r="AD125" s="82">
        <v>3.1154999999999999E-2</v>
      </c>
      <c r="AE125" s="82">
        <v>-1.8467000000000001E-2</v>
      </c>
      <c r="AF125" s="82">
        <v>125</v>
      </c>
      <c r="AG125" s="82">
        <v>48.518999999999998</v>
      </c>
      <c r="AH125" s="82">
        <v>-2.2932999999999999E-3</v>
      </c>
      <c r="AI125" s="82">
        <v>-5.5132E-2</v>
      </c>
      <c r="AJ125" s="82">
        <v>6.5719000000000003E-3</v>
      </c>
      <c r="AK125" s="82">
        <v>0.11461</v>
      </c>
      <c r="AL125" s="82">
        <v>-1.0468999999999999E-2</v>
      </c>
      <c r="AM125" s="82">
        <v>-6.9865999999999998E-2</v>
      </c>
      <c r="AN125" s="82">
        <v>7.9416E-3</v>
      </c>
      <c r="AO125" s="82">
        <v>0.15018000000000001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Simulation details</vt:lpstr>
      <vt:lpstr>GXD</vt:lpstr>
      <vt:lpstr>NTOF</vt:lpstr>
      <vt:lpstr>Profiles</vt:lpstr>
      <vt:lpstr>Workspace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Lahmann</dc:creator>
  <cp:lastModifiedBy>Brandon Lahmann</cp:lastModifiedBy>
  <dcterms:created xsi:type="dcterms:W3CDTF">2019-03-19T16:16:40Z</dcterms:created>
  <dcterms:modified xsi:type="dcterms:W3CDTF">2019-05-13T15:37:50Z</dcterms:modified>
</cp:coreProperties>
</file>