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MIT)\Research Work\NTOFS\Nora_Simulations\"/>
    </mc:Choice>
  </mc:AlternateContent>
  <xr:revisionPtr revIDLastSave="0" documentId="13_ncr:1_{AF885F58-7F99-4867-B2D8-6D758FEB0094}" xr6:coauthVersionLast="36" xr6:coauthVersionMax="36" xr10:uidLastSave="{00000000-0000-0000-0000-000000000000}"/>
  <bookViews>
    <workbookView xWindow="0" yWindow="0" windowWidth="22335" windowHeight="11535" xr2:uid="{0A13E0DB-B16F-445F-9582-8F7E7EC9A06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3" i="1" l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42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X2" i="1" l="1"/>
  <c r="Y2" i="1"/>
  <c r="Z2" i="1"/>
  <c r="AA2" i="1"/>
  <c r="X3" i="1"/>
  <c r="Y3" i="1"/>
  <c r="Z3" i="1"/>
  <c r="AA3" i="1"/>
  <c r="X4" i="1"/>
  <c r="Y4" i="1"/>
  <c r="Z4" i="1"/>
  <c r="AA4" i="1"/>
  <c r="X5" i="1"/>
  <c r="Y5" i="1"/>
  <c r="Z5" i="1"/>
  <c r="AA5" i="1"/>
  <c r="X6" i="1"/>
  <c r="Y6" i="1"/>
  <c r="Z6" i="1"/>
  <c r="AA6" i="1"/>
  <c r="X7" i="1"/>
  <c r="Y7" i="1"/>
  <c r="Z7" i="1"/>
  <c r="AA7" i="1"/>
  <c r="X8" i="1"/>
  <c r="Y8" i="1"/>
  <c r="Z8" i="1"/>
  <c r="AA8" i="1"/>
  <c r="X9" i="1"/>
  <c r="Y9" i="1"/>
  <c r="Z9" i="1"/>
  <c r="AA9" i="1"/>
  <c r="X10" i="1"/>
  <c r="Y10" i="1"/>
  <c r="Z10" i="1"/>
  <c r="AA10" i="1"/>
  <c r="X11" i="1"/>
  <c r="Y11" i="1"/>
  <c r="Z11" i="1"/>
  <c r="AA11" i="1"/>
  <c r="X12" i="1"/>
  <c r="Y12" i="1"/>
  <c r="Z12" i="1"/>
  <c r="AA12" i="1"/>
  <c r="X13" i="1"/>
  <c r="Y13" i="1"/>
  <c r="Z13" i="1"/>
  <c r="AA13" i="1"/>
  <c r="X14" i="1"/>
  <c r="Y14" i="1"/>
  <c r="Z14" i="1"/>
  <c r="AA14" i="1"/>
  <c r="X15" i="1"/>
  <c r="Y15" i="1"/>
  <c r="Z15" i="1"/>
  <c r="AA15" i="1"/>
  <c r="X16" i="1"/>
  <c r="Y16" i="1"/>
  <c r="Z16" i="1"/>
  <c r="AA16" i="1"/>
  <c r="X17" i="1"/>
  <c r="Y17" i="1"/>
  <c r="Z17" i="1"/>
  <c r="AA17" i="1"/>
  <c r="X18" i="1"/>
  <c r="Y18" i="1"/>
  <c r="Z18" i="1"/>
  <c r="AA18" i="1"/>
  <c r="X19" i="1"/>
  <c r="Y19" i="1"/>
  <c r="Z19" i="1"/>
  <c r="AA19" i="1"/>
  <c r="X20" i="1"/>
  <c r="Y20" i="1"/>
  <c r="Z20" i="1"/>
  <c r="AA20" i="1"/>
  <c r="X21" i="1"/>
  <c r="Y21" i="1"/>
  <c r="Z21" i="1"/>
  <c r="AA21" i="1"/>
  <c r="X22" i="1"/>
  <c r="Y22" i="1"/>
  <c r="Z22" i="1"/>
  <c r="AA22" i="1"/>
  <c r="X23" i="1"/>
  <c r="Y23" i="1"/>
  <c r="Z23" i="1"/>
  <c r="AA23" i="1"/>
  <c r="X24" i="1"/>
  <c r="Y24" i="1"/>
  <c r="Z24" i="1"/>
  <c r="AA24" i="1"/>
  <c r="X25" i="1"/>
  <c r="Y25" i="1"/>
  <c r="Z25" i="1"/>
  <c r="AA25" i="1"/>
  <c r="X26" i="1"/>
  <c r="Y26" i="1"/>
  <c r="Z26" i="1"/>
  <c r="AA26" i="1"/>
  <c r="X27" i="1"/>
  <c r="Y27" i="1"/>
  <c r="Z27" i="1"/>
  <c r="AA27" i="1"/>
  <c r="X28" i="1"/>
  <c r="Y28" i="1"/>
  <c r="Z28" i="1"/>
  <c r="AA28" i="1"/>
  <c r="X29" i="1"/>
  <c r="Y29" i="1"/>
  <c r="Z29" i="1"/>
  <c r="AA29" i="1"/>
  <c r="X30" i="1"/>
  <c r="Y30" i="1"/>
  <c r="Z30" i="1"/>
  <c r="AA30" i="1"/>
  <c r="X31" i="1"/>
  <c r="Y31" i="1"/>
  <c r="Z31" i="1"/>
  <c r="AA31" i="1"/>
  <c r="X32" i="1"/>
  <c r="Y32" i="1"/>
  <c r="Z32" i="1"/>
  <c r="AA32" i="1"/>
  <c r="X33" i="1"/>
  <c r="Y33" i="1"/>
  <c r="Z33" i="1"/>
  <c r="AA33" i="1"/>
  <c r="X34" i="1"/>
  <c r="Y34" i="1"/>
  <c r="Z34" i="1"/>
  <c r="AA34" i="1"/>
  <c r="X35" i="1"/>
  <c r="Y35" i="1"/>
  <c r="Z35" i="1"/>
  <c r="AA35" i="1"/>
  <c r="X36" i="1"/>
  <c r="Y36" i="1"/>
  <c r="Z36" i="1"/>
  <c r="AA36" i="1"/>
  <c r="X37" i="1"/>
  <c r="Y37" i="1"/>
  <c r="Z37" i="1"/>
  <c r="AA37" i="1"/>
  <c r="X38" i="1"/>
  <c r="Y38" i="1"/>
  <c r="Z38" i="1"/>
  <c r="AA38" i="1"/>
  <c r="X39" i="1"/>
  <c r="Y39" i="1"/>
  <c r="Z39" i="1"/>
  <c r="AA39" i="1"/>
  <c r="X40" i="1"/>
  <c r="Y40" i="1"/>
  <c r="Z40" i="1"/>
  <c r="AA40" i="1"/>
  <c r="AA1" i="1"/>
  <c r="Z1" i="1"/>
  <c r="Y1" i="1"/>
  <c r="X1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1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Simulated NTOF</a:t>
            </a:r>
            <a:r>
              <a:rPr lang="en-US" b="1" baseline="0">
                <a:solidFill>
                  <a:sysClr val="windowText" lastClr="000000"/>
                </a:solidFill>
              </a:rPr>
              <a:t> Widths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Sheet1!$V$1:$V$48</c:f>
              <c:numCache>
                <c:formatCode>General</c:formatCode>
                <c:ptCount val="48"/>
                <c:pt idx="0">
                  <c:v>-30</c:v>
                </c:pt>
                <c:pt idx="1">
                  <c:v>-30</c:v>
                </c:pt>
                <c:pt idx="2">
                  <c:v>-30</c:v>
                </c:pt>
                <c:pt idx="3">
                  <c:v>-30</c:v>
                </c:pt>
                <c:pt idx="4">
                  <c:v>-30</c:v>
                </c:pt>
                <c:pt idx="5">
                  <c:v>-30</c:v>
                </c:pt>
                <c:pt idx="6">
                  <c:v>-30</c:v>
                </c:pt>
                <c:pt idx="7">
                  <c:v>-30</c:v>
                </c:pt>
                <c:pt idx="8">
                  <c:v>-15</c:v>
                </c:pt>
                <c:pt idx="9">
                  <c:v>-15</c:v>
                </c:pt>
                <c:pt idx="10">
                  <c:v>-15</c:v>
                </c:pt>
                <c:pt idx="11">
                  <c:v>-15</c:v>
                </c:pt>
                <c:pt idx="12">
                  <c:v>-15</c:v>
                </c:pt>
                <c:pt idx="13">
                  <c:v>-15</c:v>
                </c:pt>
                <c:pt idx="14">
                  <c:v>-15</c:v>
                </c:pt>
                <c:pt idx="15">
                  <c:v>-15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</c:numCache>
            </c:numRef>
          </c:xVal>
          <c:yVal>
            <c:numRef>
              <c:f>Sheet1!$X$1:$X$48</c:f>
              <c:numCache>
                <c:formatCode>0.0000E+00</c:formatCode>
                <c:ptCount val="48"/>
                <c:pt idx="0">
                  <c:v>-0.13436364931272701</c:v>
                </c:pt>
                <c:pt idx="1">
                  <c:v>-0.13739314356217491</c:v>
                </c:pt>
                <c:pt idx="2">
                  <c:v>-0.13898305084745766</c:v>
                </c:pt>
                <c:pt idx="3">
                  <c:v>-0.15756519982832184</c:v>
                </c:pt>
                <c:pt idx="4">
                  <c:v>-0.15830478877023291</c:v>
                </c:pt>
                <c:pt idx="5">
                  <c:v>-0.15191958965856694</c:v>
                </c:pt>
                <c:pt idx="6">
                  <c:v>-0.15149677908298606</c:v>
                </c:pt>
                <c:pt idx="7">
                  <c:v>-0.14238648550043675</c:v>
                </c:pt>
                <c:pt idx="8">
                  <c:v>-0.13106709936728184</c:v>
                </c:pt>
                <c:pt idx="9">
                  <c:v>-0.12792850817164478</c:v>
                </c:pt>
                <c:pt idx="10">
                  <c:v>-0.13048945044160948</c:v>
                </c:pt>
                <c:pt idx="11">
                  <c:v>-0.1357654561265477</c:v>
                </c:pt>
                <c:pt idx="12">
                  <c:v>-0.14318909575221744</c:v>
                </c:pt>
                <c:pt idx="13">
                  <c:v>-0.13797964622714309</c:v>
                </c:pt>
                <c:pt idx="14">
                  <c:v>-0.13526632302405489</c:v>
                </c:pt>
                <c:pt idx="15">
                  <c:v>-0.13235795235949124</c:v>
                </c:pt>
                <c:pt idx="16">
                  <c:v>-0.12140545669553401</c:v>
                </c:pt>
                <c:pt idx="17">
                  <c:v>-0.12276679784181599</c:v>
                </c:pt>
                <c:pt idx="18">
                  <c:v>-0.12321047822113915</c:v>
                </c:pt>
                <c:pt idx="19">
                  <c:v>-0.12306500272012402</c:v>
                </c:pt>
                <c:pt idx="20">
                  <c:v>-0.12018897283515485</c:v>
                </c:pt>
                <c:pt idx="21">
                  <c:v>-0.12417316264018086</c:v>
                </c:pt>
                <c:pt idx="22">
                  <c:v>-0.12047138190901122</c:v>
                </c:pt>
                <c:pt idx="23">
                  <c:v>-0.11909984830130196</c:v>
                </c:pt>
                <c:pt idx="24">
                  <c:v>-0.11696381288614296</c:v>
                </c:pt>
                <c:pt idx="25">
                  <c:v>-0.11695429104477613</c:v>
                </c:pt>
                <c:pt idx="26">
                  <c:v>-0.11515631183221205</c:v>
                </c:pt>
                <c:pt idx="27">
                  <c:v>-0.11346531884618233</c:v>
                </c:pt>
                <c:pt idx="28">
                  <c:v>-0.10848221770963355</c:v>
                </c:pt>
                <c:pt idx="29">
                  <c:v>-0.11158449989855942</c:v>
                </c:pt>
                <c:pt idx="30">
                  <c:v>-0.10750826046768602</c:v>
                </c:pt>
                <c:pt idx="31">
                  <c:v>-0.11250736304731992</c:v>
                </c:pt>
                <c:pt idx="32">
                  <c:v>-0.11032385092554037</c:v>
                </c:pt>
                <c:pt idx="33">
                  <c:v>-0.11036390101892286</c:v>
                </c:pt>
                <c:pt idx="34">
                  <c:v>-0.10866864333788123</c:v>
                </c:pt>
                <c:pt idx="35">
                  <c:v>-0.10036031866715144</c:v>
                </c:pt>
                <c:pt idx="36">
                  <c:v>-9.5695204077836035E-2</c:v>
                </c:pt>
                <c:pt idx="37">
                  <c:v>-9.6865635377014647E-2</c:v>
                </c:pt>
                <c:pt idx="38">
                  <c:v>-9.8437582755150743E-2</c:v>
                </c:pt>
                <c:pt idx="39">
                  <c:v>-0.10371875237650328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84-433B-B017-DED52D1313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Sheet1!$V$1:$V$48</c:f>
              <c:numCache>
                <c:formatCode>General</c:formatCode>
                <c:ptCount val="48"/>
                <c:pt idx="0">
                  <c:v>-30</c:v>
                </c:pt>
                <c:pt idx="1">
                  <c:v>-30</c:v>
                </c:pt>
                <c:pt idx="2">
                  <c:v>-30</c:v>
                </c:pt>
                <c:pt idx="3">
                  <c:v>-30</c:v>
                </c:pt>
                <c:pt idx="4">
                  <c:v>-30</c:v>
                </c:pt>
                <c:pt idx="5">
                  <c:v>-30</c:v>
                </c:pt>
                <c:pt idx="6">
                  <c:v>-30</c:v>
                </c:pt>
                <c:pt idx="7">
                  <c:v>-30</c:v>
                </c:pt>
                <c:pt idx="8">
                  <c:v>-15</c:v>
                </c:pt>
                <c:pt idx="9">
                  <c:v>-15</c:v>
                </c:pt>
                <c:pt idx="10">
                  <c:v>-15</c:v>
                </c:pt>
                <c:pt idx="11">
                  <c:v>-15</c:v>
                </c:pt>
                <c:pt idx="12">
                  <c:v>-15</c:v>
                </c:pt>
                <c:pt idx="13">
                  <c:v>-15</c:v>
                </c:pt>
                <c:pt idx="14">
                  <c:v>-15</c:v>
                </c:pt>
                <c:pt idx="15">
                  <c:v>-15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</c:numCache>
            </c:numRef>
          </c:xVal>
          <c:yVal>
            <c:numRef>
              <c:f>Sheet1!$Y$1:$Y$48</c:f>
              <c:numCache>
                <c:formatCode>0.0000E+00</c:formatCode>
                <c:ptCount val="48"/>
                <c:pt idx="0">
                  <c:v>9.644612207107757E-2</c:v>
                </c:pt>
                <c:pt idx="1">
                  <c:v>9.5561234981346041E-2</c:v>
                </c:pt>
                <c:pt idx="2">
                  <c:v>9.5870570107858141E-2</c:v>
                </c:pt>
                <c:pt idx="3">
                  <c:v>0.10941116076312626</c:v>
                </c:pt>
                <c:pt idx="4">
                  <c:v>0.11161643783042142</c:v>
                </c:pt>
                <c:pt idx="5">
                  <c:v>0.10046111600435219</c:v>
                </c:pt>
                <c:pt idx="6">
                  <c:v>0.10401125967628413</c:v>
                </c:pt>
                <c:pt idx="7">
                  <c:v>9.4559485246155345E-2</c:v>
                </c:pt>
                <c:pt idx="8">
                  <c:v>8.9468190113690352E-2</c:v>
                </c:pt>
                <c:pt idx="9">
                  <c:v>8.7981497610351872E-2</c:v>
                </c:pt>
                <c:pt idx="10">
                  <c:v>8.9947252208046877E-2</c:v>
                </c:pt>
                <c:pt idx="11">
                  <c:v>9.1026543542175542E-2</c:v>
                </c:pt>
                <c:pt idx="12">
                  <c:v>9.9114927220002411E-2</c:v>
                </c:pt>
                <c:pt idx="13">
                  <c:v>8.8895977608791796E-2</c:v>
                </c:pt>
                <c:pt idx="14">
                  <c:v>8.7156357388316313E-2</c:v>
                </c:pt>
                <c:pt idx="15">
                  <c:v>8.533301089334204E-2</c:v>
                </c:pt>
                <c:pt idx="16">
                  <c:v>8.3351626174577337E-2</c:v>
                </c:pt>
                <c:pt idx="17">
                  <c:v>8.3823110676294235E-2</c:v>
                </c:pt>
                <c:pt idx="18">
                  <c:v>8.1845872677429335E-2</c:v>
                </c:pt>
                <c:pt idx="19">
                  <c:v>8.181803194909236E-2</c:v>
                </c:pt>
                <c:pt idx="20">
                  <c:v>7.7482611874543098E-2</c:v>
                </c:pt>
                <c:pt idx="21">
                  <c:v>7.9315327783770539E-2</c:v>
                </c:pt>
                <c:pt idx="22">
                  <c:v>7.4656817745137966E-2</c:v>
                </c:pt>
                <c:pt idx="23">
                  <c:v>7.7781051850396826E-2</c:v>
                </c:pt>
                <c:pt idx="24">
                  <c:v>7.8933804060017668E-2</c:v>
                </c:pt>
                <c:pt idx="25">
                  <c:v>7.821245335820895E-2</c:v>
                </c:pt>
                <c:pt idx="26">
                  <c:v>7.6923076923076955E-2</c:v>
                </c:pt>
                <c:pt idx="27">
                  <c:v>7.1369233173492072E-2</c:v>
                </c:pt>
                <c:pt idx="28">
                  <c:v>6.9806434785848692E-2</c:v>
                </c:pt>
                <c:pt idx="29">
                  <c:v>6.6179752485291302E-2</c:v>
                </c:pt>
                <c:pt idx="30">
                  <c:v>6.2354578583342909E-2</c:v>
                </c:pt>
                <c:pt idx="31">
                  <c:v>6.9310818770861954E-2</c:v>
                </c:pt>
                <c:pt idx="32">
                  <c:v>7.344337725210133E-2</c:v>
                </c:pt>
                <c:pt idx="33">
                  <c:v>7.1353711790393029E-2</c:v>
                </c:pt>
                <c:pt idx="34">
                  <c:v>7.1304984107868244E-2</c:v>
                </c:pt>
                <c:pt idx="35">
                  <c:v>6.5055700637995553E-2</c:v>
                </c:pt>
                <c:pt idx="36">
                  <c:v>6.0386203817390377E-2</c:v>
                </c:pt>
                <c:pt idx="37">
                  <c:v>5.6896412083907069E-2</c:v>
                </c:pt>
                <c:pt idx="38">
                  <c:v>5.6088130925268806E-2</c:v>
                </c:pt>
                <c:pt idx="39">
                  <c:v>6.0240963855421707E-2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84-433B-B017-DED52D131301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Sheet1!$V$1:$V$48</c:f>
              <c:numCache>
                <c:formatCode>General</c:formatCode>
                <c:ptCount val="48"/>
                <c:pt idx="0">
                  <c:v>-30</c:v>
                </c:pt>
                <c:pt idx="1">
                  <c:v>-30</c:v>
                </c:pt>
                <c:pt idx="2">
                  <c:v>-30</c:v>
                </c:pt>
                <c:pt idx="3">
                  <c:v>-30</c:v>
                </c:pt>
                <c:pt idx="4">
                  <c:v>-30</c:v>
                </c:pt>
                <c:pt idx="5">
                  <c:v>-30</c:v>
                </c:pt>
                <c:pt idx="6">
                  <c:v>-30</c:v>
                </c:pt>
                <c:pt idx="7">
                  <c:v>-30</c:v>
                </c:pt>
                <c:pt idx="8">
                  <c:v>-15</c:v>
                </c:pt>
                <c:pt idx="9">
                  <c:v>-15</c:v>
                </c:pt>
                <c:pt idx="10">
                  <c:v>-15</c:v>
                </c:pt>
                <c:pt idx="11">
                  <c:v>-15</c:v>
                </c:pt>
                <c:pt idx="12">
                  <c:v>-15</c:v>
                </c:pt>
                <c:pt idx="13">
                  <c:v>-15</c:v>
                </c:pt>
                <c:pt idx="14">
                  <c:v>-15</c:v>
                </c:pt>
                <c:pt idx="15">
                  <c:v>-15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</c:numCache>
            </c:numRef>
          </c:xVal>
          <c:yVal>
            <c:numRef>
              <c:f>Sheet1!$Z$1:$Z$48</c:f>
              <c:numCache>
                <c:formatCode>0.0000E+00</c:formatCode>
                <c:ptCount val="48"/>
                <c:pt idx="0">
                  <c:v>-5.6263798874723455E-3</c:v>
                </c:pt>
                <c:pt idx="1">
                  <c:v>-2.7319996474838115E-3</c:v>
                </c:pt>
                <c:pt idx="2">
                  <c:v>-1.7873651771956802E-3</c:v>
                </c:pt>
                <c:pt idx="3">
                  <c:v>1.4146616509715784E-2</c:v>
                </c:pt>
                <c:pt idx="4">
                  <c:v>2.8295098010995775E-2</c:v>
                </c:pt>
                <c:pt idx="5">
                  <c:v>1.8558623905497239E-2</c:v>
                </c:pt>
                <c:pt idx="6">
                  <c:v>7.3079629729875719E-3</c:v>
                </c:pt>
                <c:pt idx="7">
                  <c:v>6.6444815424926097E-3</c:v>
                </c:pt>
                <c:pt idx="8">
                  <c:v>-1.0062419667521191E-2</c:v>
                </c:pt>
                <c:pt idx="9">
                  <c:v>-1.2874091531204383E-2</c:v>
                </c:pt>
                <c:pt idx="10">
                  <c:v>-1.1469578017664447E-2</c:v>
                </c:pt>
                <c:pt idx="11">
                  <c:v>-4.9111764462296866E-3</c:v>
                </c:pt>
                <c:pt idx="12">
                  <c:v>-9.3513559466126123E-4</c:v>
                </c:pt>
                <c:pt idx="13">
                  <c:v>-1.3377100462015227E-4</c:v>
                </c:pt>
                <c:pt idx="14">
                  <c:v>-5.4553264604810525E-3</c:v>
                </c:pt>
                <c:pt idx="15">
                  <c:v>-7.6176447957085934E-3</c:v>
                </c:pt>
                <c:pt idx="16">
                  <c:v>-1.864453586931129E-2</c:v>
                </c:pt>
                <c:pt idx="17">
                  <c:v>-2.0523191717713076E-2</c:v>
                </c:pt>
                <c:pt idx="18">
                  <c:v>-1.9037465732561681E-2</c:v>
                </c:pt>
                <c:pt idx="19">
                  <c:v>-2.194233337179978E-2</c:v>
                </c:pt>
                <c:pt idx="20">
                  <c:v>-2.3490373258843913E-2</c:v>
                </c:pt>
                <c:pt idx="21">
                  <c:v>-2.2082917794557646E-2</c:v>
                </c:pt>
                <c:pt idx="22">
                  <c:v>-2.0815097884331984E-2</c:v>
                </c:pt>
                <c:pt idx="23">
                  <c:v>-2.1488829955581684E-2</c:v>
                </c:pt>
                <c:pt idx="24">
                  <c:v>-2.805295675198597E-2</c:v>
                </c:pt>
                <c:pt idx="25">
                  <c:v>-2.6731576492537358E-2</c:v>
                </c:pt>
                <c:pt idx="26">
                  <c:v>-2.830964049800614E-2</c:v>
                </c:pt>
                <c:pt idx="27">
                  <c:v>-3.3221197739741248E-2</c:v>
                </c:pt>
                <c:pt idx="28">
                  <c:v>-4.741323099279024E-2</c:v>
                </c:pt>
                <c:pt idx="29">
                  <c:v>-4.2118076688983437E-2</c:v>
                </c:pt>
                <c:pt idx="30">
                  <c:v>-3.7089765519586211E-2</c:v>
                </c:pt>
                <c:pt idx="31">
                  <c:v>-3.3531862905513146E-2</c:v>
                </c:pt>
                <c:pt idx="32">
                  <c:v>-3.6619360484400204E-2</c:v>
                </c:pt>
                <c:pt idx="33">
                  <c:v>-3.3944687045123836E-2</c:v>
                </c:pt>
                <c:pt idx="34">
                  <c:v>-3.619747402760741E-2</c:v>
                </c:pt>
                <c:pt idx="35">
                  <c:v>-5.1899110773197477E-2</c:v>
                </c:pt>
                <c:pt idx="36">
                  <c:v>-6.4590542099192641E-2</c:v>
                </c:pt>
                <c:pt idx="37">
                  <c:v>-5.9407143435652336E-2</c:v>
                </c:pt>
                <c:pt idx="38">
                  <c:v>-5.2423070811927312E-2</c:v>
                </c:pt>
                <c:pt idx="39">
                  <c:v>-4.7660434343324613E-2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84-433B-B017-DED52D131301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Sheet1!$V$1:$V$48</c:f>
              <c:numCache>
                <c:formatCode>General</c:formatCode>
                <c:ptCount val="48"/>
                <c:pt idx="0">
                  <c:v>-30</c:v>
                </c:pt>
                <c:pt idx="1">
                  <c:v>-30</c:v>
                </c:pt>
                <c:pt idx="2">
                  <c:v>-30</c:v>
                </c:pt>
                <c:pt idx="3">
                  <c:v>-30</c:v>
                </c:pt>
                <c:pt idx="4">
                  <c:v>-30</c:v>
                </c:pt>
                <c:pt idx="5">
                  <c:v>-30</c:v>
                </c:pt>
                <c:pt idx="6">
                  <c:v>-30</c:v>
                </c:pt>
                <c:pt idx="7">
                  <c:v>-30</c:v>
                </c:pt>
                <c:pt idx="8">
                  <c:v>-15</c:v>
                </c:pt>
                <c:pt idx="9">
                  <c:v>-15</c:v>
                </c:pt>
                <c:pt idx="10">
                  <c:v>-15</c:v>
                </c:pt>
                <c:pt idx="11">
                  <c:v>-15</c:v>
                </c:pt>
                <c:pt idx="12">
                  <c:v>-15</c:v>
                </c:pt>
                <c:pt idx="13">
                  <c:v>-15</c:v>
                </c:pt>
                <c:pt idx="14">
                  <c:v>-15</c:v>
                </c:pt>
                <c:pt idx="15">
                  <c:v>-15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</c:numCache>
            </c:numRef>
          </c:xVal>
          <c:yVal>
            <c:numRef>
              <c:f>Sheet1!$AA$1:$AA$48</c:f>
              <c:numCache>
                <c:formatCode>0.0000E+00</c:formatCode>
                <c:ptCount val="48"/>
                <c:pt idx="0">
                  <c:v>4.3543907129121887E-2</c:v>
                </c:pt>
                <c:pt idx="1">
                  <c:v>4.4563908228313007E-2</c:v>
                </c:pt>
                <c:pt idx="2">
                  <c:v>4.489984591679487E-2</c:v>
                </c:pt>
                <c:pt idx="3">
                  <c:v>3.400742255547979E-2</c:v>
                </c:pt>
                <c:pt idx="4">
                  <c:v>1.8393252928816252E-2</c:v>
                </c:pt>
                <c:pt idx="5">
                  <c:v>3.2899849748717805E-2</c:v>
                </c:pt>
                <c:pt idx="6">
                  <c:v>4.0177556433713894E-2</c:v>
                </c:pt>
                <c:pt idx="7">
                  <c:v>4.1182518711788636E-2</c:v>
                </c:pt>
                <c:pt idx="8">
                  <c:v>5.1661328921112658E-2</c:v>
                </c:pt>
                <c:pt idx="9">
                  <c:v>5.2821102092497407E-2</c:v>
                </c:pt>
                <c:pt idx="10">
                  <c:v>5.2011776251226625E-2</c:v>
                </c:pt>
                <c:pt idx="11">
                  <c:v>4.9650089030601599E-2</c:v>
                </c:pt>
                <c:pt idx="12">
                  <c:v>4.5009304126876176E-2</c:v>
                </c:pt>
                <c:pt idx="13">
                  <c:v>4.9217439622971586E-2</c:v>
                </c:pt>
                <c:pt idx="14">
                  <c:v>5.3565292096220088E-2</c:v>
                </c:pt>
                <c:pt idx="15">
                  <c:v>5.4642586261857952E-2</c:v>
                </c:pt>
                <c:pt idx="16">
                  <c:v>5.669836639026777E-2</c:v>
                </c:pt>
                <c:pt idx="17">
                  <c:v>5.9466878883234507E-2</c:v>
                </c:pt>
                <c:pt idx="18">
                  <c:v>6.0402071276271833E-2</c:v>
                </c:pt>
                <c:pt idx="19">
                  <c:v>6.3189304142831207E-2</c:v>
                </c:pt>
                <c:pt idx="20">
                  <c:v>6.6196734219456072E-2</c:v>
                </c:pt>
                <c:pt idx="21">
                  <c:v>6.6940752650967661E-2</c:v>
                </c:pt>
                <c:pt idx="22">
                  <c:v>6.6629662048205834E-2</c:v>
                </c:pt>
                <c:pt idx="23">
                  <c:v>6.2807626406487141E-2</c:v>
                </c:pt>
                <c:pt idx="24">
                  <c:v>6.6082965578111275E-2</c:v>
                </c:pt>
                <c:pt idx="25">
                  <c:v>6.5473414179104336E-2</c:v>
                </c:pt>
                <c:pt idx="26">
                  <c:v>6.6542875407141336E-2</c:v>
                </c:pt>
                <c:pt idx="27">
                  <c:v>7.5317283412431268E-2</c:v>
                </c:pt>
                <c:pt idx="28">
                  <c:v>8.6089013916575113E-2</c:v>
                </c:pt>
                <c:pt idx="29">
                  <c:v>8.7522824102252136E-2</c:v>
                </c:pt>
                <c:pt idx="30">
                  <c:v>8.2243447403928735E-2</c:v>
                </c:pt>
                <c:pt idx="31">
                  <c:v>7.6728407181970798E-2</c:v>
                </c:pt>
                <c:pt idx="32">
                  <c:v>7.3499834157839547E-2</c:v>
                </c:pt>
                <c:pt idx="33">
                  <c:v>7.2954876273653574E-2</c:v>
                </c:pt>
                <c:pt idx="34">
                  <c:v>7.3561133257620301E-2</c:v>
                </c:pt>
                <c:pt idx="35">
                  <c:v>8.7203728802353817E-2</c:v>
                </c:pt>
                <c:pt idx="36">
                  <c:v>9.9899542359638438E-2</c:v>
                </c:pt>
                <c:pt idx="37">
                  <c:v>9.9376366728760046E-2</c:v>
                </c:pt>
                <c:pt idx="38">
                  <c:v>9.4772522641809256E-2</c:v>
                </c:pt>
                <c:pt idx="39">
                  <c:v>9.1138222864406343E-2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84-433B-B017-DED52D131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44136"/>
        <c:axId val="523144464"/>
      </c:scatterChart>
      <c:valAx>
        <c:axId val="523144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Fuel P2/P0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144464"/>
        <c:crossesAt val="-0.2"/>
        <c:crossBetween val="midCat"/>
      </c:valAx>
      <c:valAx>
        <c:axId val="52314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Width Rel to 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144136"/>
        <c:crossesAt val="-40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NTOF</a:t>
            </a:r>
            <a:r>
              <a:rPr lang="en-US" b="1" baseline="0">
                <a:solidFill>
                  <a:sysClr val="windowText" lastClr="000000"/>
                </a:solidFill>
              </a:rPr>
              <a:t> Widths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spPr>
            <a:ln w="1905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rgbClr val="00206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Sheet1!$X$1:$X$81</c:f>
              <c:numCache>
                <c:formatCode>0.0000E+00</c:formatCode>
                <c:ptCount val="81"/>
                <c:pt idx="0">
                  <c:v>-0.13436364931272701</c:v>
                </c:pt>
                <c:pt idx="1">
                  <c:v>-0.13739314356217491</c:v>
                </c:pt>
                <c:pt idx="2">
                  <c:v>-0.13898305084745766</c:v>
                </c:pt>
                <c:pt idx="3">
                  <c:v>-0.15756519982832184</c:v>
                </c:pt>
                <c:pt idx="4">
                  <c:v>-0.15830478877023291</c:v>
                </c:pt>
                <c:pt idx="5">
                  <c:v>-0.15191958965856694</c:v>
                </c:pt>
                <c:pt idx="6">
                  <c:v>-0.15149677908298606</c:v>
                </c:pt>
                <c:pt idx="7">
                  <c:v>-0.14238648550043675</c:v>
                </c:pt>
                <c:pt idx="8">
                  <c:v>-0.13106709936728184</c:v>
                </c:pt>
                <c:pt idx="9">
                  <c:v>-0.12792850817164478</c:v>
                </c:pt>
                <c:pt idx="10">
                  <c:v>-0.13048945044160948</c:v>
                </c:pt>
                <c:pt idx="11">
                  <c:v>-0.1357654561265477</c:v>
                </c:pt>
                <c:pt idx="12">
                  <c:v>-0.14318909575221744</c:v>
                </c:pt>
                <c:pt idx="13">
                  <c:v>-0.13797964622714309</c:v>
                </c:pt>
                <c:pt idx="14">
                  <c:v>-0.13526632302405489</c:v>
                </c:pt>
                <c:pt idx="15">
                  <c:v>-0.13235795235949124</c:v>
                </c:pt>
                <c:pt idx="16">
                  <c:v>-0.12140545669553401</c:v>
                </c:pt>
                <c:pt idx="17">
                  <c:v>-0.12276679784181599</c:v>
                </c:pt>
                <c:pt idx="18">
                  <c:v>-0.12321047822113915</c:v>
                </c:pt>
                <c:pt idx="19">
                  <c:v>-0.12306500272012402</c:v>
                </c:pt>
                <c:pt idx="20">
                  <c:v>-0.12018897283515485</c:v>
                </c:pt>
                <c:pt idx="21">
                  <c:v>-0.12417316264018086</c:v>
                </c:pt>
                <c:pt idx="22">
                  <c:v>-0.12047138190901122</c:v>
                </c:pt>
                <c:pt idx="23">
                  <c:v>-0.11909984830130196</c:v>
                </c:pt>
                <c:pt idx="24">
                  <c:v>-0.11696381288614296</c:v>
                </c:pt>
                <c:pt idx="25">
                  <c:v>-0.11695429104477613</c:v>
                </c:pt>
                <c:pt idx="26">
                  <c:v>-0.11515631183221205</c:v>
                </c:pt>
                <c:pt idx="27">
                  <c:v>-0.11346531884618233</c:v>
                </c:pt>
                <c:pt idx="28">
                  <c:v>-0.10848221770963355</c:v>
                </c:pt>
                <c:pt idx="29">
                  <c:v>-0.11158449989855942</c:v>
                </c:pt>
                <c:pt idx="30">
                  <c:v>-0.10750826046768602</c:v>
                </c:pt>
                <c:pt idx="31">
                  <c:v>-0.11250736304731992</c:v>
                </c:pt>
                <c:pt idx="32">
                  <c:v>-0.11032385092554037</c:v>
                </c:pt>
                <c:pt idx="33">
                  <c:v>-0.11036390101892286</c:v>
                </c:pt>
                <c:pt idx="34">
                  <c:v>-0.10866864333788123</c:v>
                </c:pt>
                <c:pt idx="35">
                  <c:v>-0.10036031866715144</c:v>
                </c:pt>
                <c:pt idx="36">
                  <c:v>-9.5695204077836035E-2</c:v>
                </c:pt>
                <c:pt idx="37">
                  <c:v>-9.6865635377014647E-2</c:v>
                </c:pt>
                <c:pt idx="38">
                  <c:v>-9.8437582755150743E-2</c:v>
                </c:pt>
                <c:pt idx="39">
                  <c:v>-0.10371875237650328</c:v>
                </c:pt>
              </c:numCache>
            </c:numRef>
          </c:xVal>
          <c:yVal>
            <c:numRef>
              <c:f>Sheet1!$Y$1:$Y$81</c:f>
              <c:numCache>
                <c:formatCode>0.0000E+00</c:formatCode>
                <c:ptCount val="81"/>
                <c:pt idx="0">
                  <c:v>9.644612207107757E-2</c:v>
                </c:pt>
                <c:pt idx="1">
                  <c:v>9.5561234981346041E-2</c:v>
                </c:pt>
                <c:pt idx="2">
                  <c:v>9.5870570107858141E-2</c:v>
                </c:pt>
                <c:pt idx="3">
                  <c:v>0.10941116076312626</c:v>
                </c:pt>
                <c:pt idx="4">
                  <c:v>0.11161643783042142</c:v>
                </c:pt>
                <c:pt idx="5">
                  <c:v>0.10046111600435219</c:v>
                </c:pt>
                <c:pt idx="6">
                  <c:v>0.10401125967628413</c:v>
                </c:pt>
                <c:pt idx="7">
                  <c:v>9.4559485246155345E-2</c:v>
                </c:pt>
                <c:pt idx="8">
                  <c:v>8.9468190113690352E-2</c:v>
                </c:pt>
                <c:pt idx="9">
                  <c:v>8.7981497610351872E-2</c:v>
                </c:pt>
                <c:pt idx="10">
                  <c:v>8.9947252208046877E-2</c:v>
                </c:pt>
                <c:pt idx="11">
                  <c:v>9.1026543542175542E-2</c:v>
                </c:pt>
                <c:pt idx="12">
                  <c:v>9.9114927220002411E-2</c:v>
                </c:pt>
                <c:pt idx="13">
                  <c:v>8.8895977608791796E-2</c:v>
                </c:pt>
                <c:pt idx="14">
                  <c:v>8.7156357388316313E-2</c:v>
                </c:pt>
                <c:pt idx="15">
                  <c:v>8.533301089334204E-2</c:v>
                </c:pt>
                <c:pt idx="16">
                  <c:v>8.3351626174577337E-2</c:v>
                </c:pt>
                <c:pt idx="17">
                  <c:v>8.3823110676294235E-2</c:v>
                </c:pt>
                <c:pt idx="18">
                  <c:v>8.1845872677429335E-2</c:v>
                </c:pt>
                <c:pt idx="19">
                  <c:v>8.181803194909236E-2</c:v>
                </c:pt>
                <c:pt idx="20">
                  <c:v>7.7482611874543098E-2</c:v>
                </c:pt>
                <c:pt idx="21">
                  <c:v>7.9315327783770539E-2</c:v>
                </c:pt>
                <c:pt idx="22">
                  <c:v>7.4656817745137966E-2</c:v>
                </c:pt>
                <c:pt idx="23">
                  <c:v>7.7781051850396826E-2</c:v>
                </c:pt>
                <c:pt idx="24">
                  <c:v>7.8933804060017668E-2</c:v>
                </c:pt>
                <c:pt idx="25">
                  <c:v>7.821245335820895E-2</c:v>
                </c:pt>
                <c:pt idx="26">
                  <c:v>7.6923076923076955E-2</c:v>
                </c:pt>
                <c:pt idx="27">
                  <c:v>7.1369233173492072E-2</c:v>
                </c:pt>
                <c:pt idx="28">
                  <c:v>6.9806434785848692E-2</c:v>
                </c:pt>
                <c:pt idx="29">
                  <c:v>6.6179752485291302E-2</c:v>
                </c:pt>
                <c:pt idx="30">
                  <c:v>6.2354578583342909E-2</c:v>
                </c:pt>
                <c:pt idx="31">
                  <c:v>6.9310818770861954E-2</c:v>
                </c:pt>
                <c:pt idx="32">
                  <c:v>7.344337725210133E-2</c:v>
                </c:pt>
                <c:pt idx="33">
                  <c:v>7.1353711790393029E-2</c:v>
                </c:pt>
                <c:pt idx="34">
                  <c:v>7.1304984107868244E-2</c:v>
                </c:pt>
                <c:pt idx="35">
                  <c:v>6.5055700637995553E-2</c:v>
                </c:pt>
                <c:pt idx="36">
                  <c:v>6.0386203817390377E-2</c:v>
                </c:pt>
                <c:pt idx="37">
                  <c:v>5.6896412083907069E-2</c:v>
                </c:pt>
                <c:pt idx="38">
                  <c:v>5.6088130925268806E-2</c:v>
                </c:pt>
                <c:pt idx="39">
                  <c:v>6.0240963855421707E-2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4C7D-4AB9-83A0-CBFA3B48561D}"/>
            </c:ext>
          </c:extLst>
        </c:ser>
        <c:ser>
          <c:idx val="4"/>
          <c:order val="1"/>
          <c:spPr>
            <a:ln w="19050" cap="rnd">
              <a:noFill/>
              <a:round/>
            </a:ln>
            <a:effectLst/>
          </c:spPr>
          <c:marker>
            <c:symbol val="square"/>
            <c:size val="8"/>
            <c:spPr>
              <a:solidFill>
                <a:srgbClr val="00B05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Sheet1!$X$1:$X$81</c:f>
              <c:numCache>
                <c:formatCode>0.0000E+00</c:formatCode>
                <c:ptCount val="81"/>
                <c:pt idx="0">
                  <c:v>-0.13436364931272701</c:v>
                </c:pt>
                <c:pt idx="1">
                  <c:v>-0.13739314356217491</c:v>
                </c:pt>
                <c:pt idx="2">
                  <c:v>-0.13898305084745766</c:v>
                </c:pt>
                <c:pt idx="3">
                  <c:v>-0.15756519982832184</c:v>
                </c:pt>
                <c:pt idx="4">
                  <c:v>-0.15830478877023291</c:v>
                </c:pt>
                <c:pt idx="5">
                  <c:v>-0.15191958965856694</c:v>
                </c:pt>
                <c:pt idx="6">
                  <c:v>-0.15149677908298606</c:v>
                </c:pt>
                <c:pt idx="7">
                  <c:v>-0.14238648550043675</c:v>
                </c:pt>
                <c:pt idx="8">
                  <c:v>-0.13106709936728184</c:v>
                </c:pt>
                <c:pt idx="9">
                  <c:v>-0.12792850817164478</c:v>
                </c:pt>
                <c:pt idx="10">
                  <c:v>-0.13048945044160948</c:v>
                </c:pt>
                <c:pt idx="11">
                  <c:v>-0.1357654561265477</c:v>
                </c:pt>
                <c:pt idx="12">
                  <c:v>-0.14318909575221744</c:v>
                </c:pt>
                <c:pt idx="13">
                  <c:v>-0.13797964622714309</c:v>
                </c:pt>
                <c:pt idx="14">
                  <c:v>-0.13526632302405489</c:v>
                </c:pt>
                <c:pt idx="15">
                  <c:v>-0.13235795235949124</c:v>
                </c:pt>
                <c:pt idx="16">
                  <c:v>-0.12140545669553401</c:v>
                </c:pt>
                <c:pt idx="17">
                  <c:v>-0.12276679784181599</c:v>
                </c:pt>
                <c:pt idx="18">
                  <c:v>-0.12321047822113915</c:v>
                </c:pt>
                <c:pt idx="19">
                  <c:v>-0.12306500272012402</c:v>
                </c:pt>
                <c:pt idx="20">
                  <c:v>-0.12018897283515485</c:v>
                </c:pt>
                <c:pt idx="21">
                  <c:v>-0.12417316264018086</c:v>
                </c:pt>
                <c:pt idx="22">
                  <c:v>-0.12047138190901122</c:v>
                </c:pt>
                <c:pt idx="23">
                  <c:v>-0.11909984830130196</c:v>
                </c:pt>
                <c:pt idx="24">
                  <c:v>-0.11696381288614296</c:v>
                </c:pt>
                <c:pt idx="25">
                  <c:v>-0.11695429104477613</c:v>
                </c:pt>
                <c:pt idx="26">
                  <c:v>-0.11515631183221205</c:v>
                </c:pt>
                <c:pt idx="27">
                  <c:v>-0.11346531884618233</c:v>
                </c:pt>
                <c:pt idx="28">
                  <c:v>-0.10848221770963355</c:v>
                </c:pt>
                <c:pt idx="29">
                  <c:v>-0.11158449989855942</c:v>
                </c:pt>
                <c:pt idx="30">
                  <c:v>-0.10750826046768602</c:v>
                </c:pt>
                <c:pt idx="31">
                  <c:v>-0.11250736304731992</c:v>
                </c:pt>
                <c:pt idx="32">
                  <c:v>-0.11032385092554037</c:v>
                </c:pt>
                <c:pt idx="33">
                  <c:v>-0.11036390101892286</c:v>
                </c:pt>
                <c:pt idx="34">
                  <c:v>-0.10866864333788123</c:v>
                </c:pt>
                <c:pt idx="35">
                  <c:v>-0.10036031866715144</c:v>
                </c:pt>
                <c:pt idx="36">
                  <c:v>-9.5695204077836035E-2</c:v>
                </c:pt>
                <c:pt idx="37">
                  <c:v>-9.6865635377014647E-2</c:v>
                </c:pt>
                <c:pt idx="38">
                  <c:v>-9.8437582755150743E-2</c:v>
                </c:pt>
                <c:pt idx="39">
                  <c:v>-0.10371875237650328</c:v>
                </c:pt>
              </c:numCache>
            </c:numRef>
          </c:xVal>
          <c:yVal>
            <c:numRef>
              <c:f>Sheet1!$Z$1:$Z$81</c:f>
              <c:numCache>
                <c:formatCode>0.0000E+00</c:formatCode>
                <c:ptCount val="81"/>
                <c:pt idx="0">
                  <c:v>-5.6263798874723455E-3</c:v>
                </c:pt>
                <c:pt idx="1">
                  <c:v>-2.7319996474838115E-3</c:v>
                </c:pt>
                <c:pt idx="2">
                  <c:v>-1.7873651771956802E-3</c:v>
                </c:pt>
                <c:pt idx="3">
                  <c:v>1.4146616509715784E-2</c:v>
                </c:pt>
                <c:pt idx="4">
                  <c:v>2.8295098010995775E-2</c:v>
                </c:pt>
                <c:pt idx="5">
                  <c:v>1.8558623905497239E-2</c:v>
                </c:pt>
                <c:pt idx="6">
                  <c:v>7.3079629729875719E-3</c:v>
                </c:pt>
                <c:pt idx="7">
                  <c:v>6.6444815424926097E-3</c:v>
                </c:pt>
                <c:pt idx="8">
                  <c:v>-1.0062419667521191E-2</c:v>
                </c:pt>
                <c:pt idx="9">
                  <c:v>-1.2874091531204383E-2</c:v>
                </c:pt>
                <c:pt idx="10">
                  <c:v>-1.1469578017664447E-2</c:v>
                </c:pt>
                <c:pt idx="11">
                  <c:v>-4.9111764462296866E-3</c:v>
                </c:pt>
                <c:pt idx="12">
                  <c:v>-9.3513559466126123E-4</c:v>
                </c:pt>
                <c:pt idx="13">
                  <c:v>-1.3377100462015227E-4</c:v>
                </c:pt>
                <c:pt idx="14">
                  <c:v>-5.4553264604810525E-3</c:v>
                </c:pt>
                <c:pt idx="15">
                  <c:v>-7.6176447957085934E-3</c:v>
                </c:pt>
                <c:pt idx="16">
                  <c:v>-1.864453586931129E-2</c:v>
                </c:pt>
                <c:pt idx="17">
                  <c:v>-2.0523191717713076E-2</c:v>
                </c:pt>
                <c:pt idx="18">
                  <c:v>-1.9037465732561681E-2</c:v>
                </c:pt>
                <c:pt idx="19">
                  <c:v>-2.194233337179978E-2</c:v>
                </c:pt>
                <c:pt idx="20">
                  <c:v>-2.3490373258843913E-2</c:v>
                </c:pt>
                <c:pt idx="21">
                  <c:v>-2.2082917794557646E-2</c:v>
                </c:pt>
                <c:pt idx="22">
                  <c:v>-2.0815097884331984E-2</c:v>
                </c:pt>
                <c:pt idx="23">
                  <c:v>-2.1488829955581684E-2</c:v>
                </c:pt>
                <c:pt idx="24">
                  <c:v>-2.805295675198597E-2</c:v>
                </c:pt>
                <c:pt idx="25">
                  <c:v>-2.6731576492537358E-2</c:v>
                </c:pt>
                <c:pt idx="26">
                  <c:v>-2.830964049800614E-2</c:v>
                </c:pt>
                <c:pt idx="27">
                  <c:v>-3.3221197739741248E-2</c:v>
                </c:pt>
                <c:pt idx="28">
                  <c:v>-4.741323099279024E-2</c:v>
                </c:pt>
                <c:pt idx="29">
                  <c:v>-4.2118076688983437E-2</c:v>
                </c:pt>
                <c:pt idx="30">
                  <c:v>-3.7089765519586211E-2</c:v>
                </c:pt>
                <c:pt idx="31">
                  <c:v>-3.3531862905513146E-2</c:v>
                </c:pt>
                <c:pt idx="32">
                  <c:v>-3.6619360484400204E-2</c:v>
                </c:pt>
                <c:pt idx="33">
                  <c:v>-3.3944687045123836E-2</c:v>
                </c:pt>
                <c:pt idx="34">
                  <c:v>-3.619747402760741E-2</c:v>
                </c:pt>
                <c:pt idx="35">
                  <c:v>-5.1899110773197477E-2</c:v>
                </c:pt>
                <c:pt idx="36">
                  <c:v>-6.4590542099192641E-2</c:v>
                </c:pt>
                <c:pt idx="37">
                  <c:v>-5.9407143435652336E-2</c:v>
                </c:pt>
                <c:pt idx="38">
                  <c:v>-5.2423070811927312E-2</c:v>
                </c:pt>
                <c:pt idx="39">
                  <c:v>-4.7660434343324613E-2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4C7D-4AB9-83A0-CBFA3B48561D}"/>
            </c:ext>
          </c:extLst>
        </c:ser>
        <c:ser>
          <c:idx val="5"/>
          <c:order val="2"/>
          <c:spPr>
            <a:ln w="1905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rgbClr val="FF00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Sheet1!$X$1:$X$81</c:f>
              <c:numCache>
                <c:formatCode>0.0000E+00</c:formatCode>
                <c:ptCount val="81"/>
                <c:pt idx="0">
                  <c:v>-0.13436364931272701</c:v>
                </c:pt>
                <c:pt idx="1">
                  <c:v>-0.13739314356217491</c:v>
                </c:pt>
                <c:pt idx="2">
                  <c:v>-0.13898305084745766</c:v>
                </c:pt>
                <c:pt idx="3">
                  <c:v>-0.15756519982832184</c:v>
                </c:pt>
                <c:pt idx="4">
                  <c:v>-0.15830478877023291</c:v>
                </c:pt>
                <c:pt idx="5">
                  <c:v>-0.15191958965856694</c:v>
                </c:pt>
                <c:pt idx="6">
                  <c:v>-0.15149677908298606</c:v>
                </c:pt>
                <c:pt idx="7">
                  <c:v>-0.14238648550043675</c:v>
                </c:pt>
                <c:pt idx="8">
                  <c:v>-0.13106709936728184</c:v>
                </c:pt>
                <c:pt idx="9">
                  <c:v>-0.12792850817164478</c:v>
                </c:pt>
                <c:pt idx="10">
                  <c:v>-0.13048945044160948</c:v>
                </c:pt>
                <c:pt idx="11">
                  <c:v>-0.1357654561265477</c:v>
                </c:pt>
                <c:pt idx="12">
                  <c:v>-0.14318909575221744</c:v>
                </c:pt>
                <c:pt idx="13">
                  <c:v>-0.13797964622714309</c:v>
                </c:pt>
                <c:pt idx="14">
                  <c:v>-0.13526632302405489</c:v>
                </c:pt>
                <c:pt idx="15">
                  <c:v>-0.13235795235949124</c:v>
                </c:pt>
                <c:pt idx="16">
                  <c:v>-0.12140545669553401</c:v>
                </c:pt>
                <c:pt idx="17">
                  <c:v>-0.12276679784181599</c:v>
                </c:pt>
                <c:pt idx="18">
                  <c:v>-0.12321047822113915</c:v>
                </c:pt>
                <c:pt idx="19">
                  <c:v>-0.12306500272012402</c:v>
                </c:pt>
                <c:pt idx="20">
                  <c:v>-0.12018897283515485</c:v>
                </c:pt>
                <c:pt idx="21">
                  <c:v>-0.12417316264018086</c:v>
                </c:pt>
                <c:pt idx="22">
                  <c:v>-0.12047138190901122</c:v>
                </c:pt>
                <c:pt idx="23">
                  <c:v>-0.11909984830130196</c:v>
                </c:pt>
                <c:pt idx="24">
                  <c:v>-0.11696381288614296</c:v>
                </c:pt>
                <c:pt idx="25">
                  <c:v>-0.11695429104477613</c:v>
                </c:pt>
                <c:pt idx="26">
                  <c:v>-0.11515631183221205</c:v>
                </c:pt>
                <c:pt idx="27">
                  <c:v>-0.11346531884618233</c:v>
                </c:pt>
                <c:pt idx="28">
                  <c:v>-0.10848221770963355</c:v>
                </c:pt>
                <c:pt idx="29">
                  <c:v>-0.11158449989855942</c:v>
                </c:pt>
                <c:pt idx="30">
                  <c:v>-0.10750826046768602</c:v>
                </c:pt>
                <c:pt idx="31">
                  <c:v>-0.11250736304731992</c:v>
                </c:pt>
                <c:pt idx="32">
                  <c:v>-0.11032385092554037</c:v>
                </c:pt>
                <c:pt idx="33">
                  <c:v>-0.11036390101892286</c:v>
                </c:pt>
                <c:pt idx="34">
                  <c:v>-0.10866864333788123</c:v>
                </c:pt>
                <c:pt idx="35">
                  <c:v>-0.10036031866715144</c:v>
                </c:pt>
                <c:pt idx="36">
                  <c:v>-9.5695204077836035E-2</c:v>
                </c:pt>
                <c:pt idx="37">
                  <c:v>-9.6865635377014647E-2</c:v>
                </c:pt>
                <c:pt idx="38">
                  <c:v>-9.8437582755150743E-2</c:v>
                </c:pt>
                <c:pt idx="39">
                  <c:v>-0.10371875237650328</c:v>
                </c:pt>
              </c:numCache>
            </c:numRef>
          </c:xVal>
          <c:yVal>
            <c:numRef>
              <c:f>Sheet1!$AA$1:$AA$81</c:f>
              <c:numCache>
                <c:formatCode>0.0000E+00</c:formatCode>
                <c:ptCount val="81"/>
                <c:pt idx="0">
                  <c:v>4.3543907129121887E-2</c:v>
                </c:pt>
                <c:pt idx="1">
                  <c:v>4.4563908228313007E-2</c:v>
                </c:pt>
                <c:pt idx="2">
                  <c:v>4.489984591679487E-2</c:v>
                </c:pt>
                <c:pt idx="3">
                  <c:v>3.400742255547979E-2</c:v>
                </c:pt>
                <c:pt idx="4">
                  <c:v>1.8393252928816252E-2</c:v>
                </c:pt>
                <c:pt idx="5">
                  <c:v>3.2899849748717805E-2</c:v>
                </c:pt>
                <c:pt idx="6">
                  <c:v>4.0177556433713894E-2</c:v>
                </c:pt>
                <c:pt idx="7">
                  <c:v>4.1182518711788636E-2</c:v>
                </c:pt>
                <c:pt idx="8">
                  <c:v>5.1661328921112658E-2</c:v>
                </c:pt>
                <c:pt idx="9">
                  <c:v>5.2821102092497407E-2</c:v>
                </c:pt>
                <c:pt idx="10">
                  <c:v>5.2011776251226625E-2</c:v>
                </c:pt>
                <c:pt idx="11">
                  <c:v>4.9650089030601599E-2</c:v>
                </c:pt>
                <c:pt idx="12">
                  <c:v>4.5009304126876176E-2</c:v>
                </c:pt>
                <c:pt idx="13">
                  <c:v>4.9217439622971586E-2</c:v>
                </c:pt>
                <c:pt idx="14">
                  <c:v>5.3565292096220088E-2</c:v>
                </c:pt>
                <c:pt idx="15">
                  <c:v>5.4642586261857952E-2</c:v>
                </c:pt>
                <c:pt idx="16">
                  <c:v>5.669836639026777E-2</c:v>
                </c:pt>
                <c:pt idx="17">
                  <c:v>5.9466878883234507E-2</c:v>
                </c:pt>
                <c:pt idx="18">
                  <c:v>6.0402071276271833E-2</c:v>
                </c:pt>
                <c:pt idx="19">
                  <c:v>6.3189304142831207E-2</c:v>
                </c:pt>
                <c:pt idx="20">
                  <c:v>6.6196734219456072E-2</c:v>
                </c:pt>
                <c:pt idx="21">
                  <c:v>6.6940752650967661E-2</c:v>
                </c:pt>
                <c:pt idx="22">
                  <c:v>6.6629662048205834E-2</c:v>
                </c:pt>
                <c:pt idx="23">
                  <c:v>6.2807626406487141E-2</c:v>
                </c:pt>
                <c:pt idx="24">
                  <c:v>6.6082965578111275E-2</c:v>
                </c:pt>
                <c:pt idx="25">
                  <c:v>6.5473414179104336E-2</c:v>
                </c:pt>
                <c:pt idx="26">
                  <c:v>6.6542875407141336E-2</c:v>
                </c:pt>
                <c:pt idx="27">
                  <c:v>7.5317283412431268E-2</c:v>
                </c:pt>
                <c:pt idx="28">
                  <c:v>8.6089013916575113E-2</c:v>
                </c:pt>
                <c:pt idx="29">
                  <c:v>8.7522824102252136E-2</c:v>
                </c:pt>
                <c:pt idx="30">
                  <c:v>8.2243447403928735E-2</c:v>
                </c:pt>
                <c:pt idx="31">
                  <c:v>7.6728407181970798E-2</c:v>
                </c:pt>
                <c:pt idx="32">
                  <c:v>7.3499834157839547E-2</c:v>
                </c:pt>
                <c:pt idx="33">
                  <c:v>7.2954876273653574E-2</c:v>
                </c:pt>
                <c:pt idx="34">
                  <c:v>7.3561133257620301E-2</c:v>
                </c:pt>
                <c:pt idx="35">
                  <c:v>8.7203728802353817E-2</c:v>
                </c:pt>
                <c:pt idx="36">
                  <c:v>9.9899542359638438E-2</c:v>
                </c:pt>
                <c:pt idx="37">
                  <c:v>9.9376366728760046E-2</c:v>
                </c:pt>
                <c:pt idx="38">
                  <c:v>9.4772522641809256E-2</c:v>
                </c:pt>
                <c:pt idx="39">
                  <c:v>9.1138222864406343E-2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4C7D-4AB9-83A0-CBFA3B48561D}"/>
            </c:ext>
          </c:extLst>
        </c:ser>
        <c:ser>
          <c:idx val="0"/>
          <c:order val="3"/>
          <c:tx>
            <c:strRef>
              <c:f>[1]Width_Corr!$S$1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[1]Width_Corr!$R$2:$R$78</c:f>
              <c:numCache>
                <c:formatCode>0.0000E+00</c:formatCode>
                <c:ptCount val="77"/>
                <c:pt idx="0">
                  <c:v>-0.1260935238215119</c:v>
                </c:pt>
                <c:pt idx="1">
                  <c:v>-0.38937091138375857</c:v>
                </c:pt>
                <c:pt idx="2">
                  <c:v>-0.35794437560236797</c:v>
                </c:pt>
                <c:pt idx="3">
                  <c:v>-0.11474250141482738</c:v>
                </c:pt>
                <c:pt idx="4">
                  <c:v>-0.27465101522842639</c:v>
                </c:pt>
                <c:pt idx="5">
                  <c:v>-3.1658437409236642E-3</c:v>
                </c:pt>
                <c:pt idx="6">
                  <c:v>-3.6234509056243924E-2</c:v>
                </c:pt>
                <c:pt idx="7">
                  <c:v>-3.5182390762367073E-2</c:v>
                </c:pt>
                <c:pt idx="8">
                  <c:v>-3.6734558920777656E-2</c:v>
                </c:pt>
                <c:pt idx="9">
                  <c:v>1.2608158220025199E-3</c:v>
                </c:pt>
                <c:pt idx="10">
                  <c:v>-7.5850527101042453E-2</c:v>
                </c:pt>
                <c:pt idx="11">
                  <c:v>-7.8015363025334253E-2</c:v>
                </c:pt>
                <c:pt idx="12">
                  <c:v>-0.20216003782282382</c:v>
                </c:pt>
                <c:pt idx="13">
                  <c:v>-0.12725321888412025</c:v>
                </c:pt>
                <c:pt idx="14">
                  <c:v>-8.7741070409677005E-2</c:v>
                </c:pt>
                <c:pt idx="15">
                  <c:v>-6.4947882013750263E-2</c:v>
                </c:pt>
                <c:pt idx="16">
                  <c:v>-0.3107358118995045</c:v>
                </c:pt>
                <c:pt idx="17">
                  <c:v>-0.28569532908704887</c:v>
                </c:pt>
                <c:pt idx="18">
                  <c:v>-0.33261582615826168</c:v>
                </c:pt>
                <c:pt idx="19">
                  <c:v>-0.31606527704793613</c:v>
                </c:pt>
                <c:pt idx="20">
                  <c:v>-8.5016877424555215E-2</c:v>
                </c:pt>
                <c:pt idx="21">
                  <c:v>-0.27490958408679922</c:v>
                </c:pt>
                <c:pt idx="22">
                  <c:v>-0.16174851354327233</c:v>
                </c:pt>
                <c:pt idx="23">
                  <c:v>-0.16724552497996253</c:v>
                </c:pt>
                <c:pt idx="24">
                  <c:v>-0.19341829327310844</c:v>
                </c:pt>
                <c:pt idx="25">
                  <c:v>-0.14394334093129288</c:v>
                </c:pt>
                <c:pt idx="26">
                  <c:v>-0.31683916929901212</c:v>
                </c:pt>
                <c:pt idx="27">
                  <c:v>-6.0656930222147597E-2</c:v>
                </c:pt>
                <c:pt idx="28">
                  <c:v>-0.15134368773310158</c:v>
                </c:pt>
                <c:pt idx="29">
                  <c:v>-0.27887453360806358</c:v>
                </c:pt>
                <c:pt idx="30">
                  <c:v>-0.33744134940903958</c:v>
                </c:pt>
                <c:pt idx="31">
                  <c:v>-0.12476834692364705</c:v>
                </c:pt>
                <c:pt idx="32">
                  <c:v>-5.835567877107662E-2</c:v>
                </c:pt>
                <c:pt idx="33">
                  <c:v>-9.892582300128254E-2</c:v>
                </c:pt>
                <c:pt idx="34">
                  <c:v>-0.12859998182974469</c:v>
                </c:pt>
                <c:pt idx="35">
                  <c:v>-1.702657807308967E-2</c:v>
                </c:pt>
                <c:pt idx="36">
                  <c:v>-0.38707055899037535</c:v>
                </c:pt>
                <c:pt idx="37">
                  <c:v>-5.0525446285163554E-2</c:v>
                </c:pt>
                <c:pt idx="38">
                  <c:v>-9.3177434908389659E-2</c:v>
                </c:pt>
              </c:numCache>
            </c:numRef>
          </c:xVal>
          <c:yVal>
            <c:numRef>
              <c:f>[1]Width_Corr!$S$2:$S$78</c:f>
              <c:numCache>
                <c:formatCode>0.0000E+00</c:formatCode>
                <c:ptCount val="77"/>
                <c:pt idx="0">
                  <c:v>6.0169135413383673E-2</c:v>
                </c:pt>
                <c:pt idx="1">
                  <c:v>0.13680527217824209</c:v>
                </c:pt>
                <c:pt idx="2">
                  <c:v>4.2079448329448432E-2</c:v>
                </c:pt>
                <c:pt idx="3">
                  <c:v>0.10924781429002113</c:v>
                </c:pt>
                <c:pt idx="4">
                  <c:v>0.15530653435371289</c:v>
                </c:pt>
                <c:pt idx="5">
                  <c:v>6.2435262976176416E-3</c:v>
                </c:pt>
                <c:pt idx="6">
                  <c:v>8.2537137069547684E-2</c:v>
                </c:pt>
                <c:pt idx="7">
                  <c:v>8.6853984605590601E-2</c:v>
                </c:pt>
                <c:pt idx="8">
                  <c:v>4.0129600609885739E-3</c:v>
                </c:pt>
                <c:pt idx="9">
                  <c:v>3.4117534547888864E-2</c:v>
                </c:pt>
                <c:pt idx="10">
                  <c:v>3.1120166893552341E-2</c:v>
                </c:pt>
                <c:pt idx="11">
                  <c:v>3.3139014938226588E-2</c:v>
                </c:pt>
                <c:pt idx="12">
                  <c:v>3.1974322536384046E-3</c:v>
                </c:pt>
                <c:pt idx="13">
                  <c:v>0.11146820027063595</c:v>
                </c:pt>
                <c:pt idx="14">
                  <c:v>8.7334833397165967E-2</c:v>
                </c:pt>
                <c:pt idx="15">
                  <c:v>3.4920411608650156E-2</c:v>
                </c:pt>
                <c:pt idx="16">
                  <c:v>0.14473735446439009</c:v>
                </c:pt>
                <c:pt idx="17">
                  <c:v>0.18396051612033823</c:v>
                </c:pt>
                <c:pt idx="18">
                  <c:v>0.25311656230252189</c:v>
                </c:pt>
                <c:pt idx="19">
                  <c:v>0.1609808300763074</c:v>
                </c:pt>
                <c:pt idx="20">
                  <c:v>6.8938485658951998E-3</c:v>
                </c:pt>
                <c:pt idx="21">
                  <c:v>0.14383298251295346</c:v>
                </c:pt>
                <c:pt idx="22">
                  <c:v>9.6660958904109556E-2</c:v>
                </c:pt>
                <c:pt idx="23">
                  <c:v>0.19340545729793596</c:v>
                </c:pt>
                <c:pt idx="24">
                  <c:v>0.16548223350253807</c:v>
                </c:pt>
                <c:pt idx="25">
                  <c:v>0.19373680345175795</c:v>
                </c:pt>
                <c:pt idx="26">
                  <c:v>5.6928667693492425E-2</c:v>
                </c:pt>
                <c:pt idx="27">
                  <c:v>-6.8067842452245356E-2</c:v>
                </c:pt>
                <c:pt idx="28">
                  <c:v>6.3956386292834955E-2</c:v>
                </c:pt>
                <c:pt idx="29">
                  <c:v>0.13307852019630048</c:v>
                </c:pt>
                <c:pt idx="30">
                  <c:v>0.1652394721233689</c:v>
                </c:pt>
                <c:pt idx="31">
                  <c:v>1.1109282422648848E-3</c:v>
                </c:pt>
                <c:pt idx="32">
                  <c:v>6.059139134293446E-2</c:v>
                </c:pt>
                <c:pt idx="33">
                  <c:v>5.8448872689976103E-2</c:v>
                </c:pt>
                <c:pt idx="34">
                  <c:v>4.040013904445558E-2</c:v>
                </c:pt>
                <c:pt idx="35">
                  <c:v>-8.8021325040261958E-2</c:v>
                </c:pt>
                <c:pt idx="36">
                  <c:v>0.19588552636440895</c:v>
                </c:pt>
                <c:pt idx="37">
                  <c:v>1.488940528444789E-2</c:v>
                </c:pt>
                <c:pt idx="38">
                  <c:v>7.9747979779343892E-2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4C7D-4AB9-83A0-CBFA3B48561D}"/>
            </c:ext>
          </c:extLst>
        </c:ser>
        <c:ser>
          <c:idx val="1"/>
          <c:order val="4"/>
          <c:tx>
            <c:strRef>
              <c:f>[1]Width_Corr!$T$1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[1]Width_Corr!$R$2:$R$78</c:f>
              <c:numCache>
                <c:formatCode>0.0000E+00</c:formatCode>
                <c:ptCount val="77"/>
                <c:pt idx="0">
                  <c:v>-0.1260935238215119</c:v>
                </c:pt>
                <c:pt idx="1">
                  <c:v>-0.38937091138375857</c:v>
                </c:pt>
                <c:pt idx="2">
                  <c:v>-0.35794437560236797</c:v>
                </c:pt>
                <c:pt idx="3">
                  <c:v>-0.11474250141482738</c:v>
                </c:pt>
                <c:pt idx="4">
                  <c:v>-0.27465101522842639</c:v>
                </c:pt>
                <c:pt idx="5">
                  <c:v>-3.1658437409236642E-3</c:v>
                </c:pt>
                <c:pt idx="6">
                  <c:v>-3.6234509056243924E-2</c:v>
                </c:pt>
                <c:pt idx="7">
                  <c:v>-3.5182390762367073E-2</c:v>
                </c:pt>
                <c:pt idx="8">
                  <c:v>-3.6734558920777656E-2</c:v>
                </c:pt>
                <c:pt idx="9">
                  <c:v>1.2608158220025199E-3</c:v>
                </c:pt>
                <c:pt idx="10">
                  <c:v>-7.5850527101042453E-2</c:v>
                </c:pt>
                <c:pt idx="11">
                  <c:v>-7.8015363025334253E-2</c:v>
                </c:pt>
                <c:pt idx="12">
                  <c:v>-0.20216003782282382</c:v>
                </c:pt>
                <c:pt idx="13">
                  <c:v>-0.12725321888412025</c:v>
                </c:pt>
                <c:pt idx="14">
                  <c:v>-8.7741070409677005E-2</c:v>
                </c:pt>
                <c:pt idx="15">
                  <c:v>-6.4947882013750263E-2</c:v>
                </c:pt>
                <c:pt idx="16">
                  <c:v>-0.3107358118995045</c:v>
                </c:pt>
                <c:pt idx="17">
                  <c:v>-0.28569532908704887</c:v>
                </c:pt>
                <c:pt idx="18">
                  <c:v>-0.33261582615826168</c:v>
                </c:pt>
                <c:pt idx="19">
                  <c:v>-0.31606527704793613</c:v>
                </c:pt>
                <c:pt idx="20">
                  <c:v>-8.5016877424555215E-2</c:v>
                </c:pt>
                <c:pt idx="21">
                  <c:v>-0.27490958408679922</c:v>
                </c:pt>
                <c:pt idx="22">
                  <c:v>-0.16174851354327233</c:v>
                </c:pt>
                <c:pt idx="23">
                  <c:v>-0.16724552497996253</c:v>
                </c:pt>
                <c:pt idx="24">
                  <c:v>-0.19341829327310844</c:v>
                </c:pt>
                <c:pt idx="25">
                  <c:v>-0.14394334093129288</c:v>
                </c:pt>
                <c:pt idx="26">
                  <c:v>-0.31683916929901212</c:v>
                </c:pt>
                <c:pt idx="27">
                  <c:v>-6.0656930222147597E-2</c:v>
                </c:pt>
                <c:pt idx="28">
                  <c:v>-0.15134368773310158</c:v>
                </c:pt>
                <c:pt idx="29">
                  <c:v>-0.27887453360806358</c:v>
                </c:pt>
                <c:pt idx="30">
                  <c:v>-0.33744134940903958</c:v>
                </c:pt>
                <c:pt idx="31">
                  <c:v>-0.12476834692364705</c:v>
                </c:pt>
                <c:pt idx="32">
                  <c:v>-5.835567877107662E-2</c:v>
                </c:pt>
                <c:pt idx="33">
                  <c:v>-9.892582300128254E-2</c:v>
                </c:pt>
                <c:pt idx="34">
                  <c:v>-0.12859998182974469</c:v>
                </c:pt>
                <c:pt idx="35">
                  <c:v>-1.702657807308967E-2</c:v>
                </c:pt>
                <c:pt idx="36">
                  <c:v>-0.38707055899037535</c:v>
                </c:pt>
                <c:pt idx="37">
                  <c:v>-5.0525446285163554E-2</c:v>
                </c:pt>
                <c:pt idx="38">
                  <c:v>-9.3177434908389659E-2</c:v>
                </c:pt>
              </c:numCache>
            </c:numRef>
          </c:xVal>
          <c:yVal>
            <c:numRef>
              <c:f>[1]Width_Corr!$T$2:$T$78</c:f>
              <c:numCache>
                <c:formatCode>0.0000E+00</c:formatCode>
                <c:ptCount val="77"/>
                <c:pt idx="0">
                  <c:v>-2.6652513197154063E-2</c:v>
                </c:pt>
                <c:pt idx="1">
                  <c:v>0.15803813087088042</c:v>
                </c:pt>
                <c:pt idx="2">
                  <c:v>0.19240532241555799</c:v>
                </c:pt>
                <c:pt idx="3">
                  <c:v>-0.17239269889557568</c:v>
                </c:pt>
                <c:pt idx="4">
                  <c:v>3.3742183742183712E-2</c:v>
                </c:pt>
                <c:pt idx="5">
                  <c:v>-0.1325004918355302</c:v>
                </c:pt>
                <c:pt idx="6">
                  <c:v>-0.24542850595783675</c:v>
                </c:pt>
                <c:pt idx="7">
                  <c:v>-5.993886873572489E-2</c:v>
                </c:pt>
                <c:pt idx="8">
                  <c:v>-0.1729973064644853</c:v>
                </c:pt>
                <c:pt idx="9">
                  <c:v>-0.1368471409275101</c:v>
                </c:pt>
                <c:pt idx="10">
                  <c:v>-3.3000640880645339E-2</c:v>
                </c:pt>
                <c:pt idx="11">
                  <c:v>-7.6068124009289681E-2</c:v>
                </c:pt>
                <c:pt idx="12">
                  <c:v>0.14638061267310101</c:v>
                </c:pt>
                <c:pt idx="13">
                  <c:v>-7.6238390092879346E-2</c:v>
                </c:pt>
                <c:pt idx="14">
                  <c:v>-5.4119435996682223E-2</c:v>
                </c:pt>
                <c:pt idx="15">
                  <c:v>-0.15434636280590422</c:v>
                </c:pt>
                <c:pt idx="16">
                  <c:v>0.10442405708460754</c:v>
                </c:pt>
                <c:pt idx="17">
                  <c:v>5.0805282338649567E-2</c:v>
                </c:pt>
                <c:pt idx="18">
                  <c:v>-2.9578301326470144E-2</c:v>
                </c:pt>
                <c:pt idx="19">
                  <c:v>7.8899513710105826E-2</c:v>
                </c:pt>
                <c:pt idx="20">
                  <c:v>-5.1227607751256815E-2</c:v>
                </c:pt>
                <c:pt idx="21">
                  <c:v>9.0172925538779258E-2</c:v>
                </c:pt>
                <c:pt idx="22">
                  <c:v>-1.0486998994397414E-2</c:v>
                </c:pt>
                <c:pt idx="23">
                  <c:v>2.4733247019956339E-2</c:v>
                </c:pt>
                <c:pt idx="24">
                  <c:v>2.1580793094147029E-3</c:v>
                </c:pt>
                <c:pt idx="25">
                  <c:v>-0.19784847244953646</c:v>
                </c:pt>
                <c:pt idx="26">
                  <c:v>0.15081480518354784</c:v>
                </c:pt>
                <c:pt idx="27">
                  <c:v>0.14709323254139678</c:v>
                </c:pt>
                <c:pt idx="28">
                  <c:v>-1.9510043431053139E-2</c:v>
                </c:pt>
                <c:pt idx="29">
                  <c:v>8.3755585700606497E-2</c:v>
                </c:pt>
                <c:pt idx="30">
                  <c:v>0.10860185258491017</c:v>
                </c:pt>
                <c:pt idx="31">
                  <c:v>8.6139831359164948E-2</c:v>
                </c:pt>
                <c:pt idx="32">
                  <c:v>-0.18484786811844914</c:v>
                </c:pt>
                <c:pt idx="33">
                  <c:v>3.0463195217169937E-2</c:v>
                </c:pt>
                <c:pt idx="34">
                  <c:v>-1.6072304923932485E-2</c:v>
                </c:pt>
                <c:pt idx="35">
                  <c:v>-2.7318965969272573E-2</c:v>
                </c:pt>
                <c:pt idx="36">
                  <c:v>0.10183045111230343</c:v>
                </c:pt>
                <c:pt idx="37">
                  <c:v>-0.16700652528548124</c:v>
                </c:pt>
                <c:pt idx="38">
                  <c:v>-2.8422094389806446E-2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4C7D-4AB9-83A0-CBFA3B48561D}"/>
            </c:ext>
          </c:extLst>
        </c:ser>
        <c:ser>
          <c:idx val="2"/>
          <c:order val="5"/>
          <c:tx>
            <c:strRef>
              <c:f>[1]Width_Corr!$U$1</c:f>
              <c:strCache>
                <c:ptCount val="1"/>
                <c:pt idx="0">
                  <c:v>NP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[1]Width_Corr!$R$2:$R$78</c:f>
              <c:numCache>
                <c:formatCode>0.0000E+00</c:formatCode>
                <c:ptCount val="77"/>
                <c:pt idx="0">
                  <c:v>-0.1260935238215119</c:v>
                </c:pt>
                <c:pt idx="1">
                  <c:v>-0.38937091138375857</c:v>
                </c:pt>
                <c:pt idx="2">
                  <c:v>-0.35794437560236797</c:v>
                </c:pt>
                <c:pt idx="3">
                  <c:v>-0.11474250141482738</c:v>
                </c:pt>
                <c:pt idx="4">
                  <c:v>-0.27465101522842639</c:v>
                </c:pt>
                <c:pt idx="5">
                  <c:v>-3.1658437409236642E-3</c:v>
                </c:pt>
                <c:pt idx="6">
                  <c:v>-3.6234509056243924E-2</c:v>
                </c:pt>
                <c:pt idx="7">
                  <c:v>-3.5182390762367073E-2</c:v>
                </c:pt>
                <c:pt idx="8">
                  <c:v>-3.6734558920777656E-2</c:v>
                </c:pt>
                <c:pt idx="9">
                  <c:v>1.2608158220025199E-3</c:v>
                </c:pt>
                <c:pt idx="10">
                  <c:v>-7.5850527101042453E-2</c:v>
                </c:pt>
                <c:pt idx="11">
                  <c:v>-7.8015363025334253E-2</c:v>
                </c:pt>
                <c:pt idx="12">
                  <c:v>-0.20216003782282382</c:v>
                </c:pt>
                <c:pt idx="13">
                  <c:v>-0.12725321888412025</c:v>
                </c:pt>
                <c:pt idx="14">
                  <c:v>-8.7741070409677005E-2</c:v>
                </c:pt>
                <c:pt idx="15">
                  <c:v>-6.4947882013750263E-2</c:v>
                </c:pt>
                <c:pt idx="16">
                  <c:v>-0.3107358118995045</c:v>
                </c:pt>
                <c:pt idx="17">
                  <c:v>-0.28569532908704887</c:v>
                </c:pt>
                <c:pt idx="18">
                  <c:v>-0.33261582615826168</c:v>
                </c:pt>
                <c:pt idx="19">
                  <c:v>-0.31606527704793613</c:v>
                </c:pt>
                <c:pt idx="20">
                  <c:v>-8.5016877424555215E-2</c:v>
                </c:pt>
                <c:pt idx="21">
                  <c:v>-0.27490958408679922</c:v>
                </c:pt>
                <c:pt idx="22">
                  <c:v>-0.16174851354327233</c:v>
                </c:pt>
                <c:pt idx="23">
                  <c:v>-0.16724552497996253</c:v>
                </c:pt>
                <c:pt idx="24">
                  <c:v>-0.19341829327310844</c:v>
                </c:pt>
                <c:pt idx="25">
                  <c:v>-0.14394334093129288</c:v>
                </c:pt>
                <c:pt idx="26">
                  <c:v>-0.31683916929901212</c:v>
                </c:pt>
                <c:pt idx="27">
                  <c:v>-6.0656930222147597E-2</c:v>
                </c:pt>
                <c:pt idx="28">
                  <c:v>-0.15134368773310158</c:v>
                </c:pt>
                <c:pt idx="29">
                  <c:v>-0.27887453360806358</c:v>
                </c:pt>
                <c:pt idx="30">
                  <c:v>-0.33744134940903958</c:v>
                </c:pt>
                <c:pt idx="31">
                  <c:v>-0.12476834692364705</c:v>
                </c:pt>
                <c:pt idx="32">
                  <c:v>-5.835567877107662E-2</c:v>
                </c:pt>
                <c:pt idx="33">
                  <c:v>-9.892582300128254E-2</c:v>
                </c:pt>
                <c:pt idx="34">
                  <c:v>-0.12859998182974469</c:v>
                </c:pt>
                <c:pt idx="35">
                  <c:v>-1.702657807308967E-2</c:v>
                </c:pt>
                <c:pt idx="36">
                  <c:v>-0.38707055899037535</c:v>
                </c:pt>
                <c:pt idx="37">
                  <c:v>-5.0525446285163554E-2</c:v>
                </c:pt>
                <c:pt idx="38">
                  <c:v>-9.3177434908389659E-2</c:v>
                </c:pt>
              </c:numCache>
            </c:numRef>
          </c:xVal>
          <c:yVal>
            <c:numRef>
              <c:f>[1]Width_Corr!$U$2:$U$78</c:f>
              <c:numCache>
                <c:formatCode>0.0000E+00</c:formatCode>
                <c:ptCount val="77"/>
                <c:pt idx="0">
                  <c:v>6.8826437678896596E-2</c:v>
                </c:pt>
                <c:pt idx="1">
                  <c:v>-7.0594576538823506E-2</c:v>
                </c:pt>
                <c:pt idx="2">
                  <c:v>-1.8931763004287148E-2</c:v>
                </c:pt>
                <c:pt idx="3">
                  <c:v>0.11294721040780581</c:v>
                </c:pt>
                <c:pt idx="4">
                  <c:v>-3.3213465188293547E-3</c:v>
                </c:pt>
                <c:pt idx="5">
                  <c:v>0.10223019338739862</c:v>
                </c:pt>
                <c:pt idx="6">
                  <c:v>0.1243958628689265</c:v>
                </c:pt>
                <c:pt idx="7">
                  <c:v>-4.6001528078441593E-3</c:v>
                </c:pt>
                <c:pt idx="8">
                  <c:v>0.15174223568877826</c:v>
                </c:pt>
                <c:pt idx="9">
                  <c:v>7.7311346610633977E-2</c:v>
                </c:pt>
                <c:pt idx="10">
                  <c:v>6.5708270112689121E-2</c:v>
                </c:pt>
                <c:pt idx="11">
                  <c:v>9.8112216523512319E-2</c:v>
                </c:pt>
                <c:pt idx="12">
                  <c:v>-6.5688554604384922E-3</c:v>
                </c:pt>
                <c:pt idx="13">
                  <c:v>5.5064758554525015E-2</c:v>
                </c:pt>
                <c:pt idx="14">
                  <c:v>3.503998785179193E-2</c:v>
                </c:pt>
                <c:pt idx="15">
                  <c:v>0.13682365630055723</c:v>
                </c:pt>
                <c:pt idx="16">
                  <c:v>-5.1261187957689081E-2</c:v>
                </c:pt>
                <c:pt idx="17">
                  <c:v>-6.0158438375350197E-2</c:v>
                </c:pt>
                <c:pt idx="18">
                  <c:v>-6.4477831907315791E-2</c:v>
                </c:pt>
                <c:pt idx="19">
                  <c:v>-3.8816941653608626E-2</c:v>
                </c:pt>
                <c:pt idx="20">
                  <c:v>0.10725833195158357</c:v>
                </c:pt>
                <c:pt idx="21">
                  <c:v>-5.4269265277639187E-2</c:v>
                </c:pt>
                <c:pt idx="22">
                  <c:v>4.0861779010045035E-2</c:v>
                </c:pt>
                <c:pt idx="23">
                  <c:v>-0.13876870145441272</c:v>
                </c:pt>
                <c:pt idx="24">
                  <c:v>-3.992128197919597E-2</c:v>
                </c:pt>
                <c:pt idx="25">
                  <c:v>4.8263437364542534E-2</c:v>
                </c:pt>
                <c:pt idx="26">
                  <c:v>2.6342580809365439E-3</c:v>
                </c:pt>
                <c:pt idx="27">
                  <c:v>-5.4344198464790112E-2</c:v>
                </c:pt>
                <c:pt idx="28">
                  <c:v>7.6007626388945898E-2</c:v>
                </c:pt>
                <c:pt idx="29">
                  <c:v>-2.759754787900482E-2</c:v>
                </c:pt>
                <c:pt idx="30">
                  <c:v>-7.2360588599457154E-2</c:v>
                </c:pt>
                <c:pt idx="31">
                  <c:v>1.5318262938727081E-2</c:v>
                </c:pt>
                <c:pt idx="32">
                  <c:v>0.12789304171972146</c:v>
                </c:pt>
                <c:pt idx="33">
                  <c:v>-3.4892346132073798E-3</c:v>
                </c:pt>
                <c:pt idx="34">
                  <c:v>8.0598009103356433E-2</c:v>
                </c:pt>
                <c:pt idx="35">
                  <c:v>0.11050576591301195</c:v>
                </c:pt>
                <c:pt idx="36">
                  <c:v>-8.450862154888869E-2</c:v>
                </c:pt>
                <c:pt idx="37">
                  <c:v>0.14972328492367118</c:v>
                </c:pt>
                <c:pt idx="38">
                  <c:v>2.5543595053431348E-2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4C7D-4AB9-83A0-CBFA3B485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569128"/>
        <c:axId val="680566504"/>
      </c:scatterChart>
      <c:valAx>
        <c:axId val="680569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SP Rel 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66504"/>
        <c:crossesAt val="-40"/>
        <c:crossBetween val="midCat"/>
      </c:valAx>
      <c:valAx>
        <c:axId val="68056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Rel 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569128"/>
        <c:crossesAt val="-45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538161</xdr:colOff>
      <xdr:row>2</xdr:row>
      <xdr:rowOff>152400</xdr:rowOff>
    </xdr:from>
    <xdr:to>
      <xdr:col>15</xdr:col>
      <xdr:colOff>85724</xdr:colOff>
      <xdr:row>24</xdr:row>
      <xdr:rowOff>95250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841708BF-FAB0-4E33-AF01-FCDC48895D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557211</xdr:colOff>
      <xdr:row>2</xdr:row>
      <xdr:rowOff>80961</xdr:rowOff>
    </xdr:from>
    <xdr:to>
      <xdr:col>25</xdr:col>
      <xdr:colOff>47624</xdr:colOff>
      <xdr:row>24</xdr:row>
      <xdr:rowOff>142874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CADEED24-7CF3-4FD4-9BB9-BFAF7EBD7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al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Data"/>
      <sheetName val="Xray Only"/>
      <sheetName val="Auto_Widths"/>
      <sheetName val="Width_Corr"/>
      <sheetName val="Sheet1"/>
      <sheetName val="Sheet3"/>
      <sheetName val="Sheet2"/>
    </sheetNames>
    <sheetDataSet>
      <sheetData sheetId="0"/>
      <sheetData sheetId="1"/>
      <sheetData sheetId="2"/>
      <sheetData sheetId="3">
        <row r="1">
          <cell r="R1" t="str">
            <v>SP</v>
          </cell>
          <cell r="S1" t="str">
            <v>A</v>
          </cell>
          <cell r="T1" t="str">
            <v>E</v>
          </cell>
          <cell r="U1" t="str">
            <v>NP</v>
          </cell>
        </row>
        <row r="2">
          <cell r="R2">
            <v>-0.1260935238215119</v>
          </cell>
          <cell r="S2">
            <v>6.0169135413383673E-2</v>
          </cell>
          <cell r="T2">
            <v>-2.6652513197154063E-2</v>
          </cell>
          <cell r="U2">
            <v>6.8826437678896596E-2</v>
          </cell>
          <cell r="X2">
            <v>-0.21904000000000001</v>
          </cell>
        </row>
        <row r="3">
          <cell r="R3">
            <v>-0.38937091138375857</v>
          </cell>
          <cell r="S3">
            <v>0.13680527217824209</v>
          </cell>
          <cell r="T3">
            <v>0.15803813087088042</v>
          </cell>
          <cell r="U3">
            <v>-7.0594576538823506E-2</v>
          </cell>
          <cell r="X3">
            <v>-0.19966</v>
          </cell>
        </row>
        <row r="4">
          <cell r="R4">
            <v>-0.35794437560236797</v>
          </cell>
          <cell r="S4">
            <v>4.2079448329448432E-2</v>
          </cell>
          <cell r="T4">
            <v>0.19240532241555799</v>
          </cell>
          <cell r="U4">
            <v>-1.8931763004287148E-2</v>
          </cell>
          <cell r="X4">
            <v>-0.16966999999999999</v>
          </cell>
        </row>
        <row r="5">
          <cell r="R5">
            <v>-0.11474250141482738</v>
          </cell>
          <cell r="S5">
            <v>0.10924781429002113</v>
          </cell>
          <cell r="T5">
            <v>-0.17239269889557568</v>
          </cell>
          <cell r="U5">
            <v>0.11294721040780581</v>
          </cell>
          <cell r="X5">
            <v>-0.12</v>
          </cell>
        </row>
        <row r="6">
          <cell r="R6">
            <v>-0.27465101522842639</v>
          </cell>
          <cell r="S6">
            <v>0.15530653435371289</v>
          </cell>
          <cell r="T6">
            <v>3.3742183742183712E-2</v>
          </cell>
          <cell r="U6">
            <v>-3.3213465188293547E-3</v>
          </cell>
          <cell r="X6">
            <v>-3.7700999999999998E-2</v>
          </cell>
        </row>
        <row r="7">
          <cell r="R7">
            <v>-3.1658437409236642E-3</v>
          </cell>
          <cell r="S7">
            <v>6.2435262976176416E-3</v>
          </cell>
          <cell r="T7">
            <v>-0.1325004918355302</v>
          </cell>
          <cell r="U7">
            <v>0.10223019338739862</v>
          </cell>
          <cell r="X7">
            <v>-0.02</v>
          </cell>
        </row>
        <row r="8">
          <cell r="R8">
            <v>-3.6234509056243924E-2</v>
          </cell>
          <cell r="S8">
            <v>8.2537137069547684E-2</v>
          </cell>
          <cell r="T8">
            <v>-0.24542850595783675</v>
          </cell>
          <cell r="U8">
            <v>0.1243958628689265</v>
          </cell>
          <cell r="X8">
            <v>0.21637999999999999</v>
          </cell>
        </row>
        <row r="9">
          <cell r="R9">
            <v>-3.5182390762367073E-2</v>
          </cell>
          <cell r="S9">
            <v>8.6853984605590601E-2</v>
          </cell>
          <cell r="T9">
            <v>-5.993886873572489E-2</v>
          </cell>
          <cell r="U9">
            <v>-4.6001528078441593E-3</v>
          </cell>
          <cell r="X9">
            <v>0.27122000000000002</v>
          </cell>
        </row>
        <row r="10">
          <cell r="R10">
            <v>-3.6734558920777656E-2</v>
          </cell>
          <cell r="S10">
            <v>4.0129600609885739E-3</v>
          </cell>
          <cell r="T10">
            <v>-0.1729973064644853</v>
          </cell>
          <cell r="U10">
            <v>0.15174223568877826</v>
          </cell>
          <cell r="X10">
            <v>0.53297000000000005</v>
          </cell>
        </row>
        <row r="11">
          <cell r="R11">
            <v>1.2608158220025199E-3</v>
          </cell>
          <cell r="S11">
            <v>3.4117534547888864E-2</v>
          </cell>
          <cell r="T11">
            <v>-0.1368471409275101</v>
          </cell>
          <cell r="U11">
            <v>7.7311346610633977E-2</v>
          </cell>
        </row>
        <row r="12">
          <cell r="R12">
            <v>-7.5850527101042453E-2</v>
          </cell>
          <cell r="S12">
            <v>3.1120166893552341E-2</v>
          </cell>
          <cell r="T12">
            <v>-3.3000640880645339E-2</v>
          </cell>
          <cell r="U12">
            <v>6.5708270112689121E-2</v>
          </cell>
        </row>
        <row r="13">
          <cell r="R13">
            <v>-7.8015363025334253E-2</v>
          </cell>
          <cell r="S13">
            <v>3.3139014938226588E-2</v>
          </cell>
          <cell r="T13">
            <v>-7.6068124009289681E-2</v>
          </cell>
          <cell r="U13">
            <v>9.8112216523512319E-2</v>
          </cell>
        </row>
        <row r="14">
          <cell r="R14">
            <v>-0.20216003782282382</v>
          </cell>
          <cell r="S14">
            <v>3.1974322536384046E-3</v>
          </cell>
          <cell r="T14">
            <v>0.14638061267310101</v>
          </cell>
          <cell r="U14">
            <v>-6.5688554604384922E-3</v>
          </cell>
        </row>
        <row r="15">
          <cell r="R15">
            <v>-0.12725321888412025</v>
          </cell>
          <cell r="S15">
            <v>0.11146820027063595</v>
          </cell>
          <cell r="T15">
            <v>-7.6238390092879346E-2</v>
          </cell>
          <cell r="U15">
            <v>5.5064758554525015E-2</v>
          </cell>
        </row>
        <row r="16">
          <cell r="R16">
            <v>-8.7741070409677005E-2</v>
          </cell>
          <cell r="S16">
            <v>8.7334833397165967E-2</v>
          </cell>
          <cell r="T16">
            <v>-5.4119435996682223E-2</v>
          </cell>
          <cell r="U16">
            <v>3.503998785179193E-2</v>
          </cell>
        </row>
        <row r="17">
          <cell r="R17">
            <v>-6.4947882013750263E-2</v>
          </cell>
          <cell r="S17">
            <v>3.4920411608650156E-2</v>
          </cell>
          <cell r="T17">
            <v>-0.15434636280590422</v>
          </cell>
          <cell r="U17">
            <v>0.13682365630055723</v>
          </cell>
        </row>
        <row r="18">
          <cell r="R18">
            <v>-0.3107358118995045</v>
          </cell>
          <cell r="S18">
            <v>0.14473735446439009</v>
          </cell>
          <cell r="T18">
            <v>0.10442405708460754</v>
          </cell>
          <cell r="U18">
            <v>-5.1261187957689081E-2</v>
          </cell>
        </row>
        <row r="19">
          <cell r="R19">
            <v>-0.28569532908704887</v>
          </cell>
          <cell r="S19">
            <v>0.18396051612033823</v>
          </cell>
          <cell r="T19">
            <v>5.0805282338649567E-2</v>
          </cell>
          <cell r="U19">
            <v>-6.0158438375350197E-2</v>
          </cell>
        </row>
        <row r="20">
          <cell r="R20">
            <v>-0.33261582615826168</v>
          </cell>
          <cell r="S20">
            <v>0.25311656230252189</v>
          </cell>
          <cell r="T20">
            <v>-2.9578301326470144E-2</v>
          </cell>
          <cell r="U20">
            <v>-6.4477831907315791E-2</v>
          </cell>
        </row>
        <row r="21">
          <cell r="R21">
            <v>-0.31606527704793613</v>
          </cell>
          <cell r="S21">
            <v>0.1609808300763074</v>
          </cell>
          <cell r="T21">
            <v>7.8899513710105826E-2</v>
          </cell>
          <cell r="U21">
            <v>-3.8816941653608626E-2</v>
          </cell>
        </row>
        <row r="22">
          <cell r="R22">
            <v>-8.5016877424555215E-2</v>
          </cell>
          <cell r="S22">
            <v>6.8938485658951998E-3</v>
          </cell>
          <cell r="T22">
            <v>-5.1227607751256815E-2</v>
          </cell>
          <cell r="U22">
            <v>0.10725833195158357</v>
          </cell>
        </row>
        <row r="23">
          <cell r="R23">
            <v>-0.27490958408679922</v>
          </cell>
          <cell r="S23">
            <v>0.14383298251295346</v>
          </cell>
          <cell r="T23">
            <v>9.0172925538779258E-2</v>
          </cell>
          <cell r="U23">
            <v>-5.4269265277639187E-2</v>
          </cell>
        </row>
        <row r="24">
          <cell r="R24">
            <v>-0.16174851354327233</v>
          </cell>
          <cell r="S24">
            <v>9.6660958904109556E-2</v>
          </cell>
          <cell r="T24">
            <v>-1.0486998994397414E-2</v>
          </cell>
          <cell r="U24">
            <v>4.0861779010045035E-2</v>
          </cell>
        </row>
        <row r="25">
          <cell r="R25">
            <v>-0.16724552497996253</v>
          </cell>
          <cell r="S25">
            <v>0.19340545729793596</v>
          </cell>
          <cell r="T25">
            <v>2.4733247019956339E-2</v>
          </cell>
          <cell r="U25">
            <v>-0.13876870145441272</v>
          </cell>
        </row>
        <row r="26">
          <cell r="R26">
            <v>-0.19341829327310844</v>
          </cell>
          <cell r="S26">
            <v>0.16548223350253807</v>
          </cell>
          <cell r="T26">
            <v>2.1580793094147029E-3</v>
          </cell>
          <cell r="U26">
            <v>-3.992128197919597E-2</v>
          </cell>
        </row>
        <row r="27">
          <cell r="R27">
            <v>-0.14394334093129288</v>
          </cell>
          <cell r="S27">
            <v>0.19373680345175795</v>
          </cell>
          <cell r="T27">
            <v>-0.19784847244953646</v>
          </cell>
          <cell r="U27">
            <v>4.8263437364542534E-2</v>
          </cell>
        </row>
        <row r="28">
          <cell r="R28">
            <v>-0.31683916929901212</v>
          </cell>
          <cell r="S28">
            <v>5.6928667693492425E-2</v>
          </cell>
          <cell r="T28">
            <v>0.15081480518354784</v>
          </cell>
          <cell r="U28">
            <v>2.6342580809365439E-3</v>
          </cell>
        </row>
        <row r="29">
          <cell r="R29">
            <v>-6.0656930222147597E-2</v>
          </cell>
          <cell r="S29">
            <v>-6.8067842452245356E-2</v>
          </cell>
          <cell r="T29">
            <v>0.14709323254139678</v>
          </cell>
          <cell r="U29">
            <v>-5.4344198464790112E-2</v>
          </cell>
        </row>
        <row r="30">
          <cell r="R30">
            <v>-0.15134368773310158</v>
          </cell>
          <cell r="S30">
            <v>6.3956386292834955E-2</v>
          </cell>
          <cell r="T30">
            <v>-1.9510043431053139E-2</v>
          </cell>
          <cell r="U30">
            <v>7.6007626388945898E-2</v>
          </cell>
        </row>
        <row r="31">
          <cell r="R31">
            <v>-0.27887453360806358</v>
          </cell>
          <cell r="S31">
            <v>0.13307852019630048</v>
          </cell>
          <cell r="T31">
            <v>8.3755585700606497E-2</v>
          </cell>
          <cell r="U31">
            <v>-2.759754787900482E-2</v>
          </cell>
        </row>
        <row r="32">
          <cell r="R32">
            <v>-0.33744134940903958</v>
          </cell>
          <cell r="S32">
            <v>0.1652394721233689</v>
          </cell>
          <cell r="T32">
            <v>0.10860185258491017</v>
          </cell>
          <cell r="U32">
            <v>-7.2360588599457154E-2</v>
          </cell>
        </row>
        <row r="33">
          <cell r="R33">
            <v>-0.12476834692364705</v>
          </cell>
          <cell r="S33">
            <v>1.1109282422648848E-3</v>
          </cell>
          <cell r="T33">
            <v>8.6139831359164948E-2</v>
          </cell>
          <cell r="U33">
            <v>1.5318262938727081E-2</v>
          </cell>
        </row>
        <row r="34">
          <cell r="R34">
            <v>-5.835567877107662E-2</v>
          </cell>
          <cell r="S34">
            <v>6.059139134293446E-2</v>
          </cell>
          <cell r="T34">
            <v>-0.18484786811844914</v>
          </cell>
          <cell r="U34">
            <v>0.12789304171972146</v>
          </cell>
        </row>
        <row r="35">
          <cell r="R35">
            <v>-9.892582300128254E-2</v>
          </cell>
          <cell r="S35">
            <v>5.8448872689976103E-2</v>
          </cell>
          <cell r="T35">
            <v>3.0463195217169937E-2</v>
          </cell>
          <cell r="U35">
            <v>-3.4892346132073798E-3</v>
          </cell>
        </row>
        <row r="36">
          <cell r="R36">
            <v>-0.12859998182974469</v>
          </cell>
          <cell r="S36">
            <v>4.040013904445558E-2</v>
          </cell>
          <cell r="T36">
            <v>-1.6072304923932485E-2</v>
          </cell>
          <cell r="U36">
            <v>8.0598009103356433E-2</v>
          </cell>
        </row>
        <row r="37">
          <cell r="R37">
            <v>-1.702657807308967E-2</v>
          </cell>
          <cell r="S37">
            <v>-8.8021325040261958E-2</v>
          </cell>
          <cell r="T37">
            <v>-2.7318965969272573E-2</v>
          </cell>
          <cell r="U37">
            <v>0.11050576591301195</v>
          </cell>
        </row>
        <row r="38">
          <cell r="R38">
            <v>-0.38707055899037535</v>
          </cell>
          <cell r="S38">
            <v>0.19588552636440895</v>
          </cell>
          <cell r="T38">
            <v>0.10183045111230343</v>
          </cell>
          <cell r="U38">
            <v>-8.450862154888869E-2</v>
          </cell>
        </row>
        <row r="39">
          <cell r="R39">
            <v>-5.0525446285163554E-2</v>
          </cell>
          <cell r="S39">
            <v>1.488940528444789E-2</v>
          </cell>
          <cell r="T39">
            <v>-0.16700652528548124</v>
          </cell>
          <cell r="U39">
            <v>0.14972328492367118</v>
          </cell>
        </row>
        <row r="40">
          <cell r="R40">
            <v>-9.3177434908389659E-2</v>
          </cell>
          <cell r="S40">
            <v>7.9747979779343892E-2</v>
          </cell>
          <cell r="T40">
            <v>-2.8422094389806446E-2</v>
          </cell>
          <cell r="U40">
            <v>2.5543595053431348E-2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7545-1D7E-42E6-BCAE-9F85D1FB8C66}">
  <dimension ref="A1:AA81"/>
  <sheetViews>
    <sheetView tabSelected="1" topLeftCell="H1" workbookViewId="0">
      <selection activeCell="AA40" sqref="W1:AA40"/>
    </sheetView>
  </sheetViews>
  <sheetFormatPr defaultRowHeight="15" x14ac:dyDescent="0.25"/>
  <cols>
    <col min="1" max="1" width="10.5703125" bestFit="1" customWidth="1"/>
    <col min="2" max="2" width="11.28515625" bestFit="1" customWidth="1"/>
    <col min="3" max="6" width="10.5703125" bestFit="1" customWidth="1"/>
    <col min="7" max="7" width="11.28515625" bestFit="1" customWidth="1"/>
    <col min="8" max="11" width="10.5703125" bestFit="1" customWidth="1"/>
    <col min="12" max="12" width="11.28515625" bestFit="1" customWidth="1"/>
    <col min="13" max="16" width="10.5703125" bestFit="1" customWidth="1"/>
    <col min="17" max="17" width="11.28515625" bestFit="1" customWidth="1"/>
    <col min="18" max="20" width="10.5703125" bestFit="1" customWidth="1"/>
    <col min="23" max="23" width="10.5703125" style="2" bestFit="1" customWidth="1"/>
    <col min="24" max="24" width="11" style="2" bestFit="1" customWidth="1"/>
    <col min="25" max="25" width="10.28515625" style="2" bestFit="1" customWidth="1"/>
    <col min="26" max="26" width="11" style="2" bestFit="1" customWidth="1"/>
    <col min="27" max="27" width="10.28515625" style="2" bestFit="1" customWidth="1"/>
  </cols>
  <sheetData>
    <row r="1" spans="1:27" x14ac:dyDescent="0.25">
      <c r="A1" s="2">
        <v>6</v>
      </c>
      <c r="B1" s="2">
        <v>-30</v>
      </c>
      <c r="C1" s="2">
        <v>0.77112000000000003</v>
      </c>
      <c r="D1" s="2">
        <v>30.385999999999999</v>
      </c>
      <c r="E1" s="2">
        <v>8.4738000000000007</v>
      </c>
      <c r="F1" s="2">
        <v>6</v>
      </c>
      <c r="G1" s="2">
        <v>-30</v>
      </c>
      <c r="H1" s="2">
        <v>0.97829999999999995</v>
      </c>
      <c r="I1" s="2">
        <v>38.488</v>
      </c>
      <c r="J1" s="2">
        <v>9.9994999999999994</v>
      </c>
      <c r="K1" s="2">
        <v>6</v>
      </c>
      <c r="L1" s="2">
        <v>-30</v>
      </c>
      <c r="M1" s="2">
        <v>1.1984999999999999</v>
      </c>
      <c r="N1" s="2">
        <v>34.905000000000001</v>
      </c>
      <c r="O1" s="2">
        <v>9.9985999999999997</v>
      </c>
      <c r="P1" s="2">
        <v>6</v>
      </c>
      <c r="Q1" s="2">
        <v>-30</v>
      </c>
      <c r="R1" s="2">
        <v>0.46686</v>
      </c>
      <c r="S1" s="2">
        <v>36.631</v>
      </c>
      <c r="T1" s="2">
        <v>8.8234999999999992</v>
      </c>
      <c r="U1">
        <f>A1</f>
        <v>6</v>
      </c>
      <c r="V1">
        <v>-30</v>
      </c>
      <c r="W1" s="2">
        <f>AVERAGE(D1,I1,N1,S1)</f>
        <v>35.102499999999999</v>
      </c>
      <c r="X1" s="2">
        <f>(D1-$W1)/$W1</f>
        <v>-0.13436364931272701</v>
      </c>
      <c r="Y1" s="2">
        <f>(I1-$W1)/$W1</f>
        <v>9.644612207107757E-2</v>
      </c>
      <c r="Z1" s="2">
        <f>(N1-$W1)/$W1</f>
        <v>-5.6263798874723455E-3</v>
      </c>
      <c r="AA1" s="2">
        <f>(S1-$W1)/$W1</f>
        <v>4.3543907129121887E-2</v>
      </c>
    </row>
    <row r="2" spans="1:27" x14ac:dyDescent="0.25">
      <c r="A2" s="2">
        <v>8</v>
      </c>
      <c r="B2" s="2">
        <v>-30</v>
      </c>
      <c r="C2" s="2">
        <v>1.5098</v>
      </c>
      <c r="D2" s="2">
        <v>29.364000000000001</v>
      </c>
      <c r="E2" s="2">
        <v>7.1782000000000004</v>
      </c>
      <c r="F2" s="2">
        <v>8</v>
      </c>
      <c r="G2" s="2">
        <v>-30</v>
      </c>
      <c r="H2" s="2">
        <v>1.9020999999999999</v>
      </c>
      <c r="I2" s="2">
        <v>37.293999999999997</v>
      </c>
      <c r="J2" s="2">
        <v>9.9998000000000005</v>
      </c>
      <c r="K2" s="2">
        <v>8</v>
      </c>
      <c r="L2" s="2">
        <v>-30</v>
      </c>
      <c r="M2" s="2">
        <v>2.3340000000000001</v>
      </c>
      <c r="N2" s="2">
        <v>33.948</v>
      </c>
      <c r="O2" s="2">
        <v>9.9999000000000002</v>
      </c>
      <c r="P2" s="2">
        <v>8</v>
      </c>
      <c r="Q2" s="2">
        <v>-30</v>
      </c>
      <c r="R2" s="2">
        <v>0.91210999999999998</v>
      </c>
      <c r="S2" s="2">
        <v>35.558</v>
      </c>
      <c r="T2" s="2">
        <v>7.7995999999999999</v>
      </c>
      <c r="U2">
        <f t="shared" ref="U2:U40" si="0">A2</f>
        <v>8</v>
      </c>
      <c r="V2">
        <v>-30</v>
      </c>
      <c r="W2" s="2">
        <f t="shared" ref="W2:W40" si="1">AVERAGE(D2,I2,N2,S2)</f>
        <v>34.040999999999997</v>
      </c>
      <c r="X2" s="2">
        <f t="shared" ref="X2:X40" si="2">(D2-$W2)/$W2</f>
        <v>-0.13739314356217491</v>
      </c>
      <c r="Y2" s="2">
        <f t="shared" ref="Y2:Y40" si="3">(I2-$W2)/$W2</f>
        <v>9.5561234981346041E-2</v>
      </c>
      <c r="Z2" s="2">
        <f t="shared" ref="Z2:Z40" si="4">(N2-$W2)/$W2</f>
        <v>-2.7319996474838115E-3</v>
      </c>
      <c r="AA2" s="2">
        <f t="shared" ref="AA2:AA40" si="5">(S2-$W2)/$W2</f>
        <v>4.4563908228313007E-2</v>
      </c>
    </row>
    <row r="3" spans="1:27" x14ac:dyDescent="0.25">
      <c r="A3" s="2">
        <v>10</v>
      </c>
      <c r="B3" s="2">
        <v>-30</v>
      </c>
      <c r="C3" s="2">
        <v>2.7042000000000002</v>
      </c>
      <c r="D3" s="2">
        <v>27.94</v>
      </c>
      <c r="E3" s="2">
        <v>5.4527000000000001</v>
      </c>
      <c r="F3" s="2">
        <v>10</v>
      </c>
      <c r="G3" s="2">
        <v>-30</v>
      </c>
      <c r="H3" s="2">
        <v>3.3923000000000001</v>
      </c>
      <c r="I3" s="2">
        <v>35.561</v>
      </c>
      <c r="J3" s="2">
        <v>8.9680999999999997</v>
      </c>
      <c r="K3" s="2">
        <v>10</v>
      </c>
      <c r="L3" s="2">
        <v>-30</v>
      </c>
      <c r="M3" s="2">
        <v>4.1519000000000004</v>
      </c>
      <c r="N3" s="2">
        <v>32.392000000000003</v>
      </c>
      <c r="O3" s="2">
        <v>8.9405000000000001</v>
      </c>
      <c r="P3" s="2">
        <v>10</v>
      </c>
      <c r="Q3" s="2">
        <v>-30</v>
      </c>
      <c r="R3" s="2">
        <v>1.6415</v>
      </c>
      <c r="S3" s="2">
        <v>33.906999999999996</v>
      </c>
      <c r="T3" s="2">
        <v>5.8708999999999998</v>
      </c>
      <c r="U3">
        <f t="shared" si="0"/>
        <v>10</v>
      </c>
      <c r="V3">
        <v>-30</v>
      </c>
      <c r="W3" s="2">
        <f t="shared" si="1"/>
        <v>32.450000000000003</v>
      </c>
      <c r="X3" s="2">
        <f t="shared" si="2"/>
        <v>-0.13898305084745766</v>
      </c>
      <c r="Y3" s="2">
        <f t="shared" si="3"/>
        <v>9.5870570107858141E-2</v>
      </c>
      <c r="Z3" s="2">
        <f t="shared" si="4"/>
        <v>-1.7873651771956802E-3</v>
      </c>
      <c r="AA3" s="2">
        <f t="shared" si="5"/>
        <v>4.489984591679487E-2</v>
      </c>
    </row>
    <row r="4" spans="1:27" x14ac:dyDescent="0.25">
      <c r="A4" s="2">
        <v>12</v>
      </c>
      <c r="B4" s="2">
        <v>-30</v>
      </c>
      <c r="C4" s="2">
        <v>4.8529</v>
      </c>
      <c r="D4" s="2">
        <v>25.026</v>
      </c>
      <c r="E4" s="2">
        <v>3.4083999999999999</v>
      </c>
      <c r="F4" s="2">
        <v>12</v>
      </c>
      <c r="G4" s="2">
        <v>-30</v>
      </c>
      <c r="H4" s="2">
        <v>6.0420999999999996</v>
      </c>
      <c r="I4" s="2">
        <v>32.957000000000001</v>
      </c>
      <c r="J4" s="2">
        <v>5.7637999999999998</v>
      </c>
      <c r="K4" s="2">
        <v>12</v>
      </c>
      <c r="L4" s="2">
        <v>-30</v>
      </c>
      <c r="M4" s="2">
        <v>7.4634999999999998</v>
      </c>
      <c r="N4" s="2">
        <v>30.126999999999999</v>
      </c>
      <c r="O4" s="2">
        <v>5.8724999999999996</v>
      </c>
      <c r="P4" s="2">
        <v>12</v>
      </c>
      <c r="Q4" s="2">
        <v>-30</v>
      </c>
      <c r="R4" s="2">
        <v>2.9228999999999998</v>
      </c>
      <c r="S4" s="2">
        <v>30.716999999999999</v>
      </c>
      <c r="T4" s="2">
        <v>3.7111999999999998</v>
      </c>
      <c r="U4">
        <f t="shared" si="0"/>
        <v>12</v>
      </c>
      <c r="V4">
        <v>-30</v>
      </c>
      <c r="W4" s="2">
        <f t="shared" si="1"/>
        <v>29.70675</v>
      </c>
      <c r="X4" s="2">
        <f t="shared" si="2"/>
        <v>-0.15756519982832184</v>
      </c>
      <c r="Y4" s="2">
        <f t="shared" si="3"/>
        <v>0.10941116076312626</v>
      </c>
      <c r="Z4" s="2">
        <f t="shared" si="4"/>
        <v>1.4146616509715784E-2</v>
      </c>
      <c r="AA4" s="2">
        <f t="shared" si="5"/>
        <v>3.400742255547979E-2</v>
      </c>
    </row>
    <row r="5" spans="1:27" x14ac:dyDescent="0.25">
      <c r="A5" s="2">
        <v>14</v>
      </c>
      <c r="B5" s="2">
        <v>-30</v>
      </c>
      <c r="C5" s="2">
        <v>8.5159000000000002</v>
      </c>
      <c r="D5" s="2">
        <v>21.931000000000001</v>
      </c>
      <c r="E5" s="2">
        <v>2.6345999999999998</v>
      </c>
      <c r="F5" s="2">
        <v>14</v>
      </c>
      <c r="G5" s="2">
        <v>-30</v>
      </c>
      <c r="H5" s="2">
        <v>10.624000000000001</v>
      </c>
      <c r="I5" s="2">
        <v>28.963999999999999</v>
      </c>
      <c r="J5" s="2">
        <v>3.6385000000000001</v>
      </c>
      <c r="K5" s="2">
        <v>14</v>
      </c>
      <c r="L5" s="2">
        <v>-30</v>
      </c>
      <c r="M5" s="2">
        <v>13.026999999999999</v>
      </c>
      <c r="N5" s="2">
        <v>26.792999999999999</v>
      </c>
      <c r="O5" s="2">
        <v>3.9198</v>
      </c>
      <c r="P5" s="2">
        <v>14</v>
      </c>
      <c r="Q5" s="2">
        <v>-30</v>
      </c>
      <c r="R5" s="2">
        <v>5.1565000000000003</v>
      </c>
      <c r="S5" s="2">
        <v>26.535</v>
      </c>
      <c r="T5" s="2">
        <v>2.6061999999999999</v>
      </c>
      <c r="U5">
        <f t="shared" si="0"/>
        <v>14</v>
      </c>
      <c r="V5">
        <v>-30</v>
      </c>
      <c r="W5" s="2">
        <f t="shared" si="1"/>
        <v>26.055749999999996</v>
      </c>
      <c r="X5" s="2">
        <f t="shared" si="2"/>
        <v>-0.15830478877023291</v>
      </c>
      <c r="Y5" s="2">
        <f t="shared" si="3"/>
        <v>0.11161643783042142</v>
      </c>
      <c r="Z5" s="2">
        <f t="shared" si="4"/>
        <v>2.8295098010995775E-2</v>
      </c>
      <c r="AA5" s="2">
        <f t="shared" si="5"/>
        <v>1.8393252928816252E-2</v>
      </c>
    </row>
    <row r="6" spans="1:27" x14ac:dyDescent="0.25">
      <c r="A6" s="2">
        <v>16</v>
      </c>
      <c r="B6" s="2">
        <v>-30</v>
      </c>
      <c r="C6" s="2">
        <v>12.538</v>
      </c>
      <c r="D6" s="2">
        <v>20.460999999999999</v>
      </c>
      <c r="E6" s="2">
        <v>2.6038000000000001</v>
      </c>
      <c r="F6" s="2">
        <v>16</v>
      </c>
      <c r="G6" s="2">
        <v>-30</v>
      </c>
      <c r="H6" s="2">
        <v>15.738</v>
      </c>
      <c r="I6" s="2">
        <v>26.55</v>
      </c>
      <c r="J6" s="2">
        <v>3.2128999999999999</v>
      </c>
      <c r="K6" s="2">
        <v>16</v>
      </c>
      <c r="L6" s="2">
        <v>-30</v>
      </c>
      <c r="M6" s="2">
        <v>19.225999999999999</v>
      </c>
      <c r="N6" s="2">
        <v>24.574000000000002</v>
      </c>
      <c r="O6" s="2">
        <v>3.3597999999999999</v>
      </c>
      <c r="P6" s="2">
        <v>16</v>
      </c>
      <c r="Q6" s="2">
        <v>-30</v>
      </c>
      <c r="R6" s="2">
        <v>7.5660999999999996</v>
      </c>
      <c r="S6" s="2">
        <v>24.92</v>
      </c>
      <c r="T6" s="2">
        <v>2.6253000000000002</v>
      </c>
      <c r="U6">
        <f t="shared" si="0"/>
        <v>16</v>
      </c>
      <c r="V6">
        <v>-30</v>
      </c>
      <c r="W6" s="2">
        <f t="shared" si="1"/>
        <v>24.126249999999999</v>
      </c>
      <c r="X6" s="2">
        <f t="shared" si="2"/>
        <v>-0.15191958965856694</v>
      </c>
      <c r="Y6" s="2">
        <f t="shared" si="3"/>
        <v>0.10046111600435219</v>
      </c>
      <c r="Z6" s="2">
        <f t="shared" si="4"/>
        <v>1.8558623905497239E-2</v>
      </c>
      <c r="AA6" s="2">
        <f t="shared" si="5"/>
        <v>3.2899849748717805E-2</v>
      </c>
    </row>
    <row r="7" spans="1:27" x14ac:dyDescent="0.25">
      <c r="A7" s="2">
        <v>18</v>
      </c>
      <c r="B7" s="2">
        <v>-30</v>
      </c>
      <c r="C7" s="2">
        <v>16.248000000000001</v>
      </c>
      <c r="D7" s="2">
        <v>19.593</v>
      </c>
      <c r="E7" s="2">
        <v>2.5964</v>
      </c>
      <c r="F7" s="2">
        <v>18</v>
      </c>
      <c r="G7" s="2">
        <v>-30</v>
      </c>
      <c r="H7" s="2">
        <v>20.262</v>
      </c>
      <c r="I7" s="2">
        <v>25.492999999999999</v>
      </c>
      <c r="J7" s="2">
        <v>3.1793</v>
      </c>
      <c r="K7" s="2">
        <v>18</v>
      </c>
      <c r="L7" s="2">
        <v>-30</v>
      </c>
      <c r="M7" s="2">
        <v>24.891999999999999</v>
      </c>
      <c r="N7" s="2">
        <v>23.26</v>
      </c>
      <c r="O7" s="2">
        <v>3.1217999999999999</v>
      </c>
      <c r="P7" s="2">
        <v>18</v>
      </c>
      <c r="Q7" s="2">
        <v>-30</v>
      </c>
      <c r="R7" s="2">
        <v>9.7552000000000003</v>
      </c>
      <c r="S7" s="2">
        <v>24.018999999999998</v>
      </c>
      <c r="T7" s="2">
        <v>2.6570999999999998</v>
      </c>
      <c r="U7">
        <f t="shared" si="0"/>
        <v>18</v>
      </c>
      <c r="V7">
        <v>-30</v>
      </c>
      <c r="W7" s="2">
        <f t="shared" si="1"/>
        <v>23.091250000000002</v>
      </c>
      <c r="X7" s="2">
        <f t="shared" si="2"/>
        <v>-0.15149677908298606</v>
      </c>
      <c r="Y7" s="2">
        <f t="shared" si="3"/>
        <v>0.10401125967628413</v>
      </c>
      <c r="Z7" s="2">
        <f t="shared" si="4"/>
        <v>7.3079629729875719E-3</v>
      </c>
      <c r="AA7" s="2">
        <f t="shared" si="5"/>
        <v>4.0177556433713894E-2</v>
      </c>
    </row>
    <row r="8" spans="1:27" x14ac:dyDescent="0.25">
      <c r="A8" s="2">
        <v>20</v>
      </c>
      <c r="B8" s="2">
        <v>-30</v>
      </c>
      <c r="C8" s="2">
        <v>19.289000000000001</v>
      </c>
      <c r="D8" s="2">
        <v>19.393000000000001</v>
      </c>
      <c r="E8" s="2">
        <v>2.6894</v>
      </c>
      <c r="F8" s="2">
        <v>20</v>
      </c>
      <c r="G8" s="2">
        <v>-30</v>
      </c>
      <c r="H8" s="2">
        <v>24.068999999999999</v>
      </c>
      <c r="I8" s="2">
        <v>24.751000000000001</v>
      </c>
      <c r="J8" s="2">
        <v>3.1154999999999999</v>
      </c>
      <c r="K8" s="2">
        <v>20</v>
      </c>
      <c r="L8" s="2">
        <v>-30</v>
      </c>
      <c r="M8" s="2">
        <v>29.585000000000001</v>
      </c>
      <c r="N8" s="2">
        <v>22.763000000000002</v>
      </c>
      <c r="O8" s="2">
        <v>3.1781999999999999</v>
      </c>
      <c r="P8" s="2">
        <v>20</v>
      </c>
      <c r="Q8" s="2">
        <v>-30</v>
      </c>
      <c r="R8" s="2">
        <v>11.574999999999999</v>
      </c>
      <c r="S8" s="2">
        <v>23.544</v>
      </c>
      <c r="T8" s="2">
        <v>2.6958000000000002</v>
      </c>
      <c r="U8">
        <f t="shared" si="0"/>
        <v>20</v>
      </c>
      <c r="V8">
        <v>-30</v>
      </c>
      <c r="W8" s="2">
        <f t="shared" si="1"/>
        <v>22.612750000000002</v>
      </c>
      <c r="X8" s="2">
        <f t="shared" si="2"/>
        <v>-0.14238648550043675</v>
      </c>
      <c r="Y8" s="2">
        <f t="shared" si="3"/>
        <v>9.4559485246155345E-2</v>
      </c>
      <c r="Z8" s="2">
        <f t="shared" si="4"/>
        <v>6.6444815424926097E-3</v>
      </c>
      <c r="AA8" s="2">
        <f t="shared" si="5"/>
        <v>4.1182518711788636E-2</v>
      </c>
    </row>
    <row r="9" spans="1:27" x14ac:dyDescent="0.25">
      <c r="A9" s="2">
        <v>6</v>
      </c>
      <c r="B9" s="2">
        <v>-15</v>
      </c>
      <c r="C9" s="2">
        <v>0.77186999999999995</v>
      </c>
      <c r="D9" s="2">
        <v>30.591000000000001</v>
      </c>
      <c r="E9" s="2">
        <v>9.7800999999999991</v>
      </c>
      <c r="F9" s="2">
        <v>6</v>
      </c>
      <c r="G9" s="2">
        <v>-15</v>
      </c>
      <c r="H9" s="2">
        <v>0.97531999999999996</v>
      </c>
      <c r="I9" s="2">
        <v>38.354999999999997</v>
      </c>
      <c r="J9" s="2">
        <v>9.9985999999999997</v>
      </c>
      <c r="K9" s="2">
        <v>6</v>
      </c>
      <c r="L9" s="2">
        <v>-15</v>
      </c>
      <c r="M9" s="2">
        <v>1.1936</v>
      </c>
      <c r="N9" s="2">
        <v>34.850999999999999</v>
      </c>
      <c r="O9" s="2">
        <v>10</v>
      </c>
      <c r="P9" s="2">
        <v>6</v>
      </c>
      <c r="Q9" s="2">
        <v>-15</v>
      </c>
      <c r="R9" s="2">
        <v>0.46826000000000001</v>
      </c>
      <c r="S9" s="2">
        <v>37.024000000000001</v>
      </c>
      <c r="T9" s="2">
        <v>9.7704000000000004</v>
      </c>
      <c r="U9">
        <f t="shared" si="0"/>
        <v>6</v>
      </c>
      <c r="V9">
        <v>-15</v>
      </c>
      <c r="W9" s="2">
        <f t="shared" si="1"/>
        <v>35.205249999999999</v>
      </c>
      <c r="X9" s="2">
        <f t="shared" si="2"/>
        <v>-0.13106709936728184</v>
      </c>
      <c r="Y9" s="2">
        <f t="shared" si="3"/>
        <v>8.9468190113690352E-2</v>
      </c>
      <c r="Z9" s="2">
        <f t="shared" si="4"/>
        <v>-1.0062419667521191E-2</v>
      </c>
      <c r="AA9" s="2">
        <f t="shared" si="5"/>
        <v>5.1661328921112658E-2</v>
      </c>
    </row>
    <row r="10" spans="1:27" x14ac:dyDescent="0.25">
      <c r="A10" s="2">
        <v>8</v>
      </c>
      <c r="B10" s="2">
        <v>-15</v>
      </c>
      <c r="C10" s="2">
        <v>1.5085</v>
      </c>
      <c r="D10" s="2">
        <v>29.788</v>
      </c>
      <c r="E10" s="2">
        <v>8.8133999999999997</v>
      </c>
      <c r="F10" s="2">
        <v>8</v>
      </c>
      <c r="G10" s="2">
        <v>-15</v>
      </c>
      <c r="H10" s="2">
        <v>1.9003000000000001</v>
      </c>
      <c r="I10" s="2">
        <v>37.162999999999997</v>
      </c>
      <c r="J10" s="2">
        <v>9.9994999999999994</v>
      </c>
      <c r="K10" s="2">
        <v>8</v>
      </c>
      <c r="L10" s="2">
        <v>-15</v>
      </c>
      <c r="M10" s="2">
        <v>2.3216999999999999</v>
      </c>
      <c r="N10" s="2">
        <v>33.718000000000004</v>
      </c>
      <c r="O10" s="2">
        <v>10</v>
      </c>
      <c r="P10" s="2">
        <v>8</v>
      </c>
      <c r="Q10" s="2">
        <v>-15</v>
      </c>
      <c r="R10" s="2">
        <v>0.91151000000000004</v>
      </c>
      <c r="S10" s="2">
        <v>35.962000000000003</v>
      </c>
      <c r="T10" s="2">
        <v>9.2675999999999998</v>
      </c>
      <c r="U10">
        <f t="shared" si="0"/>
        <v>8</v>
      </c>
      <c r="V10">
        <v>-15</v>
      </c>
      <c r="W10" s="2">
        <f t="shared" si="1"/>
        <v>34.15775</v>
      </c>
      <c r="X10" s="2">
        <f t="shared" si="2"/>
        <v>-0.12792850817164478</v>
      </c>
      <c r="Y10" s="2">
        <f t="shared" si="3"/>
        <v>8.7981497610351872E-2</v>
      </c>
      <c r="Z10" s="2">
        <f t="shared" si="4"/>
        <v>-1.2874091531204383E-2</v>
      </c>
      <c r="AA10" s="2">
        <f t="shared" si="5"/>
        <v>5.2821102092497407E-2</v>
      </c>
    </row>
    <row r="11" spans="1:27" x14ac:dyDescent="0.25">
      <c r="A11" s="2">
        <v>10</v>
      </c>
      <c r="B11" s="2">
        <v>-15</v>
      </c>
      <c r="C11" s="2">
        <v>2.6974999999999998</v>
      </c>
      <c r="D11" s="2">
        <v>28.353000000000002</v>
      </c>
      <c r="E11" s="2">
        <v>6.5465999999999998</v>
      </c>
      <c r="F11" s="2">
        <v>10</v>
      </c>
      <c r="G11" s="2">
        <v>-15</v>
      </c>
      <c r="H11" s="2">
        <v>3.3715000000000002</v>
      </c>
      <c r="I11" s="2">
        <v>35.540999999999997</v>
      </c>
      <c r="J11" s="2">
        <v>8.6931999999999992</v>
      </c>
      <c r="K11" s="2">
        <v>10</v>
      </c>
      <c r="L11" s="2">
        <v>-15</v>
      </c>
      <c r="M11" s="2">
        <v>4.1414</v>
      </c>
      <c r="N11" s="2">
        <v>32.234000000000002</v>
      </c>
      <c r="O11" s="2">
        <v>8.1945999999999994</v>
      </c>
      <c r="P11" s="2">
        <v>10</v>
      </c>
      <c r="Q11" s="2">
        <v>-15</v>
      </c>
      <c r="R11" s="2">
        <v>1.6281000000000001</v>
      </c>
      <c r="S11" s="2">
        <v>34.304000000000002</v>
      </c>
      <c r="T11" s="2">
        <v>6.9844999999999997</v>
      </c>
      <c r="U11">
        <f t="shared" si="0"/>
        <v>10</v>
      </c>
      <c r="V11">
        <v>-15</v>
      </c>
      <c r="W11" s="2">
        <f t="shared" si="1"/>
        <v>32.608000000000004</v>
      </c>
      <c r="X11" s="2">
        <f t="shared" si="2"/>
        <v>-0.13048945044160948</v>
      </c>
      <c r="Y11" s="2">
        <f t="shared" si="3"/>
        <v>8.9947252208046877E-2</v>
      </c>
      <c r="Z11" s="2">
        <f t="shared" si="4"/>
        <v>-1.1469578017664447E-2</v>
      </c>
      <c r="AA11" s="2">
        <f t="shared" si="5"/>
        <v>5.2011776251226625E-2</v>
      </c>
    </row>
    <row r="12" spans="1:27" x14ac:dyDescent="0.25">
      <c r="A12" s="2">
        <v>12</v>
      </c>
      <c r="B12" s="2">
        <v>-15</v>
      </c>
      <c r="C12" s="2">
        <v>4.8099999999999996</v>
      </c>
      <c r="D12" s="2">
        <v>26.088000000000001</v>
      </c>
      <c r="E12" s="2">
        <v>4.3080999999999996</v>
      </c>
      <c r="F12" s="2">
        <v>12</v>
      </c>
      <c r="G12" s="2">
        <v>-15</v>
      </c>
      <c r="H12" s="2">
        <v>6.0037000000000003</v>
      </c>
      <c r="I12" s="2">
        <v>32.933999999999997</v>
      </c>
      <c r="J12" s="2">
        <v>5.5895999999999999</v>
      </c>
      <c r="K12" s="2">
        <v>12</v>
      </c>
      <c r="L12" s="2">
        <v>-15</v>
      </c>
      <c r="M12" s="2">
        <v>7.3417000000000003</v>
      </c>
      <c r="N12" s="2">
        <v>30.038</v>
      </c>
      <c r="O12" s="2">
        <v>5.6241000000000003</v>
      </c>
      <c r="P12" s="2">
        <v>12</v>
      </c>
      <c r="Q12" s="2">
        <v>-15</v>
      </c>
      <c r="R12" s="2">
        <v>2.8948</v>
      </c>
      <c r="S12" s="2">
        <v>31.684999999999999</v>
      </c>
      <c r="T12" s="2">
        <v>4.5232999999999999</v>
      </c>
      <c r="U12">
        <f t="shared" si="0"/>
        <v>12</v>
      </c>
      <c r="V12">
        <v>-15</v>
      </c>
      <c r="W12" s="2">
        <f t="shared" si="1"/>
        <v>30.186250000000001</v>
      </c>
      <c r="X12" s="2">
        <f t="shared" si="2"/>
        <v>-0.1357654561265477</v>
      </c>
      <c r="Y12" s="2">
        <f t="shared" si="3"/>
        <v>9.1026543542175542E-2</v>
      </c>
      <c r="Z12" s="2">
        <f t="shared" si="4"/>
        <v>-4.9111764462296866E-3</v>
      </c>
      <c r="AA12" s="2">
        <f t="shared" si="5"/>
        <v>4.9650089030601599E-2</v>
      </c>
    </row>
    <row r="13" spans="1:27" x14ac:dyDescent="0.25">
      <c r="A13" s="2">
        <v>14</v>
      </c>
      <c r="B13" s="2">
        <v>-15</v>
      </c>
      <c r="C13" s="2">
        <v>8.4614999999999991</v>
      </c>
      <c r="D13" s="2">
        <v>22.677</v>
      </c>
      <c r="E13" s="2">
        <v>2.9598</v>
      </c>
      <c r="F13" s="2">
        <v>14</v>
      </c>
      <c r="G13" s="2">
        <v>-15</v>
      </c>
      <c r="H13" s="2">
        <v>10.574</v>
      </c>
      <c r="I13" s="2">
        <v>29.09</v>
      </c>
      <c r="J13" s="2">
        <v>3.6551</v>
      </c>
      <c r="K13" s="2">
        <v>14</v>
      </c>
      <c r="L13" s="2">
        <v>-15</v>
      </c>
      <c r="M13" s="2">
        <v>13.010999999999999</v>
      </c>
      <c r="N13" s="2">
        <v>26.442</v>
      </c>
      <c r="O13" s="2">
        <v>3.6225999999999998</v>
      </c>
      <c r="P13" s="2">
        <v>14</v>
      </c>
      <c r="Q13" s="2">
        <v>-15</v>
      </c>
      <c r="R13" s="2">
        <v>5.0979000000000001</v>
      </c>
      <c r="S13" s="2">
        <v>27.658000000000001</v>
      </c>
      <c r="T13" s="2">
        <v>3.0510999999999999</v>
      </c>
      <c r="U13">
        <f t="shared" si="0"/>
        <v>14</v>
      </c>
      <c r="V13">
        <v>-15</v>
      </c>
      <c r="W13" s="2">
        <f t="shared" si="1"/>
        <v>26.466750000000001</v>
      </c>
      <c r="X13" s="2">
        <f t="shared" si="2"/>
        <v>-0.14318909575221744</v>
      </c>
      <c r="Y13" s="2">
        <f t="shared" si="3"/>
        <v>9.9114927220002411E-2</v>
      </c>
      <c r="Z13" s="2">
        <f t="shared" si="4"/>
        <v>-9.3513559466126123E-4</v>
      </c>
      <c r="AA13" s="2">
        <f t="shared" si="5"/>
        <v>4.5009304126876176E-2</v>
      </c>
    </row>
    <row r="14" spans="1:27" x14ac:dyDescent="0.25">
      <c r="A14" s="2">
        <v>16</v>
      </c>
      <c r="B14" s="2">
        <v>-15</v>
      </c>
      <c r="C14" s="2">
        <v>12.569000000000001</v>
      </c>
      <c r="D14" s="2">
        <v>20.943000000000001</v>
      </c>
      <c r="E14" s="2">
        <v>2.8081</v>
      </c>
      <c r="F14" s="2">
        <v>16</v>
      </c>
      <c r="G14" s="2">
        <v>-15</v>
      </c>
      <c r="H14" s="2">
        <v>15.605</v>
      </c>
      <c r="I14" s="2">
        <v>26.454999999999998</v>
      </c>
      <c r="J14" s="2">
        <v>3.1347</v>
      </c>
      <c r="K14" s="2">
        <v>16</v>
      </c>
      <c r="L14" s="2">
        <v>-15</v>
      </c>
      <c r="M14" s="2">
        <v>19.210999999999999</v>
      </c>
      <c r="N14" s="2">
        <v>24.292000000000002</v>
      </c>
      <c r="O14" s="2">
        <v>3.2027000000000001</v>
      </c>
      <c r="P14" s="2">
        <v>16</v>
      </c>
      <c r="Q14" s="2">
        <v>-15</v>
      </c>
      <c r="R14" s="2">
        <v>7.5606</v>
      </c>
      <c r="S14" s="2">
        <v>25.491</v>
      </c>
      <c r="T14" s="2">
        <v>2.8090000000000002</v>
      </c>
      <c r="U14">
        <f t="shared" si="0"/>
        <v>16</v>
      </c>
      <c r="V14">
        <v>-15</v>
      </c>
      <c r="W14" s="2">
        <f t="shared" si="1"/>
        <v>24.295249999999999</v>
      </c>
      <c r="X14" s="2">
        <f t="shared" si="2"/>
        <v>-0.13797964622714309</v>
      </c>
      <c r="Y14" s="2">
        <f t="shared" si="3"/>
        <v>8.8895977608791796E-2</v>
      </c>
      <c r="Z14" s="2">
        <f t="shared" si="4"/>
        <v>-1.3377100462015227E-4</v>
      </c>
      <c r="AA14" s="2">
        <f t="shared" si="5"/>
        <v>4.9217439622971586E-2</v>
      </c>
    </row>
    <row r="15" spans="1:27" x14ac:dyDescent="0.25">
      <c r="A15" s="2">
        <v>18</v>
      </c>
      <c r="B15" s="2">
        <v>-15</v>
      </c>
      <c r="C15" s="2">
        <v>16.154</v>
      </c>
      <c r="D15" s="2">
        <v>20.131</v>
      </c>
      <c r="E15" s="2">
        <v>2.7905000000000002</v>
      </c>
      <c r="F15" s="2">
        <v>18</v>
      </c>
      <c r="G15" s="2">
        <v>-15</v>
      </c>
      <c r="H15" s="2">
        <v>20.222999999999999</v>
      </c>
      <c r="I15" s="2">
        <v>25.309000000000001</v>
      </c>
      <c r="J15" s="2">
        <v>3.0954000000000002</v>
      </c>
      <c r="K15" s="2">
        <v>18</v>
      </c>
      <c r="L15" s="2">
        <v>-15</v>
      </c>
      <c r="M15" s="2">
        <v>24.879000000000001</v>
      </c>
      <c r="N15" s="2">
        <v>23.152999999999999</v>
      </c>
      <c r="O15" s="2">
        <v>3.0672000000000001</v>
      </c>
      <c r="P15" s="2">
        <v>18</v>
      </c>
      <c r="Q15" s="2">
        <v>-15</v>
      </c>
      <c r="R15" s="2">
        <v>9.7325999999999997</v>
      </c>
      <c r="S15" s="2">
        <v>24.527000000000001</v>
      </c>
      <c r="T15" s="2">
        <v>2.8170000000000002</v>
      </c>
      <c r="U15">
        <f t="shared" si="0"/>
        <v>18</v>
      </c>
      <c r="V15">
        <v>-15</v>
      </c>
      <c r="W15" s="2">
        <f t="shared" si="1"/>
        <v>23.279999999999998</v>
      </c>
      <c r="X15" s="2">
        <f t="shared" si="2"/>
        <v>-0.13526632302405489</v>
      </c>
      <c r="Y15" s="2">
        <f t="shared" si="3"/>
        <v>8.7156357388316313E-2</v>
      </c>
      <c r="Z15" s="2">
        <f t="shared" si="4"/>
        <v>-5.4553264604810525E-3</v>
      </c>
      <c r="AA15" s="2">
        <f t="shared" si="5"/>
        <v>5.3565292096220088E-2</v>
      </c>
    </row>
    <row r="16" spans="1:27" x14ac:dyDescent="0.25">
      <c r="A16" s="2">
        <v>20</v>
      </c>
      <c r="B16" s="2">
        <v>-15</v>
      </c>
      <c r="C16" s="2">
        <v>19.279</v>
      </c>
      <c r="D16" s="2">
        <v>19.733000000000001</v>
      </c>
      <c r="E16" s="2">
        <v>2.8233999999999999</v>
      </c>
      <c r="F16" s="2">
        <v>20</v>
      </c>
      <c r="G16" s="2">
        <v>-15</v>
      </c>
      <c r="H16" s="2">
        <v>24.119</v>
      </c>
      <c r="I16" s="2">
        <v>24.684000000000001</v>
      </c>
      <c r="J16" s="2">
        <v>3.0817999999999999</v>
      </c>
      <c r="K16" s="2">
        <v>20</v>
      </c>
      <c r="L16" s="2">
        <v>-15</v>
      </c>
      <c r="M16" s="2">
        <v>29.62</v>
      </c>
      <c r="N16" s="2">
        <v>22.57</v>
      </c>
      <c r="O16" s="2">
        <v>3.0819999999999999</v>
      </c>
      <c r="P16" s="2">
        <v>20</v>
      </c>
      <c r="Q16" s="2">
        <v>-15</v>
      </c>
      <c r="R16" s="2">
        <v>11.544</v>
      </c>
      <c r="S16" s="2">
        <v>23.986000000000001</v>
      </c>
      <c r="T16" s="2">
        <v>2.8639999999999999</v>
      </c>
      <c r="U16">
        <f t="shared" si="0"/>
        <v>20</v>
      </c>
      <c r="V16">
        <v>-15</v>
      </c>
      <c r="W16" s="2">
        <f t="shared" si="1"/>
        <v>22.74325</v>
      </c>
      <c r="X16" s="2">
        <f t="shared" si="2"/>
        <v>-0.13235795235949124</v>
      </c>
      <c r="Y16" s="2">
        <f t="shared" si="3"/>
        <v>8.533301089334204E-2</v>
      </c>
      <c r="Z16" s="2">
        <f t="shared" si="4"/>
        <v>-7.6176447957085934E-3</v>
      </c>
      <c r="AA16" s="2">
        <f t="shared" si="5"/>
        <v>5.4642586261857952E-2</v>
      </c>
    </row>
    <row r="17" spans="1:27" x14ac:dyDescent="0.25">
      <c r="A17" s="2">
        <v>6</v>
      </c>
      <c r="B17" s="2">
        <v>0</v>
      </c>
      <c r="C17" s="2">
        <v>0.77222000000000002</v>
      </c>
      <c r="D17" s="2">
        <v>31.018999999999998</v>
      </c>
      <c r="E17" s="2">
        <v>9.9842999999999993</v>
      </c>
      <c r="F17" s="2">
        <v>6</v>
      </c>
      <c r="G17" s="2">
        <v>0</v>
      </c>
      <c r="H17" s="2">
        <v>0.97097</v>
      </c>
      <c r="I17" s="2">
        <v>38.247999999999998</v>
      </c>
      <c r="J17" s="2">
        <v>9.9951000000000008</v>
      </c>
      <c r="K17" s="2">
        <v>6</v>
      </c>
      <c r="L17" s="2">
        <v>0</v>
      </c>
      <c r="M17" s="2">
        <v>1.1895</v>
      </c>
      <c r="N17" s="2">
        <v>34.646999999999998</v>
      </c>
      <c r="O17" s="2">
        <v>9.9998000000000005</v>
      </c>
      <c r="P17" s="2">
        <v>6</v>
      </c>
      <c r="Q17" s="2">
        <v>0</v>
      </c>
      <c r="R17" s="2">
        <v>0.47020000000000001</v>
      </c>
      <c r="S17" s="2">
        <v>37.307000000000002</v>
      </c>
      <c r="T17" s="2">
        <v>9.968</v>
      </c>
      <c r="U17">
        <f t="shared" si="0"/>
        <v>6</v>
      </c>
      <c r="V17">
        <f t="shared" ref="V17:V40" si="6">B17</f>
        <v>0</v>
      </c>
      <c r="W17" s="2">
        <f t="shared" si="1"/>
        <v>35.305250000000001</v>
      </c>
      <c r="X17" s="2">
        <f t="shared" si="2"/>
        <v>-0.12140545669553401</v>
      </c>
      <c r="Y17" s="2">
        <f t="shared" si="3"/>
        <v>8.3351626174577337E-2</v>
      </c>
      <c r="Z17" s="2">
        <f t="shared" si="4"/>
        <v>-1.864453586931129E-2</v>
      </c>
      <c r="AA17" s="2">
        <f t="shared" si="5"/>
        <v>5.669836639026777E-2</v>
      </c>
    </row>
    <row r="18" spans="1:27" x14ac:dyDescent="0.25">
      <c r="A18" s="2">
        <v>8</v>
      </c>
      <c r="B18" s="2">
        <v>0</v>
      </c>
      <c r="C18" s="2">
        <v>1.5064</v>
      </c>
      <c r="D18" s="2">
        <v>30.038</v>
      </c>
      <c r="E18" s="2">
        <v>9.8942999999999994</v>
      </c>
      <c r="F18" s="2">
        <v>8</v>
      </c>
      <c r="G18" s="2">
        <v>0</v>
      </c>
      <c r="H18" s="2">
        <v>1.8896999999999999</v>
      </c>
      <c r="I18" s="2">
        <v>37.112000000000002</v>
      </c>
      <c r="J18" s="2">
        <v>9.9971999999999994</v>
      </c>
      <c r="K18" s="2">
        <v>8</v>
      </c>
      <c r="L18" s="2">
        <v>0</v>
      </c>
      <c r="M18" s="2">
        <v>2.3163</v>
      </c>
      <c r="N18" s="2">
        <v>33.539000000000001</v>
      </c>
      <c r="O18" s="2">
        <v>9.9709000000000003</v>
      </c>
      <c r="P18" s="2">
        <v>8</v>
      </c>
      <c r="Q18" s="2">
        <v>0</v>
      </c>
      <c r="R18" s="2">
        <v>0.91332999999999998</v>
      </c>
      <c r="S18" s="2">
        <v>36.277999999999999</v>
      </c>
      <c r="T18" s="2">
        <v>9.9873999999999992</v>
      </c>
      <c r="U18">
        <f t="shared" si="0"/>
        <v>8</v>
      </c>
      <c r="V18">
        <f t="shared" si="6"/>
        <v>0</v>
      </c>
      <c r="W18" s="2">
        <f t="shared" si="1"/>
        <v>34.241750000000003</v>
      </c>
      <c r="X18" s="2">
        <f t="shared" si="2"/>
        <v>-0.12276679784181599</v>
      </c>
      <c r="Y18" s="2">
        <f t="shared" si="3"/>
        <v>8.3823110676294235E-2</v>
      </c>
      <c r="Z18" s="2">
        <f t="shared" si="4"/>
        <v>-2.0523191717713076E-2</v>
      </c>
      <c r="AA18" s="2">
        <f t="shared" si="5"/>
        <v>5.9466878883234507E-2</v>
      </c>
    </row>
    <row r="19" spans="1:27" x14ac:dyDescent="0.25">
      <c r="A19" s="2">
        <v>10</v>
      </c>
      <c r="B19" s="2">
        <v>0</v>
      </c>
      <c r="C19" s="2">
        <v>2.6840999999999999</v>
      </c>
      <c r="D19" s="2">
        <v>28.785</v>
      </c>
      <c r="E19" s="2">
        <v>7.7656000000000001</v>
      </c>
      <c r="F19" s="2">
        <v>10</v>
      </c>
      <c r="G19" s="2">
        <v>0</v>
      </c>
      <c r="H19" s="2">
        <v>3.3693</v>
      </c>
      <c r="I19" s="2">
        <v>35.517000000000003</v>
      </c>
      <c r="J19" s="2">
        <v>8.5864999999999991</v>
      </c>
      <c r="K19" s="2">
        <v>10</v>
      </c>
      <c r="L19" s="2">
        <v>0</v>
      </c>
      <c r="M19" s="2">
        <v>4.1391999999999998</v>
      </c>
      <c r="N19" s="2">
        <v>32.204999999999998</v>
      </c>
      <c r="O19" s="2">
        <v>7.9009</v>
      </c>
      <c r="P19" s="2">
        <v>10</v>
      </c>
      <c r="Q19" s="2">
        <v>0</v>
      </c>
      <c r="R19" s="2">
        <v>1.6201000000000001</v>
      </c>
      <c r="S19" s="2">
        <v>34.813000000000002</v>
      </c>
      <c r="T19" s="2">
        <v>8.5459999999999994</v>
      </c>
      <c r="U19">
        <f t="shared" si="0"/>
        <v>10</v>
      </c>
      <c r="V19">
        <f t="shared" si="6"/>
        <v>0</v>
      </c>
      <c r="W19" s="2">
        <f t="shared" si="1"/>
        <v>32.83</v>
      </c>
      <c r="X19" s="2">
        <f t="shared" si="2"/>
        <v>-0.12321047822113915</v>
      </c>
      <c r="Y19" s="2">
        <f t="shared" si="3"/>
        <v>8.1845872677429335E-2</v>
      </c>
      <c r="Z19" s="2">
        <f t="shared" si="4"/>
        <v>-1.9037465732561681E-2</v>
      </c>
      <c r="AA19" s="2">
        <f t="shared" si="5"/>
        <v>6.0402071276271833E-2</v>
      </c>
    </row>
    <row r="20" spans="1:27" x14ac:dyDescent="0.25">
      <c r="A20" s="2">
        <v>12</v>
      </c>
      <c r="B20" s="2">
        <v>0</v>
      </c>
      <c r="C20" s="2">
        <v>4.7770999999999999</v>
      </c>
      <c r="D20" s="2">
        <v>26.597000000000001</v>
      </c>
      <c r="E20" s="2">
        <v>5.0468000000000002</v>
      </c>
      <c r="F20" s="2">
        <v>12</v>
      </c>
      <c r="G20" s="2">
        <v>0</v>
      </c>
      <c r="H20" s="2">
        <v>6.0296000000000003</v>
      </c>
      <c r="I20" s="2">
        <v>32.811</v>
      </c>
      <c r="J20" s="2">
        <v>5.4066000000000001</v>
      </c>
      <c r="K20" s="2">
        <v>12</v>
      </c>
      <c r="L20" s="2">
        <v>0</v>
      </c>
      <c r="M20" s="2">
        <v>7.3617999999999997</v>
      </c>
      <c r="N20" s="2">
        <v>29.664000000000001</v>
      </c>
      <c r="O20" s="2">
        <v>4.9739000000000004</v>
      </c>
      <c r="P20" s="2">
        <v>12</v>
      </c>
      <c r="Q20" s="2">
        <v>0</v>
      </c>
      <c r="R20" s="2">
        <v>2.8851</v>
      </c>
      <c r="S20" s="2">
        <v>32.246000000000002</v>
      </c>
      <c r="T20" s="2">
        <v>5.3787000000000003</v>
      </c>
      <c r="U20">
        <f t="shared" si="0"/>
        <v>12</v>
      </c>
      <c r="V20">
        <f t="shared" si="6"/>
        <v>0</v>
      </c>
      <c r="W20" s="2">
        <f t="shared" si="1"/>
        <v>30.329500000000003</v>
      </c>
      <c r="X20" s="2">
        <f t="shared" si="2"/>
        <v>-0.12306500272012402</v>
      </c>
      <c r="Y20" s="2">
        <f t="shared" si="3"/>
        <v>8.181803194909236E-2</v>
      </c>
      <c r="Z20" s="2">
        <f t="shared" si="4"/>
        <v>-2.194233337179978E-2</v>
      </c>
      <c r="AA20" s="2">
        <f t="shared" si="5"/>
        <v>6.3189304142831207E-2</v>
      </c>
    </row>
    <row r="21" spans="1:27" x14ac:dyDescent="0.25">
      <c r="A21" s="2">
        <v>14</v>
      </c>
      <c r="B21" s="2">
        <v>0</v>
      </c>
      <c r="C21" s="2">
        <v>8.4606999999999992</v>
      </c>
      <c r="D21" s="2">
        <v>23.465</v>
      </c>
      <c r="E21" s="2">
        <v>3.4508999999999999</v>
      </c>
      <c r="F21" s="2">
        <v>14</v>
      </c>
      <c r="G21" s="2">
        <v>0</v>
      </c>
      <c r="H21" s="2">
        <v>10.611000000000001</v>
      </c>
      <c r="I21" s="2">
        <v>28.736999999999998</v>
      </c>
      <c r="J21" s="2">
        <v>3.4662000000000002</v>
      </c>
      <c r="K21" s="2">
        <v>14</v>
      </c>
      <c r="L21" s="2">
        <v>0</v>
      </c>
      <c r="M21" s="2">
        <v>13.038</v>
      </c>
      <c r="N21" s="2">
        <v>26.044</v>
      </c>
      <c r="O21" s="2">
        <v>3.3652000000000002</v>
      </c>
      <c r="P21" s="2">
        <v>14</v>
      </c>
      <c r="Q21" s="2">
        <v>0</v>
      </c>
      <c r="R21" s="2">
        <v>5.1079999999999997</v>
      </c>
      <c r="S21" s="2">
        <v>28.436</v>
      </c>
      <c r="T21" s="2">
        <v>3.4786000000000001</v>
      </c>
      <c r="U21">
        <f t="shared" si="0"/>
        <v>14</v>
      </c>
      <c r="V21">
        <f t="shared" si="6"/>
        <v>0</v>
      </c>
      <c r="W21" s="2">
        <f t="shared" si="1"/>
        <v>26.670499999999997</v>
      </c>
      <c r="X21" s="2">
        <f t="shared" si="2"/>
        <v>-0.12018897283515485</v>
      </c>
      <c r="Y21" s="2">
        <f t="shared" si="3"/>
        <v>7.7482611874543098E-2</v>
      </c>
      <c r="Z21" s="2">
        <f t="shared" si="4"/>
        <v>-2.3490373258843913E-2</v>
      </c>
      <c r="AA21" s="2">
        <f t="shared" si="5"/>
        <v>6.6196734219456072E-2</v>
      </c>
    </row>
    <row r="22" spans="1:27" x14ac:dyDescent="0.25">
      <c r="A22" s="2">
        <v>16</v>
      </c>
      <c r="B22" s="2">
        <v>0</v>
      </c>
      <c r="C22" s="2">
        <v>12.513</v>
      </c>
      <c r="D22" s="2">
        <v>21.515999999999998</v>
      </c>
      <c r="E22" s="2">
        <v>3.0405000000000002</v>
      </c>
      <c r="F22" s="2">
        <v>16</v>
      </c>
      <c r="G22" s="2">
        <v>0</v>
      </c>
      <c r="H22" s="2">
        <v>15.622999999999999</v>
      </c>
      <c r="I22" s="2">
        <v>26.515000000000001</v>
      </c>
      <c r="J22" s="2">
        <v>3.1499000000000001</v>
      </c>
      <c r="K22" s="2">
        <v>16</v>
      </c>
      <c r="L22" s="2">
        <v>0</v>
      </c>
      <c r="M22" s="2">
        <v>19.196999999999999</v>
      </c>
      <c r="N22" s="2">
        <v>24.024000000000001</v>
      </c>
      <c r="O22" s="2">
        <v>3.0608</v>
      </c>
      <c r="P22" s="2">
        <v>16</v>
      </c>
      <c r="Q22" s="2">
        <v>0</v>
      </c>
      <c r="R22" s="2">
        <v>7.5591999999999997</v>
      </c>
      <c r="S22" s="2">
        <v>26.210999999999999</v>
      </c>
      <c r="T22" s="2">
        <v>3.1168999999999998</v>
      </c>
      <c r="U22">
        <f t="shared" si="0"/>
        <v>16</v>
      </c>
      <c r="V22">
        <f t="shared" si="6"/>
        <v>0</v>
      </c>
      <c r="W22" s="2">
        <f t="shared" si="1"/>
        <v>24.566500000000001</v>
      </c>
      <c r="X22" s="2">
        <f t="shared" si="2"/>
        <v>-0.12417316264018086</v>
      </c>
      <c r="Y22" s="2">
        <f t="shared" si="3"/>
        <v>7.9315327783770539E-2</v>
      </c>
      <c r="Z22" s="2">
        <f t="shared" si="4"/>
        <v>-2.2082917794557646E-2</v>
      </c>
      <c r="AA22" s="2">
        <f t="shared" si="5"/>
        <v>6.6940752650967661E-2</v>
      </c>
    </row>
    <row r="23" spans="1:27" x14ac:dyDescent="0.25">
      <c r="A23" s="2">
        <v>18</v>
      </c>
      <c r="B23" s="2">
        <v>0</v>
      </c>
      <c r="C23" s="2">
        <v>16.164999999999999</v>
      </c>
      <c r="D23" s="2">
        <v>20.599</v>
      </c>
      <c r="E23" s="2">
        <v>3.0055999999999998</v>
      </c>
      <c r="F23" s="2">
        <v>18</v>
      </c>
      <c r="G23" s="2">
        <v>0</v>
      </c>
      <c r="H23" s="2">
        <v>20.207999999999998</v>
      </c>
      <c r="I23" s="2">
        <v>25.169</v>
      </c>
      <c r="J23" s="2">
        <v>3.0398000000000001</v>
      </c>
      <c r="K23" s="2">
        <v>18</v>
      </c>
      <c r="L23" s="2">
        <v>0</v>
      </c>
      <c r="M23" s="2">
        <v>24.911999999999999</v>
      </c>
      <c r="N23" s="2">
        <v>22.933</v>
      </c>
      <c r="O23" s="2">
        <v>2.9794999999999998</v>
      </c>
      <c r="P23" s="2">
        <v>18</v>
      </c>
      <c r="Q23" s="2">
        <v>0</v>
      </c>
      <c r="R23" s="2">
        <v>9.7039000000000009</v>
      </c>
      <c r="S23" s="2">
        <v>24.981000000000002</v>
      </c>
      <c r="T23" s="2">
        <v>3.0078999999999998</v>
      </c>
      <c r="U23">
        <f t="shared" si="0"/>
        <v>18</v>
      </c>
      <c r="V23">
        <f t="shared" si="6"/>
        <v>0</v>
      </c>
      <c r="W23" s="2">
        <f t="shared" si="1"/>
        <v>23.420499999999997</v>
      </c>
      <c r="X23" s="2">
        <f t="shared" si="2"/>
        <v>-0.12047138190901122</v>
      </c>
      <c r="Y23" s="2">
        <f t="shared" si="3"/>
        <v>7.4656817745137966E-2</v>
      </c>
      <c r="Z23" s="2">
        <f t="shared" si="4"/>
        <v>-2.0815097884331984E-2</v>
      </c>
      <c r="AA23" s="2">
        <f t="shared" si="5"/>
        <v>6.6629662048205834E-2</v>
      </c>
    </row>
    <row r="24" spans="1:27" x14ac:dyDescent="0.25">
      <c r="A24" s="2">
        <v>20</v>
      </c>
      <c r="B24" s="2">
        <v>0</v>
      </c>
      <c r="C24" s="2">
        <v>19.216000000000001</v>
      </c>
      <c r="D24" s="2">
        <v>20.178999999999998</v>
      </c>
      <c r="E24" s="2">
        <v>3.0116999999999998</v>
      </c>
      <c r="F24" s="2">
        <v>20</v>
      </c>
      <c r="G24" s="2">
        <v>0</v>
      </c>
      <c r="H24" s="2">
        <v>24.021000000000001</v>
      </c>
      <c r="I24" s="2">
        <v>24.689</v>
      </c>
      <c r="J24" s="2">
        <v>3.0769000000000002</v>
      </c>
      <c r="K24" s="2">
        <v>20</v>
      </c>
      <c r="L24" s="2">
        <v>0</v>
      </c>
      <c r="M24" s="2">
        <v>29.582000000000001</v>
      </c>
      <c r="N24" s="2">
        <v>22.414999999999999</v>
      </c>
      <c r="O24" s="2">
        <v>2.9979</v>
      </c>
      <c r="P24" s="2">
        <v>20</v>
      </c>
      <c r="Q24" s="2">
        <v>0</v>
      </c>
      <c r="R24" s="2">
        <v>11.601000000000001</v>
      </c>
      <c r="S24" s="2">
        <v>24.346</v>
      </c>
      <c r="T24" s="2">
        <v>3.0164</v>
      </c>
      <c r="U24">
        <f t="shared" si="0"/>
        <v>20</v>
      </c>
      <c r="V24">
        <f t="shared" si="6"/>
        <v>0</v>
      </c>
      <c r="W24" s="2">
        <f t="shared" si="1"/>
        <v>22.907249999999998</v>
      </c>
      <c r="X24" s="2">
        <f t="shared" si="2"/>
        <v>-0.11909984830130196</v>
      </c>
      <c r="Y24" s="2">
        <f t="shared" si="3"/>
        <v>7.7781051850396826E-2</v>
      </c>
      <c r="Z24" s="2">
        <f t="shared" si="4"/>
        <v>-2.1488829955581684E-2</v>
      </c>
      <c r="AA24" s="2">
        <f t="shared" si="5"/>
        <v>6.2807626406487141E-2</v>
      </c>
    </row>
    <row r="25" spans="1:27" x14ac:dyDescent="0.25">
      <c r="A25" s="2">
        <v>6</v>
      </c>
      <c r="B25" s="2">
        <v>15</v>
      </c>
      <c r="C25" s="2">
        <v>0.77485999999999999</v>
      </c>
      <c r="D25" s="2">
        <v>31.265000000000001</v>
      </c>
      <c r="E25" s="2">
        <v>9.9995999999999992</v>
      </c>
      <c r="F25" s="2">
        <v>6</v>
      </c>
      <c r="G25" s="2">
        <v>15</v>
      </c>
      <c r="H25" s="2">
        <v>0.97077000000000002</v>
      </c>
      <c r="I25" s="2">
        <v>38.201000000000001</v>
      </c>
      <c r="J25" s="2">
        <v>9.9931999999999999</v>
      </c>
      <c r="K25" s="2">
        <v>6</v>
      </c>
      <c r="L25" s="2">
        <v>15</v>
      </c>
      <c r="M25" s="2">
        <v>1.1843999999999999</v>
      </c>
      <c r="N25" s="2">
        <v>34.412999999999997</v>
      </c>
      <c r="O25" s="2">
        <v>9.9748999999999999</v>
      </c>
      <c r="P25" s="2">
        <v>6</v>
      </c>
      <c r="Q25" s="2">
        <v>15</v>
      </c>
      <c r="R25" s="2">
        <v>0.47223999999999999</v>
      </c>
      <c r="S25" s="2">
        <v>37.746000000000002</v>
      </c>
      <c r="T25" s="2">
        <v>9.9987999999999992</v>
      </c>
      <c r="U25">
        <f t="shared" si="0"/>
        <v>6</v>
      </c>
      <c r="V25">
        <f t="shared" si="6"/>
        <v>15</v>
      </c>
      <c r="W25" s="2">
        <f t="shared" si="1"/>
        <v>35.40625</v>
      </c>
      <c r="X25" s="2">
        <f t="shared" si="2"/>
        <v>-0.11696381288614296</v>
      </c>
      <c r="Y25" s="2">
        <f t="shared" si="3"/>
        <v>7.8933804060017668E-2</v>
      </c>
      <c r="Z25" s="2">
        <f t="shared" si="4"/>
        <v>-2.805295675198597E-2</v>
      </c>
      <c r="AA25" s="2">
        <f t="shared" si="5"/>
        <v>6.6082965578111275E-2</v>
      </c>
    </row>
    <row r="26" spans="1:27" x14ac:dyDescent="0.25">
      <c r="A26" s="2">
        <v>8</v>
      </c>
      <c r="B26" s="2">
        <v>15</v>
      </c>
      <c r="C26" s="2">
        <v>1.5176000000000001</v>
      </c>
      <c r="D26" s="2">
        <v>30.292000000000002</v>
      </c>
      <c r="E26" s="2">
        <v>10</v>
      </c>
      <c r="F26" s="2">
        <v>8</v>
      </c>
      <c r="G26" s="2">
        <v>15</v>
      </c>
      <c r="H26" s="2">
        <v>1.8914</v>
      </c>
      <c r="I26" s="2">
        <v>36.987000000000002</v>
      </c>
      <c r="J26" s="2">
        <v>9.9992999999999999</v>
      </c>
      <c r="K26" s="2">
        <v>8</v>
      </c>
      <c r="L26" s="2">
        <v>15</v>
      </c>
      <c r="M26" s="2">
        <v>2.3163999999999998</v>
      </c>
      <c r="N26" s="2">
        <v>33.387</v>
      </c>
      <c r="O26" s="2">
        <v>9.4255999999999993</v>
      </c>
      <c r="P26" s="2">
        <v>8</v>
      </c>
      <c r="Q26" s="2">
        <v>15</v>
      </c>
      <c r="R26" s="2">
        <v>0.91459000000000001</v>
      </c>
      <c r="S26" s="2">
        <v>36.549999999999997</v>
      </c>
      <c r="T26" s="2">
        <v>9.9856999999999996</v>
      </c>
      <c r="U26">
        <f t="shared" si="0"/>
        <v>8</v>
      </c>
      <c r="V26">
        <f t="shared" si="6"/>
        <v>15</v>
      </c>
      <c r="W26" s="2">
        <f t="shared" si="1"/>
        <v>34.304000000000002</v>
      </c>
      <c r="X26" s="2">
        <f t="shared" si="2"/>
        <v>-0.11695429104477613</v>
      </c>
      <c r="Y26" s="2">
        <f t="shared" si="3"/>
        <v>7.821245335820895E-2</v>
      </c>
      <c r="Z26" s="2">
        <f t="shared" si="4"/>
        <v>-2.6731576492537358E-2</v>
      </c>
      <c r="AA26" s="2">
        <f t="shared" si="5"/>
        <v>6.5473414179104336E-2</v>
      </c>
    </row>
    <row r="27" spans="1:27" x14ac:dyDescent="0.25">
      <c r="A27" s="2">
        <v>10</v>
      </c>
      <c r="B27" s="2">
        <v>15</v>
      </c>
      <c r="C27" s="2">
        <v>2.7017000000000002</v>
      </c>
      <c r="D27" s="2">
        <v>29.068000000000001</v>
      </c>
      <c r="E27" s="2">
        <v>9.1603999999999992</v>
      </c>
      <c r="F27" s="2">
        <v>10</v>
      </c>
      <c r="G27" s="2">
        <v>15</v>
      </c>
      <c r="H27" s="2">
        <v>3.3807</v>
      </c>
      <c r="I27" s="2">
        <v>35.378</v>
      </c>
      <c r="J27" s="2">
        <v>8.1601999999999997</v>
      </c>
      <c r="K27" s="2">
        <v>10</v>
      </c>
      <c r="L27" s="2">
        <v>15</v>
      </c>
      <c r="M27" s="2">
        <v>4.1382000000000003</v>
      </c>
      <c r="N27" s="2">
        <v>31.920999999999999</v>
      </c>
      <c r="O27" s="2">
        <v>7.2473000000000001</v>
      </c>
      <c r="P27" s="2">
        <v>10</v>
      </c>
      <c r="Q27" s="2">
        <v>15</v>
      </c>
      <c r="R27" s="2">
        <v>1.6309</v>
      </c>
      <c r="S27" s="2">
        <v>35.036999999999999</v>
      </c>
      <c r="T27" s="2">
        <v>9.5572999999999997</v>
      </c>
      <c r="U27">
        <f t="shared" si="0"/>
        <v>10</v>
      </c>
      <c r="V27">
        <f t="shared" si="6"/>
        <v>15</v>
      </c>
      <c r="W27" s="2">
        <f t="shared" si="1"/>
        <v>32.850999999999999</v>
      </c>
      <c r="X27" s="2">
        <f t="shared" si="2"/>
        <v>-0.11515631183221205</v>
      </c>
      <c r="Y27" s="2">
        <f t="shared" si="3"/>
        <v>7.6923076923076955E-2</v>
      </c>
      <c r="Z27" s="2">
        <f t="shared" si="4"/>
        <v>-2.830964049800614E-2</v>
      </c>
      <c r="AA27" s="2">
        <f t="shared" si="5"/>
        <v>6.6542875407141336E-2</v>
      </c>
    </row>
    <row r="28" spans="1:27" x14ac:dyDescent="0.25">
      <c r="A28" s="2">
        <v>12</v>
      </c>
      <c r="B28" s="2">
        <v>15</v>
      </c>
      <c r="C28" s="2">
        <v>4.7967000000000004</v>
      </c>
      <c r="D28" s="2">
        <v>26.946000000000002</v>
      </c>
      <c r="E28" s="2">
        <v>5.7823000000000002</v>
      </c>
      <c r="F28" s="2">
        <v>12</v>
      </c>
      <c r="G28" s="2">
        <v>15</v>
      </c>
      <c r="H28" s="2">
        <v>6.0054999999999996</v>
      </c>
      <c r="I28" s="2">
        <v>32.564</v>
      </c>
      <c r="J28" s="2">
        <v>5.0408999999999997</v>
      </c>
      <c r="K28" s="2">
        <v>12</v>
      </c>
      <c r="L28" s="2">
        <v>15</v>
      </c>
      <c r="M28" s="2">
        <v>7.3563999999999998</v>
      </c>
      <c r="N28" s="2">
        <v>29.385000000000002</v>
      </c>
      <c r="O28" s="2">
        <v>4.5968999999999998</v>
      </c>
      <c r="P28" s="2">
        <v>12</v>
      </c>
      <c r="Q28" s="2">
        <v>15</v>
      </c>
      <c r="R28" s="2">
        <v>2.9049999999999998</v>
      </c>
      <c r="S28" s="2">
        <v>32.683999999999997</v>
      </c>
      <c r="T28" s="2">
        <v>6.1721000000000004</v>
      </c>
      <c r="U28">
        <f t="shared" si="0"/>
        <v>12</v>
      </c>
      <c r="V28">
        <f t="shared" si="6"/>
        <v>15</v>
      </c>
      <c r="W28" s="2">
        <f t="shared" si="1"/>
        <v>30.394750000000002</v>
      </c>
      <c r="X28" s="2">
        <f t="shared" si="2"/>
        <v>-0.11346531884618233</v>
      </c>
      <c r="Y28" s="2">
        <f t="shared" si="3"/>
        <v>7.1369233173492072E-2</v>
      </c>
      <c r="Z28" s="2">
        <f t="shared" si="4"/>
        <v>-3.3221197739741248E-2</v>
      </c>
      <c r="AA28" s="2">
        <f t="shared" si="5"/>
        <v>7.5317283412431268E-2</v>
      </c>
    </row>
    <row r="29" spans="1:27" x14ac:dyDescent="0.25">
      <c r="A29" s="2">
        <v>14</v>
      </c>
      <c r="B29" s="2">
        <v>15</v>
      </c>
      <c r="C29" s="2">
        <v>8.4597999999999995</v>
      </c>
      <c r="D29" s="2">
        <v>23.927</v>
      </c>
      <c r="E29" s="2">
        <v>3.8073999999999999</v>
      </c>
      <c r="F29" s="2">
        <v>14</v>
      </c>
      <c r="G29" s="2">
        <v>15</v>
      </c>
      <c r="H29" s="2">
        <v>10.584</v>
      </c>
      <c r="I29" s="2">
        <v>28.712</v>
      </c>
      <c r="J29" s="2">
        <v>3.4738000000000002</v>
      </c>
      <c r="K29" s="2">
        <v>14</v>
      </c>
      <c r="L29" s="2">
        <v>15</v>
      </c>
      <c r="M29" s="2">
        <v>13.118</v>
      </c>
      <c r="N29" s="2">
        <v>25.565999999999999</v>
      </c>
      <c r="O29" s="2">
        <v>3.1193</v>
      </c>
      <c r="P29" s="2">
        <v>14</v>
      </c>
      <c r="Q29" s="2">
        <v>15</v>
      </c>
      <c r="R29" s="2">
        <v>5.0937000000000001</v>
      </c>
      <c r="S29" s="2">
        <v>29.149000000000001</v>
      </c>
      <c r="T29" s="2">
        <v>3.9518</v>
      </c>
      <c r="U29">
        <f t="shared" si="0"/>
        <v>14</v>
      </c>
      <c r="V29">
        <f t="shared" si="6"/>
        <v>15</v>
      </c>
      <c r="W29" s="2">
        <f t="shared" si="1"/>
        <v>26.8385</v>
      </c>
      <c r="X29" s="2">
        <f t="shared" si="2"/>
        <v>-0.10848221770963355</v>
      </c>
      <c r="Y29" s="2">
        <f t="shared" si="3"/>
        <v>6.9806434785848692E-2</v>
      </c>
      <c r="Z29" s="2">
        <f t="shared" si="4"/>
        <v>-4.741323099279024E-2</v>
      </c>
      <c r="AA29" s="2">
        <f t="shared" si="5"/>
        <v>8.6089013916575113E-2</v>
      </c>
    </row>
    <row r="30" spans="1:27" x14ac:dyDescent="0.25">
      <c r="A30" s="2">
        <v>16</v>
      </c>
      <c r="B30" s="2">
        <v>15</v>
      </c>
      <c r="C30" s="2">
        <v>12.526999999999999</v>
      </c>
      <c r="D30" s="2">
        <v>21.895</v>
      </c>
      <c r="E30" s="2">
        <v>3.2349999999999999</v>
      </c>
      <c r="F30" s="2">
        <v>16</v>
      </c>
      <c r="G30" s="2">
        <v>15</v>
      </c>
      <c r="H30" s="2">
        <v>15.694000000000001</v>
      </c>
      <c r="I30" s="2">
        <v>26.276</v>
      </c>
      <c r="J30" s="2">
        <v>3.0577000000000001</v>
      </c>
      <c r="K30" s="2">
        <v>16</v>
      </c>
      <c r="L30" s="2">
        <v>15</v>
      </c>
      <c r="M30" s="2">
        <v>19.303000000000001</v>
      </c>
      <c r="N30" s="2">
        <v>23.606999999999999</v>
      </c>
      <c r="O30" s="2">
        <v>2.8980999999999999</v>
      </c>
      <c r="P30" s="2">
        <v>16</v>
      </c>
      <c r="Q30" s="2">
        <v>15</v>
      </c>
      <c r="R30" s="2">
        <v>7.5137</v>
      </c>
      <c r="S30" s="2">
        <v>26.802</v>
      </c>
      <c r="T30" s="2">
        <v>3.4018000000000002</v>
      </c>
      <c r="U30">
        <f t="shared" si="0"/>
        <v>16</v>
      </c>
      <c r="V30">
        <f t="shared" si="6"/>
        <v>15</v>
      </c>
      <c r="W30" s="2">
        <f t="shared" si="1"/>
        <v>24.644999999999996</v>
      </c>
      <c r="X30" s="2">
        <f t="shared" si="2"/>
        <v>-0.11158449989855942</v>
      </c>
      <c r="Y30" s="2">
        <f t="shared" si="3"/>
        <v>6.6179752485291302E-2</v>
      </c>
      <c r="Z30" s="2">
        <f t="shared" si="4"/>
        <v>-4.2118076688983437E-2</v>
      </c>
      <c r="AA30" s="2">
        <f t="shared" si="5"/>
        <v>8.7522824102252136E-2</v>
      </c>
    </row>
    <row r="31" spans="1:27" x14ac:dyDescent="0.25">
      <c r="A31" s="2">
        <v>18</v>
      </c>
      <c r="B31" s="2">
        <v>15</v>
      </c>
      <c r="C31" s="2">
        <v>16.138000000000002</v>
      </c>
      <c r="D31" s="2">
        <v>21.001000000000001</v>
      </c>
      <c r="E31" s="2">
        <v>3.1886999999999999</v>
      </c>
      <c r="F31" s="2">
        <v>18</v>
      </c>
      <c r="G31" s="2">
        <v>15</v>
      </c>
      <c r="H31" s="2">
        <v>20.260000000000002</v>
      </c>
      <c r="I31" s="2">
        <v>24.998000000000001</v>
      </c>
      <c r="J31" s="2">
        <v>2.9744000000000002</v>
      </c>
      <c r="K31" s="2">
        <v>18</v>
      </c>
      <c r="L31" s="2">
        <v>15</v>
      </c>
      <c r="M31" s="2">
        <v>24.867000000000001</v>
      </c>
      <c r="N31" s="2">
        <v>22.658000000000001</v>
      </c>
      <c r="O31" s="2">
        <v>2.8677000000000001</v>
      </c>
      <c r="P31" s="2">
        <v>18</v>
      </c>
      <c r="Q31" s="2">
        <v>15</v>
      </c>
      <c r="R31" s="2">
        <v>9.6879000000000008</v>
      </c>
      <c r="S31" s="2">
        <v>25.466000000000001</v>
      </c>
      <c r="T31" s="2">
        <v>3.2170000000000001</v>
      </c>
      <c r="U31">
        <f t="shared" si="0"/>
        <v>18</v>
      </c>
      <c r="V31">
        <f t="shared" si="6"/>
        <v>15</v>
      </c>
      <c r="W31" s="2">
        <f t="shared" si="1"/>
        <v>23.530750000000005</v>
      </c>
      <c r="X31" s="2">
        <f t="shared" si="2"/>
        <v>-0.10750826046768602</v>
      </c>
      <c r="Y31" s="2">
        <f t="shared" si="3"/>
        <v>6.2354578583342909E-2</v>
      </c>
      <c r="Z31" s="2">
        <f t="shared" si="4"/>
        <v>-3.7089765519586211E-2</v>
      </c>
      <c r="AA31" s="2">
        <f t="shared" si="5"/>
        <v>8.2243447403928735E-2</v>
      </c>
    </row>
    <row r="32" spans="1:27" x14ac:dyDescent="0.25">
      <c r="A32" s="2">
        <v>20</v>
      </c>
      <c r="B32" s="2">
        <v>15</v>
      </c>
      <c r="C32" s="2">
        <v>19.215</v>
      </c>
      <c r="D32" s="2">
        <v>20.34</v>
      </c>
      <c r="E32" s="2">
        <v>3.1097999999999999</v>
      </c>
      <c r="F32" s="2">
        <v>20</v>
      </c>
      <c r="G32" s="2">
        <v>15</v>
      </c>
      <c r="H32" s="2">
        <v>24.053000000000001</v>
      </c>
      <c r="I32" s="2">
        <v>24.507000000000001</v>
      </c>
      <c r="J32" s="2">
        <v>3.0337000000000001</v>
      </c>
      <c r="K32" s="2">
        <v>20</v>
      </c>
      <c r="L32" s="2">
        <v>15</v>
      </c>
      <c r="M32" s="2">
        <v>29.637</v>
      </c>
      <c r="N32" s="2">
        <v>22.15</v>
      </c>
      <c r="O32" s="2">
        <v>2.8734999999999999</v>
      </c>
      <c r="P32" s="2">
        <v>20</v>
      </c>
      <c r="Q32" s="2">
        <v>15</v>
      </c>
      <c r="R32" s="2">
        <v>11.581</v>
      </c>
      <c r="S32" s="2">
        <v>24.677</v>
      </c>
      <c r="T32" s="2">
        <v>3.1263000000000001</v>
      </c>
      <c r="U32">
        <f t="shared" si="0"/>
        <v>20</v>
      </c>
      <c r="V32">
        <f t="shared" si="6"/>
        <v>15</v>
      </c>
      <c r="W32" s="2">
        <f t="shared" si="1"/>
        <v>22.918500000000002</v>
      </c>
      <c r="X32" s="2">
        <f t="shared" si="2"/>
        <v>-0.11250736304731992</v>
      </c>
      <c r="Y32" s="2">
        <f t="shared" si="3"/>
        <v>6.9310818770861954E-2</v>
      </c>
      <c r="Z32" s="2">
        <f t="shared" si="4"/>
        <v>-3.3531862905513146E-2</v>
      </c>
      <c r="AA32" s="2">
        <f t="shared" si="5"/>
        <v>7.6728407181970798E-2</v>
      </c>
    </row>
    <row r="33" spans="1:27" x14ac:dyDescent="0.25">
      <c r="A33" s="2">
        <v>6</v>
      </c>
      <c r="B33" s="2">
        <v>30</v>
      </c>
      <c r="C33" s="2">
        <v>0.78251999999999999</v>
      </c>
      <c r="D33" s="2">
        <v>31.516999999999999</v>
      </c>
      <c r="E33" s="2">
        <v>10</v>
      </c>
      <c r="F33" s="2">
        <v>6</v>
      </c>
      <c r="G33" s="2">
        <v>30</v>
      </c>
      <c r="H33" s="2">
        <v>0.97387999999999997</v>
      </c>
      <c r="I33" s="2">
        <v>38.027000000000001</v>
      </c>
      <c r="J33" s="2">
        <v>9.9999000000000002</v>
      </c>
      <c r="K33" s="2">
        <v>6</v>
      </c>
      <c r="L33" s="2">
        <v>30</v>
      </c>
      <c r="M33" s="2">
        <v>1.1880999999999999</v>
      </c>
      <c r="N33" s="2">
        <v>34.128</v>
      </c>
      <c r="O33" s="2">
        <v>9.5665999999999993</v>
      </c>
      <c r="P33" s="2">
        <v>6</v>
      </c>
      <c r="Q33" s="2">
        <v>30</v>
      </c>
      <c r="R33" s="2">
        <v>0.47492000000000001</v>
      </c>
      <c r="S33" s="2">
        <v>38.029000000000003</v>
      </c>
      <c r="T33" s="2">
        <v>9.9998000000000005</v>
      </c>
      <c r="U33">
        <f t="shared" si="0"/>
        <v>6</v>
      </c>
      <c r="V33">
        <f t="shared" si="6"/>
        <v>30</v>
      </c>
      <c r="W33" s="2">
        <f t="shared" si="1"/>
        <v>35.425249999999998</v>
      </c>
      <c r="X33" s="2">
        <f t="shared" si="2"/>
        <v>-0.11032385092554037</v>
      </c>
      <c r="Y33" s="2">
        <f t="shared" si="3"/>
        <v>7.344337725210133E-2</v>
      </c>
      <c r="Z33" s="2">
        <f t="shared" si="4"/>
        <v>-3.6619360484400204E-2</v>
      </c>
      <c r="AA33" s="2">
        <f t="shared" si="5"/>
        <v>7.3499834157839547E-2</v>
      </c>
    </row>
    <row r="34" spans="1:27" x14ac:dyDescent="0.25">
      <c r="A34" s="2">
        <v>8</v>
      </c>
      <c r="B34" s="2">
        <v>30</v>
      </c>
      <c r="C34" s="2">
        <v>1.5196000000000001</v>
      </c>
      <c r="D34" s="2">
        <v>30.559000000000001</v>
      </c>
      <c r="E34" s="2">
        <v>10</v>
      </c>
      <c r="F34" s="2">
        <v>8</v>
      </c>
      <c r="G34" s="2">
        <v>30</v>
      </c>
      <c r="H34" s="2">
        <v>1.8908</v>
      </c>
      <c r="I34" s="2">
        <v>36.801000000000002</v>
      </c>
      <c r="J34" s="2">
        <v>9.9166000000000007</v>
      </c>
      <c r="K34" s="2">
        <v>8</v>
      </c>
      <c r="L34" s="2">
        <v>30</v>
      </c>
      <c r="M34" s="2">
        <v>2.3220999999999998</v>
      </c>
      <c r="N34" s="2">
        <v>33.183999999999997</v>
      </c>
      <c r="O34" s="2">
        <v>8.3992000000000004</v>
      </c>
      <c r="P34" s="2">
        <v>8</v>
      </c>
      <c r="Q34" s="2">
        <v>30</v>
      </c>
      <c r="R34" s="2">
        <v>0.92581999999999998</v>
      </c>
      <c r="S34" s="2">
        <v>36.856000000000002</v>
      </c>
      <c r="T34" s="2">
        <v>9.9992999999999999</v>
      </c>
      <c r="U34">
        <f t="shared" si="0"/>
        <v>8</v>
      </c>
      <c r="V34">
        <f t="shared" si="6"/>
        <v>30</v>
      </c>
      <c r="W34" s="2">
        <f t="shared" si="1"/>
        <v>34.35</v>
      </c>
      <c r="X34" s="2">
        <f t="shared" si="2"/>
        <v>-0.11036390101892286</v>
      </c>
      <c r="Y34" s="2">
        <f t="shared" si="3"/>
        <v>7.1353711790393029E-2</v>
      </c>
      <c r="Z34" s="2">
        <f t="shared" si="4"/>
        <v>-3.3944687045123836E-2</v>
      </c>
      <c r="AA34" s="2">
        <f t="shared" si="5"/>
        <v>7.2954876273653574E-2</v>
      </c>
    </row>
    <row r="35" spans="1:27" x14ac:dyDescent="0.25">
      <c r="A35" s="2">
        <v>10</v>
      </c>
      <c r="B35" s="2">
        <v>30</v>
      </c>
      <c r="C35" s="2">
        <v>2.7227999999999999</v>
      </c>
      <c r="D35" s="2">
        <v>29.234999999999999</v>
      </c>
      <c r="E35" s="2">
        <v>9.9868000000000006</v>
      </c>
      <c r="F35" s="2">
        <v>10</v>
      </c>
      <c r="G35" s="2">
        <v>30</v>
      </c>
      <c r="H35" s="2">
        <v>3.3948</v>
      </c>
      <c r="I35" s="2">
        <v>35.137999999999998</v>
      </c>
      <c r="J35" s="2">
        <v>7.5585000000000004</v>
      </c>
      <c r="K35" s="2">
        <v>10</v>
      </c>
      <c r="L35" s="2">
        <v>30</v>
      </c>
      <c r="M35" s="2">
        <v>4.1595000000000004</v>
      </c>
      <c r="N35" s="2">
        <v>31.611999999999998</v>
      </c>
      <c r="O35" s="2">
        <v>6.234</v>
      </c>
      <c r="P35" s="2">
        <v>10</v>
      </c>
      <c r="Q35" s="2">
        <v>30</v>
      </c>
      <c r="R35" s="2">
        <v>1.643</v>
      </c>
      <c r="S35" s="2">
        <v>35.212000000000003</v>
      </c>
      <c r="T35" s="2">
        <v>9.9934999999999992</v>
      </c>
      <c r="U35">
        <f t="shared" si="0"/>
        <v>10</v>
      </c>
      <c r="V35">
        <f t="shared" si="6"/>
        <v>30</v>
      </c>
      <c r="W35" s="2">
        <f t="shared" si="1"/>
        <v>32.799250000000001</v>
      </c>
      <c r="X35" s="2">
        <f t="shared" si="2"/>
        <v>-0.10866864333788123</v>
      </c>
      <c r="Y35" s="2">
        <f t="shared" si="3"/>
        <v>7.1304984107868244E-2</v>
      </c>
      <c r="Z35" s="2">
        <f t="shared" si="4"/>
        <v>-3.619747402760741E-2</v>
      </c>
      <c r="AA35" s="2">
        <f t="shared" si="5"/>
        <v>7.3561133257620301E-2</v>
      </c>
    </row>
    <row r="36" spans="1:27" x14ac:dyDescent="0.25">
      <c r="A36" s="2">
        <v>12</v>
      </c>
      <c r="B36" s="2">
        <v>30</v>
      </c>
      <c r="C36" s="2">
        <v>4.8562000000000003</v>
      </c>
      <c r="D36" s="2">
        <v>27.215</v>
      </c>
      <c r="E36" s="2">
        <v>6.4650999999999996</v>
      </c>
      <c r="F36" s="2">
        <v>12</v>
      </c>
      <c r="G36" s="2">
        <v>30</v>
      </c>
      <c r="H36" s="2">
        <v>6.0843999999999996</v>
      </c>
      <c r="I36" s="2">
        <v>32.219000000000001</v>
      </c>
      <c r="J36" s="2">
        <v>4.7145000000000001</v>
      </c>
      <c r="K36" s="2">
        <v>12</v>
      </c>
      <c r="L36" s="2">
        <v>30</v>
      </c>
      <c r="M36" s="2">
        <v>7.4798999999999998</v>
      </c>
      <c r="N36" s="2">
        <v>28.681000000000001</v>
      </c>
      <c r="O36" s="2">
        <v>3.9232</v>
      </c>
      <c r="P36" s="2">
        <v>12</v>
      </c>
      <c r="Q36" s="2">
        <v>30</v>
      </c>
      <c r="R36" s="2">
        <v>2.9319000000000002</v>
      </c>
      <c r="S36" s="2">
        <v>32.889000000000003</v>
      </c>
      <c r="T36" s="2">
        <v>6.8015999999999996</v>
      </c>
      <c r="U36">
        <f t="shared" si="0"/>
        <v>12</v>
      </c>
      <c r="V36">
        <f t="shared" si="6"/>
        <v>30</v>
      </c>
      <c r="W36" s="2">
        <f t="shared" si="1"/>
        <v>30.250999999999998</v>
      </c>
      <c r="X36" s="2">
        <f t="shared" si="2"/>
        <v>-0.10036031866715144</v>
      </c>
      <c r="Y36" s="2">
        <f t="shared" si="3"/>
        <v>6.5055700637995553E-2</v>
      </c>
      <c r="Z36" s="2">
        <f t="shared" si="4"/>
        <v>-5.1899110773197477E-2</v>
      </c>
      <c r="AA36" s="2">
        <f t="shared" si="5"/>
        <v>8.7203728802353817E-2</v>
      </c>
    </row>
    <row r="37" spans="1:27" x14ac:dyDescent="0.25">
      <c r="A37" s="2">
        <v>14</v>
      </c>
      <c r="B37" s="2">
        <v>30</v>
      </c>
      <c r="C37" s="2">
        <v>8.4834999999999994</v>
      </c>
      <c r="D37" s="2">
        <v>24.305</v>
      </c>
      <c r="E37" s="2">
        <v>4.1955999999999998</v>
      </c>
      <c r="F37" s="2">
        <v>14</v>
      </c>
      <c r="G37" s="2">
        <v>30</v>
      </c>
      <c r="H37" s="2">
        <v>10.582000000000001</v>
      </c>
      <c r="I37" s="2">
        <v>28.5</v>
      </c>
      <c r="J37" s="2">
        <v>3.3521000000000001</v>
      </c>
      <c r="K37" s="2">
        <v>14</v>
      </c>
      <c r="L37" s="2">
        <v>30</v>
      </c>
      <c r="M37" s="2">
        <v>13.093999999999999</v>
      </c>
      <c r="N37" s="2">
        <v>25.140999999999998</v>
      </c>
      <c r="O37" s="2">
        <v>2.9123000000000001</v>
      </c>
      <c r="P37" s="2">
        <v>14</v>
      </c>
      <c r="Q37" s="2">
        <v>30</v>
      </c>
      <c r="R37" s="2">
        <v>5.1016000000000004</v>
      </c>
      <c r="S37" s="2">
        <v>29.562000000000001</v>
      </c>
      <c r="T37" s="2">
        <v>4.3943000000000003</v>
      </c>
      <c r="U37">
        <f t="shared" si="0"/>
        <v>14</v>
      </c>
      <c r="V37">
        <f t="shared" si="6"/>
        <v>30</v>
      </c>
      <c r="W37" s="2">
        <f t="shared" si="1"/>
        <v>26.876999999999999</v>
      </c>
      <c r="X37" s="2">
        <f t="shared" si="2"/>
        <v>-9.5695204077836035E-2</v>
      </c>
      <c r="Y37" s="2">
        <f t="shared" si="3"/>
        <v>6.0386203817390377E-2</v>
      </c>
      <c r="Z37" s="2">
        <f t="shared" si="4"/>
        <v>-6.4590542099192641E-2</v>
      </c>
      <c r="AA37" s="2">
        <f t="shared" si="5"/>
        <v>9.9899542359638438E-2</v>
      </c>
    </row>
    <row r="38" spans="1:27" x14ac:dyDescent="0.25">
      <c r="A38" s="2">
        <v>16</v>
      </c>
      <c r="B38" s="2">
        <v>30</v>
      </c>
      <c r="C38" s="2">
        <v>12.535</v>
      </c>
      <c r="D38" s="2">
        <v>22.302</v>
      </c>
      <c r="E38" s="2">
        <v>3.5314999999999999</v>
      </c>
      <c r="F38" s="2">
        <v>16</v>
      </c>
      <c r="G38" s="2">
        <v>30</v>
      </c>
      <c r="H38" s="2">
        <v>15.706</v>
      </c>
      <c r="I38" s="2">
        <v>26.099</v>
      </c>
      <c r="J38" s="2">
        <v>3.0459999999999998</v>
      </c>
      <c r="K38" s="2">
        <v>16</v>
      </c>
      <c r="L38" s="2">
        <v>30</v>
      </c>
      <c r="M38" s="2">
        <v>19.32</v>
      </c>
      <c r="N38" s="2">
        <v>23.227</v>
      </c>
      <c r="O38" s="2">
        <v>2.7642000000000002</v>
      </c>
      <c r="P38" s="2">
        <v>16</v>
      </c>
      <c r="Q38" s="2">
        <v>30</v>
      </c>
      <c r="R38" s="2">
        <v>7.5411000000000001</v>
      </c>
      <c r="S38" s="2">
        <v>27.148</v>
      </c>
      <c r="T38" s="2">
        <v>3.6516999999999999</v>
      </c>
      <c r="U38">
        <f t="shared" si="0"/>
        <v>16</v>
      </c>
      <c r="V38">
        <f t="shared" si="6"/>
        <v>30</v>
      </c>
      <c r="W38" s="2">
        <f t="shared" si="1"/>
        <v>24.693999999999999</v>
      </c>
      <c r="X38" s="2">
        <f t="shared" si="2"/>
        <v>-9.6865635377014647E-2</v>
      </c>
      <c r="Y38" s="2">
        <f t="shared" si="3"/>
        <v>5.6896412083907069E-2</v>
      </c>
      <c r="Z38" s="2">
        <f t="shared" si="4"/>
        <v>-5.9407143435652336E-2</v>
      </c>
      <c r="AA38" s="2">
        <f t="shared" si="5"/>
        <v>9.9376366728760046E-2</v>
      </c>
    </row>
    <row r="39" spans="1:27" x14ac:dyDescent="0.25">
      <c r="A39" s="2">
        <v>18</v>
      </c>
      <c r="B39" s="2">
        <v>30</v>
      </c>
      <c r="C39" s="2">
        <v>16.082999999999998</v>
      </c>
      <c r="D39" s="2">
        <v>21.277999999999999</v>
      </c>
      <c r="E39" s="2">
        <v>3.3447</v>
      </c>
      <c r="F39" s="2">
        <v>18</v>
      </c>
      <c r="G39" s="2">
        <v>30</v>
      </c>
      <c r="H39" s="2">
        <v>20.29</v>
      </c>
      <c r="I39" s="2">
        <v>24.925000000000001</v>
      </c>
      <c r="J39" s="2">
        <v>2.9655</v>
      </c>
      <c r="K39" s="2">
        <v>18</v>
      </c>
      <c r="L39" s="2">
        <v>30</v>
      </c>
      <c r="M39" s="2">
        <v>24.942</v>
      </c>
      <c r="N39" s="2">
        <v>22.364000000000001</v>
      </c>
      <c r="O39" s="2">
        <v>2.7723</v>
      </c>
      <c r="P39" s="2">
        <v>18</v>
      </c>
      <c r="Q39" s="2">
        <v>30</v>
      </c>
      <c r="R39" s="2">
        <v>9.7356999999999996</v>
      </c>
      <c r="S39" s="2">
        <v>25.838000000000001</v>
      </c>
      <c r="T39" s="2">
        <v>3.4356</v>
      </c>
      <c r="U39">
        <f t="shared" si="0"/>
        <v>18</v>
      </c>
      <c r="V39">
        <f t="shared" si="6"/>
        <v>30</v>
      </c>
      <c r="W39" s="2">
        <f t="shared" si="1"/>
        <v>23.60125</v>
      </c>
      <c r="X39" s="2">
        <f t="shared" si="2"/>
        <v>-9.8437582755150743E-2</v>
      </c>
      <c r="Y39" s="2">
        <f t="shared" si="3"/>
        <v>5.6088130925268806E-2</v>
      </c>
      <c r="Z39" s="2">
        <f t="shared" si="4"/>
        <v>-5.2423070811927312E-2</v>
      </c>
      <c r="AA39" s="2">
        <f t="shared" si="5"/>
        <v>9.4772522641809256E-2</v>
      </c>
    </row>
    <row r="40" spans="1:27" x14ac:dyDescent="0.25">
      <c r="A40" s="2">
        <v>20</v>
      </c>
      <c r="B40" s="2">
        <v>30</v>
      </c>
      <c r="C40" s="2">
        <v>19.216999999999999</v>
      </c>
      <c r="D40" s="2">
        <v>20.625</v>
      </c>
      <c r="E40" s="2">
        <v>3.2681</v>
      </c>
      <c r="F40" s="2">
        <v>20</v>
      </c>
      <c r="G40" s="2">
        <v>30</v>
      </c>
      <c r="H40" s="2">
        <v>24.181999999999999</v>
      </c>
      <c r="I40" s="2">
        <v>24.398</v>
      </c>
      <c r="J40" s="2">
        <v>2.9714</v>
      </c>
      <c r="K40" s="2">
        <v>20</v>
      </c>
      <c r="L40" s="2">
        <v>30</v>
      </c>
      <c r="M40" s="2">
        <v>29.681000000000001</v>
      </c>
      <c r="N40" s="2">
        <v>21.914999999999999</v>
      </c>
      <c r="O40" s="2">
        <v>2.8014999999999999</v>
      </c>
      <c r="P40" s="2">
        <v>20</v>
      </c>
      <c r="Q40" s="2">
        <v>30</v>
      </c>
      <c r="R40" s="2">
        <v>11.54</v>
      </c>
      <c r="S40" s="2">
        <v>25.109000000000002</v>
      </c>
      <c r="T40" s="2">
        <v>3.3245</v>
      </c>
      <c r="U40">
        <f t="shared" si="0"/>
        <v>20</v>
      </c>
      <c r="V40">
        <f t="shared" si="6"/>
        <v>30</v>
      </c>
      <c r="W40" s="2">
        <f t="shared" si="1"/>
        <v>23.011749999999999</v>
      </c>
      <c r="X40" s="2">
        <f t="shared" si="2"/>
        <v>-0.10371875237650328</v>
      </c>
      <c r="Y40" s="2">
        <f t="shared" si="3"/>
        <v>6.0240963855421707E-2</v>
      </c>
      <c r="Z40" s="2">
        <f t="shared" si="4"/>
        <v>-4.7660434343324613E-2</v>
      </c>
      <c r="AA40" s="2">
        <f t="shared" si="5"/>
        <v>9.1138222864406343E-2</v>
      </c>
    </row>
    <row r="42" spans="1:27" x14ac:dyDescent="0.25">
      <c r="P42">
        <v>6</v>
      </c>
      <c r="Q42">
        <v>-30</v>
      </c>
      <c r="R42" s="1">
        <v>0.52742999999999995</v>
      </c>
      <c r="S42" s="1">
        <v>36.673000000000002</v>
      </c>
      <c r="T42" s="1">
        <v>8.8973999999999993</v>
      </c>
      <c r="U42" s="1">
        <f>S42-S1</f>
        <v>4.2000000000001592E-2</v>
      </c>
    </row>
    <row r="43" spans="1:27" x14ac:dyDescent="0.25">
      <c r="P43">
        <v>8</v>
      </c>
      <c r="Q43">
        <v>-30</v>
      </c>
      <c r="R43" s="1">
        <v>1.0282</v>
      </c>
      <c r="S43" s="1">
        <v>35.575000000000003</v>
      </c>
      <c r="T43" s="1">
        <v>7.8563000000000001</v>
      </c>
      <c r="U43" s="1">
        <f t="shared" ref="U43:U81" si="7">S43-S2</f>
        <v>1.7000000000003013E-2</v>
      </c>
    </row>
    <row r="44" spans="1:27" x14ac:dyDescent="0.25">
      <c r="P44">
        <v>10</v>
      </c>
      <c r="Q44">
        <v>-30</v>
      </c>
      <c r="R44" s="1">
        <v>1.8322000000000001</v>
      </c>
      <c r="S44" s="1">
        <v>33.905999999999999</v>
      </c>
      <c r="T44" s="1">
        <v>5.8860000000000001</v>
      </c>
      <c r="U44" s="1">
        <f t="shared" si="7"/>
        <v>-9.9999999999766942E-4</v>
      </c>
    </row>
    <row r="45" spans="1:27" x14ac:dyDescent="0.25">
      <c r="P45">
        <v>12</v>
      </c>
      <c r="Q45">
        <v>-30</v>
      </c>
      <c r="R45" s="1">
        <v>3.2418999999999998</v>
      </c>
      <c r="S45" s="1">
        <v>31.071000000000002</v>
      </c>
      <c r="T45" s="1">
        <v>3.8685</v>
      </c>
      <c r="U45" s="1">
        <f t="shared" si="7"/>
        <v>0.35400000000000276</v>
      </c>
    </row>
    <row r="46" spans="1:27" x14ac:dyDescent="0.25">
      <c r="P46">
        <v>14</v>
      </c>
      <c r="Q46">
        <v>-30</v>
      </c>
      <c r="R46" s="1">
        <v>5.7469000000000001</v>
      </c>
      <c r="S46" s="1">
        <v>26.885999999999999</v>
      </c>
      <c r="T46" s="1">
        <v>2.6539999999999999</v>
      </c>
      <c r="U46" s="1">
        <f t="shared" si="7"/>
        <v>0.35099999999999909</v>
      </c>
    </row>
    <row r="47" spans="1:27" x14ac:dyDescent="0.25">
      <c r="P47">
        <v>16</v>
      </c>
      <c r="Q47">
        <v>-30</v>
      </c>
      <c r="R47" s="1">
        <v>8.9588000000000001</v>
      </c>
      <c r="S47" s="1">
        <v>24.498000000000001</v>
      </c>
      <c r="T47" s="1">
        <v>2.5152000000000001</v>
      </c>
      <c r="U47" s="1">
        <f t="shared" si="7"/>
        <v>-0.4220000000000006</v>
      </c>
    </row>
    <row r="48" spans="1:27" x14ac:dyDescent="0.25">
      <c r="P48">
        <v>18</v>
      </c>
      <c r="Q48">
        <v>-30</v>
      </c>
      <c r="R48" s="1">
        <v>11.956</v>
      </c>
      <c r="S48" s="1">
        <v>23.440999999999999</v>
      </c>
      <c r="T48" s="1">
        <v>2.5916000000000001</v>
      </c>
      <c r="U48" s="1">
        <f t="shared" si="7"/>
        <v>-0.5779999999999994</v>
      </c>
    </row>
    <row r="49" spans="16:21" x14ac:dyDescent="0.25">
      <c r="P49">
        <v>20</v>
      </c>
      <c r="Q49">
        <v>-30</v>
      </c>
      <c r="R49" s="1">
        <v>14.39</v>
      </c>
      <c r="S49" s="1">
        <v>23.015000000000001</v>
      </c>
      <c r="T49" s="1">
        <v>2.7161</v>
      </c>
      <c r="U49" s="1">
        <f t="shared" si="7"/>
        <v>-0.52899999999999991</v>
      </c>
    </row>
    <row r="50" spans="16:21" x14ac:dyDescent="0.25">
      <c r="P50">
        <v>6</v>
      </c>
      <c r="Q50">
        <v>-15</v>
      </c>
      <c r="R50" s="1">
        <v>0.52734999999999999</v>
      </c>
      <c r="S50" s="1">
        <v>37.031999999999996</v>
      </c>
      <c r="T50" s="1">
        <v>9.7932000000000006</v>
      </c>
      <c r="U50" s="1">
        <f t="shared" si="7"/>
        <v>7.9999999999955662E-3</v>
      </c>
    </row>
    <row r="51" spans="16:21" x14ac:dyDescent="0.25">
      <c r="P51">
        <v>8</v>
      </c>
      <c r="Q51">
        <v>-15</v>
      </c>
      <c r="R51" s="1">
        <v>1.0299</v>
      </c>
      <c r="S51" s="1">
        <v>35.880000000000003</v>
      </c>
      <c r="T51" s="1">
        <v>9.2634000000000007</v>
      </c>
      <c r="U51" s="1">
        <f t="shared" si="7"/>
        <v>-8.2000000000000739E-2</v>
      </c>
    </row>
    <row r="52" spans="16:21" x14ac:dyDescent="0.25">
      <c r="P52">
        <v>10</v>
      </c>
      <c r="Q52">
        <v>-15</v>
      </c>
      <c r="R52" s="1">
        <v>1.8274999999999999</v>
      </c>
      <c r="S52" s="1">
        <v>34.427</v>
      </c>
      <c r="T52" s="1">
        <v>7.3407</v>
      </c>
      <c r="U52" s="1">
        <f t="shared" si="7"/>
        <v>0.12299999999999756</v>
      </c>
    </row>
    <row r="53" spans="16:21" x14ac:dyDescent="0.25">
      <c r="P53">
        <v>12</v>
      </c>
      <c r="Q53">
        <v>-15</v>
      </c>
      <c r="R53" s="1">
        <v>3.2050000000000001</v>
      </c>
      <c r="S53" s="1">
        <v>32.018000000000001</v>
      </c>
      <c r="T53" s="1">
        <v>4.9744999999999999</v>
      </c>
      <c r="U53" s="1">
        <f t="shared" si="7"/>
        <v>0.33300000000000196</v>
      </c>
    </row>
    <row r="54" spans="16:21" x14ac:dyDescent="0.25">
      <c r="P54">
        <v>14</v>
      </c>
      <c r="Q54">
        <v>-15</v>
      </c>
      <c r="R54" s="1">
        <v>5.6925999999999997</v>
      </c>
      <c r="S54" s="1">
        <v>28.242000000000001</v>
      </c>
      <c r="T54" s="1">
        <v>3.2639</v>
      </c>
      <c r="U54" s="1">
        <f t="shared" si="7"/>
        <v>0.58399999999999963</v>
      </c>
    </row>
    <row r="55" spans="16:21" x14ac:dyDescent="0.25">
      <c r="P55">
        <v>16</v>
      </c>
      <c r="Q55">
        <v>-15</v>
      </c>
      <c r="R55" s="1">
        <v>8.9123000000000001</v>
      </c>
      <c r="S55" s="1">
        <v>25.52</v>
      </c>
      <c r="T55" s="1">
        <v>2.8641999999999999</v>
      </c>
      <c r="U55" s="1">
        <f t="shared" si="7"/>
        <v>2.8999999999999915E-2</v>
      </c>
    </row>
    <row r="56" spans="16:21" x14ac:dyDescent="0.25">
      <c r="P56">
        <v>18</v>
      </c>
      <c r="Q56">
        <v>-15</v>
      </c>
      <c r="R56" s="1">
        <v>11.944000000000001</v>
      </c>
      <c r="S56" s="1">
        <v>24.03</v>
      </c>
      <c r="T56" s="1">
        <v>2.8279000000000001</v>
      </c>
      <c r="U56" s="1">
        <f t="shared" si="7"/>
        <v>-0.49699999999999989</v>
      </c>
    </row>
    <row r="57" spans="16:21" x14ac:dyDescent="0.25">
      <c r="P57">
        <v>20</v>
      </c>
      <c r="Q57">
        <v>-15</v>
      </c>
      <c r="R57" s="1">
        <v>14.414999999999999</v>
      </c>
      <c r="S57" s="1">
        <v>23.541</v>
      </c>
      <c r="T57" s="1">
        <v>2.9171999999999998</v>
      </c>
      <c r="U57" s="1">
        <f t="shared" si="7"/>
        <v>-0.44500000000000028</v>
      </c>
    </row>
    <row r="58" spans="16:21" x14ac:dyDescent="0.25">
      <c r="P58">
        <v>6</v>
      </c>
      <c r="Q58">
        <v>0</v>
      </c>
      <c r="R58" s="1">
        <v>0.52981</v>
      </c>
      <c r="S58" s="1">
        <v>37.418999999999997</v>
      </c>
      <c r="T58" s="1">
        <v>9.9962999999999997</v>
      </c>
      <c r="U58" s="1">
        <f t="shared" si="7"/>
        <v>0.11199999999999477</v>
      </c>
    </row>
    <row r="59" spans="16:21" x14ac:dyDescent="0.25">
      <c r="P59">
        <v>8</v>
      </c>
      <c r="Q59">
        <v>0</v>
      </c>
      <c r="R59" s="1">
        <v>1.0286</v>
      </c>
      <c r="S59" s="1">
        <v>36.281999999999996</v>
      </c>
      <c r="T59" s="1">
        <v>9.9911999999999992</v>
      </c>
      <c r="U59" s="1">
        <f t="shared" si="7"/>
        <v>3.9999999999977831E-3</v>
      </c>
    </row>
    <row r="60" spans="16:21" x14ac:dyDescent="0.25">
      <c r="P60">
        <v>10</v>
      </c>
      <c r="Q60">
        <v>0</v>
      </c>
      <c r="R60" s="1">
        <v>1.8206</v>
      </c>
      <c r="S60" s="1">
        <v>34.911000000000001</v>
      </c>
      <c r="T60" s="1">
        <v>8.9179999999999993</v>
      </c>
      <c r="U60" s="1">
        <f t="shared" si="7"/>
        <v>9.7999999999998977E-2</v>
      </c>
    </row>
    <row r="61" spans="16:21" x14ac:dyDescent="0.25">
      <c r="P61">
        <v>12</v>
      </c>
      <c r="Q61">
        <v>0</v>
      </c>
      <c r="R61" s="1">
        <v>3.1979000000000002</v>
      </c>
      <c r="S61" s="1">
        <v>32.649000000000001</v>
      </c>
      <c r="T61" s="1">
        <v>6.1086999999999998</v>
      </c>
      <c r="U61" s="1">
        <f t="shared" si="7"/>
        <v>0.40299999999999869</v>
      </c>
    </row>
    <row r="62" spans="16:21" x14ac:dyDescent="0.25">
      <c r="P62">
        <v>14</v>
      </c>
      <c r="Q62">
        <v>0</v>
      </c>
      <c r="R62" s="1">
        <v>5.6700999999999997</v>
      </c>
      <c r="S62" s="1">
        <v>29.081</v>
      </c>
      <c r="T62" s="1">
        <v>3.8668999999999998</v>
      </c>
      <c r="U62" s="1">
        <f t="shared" si="7"/>
        <v>0.64499999999999957</v>
      </c>
    </row>
    <row r="63" spans="16:21" x14ac:dyDescent="0.25">
      <c r="P63">
        <v>16</v>
      </c>
      <c r="Q63">
        <v>0</v>
      </c>
      <c r="R63" s="1">
        <v>8.9065999999999992</v>
      </c>
      <c r="S63" s="1">
        <v>26.353999999999999</v>
      </c>
      <c r="T63" s="1">
        <v>3.3201000000000001</v>
      </c>
      <c r="U63" s="1">
        <f t="shared" si="7"/>
        <v>0.14300000000000068</v>
      </c>
    </row>
    <row r="64" spans="16:21" x14ac:dyDescent="0.25">
      <c r="P64">
        <v>18</v>
      </c>
      <c r="Q64">
        <v>0</v>
      </c>
      <c r="R64" s="1">
        <v>11.936999999999999</v>
      </c>
      <c r="S64" s="1">
        <v>24.776</v>
      </c>
      <c r="T64" s="1">
        <v>3.1463000000000001</v>
      </c>
      <c r="U64" s="1">
        <f t="shared" si="7"/>
        <v>-0.20500000000000185</v>
      </c>
    </row>
    <row r="65" spans="16:21" x14ac:dyDescent="0.25">
      <c r="P65">
        <v>20</v>
      </c>
      <c r="Q65">
        <v>0</v>
      </c>
      <c r="R65" s="1">
        <v>14.443</v>
      </c>
      <c r="S65" s="1">
        <v>23.914999999999999</v>
      </c>
      <c r="T65" s="1">
        <v>3.1214</v>
      </c>
      <c r="U65" s="1">
        <f t="shared" si="7"/>
        <v>-0.43100000000000094</v>
      </c>
    </row>
    <row r="66" spans="16:21" x14ac:dyDescent="0.25">
      <c r="P66">
        <v>6</v>
      </c>
      <c r="Q66">
        <v>15</v>
      </c>
      <c r="R66" s="1">
        <v>0.53058000000000005</v>
      </c>
      <c r="S66" s="1">
        <v>37.732999999999997</v>
      </c>
      <c r="T66" s="1">
        <v>9.9999000000000002</v>
      </c>
      <c r="U66" s="1">
        <f t="shared" si="7"/>
        <v>-1.300000000000523E-2</v>
      </c>
    </row>
    <row r="67" spans="16:21" x14ac:dyDescent="0.25">
      <c r="P67">
        <v>8</v>
      </c>
      <c r="Q67">
        <v>15</v>
      </c>
      <c r="R67" s="1">
        <v>1.0349999999999999</v>
      </c>
      <c r="S67" s="1">
        <v>36.658000000000001</v>
      </c>
      <c r="T67" s="1">
        <v>10</v>
      </c>
      <c r="U67" s="1">
        <f t="shared" si="7"/>
        <v>0.10800000000000409</v>
      </c>
    </row>
    <row r="68" spans="16:21" x14ac:dyDescent="0.25">
      <c r="P68">
        <v>10</v>
      </c>
      <c r="Q68">
        <v>15</v>
      </c>
      <c r="R68" s="1">
        <v>1.8263</v>
      </c>
      <c r="S68" s="1">
        <v>35.130000000000003</v>
      </c>
      <c r="T68" s="1">
        <v>9.9908000000000001</v>
      </c>
      <c r="U68" s="1">
        <f t="shared" si="7"/>
        <v>9.3000000000003524E-2</v>
      </c>
    </row>
    <row r="69" spans="16:21" x14ac:dyDescent="0.25">
      <c r="P69">
        <v>12</v>
      </c>
      <c r="Q69">
        <v>15</v>
      </c>
      <c r="R69" s="1">
        <v>3.2033</v>
      </c>
      <c r="S69" s="1">
        <v>33.079000000000001</v>
      </c>
      <c r="T69" s="1">
        <v>7.3075000000000001</v>
      </c>
      <c r="U69" s="1">
        <f t="shared" si="7"/>
        <v>0.39500000000000313</v>
      </c>
    </row>
    <row r="70" spans="16:21" x14ac:dyDescent="0.25">
      <c r="P70">
        <v>14</v>
      </c>
      <c r="Q70">
        <v>15</v>
      </c>
      <c r="R70" s="1">
        <v>5.6616999999999997</v>
      </c>
      <c r="S70" s="1">
        <v>29.815999999999999</v>
      </c>
      <c r="T70" s="1">
        <v>4.7156000000000002</v>
      </c>
      <c r="U70" s="1">
        <f t="shared" si="7"/>
        <v>0.66699999999999804</v>
      </c>
    </row>
    <row r="71" spans="16:21" x14ac:dyDescent="0.25">
      <c r="P71">
        <v>16</v>
      </c>
      <c r="Q71">
        <v>15</v>
      </c>
      <c r="R71" s="1">
        <v>8.8392999999999997</v>
      </c>
      <c r="S71" s="1">
        <v>26.951000000000001</v>
      </c>
      <c r="T71" s="1">
        <v>3.7404999999999999</v>
      </c>
      <c r="U71" s="1">
        <f t="shared" si="7"/>
        <v>0.14900000000000091</v>
      </c>
    </row>
    <row r="72" spans="16:21" x14ac:dyDescent="0.25">
      <c r="P72">
        <v>18</v>
      </c>
      <c r="Q72">
        <v>15</v>
      </c>
      <c r="R72" s="1">
        <v>11.914</v>
      </c>
      <c r="S72" s="1">
        <v>25.105</v>
      </c>
      <c r="T72" s="1">
        <v>3.4022000000000001</v>
      </c>
      <c r="U72" s="1">
        <f t="shared" si="7"/>
        <v>-0.36100000000000065</v>
      </c>
    </row>
    <row r="73" spans="16:21" x14ac:dyDescent="0.25">
      <c r="P73">
        <v>20</v>
      </c>
      <c r="Q73">
        <v>15</v>
      </c>
      <c r="R73" s="1">
        <v>14.340999999999999</v>
      </c>
      <c r="S73" s="1">
        <v>24.341999999999999</v>
      </c>
      <c r="T73" s="1">
        <v>3.3609</v>
      </c>
      <c r="U73" s="1">
        <f t="shared" si="7"/>
        <v>-0.33500000000000085</v>
      </c>
    </row>
    <row r="74" spans="16:21" x14ac:dyDescent="0.25">
      <c r="P74">
        <v>6</v>
      </c>
      <c r="Q74">
        <v>30</v>
      </c>
      <c r="R74" s="1">
        <v>0.53354999999999997</v>
      </c>
      <c r="S74" s="1">
        <v>38.039000000000001</v>
      </c>
      <c r="T74" s="1">
        <v>10</v>
      </c>
      <c r="U74" s="1">
        <f t="shared" si="7"/>
        <v>9.9999999999980105E-3</v>
      </c>
    </row>
    <row r="75" spans="16:21" x14ac:dyDescent="0.25">
      <c r="P75">
        <v>8</v>
      </c>
      <c r="Q75">
        <v>30</v>
      </c>
      <c r="R75" s="1">
        <v>1.0401</v>
      </c>
      <c r="S75" s="1">
        <v>36.935000000000002</v>
      </c>
      <c r="T75" s="1">
        <v>9.9987999999999992</v>
      </c>
      <c r="U75" s="1">
        <f t="shared" si="7"/>
        <v>7.9000000000000625E-2</v>
      </c>
    </row>
    <row r="76" spans="16:21" x14ac:dyDescent="0.25">
      <c r="P76">
        <v>10</v>
      </c>
      <c r="Q76">
        <v>30</v>
      </c>
      <c r="R76" s="1">
        <v>1.8434999999999999</v>
      </c>
      <c r="S76" s="1">
        <v>35.414000000000001</v>
      </c>
      <c r="T76" s="1">
        <v>10</v>
      </c>
      <c r="U76" s="1">
        <f t="shared" si="7"/>
        <v>0.20199999999999818</v>
      </c>
    </row>
    <row r="77" spans="16:21" x14ac:dyDescent="0.25">
      <c r="P77">
        <v>12</v>
      </c>
      <c r="Q77">
        <v>30</v>
      </c>
      <c r="R77" s="1">
        <v>3.2378</v>
      </c>
      <c r="S77" s="1">
        <v>33.19</v>
      </c>
      <c r="T77" s="1">
        <v>8.1363000000000003</v>
      </c>
      <c r="U77" s="1">
        <f t="shared" si="7"/>
        <v>0.30099999999999483</v>
      </c>
    </row>
    <row r="78" spans="16:21" x14ac:dyDescent="0.25">
      <c r="P78">
        <v>14</v>
      </c>
      <c r="Q78">
        <v>30</v>
      </c>
      <c r="R78" s="1">
        <v>5.6919000000000004</v>
      </c>
      <c r="S78" s="1">
        <v>30.161000000000001</v>
      </c>
      <c r="T78" s="1">
        <v>5.3392999999999997</v>
      </c>
      <c r="U78" s="1">
        <f t="shared" si="7"/>
        <v>0.5990000000000002</v>
      </c>
    </row>
    <row r="79" spans="16:21" x14ac:dyDescent="0.25">
      <c r="P79">
        <v>16</v>
      </c>
      <c r="Q79">
        <v>30</v>
      </c>
      <c r="R79" s="1">
        <v>8.8415999999999997</v>
      </c>
      <c r="S79" s="1">
        <v>27.452999999999999</v>
      </c>
      <c r="T79" s="1">
        <v>4.1714000000000002</v>
      </c>
      <c r="U79" s="1">
        <f t="shared" si="7"/>
        <v>0.30499999999999972</v>
      </c>
    </row>
    <row r="80" spans="16:21" x14ac:dyDescent="0.25">
      <c r="P80">
        <v>18</v>
      </c>
      <c r="Q80">
        <v>30</v>
      </c>
      <c r="R80" s="1">
        <v>11.853999999999999</v>
      </c>
      <c r="S80" s="1">
        <v>25.638000000000002</v>
      </c>
      <c r="T80" s="1">
        <v>3.722</v>
      </c>
      <c r="U80" s="1">
        <f t="shared" si="7"/>
        <v>-0.19999999999999929</v>
      </c>
    </row>
    <row r="81" spans="16:21" x14ac:dyDescent="0.25">
      <c r="P81">
        <v>20</v>
      </c>
      <c r="Q81">
        <v>30</v>
      </c>
      <c r="R81" s="1">
        <v>14.286</v>
      </c>
      <c r="S81" s="1">
        <v>24.573</v>
      </c>
      <c r="T81" s="1">
        <v>3.5343</v>
      </c>
      <c r="U81" s="1">
        <f t="shared" si="7"/>
        <v>-0.53600000000000136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Lahmann</dc:creator>
  <cp:lastModifiedBy>Brandon Lahmann</cp:lastModifiedBy>
  <dcterms:created xsi:type="dcterms:W3CDTF">2019-10-10T19:15:37Z</dcterms:created>
  <dcterms:modified xsi:type="dcterms:W3CDTF">2019-10-15T16:58:44Z</dcterms:modified>
</cp:coreProperties>
</file>