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41\ComDep\Красногорск\Остров_Мечты\"/>
    </mc:Choice>
  </mc:AlternateContent>
  <bookViews>
    <workbookView xWindow="0" yWindow="0" windowWidth="20490" windowHeight="7755"/>
  </bookViews>
  <sheets>
    <sheet name="Реестр" sheetId="1" r:id="rId1"/>
    <sheet name="Списки" sheetId="3" r:id="rId2"/>
  </sheets>
  <definedNames>
    <definedName name="Срез_Брокер">#N/A</definedName>
    <definedName name="Срез_Статус">#N/A</definedName>
    <definedName name="Статусы">Списки!$A$1:$A$8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23" i="1"/>
  <c r="A24" i="1"/>
  <c r="A25" i="1"/>
  <c r="A26" i="1"/>
  <c r="A27" i="1"/>
  <c r="A16" i="1"/>
  <c r="A17" i="1"/>
  <c r="A18" i="1"/>
  <c r="A12" i="1"/>
  <c r="A13" i="1"/>
  <c r="A14" i="1"/>
  <c r="A15" i="1"/>
  <c r="A44" i="1" l="1"/>
  <c r="A43" i="1" l="1"/>
  <c r="A42" i="1"/>
  <c r="A41" i="1"/>
  <c r="A40" i="1"/>
  <c r="A39" i="1"/>
  <c r="A38" i="1"/>
  <c r="A37" i="1"/>
  <c r="A36" i="1"/>
  <c r="A35" i="1"/>
  <c r="A34" i="1"/>
  <c r="A29" i="1"/>
  <c r="A28" i="1" l="1"/>
  <c r="A22" i="1"/>
  <c r="A21" i="1"/>
  <c r="A20" i="1"/>
  <c r="A19" i="1" l="1"/>
  <c r="A11" i="1"/>
  <c r="A10" i="1"/>
  <c r="A9" i="1"/>
  <c r="A5" i="1" l="1"/>
  <c r="A6" i="1"/>
  <c r="A7" i="1"/>
  <c r="A8" i="1"/>
  <c r="A4" i="1"/>
  <c r="B1" i="1" l="1"/>
</calcChain>
</file>

<file path=xl/sharedStrings.xml><?xml version="1.0" encoding="utf-8"?>
<sst xmlns="http://schemas.openxmlformats.org/spreadsheetml/2006/main" count="236" uniqueCount="148">
  <si>
    <t>№</t>
  </si>
  <si>
    <t>Брокер</t>
  </si>
  <si>
    <t>Товарная категория</t>
  </si>
  <si>
    <t>Группа компаний</t>
  </si>
  <si>
    <t>Бренд</t>
  </si>
  <si>
    <t>Статус</t>
  </si>
  <si>
    <t>Комментарий</t>
  </si>
  <si>
    <t>Дата следующего контакта</t>
  </si>
  <si>
    <t>Площадь
от-до</t>
  </si>
  <si>
    <t>Контактное лицо</t>
  </si>
  <si>
    <t>Должность</t>
  </si>
  <si>
    <t>Телефон</t>
  </si>
  <si>
    <t>E-mail</t>
  </si>
  <si>
    <t>Срок согласования коммерческих условий</t>
  </si>
  <si>
    <t>Срок подписания договора</t>
  </si>
  <si>
    <t>Отказ</t>
  </si>
  <si>
    <t>Дата:</t>
  </si>
  <si>
    <t>Срок согласования локации</t>
  </si>
  <si>
    <t>Презентация проекта</t>
  </si>
  <si>
    <t>Согласование локации</t>
  </si>
  <si>
    <t>Согласование коммерческих условий</t>
  </si>
  <si>
    <t>№ Помещения</t>
  </si>
  <si>
    <t>Договор подписан</t>
  </si>
  <si>
    <t>Согласование договора аренды</t>
  </si>
  <si>
    <t>Венглинская Виктория</t>
  </si>
  <si>
    <t xml:space="preserve">Lady&amp;Gentleman </t>
  </si>
  <si>
    <t xml:space="preserve">1500-2000 (1г-14+1г-15) первый год% от ТО, со 2го- фикс. Сейчас делают ремонт в Мегах. </t>
  </si>
  <si>
    <t>Детский мир</t>
  </si>
  <si>
    <t>1в-05</t>
  </si>
  <si>
    <t>Рив Гош</t>
  </si>
  <si>
    <t>Иль Де Ботэ</t>
  </si>
  <si>
    <t>1г-06</t>
  </si>
  <si>
    <t>1д-01</t>
  </si>
  <si>
    <t>Шоколадница</t>
  </si>
  <si>
    <t>Очень заинтересованы, готовы встать несколькими форматами: Шоколадница(классический дизайн 180-200кв.м.)                     Шоколадница(тематический дизайн 300-350кв.м.)                                                    Max Brenner 110-140 кв.м.</t>
  </si>
  <si>
    <t>Fashion House</t>
  </si>
  <si>
    <t>LC Waikiki</t>
  </si>
  <si>
    <t>180-200                300-350         110-140</t>
  </si>
  <si>
    <t>800-2000</t>
  </si>
  <si>
    <t>1200-1700</t>
  </si>
  <si>
    <t>De Facto</t>
  </si>
  <si>
    <t>1б-09</t>
  </si>
  <si>
    <t>1100-1300</t>
  </si>
  <si>
    <t>Не готовы заходить в строющиеся объекты, жду официального письма.</t>
  </si>
  <si>
    <t>Inditex</t>
  </si>
  <si>
    <t xml:space="preserve">Прислали встречное предложение по локациям, которые не устраивают нас. Их требования: 1. С целью достижения синергии мы предпочитаем размещать наши бренды рядом.
2. В текущей концепции и каждого магазина 2 входные группы, соответственно, нам необходимо иметь фасад длиною 22-24 метра.
3. 70% площади помещения должно приходиться на 1 этаж как более эффективный для целей продаж. Пока делаем рассадку без их участия
</t>
  </si>
  <si>
    <t>H&amp;M</t>
  </si>
  <si>
    <t>2500-3500</t>
  </si>
  <si>
    <t>Они ждут от нас автокад всего этажа. Для этого мы подписываем NDA (В процессе)</t>
  </si>
  <si>
    <t>LPP</t>
  </si>
  <si>
    <t>McDonalds</t>
  </si>
  <si>
    <t>1б-13</t>
  </si>
  <si>
    <t>Рестораны Парка Горького</t>
  </si>
  <si>
    <t>1в-08                                 1в-24                                1в-35                             1д-11</t>
  </si>
  <si>
    <t>Uniqlo</t>
  </si>
  <si>
    <t>Проявили заинтересованность в помещениях:1б-03; 1г-18, 1г-19; 1б-13</t>
  </si>
  <si>
    <t>Смотрят локации</t>
  </si>
  <si>
    <t>1б-08</t>
  </si>
  <si>
    <t xml:space="preserve">
Требования к помещениям:
• от 1200 кв.м.
• если в 2 этажа, то арендопригодная площадь первого должна быть не менее 600 кв.м.
• вертикальные соединения: лестница + лифт
• фасад 25 м
• наличие канализации
• соседство с фэшн операторами (Zara, H&amp;M)
</t>
  </si>
  <si>
    <t>1б-22</t>
  </si>
  <si>
    <t>А3</t>
  </si>
  <si>
    <t>в командировке</t>
  </si>
  <si>
    <t>ТВОЕ</t>
  </si>
  <si>
    <t>1в-09</t>
  </si>
  <si>
    <t>Giovane Gentile</t>
  </si>
  <si>
    <t>Baon</t>
  </si>
  <si>
    <t>в командировке. Назначить встречу</t>
  </si>
  <si>
    <t>направлена презентация. Назначить встречу</t>
  </si>
  <si>
    <t>Сейчас очень аккуратно развиваются. Оптимизируют текущие точки. Но готовы будут рассмотреть помещения не раньше следующего года. Не готовы рассматривать новые проекты</t>
  </si>
  <si>
    <t>Направлено предложение с локацией 1в-05 У них совещание 05.12. Будут обсуждать формат 3 300 кв.м . Общалась 06.12. на совете было принято решение, что оптимальный формат - 1500 кв.  Веду переговоры по 3 300 кв.</t>
  </si>
  <si>
    <t>рассмотрят локацию до конца недели</t>
  </si>
  <si>
    <t>Correa's</t>
  </si>
  <si>
    <t>1г-18                                 1в-11</t>
  </si>
  <si>
    <t>Valtera, Claire's</t>
  </si>
  <si>
    <t>1г-11                                 1б-01</t>
  </si>
  <si>
    <t>Дочки Сыночки</t>
  </si>
  <si>
    <t xml:space="preserve">M&amp;S Gap Banana Republic </t>
  </si>
  <si>
    <t>Fiba Group</t>
  </si>
  <si>
    <t>Спортмастер</t>
  </si>
  <si>
    <t>Adidas</t>
  </si>
  <si>
    <t>Valtera</t>
  </si>
  <si>
    <t>Zara; Zara Home; BSK;STR;P&amp;B;Oysho;Massimo Dutti;Uterque;Lefties</t>
  </si>
  <si>
    <t>Starbucks, MAC, Ja Malone, Mothercare, Victoria'Secret, Body Shop, laSenza,  Shake Snake</t>
  </si>
  <si>
    <t>Moneks Traiding</t>
  </si>
  <si>
    <t xml:space="preserve"> Nike, Stride, Vans, Lee, Wrangler</t>
  </si>
  <si>
    <t>Bosca Fashion Group</t>
  </si>
  <si>
    <t>одежда</t>
  </si>
  <si>
    <t>дети</t>
  </si>
  <si>
    <t>косметика оптика аптека</t>
  </si>
  <si>
    <t>общепит</t>
  </si>
  <si>
    <t>спорт</t>
  </si>
  <si>
    <t>ювелирка</t>
  </si>
  <si>
    <t>1б-30                            1д-02                                                               1д-18</t>
  </si>
  <si>
    <t>1100-1300 (смотрят 1б-09) но хотят присоединить 1б-10. Направлена коммерция/ Также направлено предложение по Мытищам.</t>
  </si>
  <si>
    <t>Готовы рассмотреть 1200-1700 кв. (1г-14+1г-15) либо 1г-15+1г-26. Перенесла их на 1б-08 (обсуждаем технические моменты. Лифт+Эскалатор) Решает по 1б-07 и 1б-08</t>
  </si>
  <si>
    <t>Ригла</t>
  </si>
  <si>
    <t>1в-16</t>
  </si>
  <si>
    <t xml:space="preserve">Спортмастер </t>
  </si>
  <si>
    <t>Funday</t>
  </si>
  <si>
    <t>Ostin</t>
  </si>
  <si>
    <t>Ostin Kids</t>
  </si>
  <si>
    <t>1500-2000</t>
  </si>
  <si>
    <t>700</t>
  </si>
  <si>
    <t>500</t>
  </si>
  <si>
    <t>200</t>
  </si>
  <si>
    <t>1б-16</t>
  </si>
  <si>
    <t>1б-26</t>
  </si>
  <si>
    <t>1в-17</t>
  </si>
  <si>
    <t>1в-41</t>
  </si>
  <si>
    <t>Ad.Kids</t>
  </si>
  <si>
    <t>Adidas Originals</t>
  </si>
  <si>
    <t>Reebok</t>
  </si>
  <si>
    <t xml:space="preserve">1д-08   </t>
  </si>
  <si>
    <t xml:space="preserve">        1в-31   </t>
  </si>
  <si>
    <t xml:space="preserve">                                                                     1б-17</t>
  </si>
  <si>
    <t xml:space="preserve">1в-18          </t>
  </si>
  <si>
    <t xml:space="preserve">600-700 </t>
  </si>
  <si>
    <t>120-150</t>
  </si>
  <si>
    <t xml:space="preserve">                                     250       </t>
  </si>
  <si>
    <t xml:space="preserve">250-300  </t>
  </si>
  <si>
    <t>Reserved – 2000 + м2</t>
  </si>
  <si>
    <t xml:space="preserve">
Mohito – 450 м2</t>
  </si>
  <si>
    <t>House – 500 м2</t>
  </si>
  <si>
    <t xml:space="preserve">
Sinsay – 350 м2                                                         Ответ по локации 08.12.2016
</t>
  </si>
  <si>
    <t>Cropp – 600 м2</t>
  </si>
  <si>
    <t xml:space="preserve">1б-05      </t>
  </si>
  <si>
    <t xml:space="preserve">   1г-05   </t>
  </si>
  <si>
    <t xml:space="preserve">                                                                                          1д-16</t>
  </si>
  <si>
    <t xml:space="preserve">1д-21 </t>
  </si>
  <si>
    <t>1г-14</t>
  </si>
  <si>
    <t>1г-15</t>
  </si>
  <si>
    <t>Первичный контакт</t>
  </si>
  <si>
    <t>Пауза</t>
  </si>
  <si>
    <t xml:space="preserve">                1г-19</t>
  </si>
  <si>
    <t xml:space="preserve">Reserved </t>
  </si>
  <si>
    <t xml:space="preserve">
Mohito </t>
  </si>
  <si>
    <t xml:space="preserve">Cropp </t>
  </si>
  <si>
    <t>House</t>
  </si>
  <si>
    <t>Sinsey</t>
  </si>
  <si>
    <t xml:space="preserve">1г-01             </t>
  </si>
  <si>
    <t xml:space="preserve">    1а-01.1  </t>
  </si>
  <si>
    <t xml:space="preserve">1в-15   </t>
  </si>
  <si>
    <t xml:space="preserve">                                                                                                                            1б-31</t>
  </si>
  <si>
    <t xml:space="preserve">1д-20    </t>
  </si>
  <si>
    <t>Starbucks</t>
  </si>
  <si>
    <t>Ja Malone</t>
  </si>
  <si>
    <t>Mothercare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</si>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</sst>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1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 shrinkToFit="1"/>
    </xf>
    <xf numFmtId="14" fontId="5" fillId="0" borderId="5" xfId="0" applyNumberFormat="1" applyFont="1" applyFill="1" applyBorder="1" applyAlignment="1">
      <alignment horizontal="left" vertical="center" wrapText="1" shrinkToFit="1"/>
    </xf>
    <xf numFmtId="49" fontId="6" fillId="0" borderId="5" xfId="0" applyNumberFormat="1" applyFont="1" applyFill="1" applyBorder="1" applyAlignment="1">
      <alignment horizontal="left" vertical="center" wrapText="1" shrinkToFit="1"/>
    </xf>
    <xf numFmtId="0" fontId="5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0" borderId="3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0" borderId="0" xfId="0" applyFont="1"/>
    <xf numFmtId="164" fontId="1" fillId="0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164" fontId="3" fillId="0" borderId="5" xfId="0" applyNumberFormat="1" applyFont="1" applyBorder="1" applyAlignment="1">
      <alignment vertical="center" wrapText="1"/>
    </xf>
  </cellXfs>
  <cellStyles count="1">
    <cellStyle name="Обычный" xfId="0" builtinId="0"/>
  </cellStyles>
  <dxfs count="62"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2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20783</xdr:rowOff>
    </xdr:from>
    <xdr:to>
      <xdr:col>1</xdr:col>
      <xdr:colOff>1202871</xdr:colOff>
      <xdr:row>1</xdr:row>
      <xdr:rowOff>1440874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Брокер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роке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5840"/>
              <a:ext cx="1822862" cy="1420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2013 и более поздних версиях.
Если фигура была изменена в более ранней версии Excel или книга была сохранена в Excel 2007ли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1202871</xdr:colOff>
      <xdr:row>1</xdr:row>
      <xdr:rowOff>20783</xdr:rowOff>
    </xdr:from>
    <xdr:to>
      <xdr:col>2</xdr:col>
      <xdr:colOff>428005</xdr:colOff>
      <xdr:row>1</xdr:row>
      <xdr:rowOff>1748783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Статус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ату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2862" y="205840"/>
              <a:ext cx="1828800" cy="17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2013 и более поздних версиях.
Если фигура была изменена в более ранней версии Excel или книга была сохранена в Excel 2007ли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Брокер" sourceName="Брокер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Статус" sourceName="Статус">
  <extLst>
    <x:ext xmlns:x15="http://schemas.microsoft.com/office/spreadsheetml/2010/11/main" uri="{2F2917AC-EB37-4324-AD4E-5DD8C200BD13}">
      <x15:tableSlicerCache tableId="1" column="6" sortOrder="descending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Брокер" cache="Срез_Брокер" caption="Брокер" rowHeight="234950"/>
  <slicer name="Статус" cache="Срез_Статус" caption="Статус" rowHeight="234950"/>
</slicers>
</file>

<file path=xl/tables/table1.xml><?xml version="1.0" encoding="utf-8"?>
<table xmlns="http://schemas.openxmlformats.org/spreadsheetml/2006/main" id="1" name="Реестр" displayName="Реестр" ref="A3:Q44" totalsRowShown="0" headerRowDxfId="61" dataDxfId="59" headerRowBorderDxfId="60" tableBorderDxfId="58" totalsRowBorderDxfId="57">
  <autoFilter ref="A3:Q44"/>
  <tableColumns count="17">
    <tableColumn id="1" name="№" dataDxfId="56">
      <calculatedColumnFormula>ROW()-3</calculatedColumnFormula>
    </tableColumn>
    <tableColumn id="2" name="Брокер" dataDxfId="55"/>
    <tableColumn id="3" name="Товарная категория" dataDxfId="54"/>
    <tableColumn id="4" name="Группа компаний" dataDxfId="53"/>
    <tableColumn id="5" name="Бренд" dataDxfId="52"/>
    <tableColumn id="6" name="Статус" dataDxfId="51"/>
    <tableColumn id="7" name="Комментарий" dataDxfId="50"/>
    <tableColumn id="8" name="Дата следующего контакта" dataDxfId="49"/>
    <tableColumn id="10" name="Контактное лицо" dataDxfId="48"/>
    <tableColumn id="11" name="Должность" dataDxfId="47"/>
    <tableColumn id="12" name="Телефон" dataDxfId="46"/>
    <tableColumn id="13" name="E-mail" dataDxfId="45"/>
    <tableColumn id="17" name="Площадь_x000a_от-до" dataDxfId="44"/>
    <tableColumn id="14" name="№ Помещения" dataDxfId="43"/>
    <tableColumn id="19" name="Срок согласования локации" dataDxfId="42"/>
    <tableColumn id="20" name="Срок согласования коммерческих условий" dataDxfId="41"/>
    <tableColumn id="21" name="Срок подписания договора" dataDxfId="4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zoomScale="55" zoomScaleNormal="55" workbookViewId="0">
      <pane ySplit="3" topLeftCell="A31" activePane="bottomLeft" state="frozen"/>
      <selection pane="bottomLeft" activeCell="E34" sqref="E34"/>
    </sheetView>
  </sheetViews>
  <sheetFormatPr defaultRowHeight="15" outlineLevelCol="1" x14ac:dyDescent="0.25"/>
  <cols>
    <col min="1" max="1" width="8.5703125" bestFit="1" customWidth="1"/>
    <col min="2" max="2" width="38.140625" customWidth="1"/>
    <col min="3" max="3" width="26.28515625" bestFit="1" customWidth="1"/>
    <col min="4" max="4" width="36.140625" customWidth="1"/>
    <col min="5" max="5" width="45.28515625" style="28" customWidth="1"/>
    <col min="6" max="6" width="19.28515625" customWidth="1"/>
    <col min="7" max="7" width="51.28515625" customWidth="1"/>
    <col min="8" max="8" width="35.140625" customWidth="1" outlineLevel="1"/>
    <col min="9" max="9" width="25.28515625" customWidth="1" outlineLevel="1"/>
    <col min="10" max="10" width="29.140625" customWidth="1" outlineLevel="1"/>
    <col min="11" max="11" width="27.42578125" customWidth="1" outlineLevel="1"/>
    <col min="12" max="12" width="36.28515625" customWidth="1" outlineLevel="1"/>
    <col min="13" max="13" width="17.85546875" customWidth="1" outlineLevel="1"/>
    <col min="14" max="14" width="23.85546875" style="36" customWidth="1"/>
    <col min="15" max="17" width="29.140625" style="18" customWidth="1"/>
  </cols>
  <sheetData>
    <row r="1" spans="1:17" x14ac:dyDescent="0.25">
      <c r="A1" t="s">
        <v>16</v>
      </c>
      <c r="B1" s="15">
        <f ca="1">TODAY()</f>
        <v>42712</v>
      </c>
    </row>
    <row r="2" spans="1:17" ht="145.9" customHeight="1" x14ac:dyDescent="0.25">
      <c r="F2" s="18"/>
      <c r="H2" s="17" t="b">
        <v>0</v>
      </c>
      <c r="N2" s="37"/>
    </row>
    <row r="3" spans="1:17" ht="31.5" x14ac:dyDescent="0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16" t="s">
        <v>5</v>
      </c>
      <c r="G3" s="2" t="s">
        <v>6</v>
      </c>
      <c r="H3" s="29" t="s">
        <v>7</v>
      </c>
      <c r="I3" s="2" t="s">
        <v>9</v>
      </c>
      <c r="J3" s="2" t="s">
        <v>10</v>
      </c>
      <c r="K3" s="2" t="s">
        <v>11</v>
      </c>
      <c r="L3" s="2" t="s">
        <v>12</v>
      </c>
      <c r="M3" s="30" t="s">
        <v>8</v>
      </c>
      <c r="N3" s="29" t="s">
        <v>21</v>
      </c>
      <c r="O3" s="35" t="s">
        <v>17</v>
      </c>
      <c r="P3" s="4" t="s">
        <v>13</v>
      </c>
      <c r="Q3" s="5" t="s">
        <v>14</v>
      </c>
    </row>
    <row r="4" spans="1:17" ht="78.75" x14ac:dyDescent="0.25">
      <c r="A4" s="19">
        <f>ROW()-3</f>
        <v>1</v>
      </c>
      <c r="B4" s="20" t="s">
        <v>24</v>
      </c>
      <c r="C4" s="6" t="s">
        <v>86</v>
      </c>
      <c r="D4" s="20" t="s">
        <v>77</v>
      </c>
      <c r="E4" s="7" t="s">
        <v>76</v>
      </c>
      <c r="F4" s="22"/>
      <c r="G4" s="7" t="s">
        <v>68</v>
      </c>
      <c r="H4" s="25"/>
      <c r="I4" s="12"/>
      <c r="J4" s="12"/>
      <c r="K4" s="12"/>
      <c r="L4" s="8"/>
      <c r="M4" s="26"/>
      <c r="N4" s="34"/>
      <c r="O4" s="31"/>
      <c r="P4" s="32"/>
      <c r="Q4" s="33"/>
    </row>
    <row r="5" spans="1:17" ht="31.5" x14ac:dyDescent="0.25">
      <c r="A5" s="19">
        <f t="shared" ref="A5:A8" si="0">ROW()-3</f>
        <v>2</v>
      </c>
      <c r="B5" s="20" t="s">
        <v>24</v>
      </c>
      <c r="C5" s="6" t="s">
        <v>86</v>
      </c>
      <c r="D5" s="20"/>
      <c r="E5" s="7" t="s">
        <v>25</v>
      </c>
      <c r="F5" s="22" t="s">
        <v>19</v>
      </c>
      <c r="G5" s="7" t="s">
        <v>26</v>
      </c>
      <c r="H5" s="23">
        <v>42710</v>
      </c>
      <c r="I5" s="8"/>
      <c r="J5" s="8"/>
      <c r="K5" s="8"/>
      <c r="L5" s="8"/>
      <c r="M5" s="26"/>
      <c r="N5" s="34"/>
      <c r="O5" s="31"/>
      <c r="P5" s="32"/>
      <c r="Q5" s="33"/>
    </row>
    <row r="6" spans="1:17" ht="78.75" x14ac:dyDescent="0.25">
      <c r="A6" s="19">
        <f t="shared" si="0"/>
        <v>3</v>
      </c>
      <c r="B6" s="20" t="s">
        <v>24</v>
      </c>
      <c r="C6" s="6" t="s">
        <v>87</v>
      </c>
      <c r="D6" s="20"/>
      <c r="E6" s="7" t="s">
        <v>27</v>
      </c>
      <c r="F6" s="22" t="s">
        <v>19</v>
      </c>
      <c r="G6" s="7" t="s">
        <v>69</v>
      </c>
      <c r="H6" s="23">
        <v>42717</v>
      </c>
      <c r="I6" s="13"/>
      <c r="J6" s="13"/>
      <c r="K6" s="13"/>
      <c r="L6" s="13"/>
      <c r="M6" s="26"/>
      <c r="N6" s="34" t="s">
        <v>28</v>
      </c>
      <c r="O6" s="31"/>
      <c r="P6" s="34"/>
      <c r="Q6" s="33"/>
    </row>
    <row r="7" spans="1:17" ht="47.25" x14ac:dyDescent="0.25">
      <c r="A7" s="19">
        <f t="shared" si="0"/>
        <v>4</v>
      </c>
      <c r="B7" s="20" t="s">
        <v>24</v>
      </c>
      <c r="C7" s="6" t="s">
        <v>88</v>
      </c>
      <c r="D7" s="14"/>
      <c r="E7" s="9" t="s">
        <v>29</v>
      </c>
      <c r="F7" s="22" t="s">
        <v>20</v>
      </c>
      <c r="G7" s="27"/>
      <c r="H7" s="23">
        <v>42712</v>
      </c>
      <c r="I7" s="11"/>
      <c r="J7" s="11"/>
      <c r="K7" s="11"/>
      <c r="L7" s="8"/>
      <c r="M7" s="24"/>
      <c r="N7" s="34" t="s">
        <v>31</v>
      </c>
      <c r="O7" s="34"/>
      <c r="P7" s="34"/>
      <c r="Q7" s="33"/>
    </row>
    <row r="8" spans="1:17" ht="47.25" x14ac:dyDescent="0.25">
      <c r="A8" s="19">
        <f t="shared" si="0"/>
        <v>5</v>
      </c>
      <c r="B8" s="20" t="s">
        <v>24</v>
      </c>
      <c r="C8" s="6" t="s">
        <v>88</v>
      </c>
      <c r="D8" s="20"/>
      <c r="E8" s="7" t="s">
        <v>30</v>
      </c>
      <c r="F8" s="22" t="s">
        <v>20</v>
      </c>
      <c r="G8" s="21"/>
      <c r="H8" s="23">
        <v>42712</v>
      </c>
      <c r="I8" s="13"/>
      <c r="J8" s="10"/>
      <c r="K8" s="11"/>
      <c r="L8" s="8"/>
      <c r="M8" s="24"/>
      <c r="N8" s="34" t="s">
        <v>32</v>
      </c>
      <c r="O8" s="34"/>
      <c r="P8" s="38"/>
      <c r="Q8" s="39"/>
    </row>
    <row r="9" spans="1:17" ht="78.75" x14ac:dyDescent="0.25">
      <c r="A9" s="20">
        <f t="shared" ref="A9:A44" si="1">ROW()-3</f>
        <v>6</v>
      </c>
      <c r="B9" s="20" t="s">
        <v>24</v>
      </c>
      <c r="C9" s="6" t="s">
        <v>89</v>
      </c>
      <c r="D9" s="20"/>
      <c r="E9" s="7" t="s">
        <v>33</v>
      </c>
      <c r="F9" s="20" t="s">
        <v>20</v>
      </c>
      <c r="G9" s="21" t="s">
        <v>34</v>
      </c>
      <c r="H9" s="49">
        <v>42711</v>
      </c>
      <c r="I9" s="8"/>
      <c r="J9" s="8"/>
      <c r="K9" s="8"/>
      <c r="L9" s="50"/>
      <c r="M9" s="24" t="s">
        <v>37</v>
      </c>
      <c r="N9" s="34" t="s">
        <v>92</v>
      </c>
      <c r="O9" s="38"/>
      <c r="P9" s="38"/>
      <c r="Q9" s="39"/>
    </row>
    <row r="10" spans="1:17" ht="31.5" x14ac:dyDescent="0.25">
      <c r="A10" s="40">
        <f t="shared" si="1"/>
        <v>7</v>
      </c>
      <c r="B10" s="20" t="s">
        <v>24</v>
      </c>
      <c r="C10" s="6" t="s">
        <v>86</v>
      </c>
      <c r="D10" s="20"/>
      <c r="E10" s="7" t="s">
        <v>35</v>
      </c>
      <c r="F10" s="20"/>
      <c r="G10" s="21" t="s">
        <v>43</v>
      </c>
      <c r="H10" s="49"/>
      <c r="I10" s="8"/>
      <c r="J10" s="8"/>
      <c r="K10" s="8"/>
      <c r="L10" s="50"/>
      <c r="M10" s="24" t="s">
        <v>38</v>
      </c>
      <c r="N10" s="34"/>
      <c r="O10" s="38"/>
      <c r="P10" s="38"/>
      <c r="Q10" s="39"/>
    </row>
    <row r="11" spans="1:17" ht="63" x14ac:dyDescent="0.25">
      <c r="A11" s="20">
        <f t="shared" si="1"/>
        <v>8</v>
      </c>
      <c r="B11" s="20" t="s">
        <v>24</v>
      </c>
      <c r="C11" s="6" t="s">
        <v>86</v>
      </c>
      <c r="D11" s="20"/>
      <c r="E11" s="7" t="s">
        <v>36</v>
      </c>
      <c r="F11" s="20" t="s">
        <v>19</v>
      </c>
      <c r="G11" s="21" t="s">
        <v>94</v>
      </c>
      <c r="H11" s="49">
        <v>42710</v>
      </c>
      <c r="I11" s="8"/>
      <c r="J11" s="8"/>
      <c r="K11" s="8"/>
      <c r="L11" s="50"/>
      <c r="M11" s="24" t="s">
        <v>39</v>
      </c>
      <c r="N11" s="34" t="s">
        <v>57</v>
      </c>
      <c r="O11" s="38"/>
      <c r="P11" s="38"/>
      <c r="Q11" s="39"/>
    </row>
    <row r="12" spans="1:17" ht="31.5" x14ac:dyDescent="0.25">
      <c r="A12" s="20">
        <f>ROW()-3</f>
        <v>9</v>
      </c>
      <c r="B12" s="20" t="s">
        <v>24</v>
      </c>
      <c r="C12" s="6"/>
      <c r="D12" s="20" t="s">
        <v>78</v>
      </c>
      <c r="E12" s="7" t="s">
        <v>97</v>
      </c>
      <c r="F12" s="20" t="s">
        <v>19</v>
      </c>
      <c r="G12" s="21"/>
      <c r="H12" s="49"/>
      <c r="I12" s="8"/>
      <c r="J12" s="8"/>
      <c r="K12" s="8"/>
      <c r="L12" s="50"/>
      <c r="M12" s="24" t="s">
        <v>101</v>
      </c>
      <c r="N12" s="34" t="s">
        <v>105</v>
      </c>
      <c r="O12" s="34"/>
      <c r="P12" s="34"/>
      <c r="Q12" s="34"/>
    </row>
    <row r="13" spans="1:17" ht="31.5" x14ac:dyDescent="0.25">
      <c r="A13" s="20">
        <f>ROW()-3</f>
        <v>10</v>
      </c>
      <c r="B13" s="20" t="s">
        <v>24</v>
      </c>
      <c r="C13" s="6"/>
      <c r="D13" s="20" t="s">
        <v>78</v>
      </c>
      <c r="E13" s="7" t="s">
        <v>98</v>
      </c>
      <c r="F13" s="20" t="s">
        <v>19</v>
      </c>
      <c r="G13" s="21"/>
      <c r="H13" s="49"/>
      <c r="I13" s="8"/>
      <c r="J13" s="8"/>
      <c r="K13" s="8"/>
      <c r="L13" s="50"/>
      <c r="M13" s="24" t="s">
        <v>102</v>
      </c>
      <c r="N13" s="34" t="s">
        <v>106</v>
      </c>
      <c r="O13" s="34"/>
      <c r="P13" s="34"/>
      <c r="Q13" s="34"/>
    </row>
    <row r="14" spans="1:17" ht="31.5" x14ac:dyDescent="0.25">
      <c r="A14" s="20">
        <f>ROW()-3</f>
        <v>11</v>
      </c>
      <c r="B14" s="20" t="s">
        <v>24</v>
      </c>
      <c r="C14" s="6"/>
      <c r="D14" s="20" t="s">
        <v>78</v>
      </c>
      <c r="E14" s="7" t="s">
        <v>99</v>
      </c>
      <c r="F14" s="20" t="s">
        <v>19</v>
      </c>
      <c r="G14" s="21"/>
      <c r="H14" s="49"/>
      <c r="I14" s="8"/>
      <c r="J14" s="8"/>
      <c r="K14" s="8"/>
      <c r="L14" s="50"/>
      <c r="M14" s="24" t="s">
        <v>103</v>
      </c>
      <c r="N14" s="34" t="s">
        <v>107</v>
      </c>
      <c r="O14" s="34"/>
      <c r="P14" s="34"/>
      <c r="Q14" s="34"/>
    </row>
    <row r="15" spans="1:17" ht="31.5" x14ac:dyDescent="0.25">
      <c r="A15" s="20">
        <f>ROW()-3</f>
        <v>12</v>
      </c>
      <c r="B15" s="20" t="s">
        <v>24</v>
      </c>
      <c r="C15" s="6"/>
      <c r="D15" s="20" t="s">
        <v>78</v>
      </c>
      <c r="E15" s="7" t="s">
        <v>100</v>
      </c>
      <c r="F15" s="20" t="s">
        <v>19</v>
      </c>
      <c r="G15" s="21"/>
      <c r="H15" s="49"/>
      <c r="I15" s="8"/>
      <c r="J15" s="8"/>
      <c r="K15" s="8"/>
      <c r="L15" s="50"/>
      <c r="M15" s="24" t="s">
        <v>104</v>
      </c>
      <c r="N15" s="34" t="s">
        <v>108</v>
      </c>
      <c r="O15" s="34"/>
      <c r="P15" s="34"/>
      <c r="Q15" s="34"/>
    </row>
    <row r="16" spans="1:17" ht="15.75" x14ac:dyDescent="0.25">
      <c r="A16" s="22">
        <f>ROW()-3</f>
        <v>13</v>
      </c>
      <c r="B16" s="20"/>
      <c r="C16" s="6"/>
      <c r="D16" s="20"/>
      <c r="E16" s="7" t="s">
        <v>79</v>
      </c>
      <c r="F16" s="20"/>
      <c r="G16" s="21"/>
      <c r="H16" s="49"/>
      <c r="I16" s="8"/>
      <c r="J16" s="8"/>
      <c r="K16" s="8"/>
      <c r="L16" s="50"/>
      <c r="M16" s="24" t="s">
        <v>116</v>
      </c>
      <c r="N16" s="34" t="s">
        <v>112</v>
      </c>
      <c r="O16" s="34"/>
      <c r="P16" s="38"/>
      <c r="Q16" s="39"/>
    </row>
    <row r="17" spans="1:17" ht="15.75" x14ac:dyDescent="0.25">
      <c r="A17" s="22">
        <f>ROW()-3</f>
        <v>14</v>
      </c>
      <c r="B17" s="20"/>
      <c r="C17" s="6"/>
      <c r="D17" s="20"/>
      <c r="E17" s="7" t="s">
        <v>109</v>
      </c>
      <c r="F17" s="20"/>
      <c r="G17" s="21"/>
      <c r="H17" s="49"/>
      <c r="I17" s="8"/>
      <c r="J17" s="8"/>
      <c r="K17" s="8"/>
      <c r="L17" s="50"/>
      <c r="M17" s="24" t="s">
        <v>117</v>
      </c>
      <c r="N17" s="34" t="s">
        <v>113</v>
      </c>
      <c r="O17" s="34"/>
      <c r="P17" s="38"/>
      <c r="Q17" s="39"/>
    </row>
    <row r="18" spans="1:17" ht="15.75" x14ac:dyDescent="0.25">
      <c r="A18" s="22">
        <f>ROW()-3</f>
        <v>15</v>
      </c>
      <c r="B18" s="20"/>
      <c r="C18" s="6"/>
      <c r="D18" s="20"/>
      <c r="E18" s="7" t="s">
        <v>110</v>
      </c>
      <c r="F18" s="20"/>
      <c r="G18" s="21"/>
      <c r="H18" s="49"/>
      <c r="I18" s="8"/>
      <c r="J18" s="8"/>
      <c r="K18" s="8"/>
      <c r="L18" s="50"/>
      <c r="M18" s="24" t="s">
        <v>119</v>
      </c>
      <c r="N18" s="34" t="s">
        <v>115</v>
      </c>
      <c r="O18" s="34"/>
      <c r="P18" s="38"/>
      <c r="Q18" s="39"/>
    </row>
    <row r="19" spans="1:17" ht="31.5" x14ac:dyDescent="0.25">
      <c r="A19" s="22">
        <f t="shared" si="1"/>
        <v>16</v>
      </c>
      <c r="B19" s="20" t="s">
        <v>24</v>
      </c>
      <c r="C19" s="6" t="s">
        <v>90</v>
      </c>
      <c r="D19" s="20" t="s">
        <v>79</v>
      </c>
      <c r="E19" s="7" t="s">
        <v>111</v>
      </c>
      <c r="F19" s="20" t="s">
        <v>19</v>
      </c>
      <c r="G19" s="21" t="s">
        <v>56</v>
      </c>
      <c r="H19" s="49">
        <v>42711</v>
      </c>
      <c r="I19" s="8"/>
      <c r="J19" s="8"/>
      <c r="K19" s="8"/>
      <c r="L19" s="50"/>
      <c r="M19" s="24" t="s">
        <v>118</v>
      </c>
      <c r="N19" s="34" t="s">
        <v>114</v>
      </c>
      <c r="O19" s="34"/>
      <c r="P19" s="38"/>
      <c r="Q19" s="39"/>
    </row>
    <row r="20" spans="1:17" ht="47.25" x14ac:dyDescent="0.25">
      <c r="A20" s="22">
        <f t="shared" si="1"/>
        <v>17</v>
      </c>
      <c r="B20" s="20" t="s">
        <v>24</v>
      </c>
      <c r="C20" s="6" t="s">
        <v>86</v>
      </c>
      <c r="D20" s="20"/>
      <c r="E20" s="7" t="s">
        <v>40</v>
      </c>
      <c r="F20" s="20" t="s">
        <v>20</v>
      </c>
      <c r="G20" s="7" t="s">
        <v>93</v>
      </c>
      <c r="H20" s="49">
        <v>42711</v>
      </c>
      <c r="I20" s="8"/>
      <c r="J20" s="8"/>
      <c r="K20" s="8"/>
      <c r="L20" s="50"/>
      <c r="M20" s="24" t="s">
        <v>42</v>
      </c>
      <c r="N20" s="34" t="s">
        <v>41</v>
      </c>
      <c r="O20" s="34"/>
      <c r="P20" s="34"/>
      <c r="Q20" s="34"/>
    </row>
    <row r="21" spans="1:17" ht="173.25" x14ac:dyDescent="0.25">
      <c r="A21" s="22">
        <f t="shared" si="1"/>
        <v>18</v>
      </c>
      <c r="B21" s="20" t="s">
        <v>24</v>
      </c>
      <c r="C21" s="6" t="s">
        <v>86</v>
      </c>
      <c r="D21" s="20" t="s">
        <v>44</v>
      </c>
      <c r="E21" s="7" t="s">
        <v>81</v>
      </c>
      <c r="F21" s="20"/>
      <c r="G21" s="21" t="s">
        <v>45</v>
      </c>
      <c r="H21" s="49"/>
      <c r="I21" s="8"/>
      <c r="J21" s="8"/>
      <c r="K21" s="8"/>
      <c r="L21" s="50"/>
      <c r="M21" s="24"/>
      <c r="N21" s="34"/>
      <c r="O21" s="34"/>
      <c r="P21" s="34"/>
      <c r="Q21" s="34"/>
    </row>
    <row r="22" spans="1:17" ht="31.5" x14ac:dyDescent="0.25">
      <c r="A22" s="22">
        <f t="shared" si="1"/>
        <v>19</v>
      </c>
      <c r="B22" s="20" t="s">
        <v>24</v>
      </c>
      <c r="C22" s="6" t="s">
        <v>86</v>
      </c>
      <c r="D22" s="20" t="s">
        <v>46</v>
      </c>
      <c r="E22" s="7" t="s">
        <v>46</v>
      </c>
      <c r="F22" s="20" t="s">
        <v>19</v>
      </c>
      <c r="G22" s="21" t="s">
        <v>48</v>
      </c>
      <c r="H22" s="49">
        <v>42710</v>
      </c>
      <c r="I22" s="8"/>
      <c r="J22" s="8"/>
      <c r="K22" s="8"/>
      <c r="L22" s="50"/>
      <c r="M22" s="24" t="s">
        <v>47</v>
      </c>
      <c r="N22" s="34" t="s">
        <v>129</v>
      </c>
      <c r="O22" s="34"/>
      <c r="P22" s="34"/>
      <c r="Q22" s="34"/>
    </row>
    <row r="23" spans="1:17" ht="15.75" x14ac:dyDescent="0.25">
      <c r="A23" s="22">
        <f>ROW()-3</f>
        <v>20</v>
      </c>
      <c r="B23" s="20"/>
      <c r="C23" s="6"/>
      <c r="D23" s="20" t="s">
        <v>46</v>
      </c>
      <c r="E23" s="7" t="s">
        <v>46</v>
      </c>
      <c r="F23" s="20"/>
      <c r="G23" s="21"/>
      <c r="H23" s="49"/>
      <c r="I23" s="8"/>
      <c r="J23" s="8"/>
      <c r="K23" s="8"/>
      <c r="L23" s="50"/>
      <c r="M23" s="24"/>
      <c r="N23" s="34" t="s">
        <v>130</v>
      </c>
      <c r="O23" s="34"/>
      <c r="P23" s="34"/>
      <c r="Q23" s="34"/>
    </row>
    <row r="24" spans="1:17" ht="15.75" x14ac:dyDescent="0.25">
      <c r="A24" s="22">
        <f>ROW()-3</f>
        <v>21</v>
      </c>
      <c r="B24" s="20"/>
      <c r="C24" s="6"/>
      <c r="D24" s="20" t="s">
        <v>49</v>
      </c>
      <c r="E24" s="21" t="s">
        <v>134</v>
      </c>
      <c r="F24" s="20"/>
      <c r="G24" s="21" t="s">
        <v>120</v>
      </c>
      <c r="H24" s="49"/>
      <c r="I24" s="8"/>
      <c r="J24" s="8"/>
      <c r="K24" s="8"/>
      <c r="L24" s="50"/>
      <c r="M24" s="24"/>
      <c r="N24" s="34" t="s">
        <v>125</v>
      </c>
      <c r="O24" s="34"/>
      <c r="P24" s="34"/>
      <c r="Q24" s="34"/>
    </row>
    <row r="25" spans="1:17" ht="31.5" x14ac:dyDescent="0.25">
      <c r="A25" s="22">
        <f>ROW()-3</f>
        <v>22</v>
      </c>
      <c r="B25" s="20"/>
      <c r="C25" s="6"/>
      <c r="D25" s="20" t="s">
        <v>49</v>
      </c>
      <c r="E25" s="21" t="s">
        <v>135</v>
      </c>
      <c r="F25" s="20"/>
      <c r="G25" s="21" t="s">
        <v>121</v>
      </c>
      <c r="H25" s="49"/>
      <c r="I25" s="8"/>
      <c r="J25" s="8"/>
      <c r="K25" s="8"/>
      <c r="L25" s="50"/>
      <c r="M25" s="24"/>
      <c r="N25" s="52" t="s">
        <v>133</v>
      </c>
      <c r="O25" s="34"/>
      <c r="P25" s="34"/>
      <c r="Q25" s="34"/>
    </row>
    <row r="26" spans="1:17" ht="15.75" x14ac:dyDescent="0.25">
      <c r="A26" s="22">
        <f>ROW()-3</f>
        <v>23</v>
      </c>
      <c r="B26" s="20"/>
      <c r="C26" s="6"/>
      <c r="D26" s="20" t="s">
        <v>49</v>
      </c>
      <c r="E26" s="21" t="s">
        <v>137</v>
      </c>
      <c r="F26" s="20"/>
      <c r="G26" s="21" t="s">
        <v>122</v>
      </c>
      <c r="H26" s="49"/>
      <c r="I26" s="8"/>
      <c r="J26" s="8"/>
      <c r="K26" s="8"/>
      <c r="L26" s="50"/>
      <c r="M26" s="24"/>
      <c r="N26" s="34" t="s">
        <v>126</v>
      </c>
      <c r="O26" s="34"/>
      <c r="P26" s="34"/>
      <c r="Q26" s="34"/>
    </row>
    <row r="27" spans="1:17" ht="15.75" x14ac:dyDescent="0.25">
      <c r="A27" s="22">
        <f>ROW()-3</f>
        <v>24</v>
      </c>
      <c r="B27" s="20"/>
      <c r="C27" s="6"/>
      <c r="D27" s="20" t="s">
        <v>49</v>
      </c>
      <c r="E27" s="21" t="s">
        <v>136</v>
      </c>
      <c r="F27" s="20"/>
      <c r="G27" s="21" t="s">
        <v>124</v>
      </c>
      <c r="H27" s="49"/>
      <c r="I27" s="8"/>
      <c r="J27" s="8"/>
      <c r="K27" s="8"/>
      <c r="L27" s="50"/>
      <c r="M27" s="24"/>
      <c r="N27" s="34" t="s">
        <v>128</v>
      </c>
      <c r="O27" s="34"/>
      <c r="P27" s="34"/>
      <c r="Q27" s="34"/>
    </row>
    <row r="28" spans="1:17" ht="94.5" x14ac:dyDescent="0.25">
      <c r="A28" s="22">
        <f t="shared" si="1"/>
        <v>25</v>
      </c>
      <c r="B28" s="20" t="s">
        <v>24</v>
      </c>
      <c r="C28" s="6" t="s">
        <v>86</v>
      </c>
      <c r="D28" s="20" t="s">
        <v>49</v>
      </c>
      <c r="E28" s="7" t="s">
        <v>138</v>
      </c>
      <c r="F28" s="20" t="s">
        <v>19</v>
      </c>
      <c r="G28" s="21" t="s">
        <v>123</v>
      </c>
      <c r="H28" s="49">
        <v>42713</v>
      </c>
      <c r="I28" s="8"/>
      <c r="J28" s="8"/>
      <c r="K28" s="8"/>
      <c r="L28" s="50"/>
      <c r="M28" s="24"/>
      <c r="N28" s="34" t="s">
        <v>127</v>
      </c>
      <c r="O28" s="34"/>
      <c r="P28" s="34"/>
      <c r="Q28" s="34"/>
    </row>
    <row r="29" spans="1:17" ht="47.25" x14ac:dyDescent="0.25">
      <c r="A29" s="22">
        <f t="shared" si="1"/>
        <v>26</v>
      </c>
      <c r="B29" s="20" t="s">
        <v>24</v>
      </c>
      <c r="C29" s="6" t="s">
        <v>89</v>
      </c>
      <c r="D29" s="20"/>
      <c r="E29" s="7" t="s">
        <v>50</v>
      </c>
      <c r="F29" s="20" t="s">
        <v>20</v>
      </c>
      <c r="G29" s="21" t="s">
        <v>55</v>
      </c>
      <c r="H29" s="49">
        <v>42710</v>
      </c>
      <c r="I29" s="8"/>
      <c r="J29" s="8"/>
      <c r="K29" s="8"/>
      <c r="L29" s="50"/>
      <c r="M29" s="24"/>
      <c r="N29" s="34" t="s">
        <v>51</v>
      </c>
      <c r="O29" s="34"/>
      <c r="P29" s="34"/>
      <c r="Q29" s="34"/>
    </row>
    <row r="30" spans="1:17" ht="15.75" x14ac:dyDescent="0.25">
      <c r="A30" s="40">
        <f>ROW()-3</f>
        <v>27</v>
      </c>
      <c r="B30" s="20"/>
      <c r="C30" s="6"/>
      <c r="D30" s="20" t="s">
        <v>83</v>
      </c>
      <c r="E30" s="51" t="s">
        <v>144</v>
      </c>
      <c r="F30" s="20"/>
      <c r="G30" s="21"/>
      <c r="H30" s="49"/>
      <c r="I30" s="8"/>
      <c r="J30" s="8"/>
      <c r="K30" s="8"/>
      <c r="L30" s="50"/>
      <c r="M30" s="24"/>
      <c r="N30" s="34" t="s">
        <v>139</v>
      </c>
      <c r="O30" s="34"/>
      <c r="P30" s="34"/>
      <c r="Q30" s="34"/>
    </row>
    <row r="31" spans="1:17" ht="15.75" x14ac:dyDescent="0.25">
      <c r="A31" s="40">
        <f>ROW()-3</f>
        <v>28</v>
      </c>
      <c r="B31" s="20"/>
      <c r="C31" s="6"/>
      <c r="D31" s="20" t="s">
        <v>83</v>
      </c>
      <c r="E31" s="51" t="s">
        <v>144</v>
      </c>
      <c r="F31" s="20"/>
      <c r="G31" s="21"/>
      <c r="H31" s="49"/>
      <c r="I31" s="8"/>
      <c r="J31" s="8"/>
      <c r="K31" s="8"/>
      <c r="L31" s="50"/>
      <c r="M31" s="24"/>
      <c r="N31" s="34" t="s">
        <v>140</v>
      </c>
      <c r="O31" s="34"/>
      <c r="P31" s="34"/>
      <c r="Q31" s="34"/>
    </row>
    <row r="32" spans="1:17" ht="15.75" x14ac:dyDescent="0.25">
      <c r="A32" s="40">
        <f>ROW()-3</f>
        <v>29</v>
      </c>
      <c r="B32" s="20"/>
      <c r="C32" s="6"/>
      <c r="D32" s="20" t="s">
        <v>83</v>
      </c>
      <c r="E32" s="51" t="s">
        <v>145</v>
      </c>
      <c r="F32" s="20"/>
      <c r="G32" s="21"/>
      <c r="H32" s="49"/>
      <c r="I32" s="8"/>
      <c r="J32" s="8"/>
      <c r="K32" s="8"/>
      <c r="L32" s="50"/>
      <c r="M32" s="24"/>
      <c r="N32" s="34" t="s">
        <v>141</v>
      </c>
      <c r="O32" s="34"/>
      <c r="P32" s="34"/>
      <c r="Q32" s="34"/>
    </row>
    <row r="33" spans="1:17" ht="15.75" x14ac:dyDescent="0.25">
      <c r="A33" s="40">
        <f>ROW()-3</f>
        <v>30</v>
      </c>
      <c r="B33" s="20"/>
      <c r="C33" s="6"/>
      <c r="D33" s="20" t="s">
        <v>83</v>
      </c>
      <c r="E33" s="51" t="s">
        <v>146</v>
      </c>
      <c r="F33" s="20"/>
      <c r="G33" s="21"/>
      <c r="H33" s="49"/>
      <c r="I33" s="8"/>
      <c r="J33" s="8"/>
      <c r="K33" s="8"/>
      <c r="L33" s="50"/>
      <c r="M33" s="24"/>
      <c r="N33" s="34" t="s">
        <v>143</v>
      </c>
      <c r="O33" s="34"/>
      <c r="P33" s="34"/>
      <c r="Q33" s="34"/>
    </row>
    <row r="34" spans="1:17" ht="47.25" x14ac:dyDescent="0.25">
      <c r="A34" s="40">
        <f t="shared" si="1"/>
        <v>31</v>
      </c>
      <c r="B34" s="20" t="s">
        <v>24</v>
      </c>
      <c r="C34" s="6" t="s">
        <v>88</v>
      </c>
      <c r="D34" s="20" t="s">
        <v>83</v>
      </c>
      <c r="E34" s="51" t="s">
        <v>147</v>
      </c>
      <c r="F34" s="20" t="s">
        <v>20</v>
      </c>
      <c r="G34" s="7" t="s">
        <v>82</v>
      </c>
      <c r="H34" s="49">
        <v>42711</v>
      </c>
      <c r="I34" s="8"/>
      <c r="J34" s="8"/>
      <c r="K34" s="8"/>
      <c r="L34" s="50"/>
      <c r="M34" s="24"/>
      <c r="N34" s="34" t="s">
        <v>142</v>
      </c>
      <c r="O34" s="34"/>
      <c r="P34" s="34"/>
      <c r="Q34" s="34"/>
    </row>
    <row r="35" spans="1:17" ht="63" x14ac:dyDescent="0.25">
      <c r="A35" s="40">
        <f t="shared" si="1"/>
        <v>32</v>
      </c>
      <c r="B35" s="20" t="s">
        <v>24</v>
      </c>
      <c r="C35" s="6" t="s">
        <v>89</v>
      </c>
      <c r="D35" s="20"/>
      <c r="E35" s="7" t="s">
        <v>52</v>
      </c>
      <c r="F35" s="20" t="s">
        <v>20</v>
      </c>
      <c r="G35" s="21"/>
      <c r="H35" s="49">
        <v>42712</v>
      </c>
      <c r="I35" s="8"/>
      <c r="J35" s="8"/>
      <c r="K35" s="8"/>
      <c r="L35" s="50"/>
      <c r="M35" s="24"/>
      <c r="N35" s="34" t="s">
        <v>53</v>
      </c>
      <c r="O35" s="34"/>
      <c r="P35" s="34"/>
      <c r="Q35" s="34"/>
    </row>
    <row r="36" spans="1:17" ht="173.25" x14ac:dyDescent="0.25">
      <c r="A36" s="20">
        <f t="shared" si="1"/>
        <v>33</v>
      </c>
      <c r="B36" s="20" t="s">
        <v>24</v>
      </c>
      <c r="C36" s="6" t="s">
        <v>86</v>
      </c>
      <c r="D36" s="20"/>
      <c r="E36" s="7" t="s">
        <v>54</v>
      </c>
      <c r="F36" s="20" t="s">
        <v>19</v>
      </c>
      <c r="G36" s="21" t="s">
        <v>58</v>
      </c>
      <c r="H36" s="49"/>
      <c r="I36" s="8"/>
      <c r="J36" s="8"/>
      <c r="K36" s="8"/>
      <c r="L36" s="50"/>
      <c r="M36" s="24"/>
      <c r="N36" s="34" t="s">
        <v>59</v>
      </c>
      <c r="O36" s="34"/>
      <c r="P36" s="34"/>
      <c r="Q36" s="34"/>
    </row>
    <row r="37" spans="1:17" ht="15.75" x14ac:dyDescent="0.25">
      <c r="A37" s="20">
        <f t="shared" si="1"/>
        <v>34</v>
      </c>
      <c r="B37" s="20" t="s">
        <v>24</v>
      </c>
      <c r="C37" s="6" t="s">
        <v>90</v>
      </c>
      <c r="D37" s="20" t="s">
        <v>60</v>
      </c>
      <c r="E37" s="7" t="s">
        <v>84</v>
      </c>
      <c r="F37" s="20"/>
      <c r="G37" s="21" t="s">
        <v>61</v>
      </c>
      <c r="H37" s="49">
        <v>42716</v>
      </c>
      <c r="I37" s="8"/>
      <c r="J37" s="8"/>
      <c r="K37" s="8"/>
      <c r="L37" s="50"/>
      <c r="M37" s="24"/>
      <c r="N37" s="34"/>
      <c r="O37" s="34"/>
      <c r="P37" s="34"/>
      <c r="Q37" s="34"/>
    </row>
    <row r="38" spans="1:17" ht="31.5" x14ac:dyDescent="0.25">
      <c r="A38" s="40">
        <f t="shared" si="1"/>
        <v>35</v>
      </c>
      <c r="B38" s="20" t="s">
        <v>24</v>
      </c>
      <c r="C38" s="6" t="s">
        <v>86</v>
      </c>
      <c r="D38" s="20"/>
      <c r="E38" s="7" t="s">
        <v>62</v>
      </c>
      <c r="F38" s="20" t="s">
        <v>19</v>
      </c>
      <c r="G38" s="21" t="s">
        <v>70</v>
      </c>
      <c r="H38" s="49">
        <v>42716</v>
      </c>
      <c r="I38" s="8"/>
      <c r="J38" s="8"/>
      <c r="K38" s="8"/>
      <c r="L38" s="50"/>
      <c r="M38" s="24"/>
      <c r="N38" s="34" t="s">
        <v>63</v>
      </c>
      <c r="O38" s="34"/>
      <c r="P38" s="34"/>
      <c r="Q38" s="34"/>
    </row>
    <row r="39" spans="1:17" ht="31.5" x14ac:dyDescent="0.25">
      <c r="A39" s="40">
        <f t="shared" si="1"/>
        <v>36</v>
      </c>
      <c r="B39" s="20" t="s">
        <v>24</v>
      </c>
      <c r="C39" s="6" t="s">
        <v>86</v>
      </c>
      <c r="D39" s="20" t="s">
        <v>85</v>
      </c>
      <c r="E39" s="7" t="s">
        <v>64</v>
      </c>
      <c r="F39" s="20" t="s">
        <v>18</v>
      </c>
      <c r="G39" s="21" t="s">
        <v>66</v>
      </c>
      <c r="H39" s="49">
        <v>42716</v>
      </c>
      <c r="I39" s="8"/>
      <c r="J39" s="8"/>
      <c r="K39" s="8"/>
      <c r="L39" s="50"/>
      <c r="M39" s="24"/>
      <c r="N39" s="34"/>
      <c r="O39" s="34"/>
      <c r="P39" s="34"/>
      <c r="Q39" s="34"/>
    </row>
    <row r="40" spans="1:17" ht="31.5" x14ac:dyDescent="0.25">
      <c r="A40" s="40">
        <f t="shared" si="1"/>
        <v>37</v>
      </c>
      <c r="B40" s="20" t="s">
        <v>24</v>
      </c>
      <c r="C40" s="6" t="s">
        <v>86</v>
      </c>
      <c r="D40" s="20"/>
      <c r="E40" s="7" t="s">
        <v>65</v>
      </c>
      <c r="F40" s="20" t="s">
        <v>18</v>
      </c>
      <c r="G40" s="21" t="s">
        <v>67</v>
      </c>
      <c r="H40" s="49">
        <v>42711</v>
      </c>
      <c r="I40" s="8"/>
      <c r="J40" s="8"/>
      <c r="K40" s="8"/>
      <c r="L40" s="50"/>
      <c r="M40" s="24"/>
      <c r="N40" s="34"/>
      <c r="O40" s="34"/>
      <c r="P40" s="34"/>
      <c r="Q40" s="34"/>
    </row>
    <row r="41" spans="1:17" ht="31.5" x14ac:dyDescent="0.25">
      <c r="A41" s="40">
        <f t="shared" si="1"/>
        <v>38</v>
      </c>
      <c r="B41" s="20" t="s">
        <v>24</v>
      </c>
      <c r="C41" s="6" t="s">
        <v>89</v>
      </c>
      <c r="D41" s="20"/>
      <c r="E41" s="7" t="s">
        <v>71</v>
      </c>
      <c r="F41" s="20" t="s">
        <v>19</v>
      </c>
      <c r="G41" s="21"/>
      <c r="H41" s="49">
        <v>42712</v>
      </c>
      <c r="I41" s="8"/>
      <c r="J41" s="8"/>
      <c r="K41" s="8"/>
      <c r="L41" s="50"/>
      <c r="M41" s="24"/>
      <c r="N41" s="34" t="s">
        <v>72</v>
      </c>
      <c r="O41" s="34"/>
      <c r="P41" s="34"/>
      <c r="Q41" s="34"/>
    </row>
    <row r="42" spans="1:17" ht="31.5" x14ac:dyDescent="0.25">
      <c r="A42" s="40">
        <f t="shared" si="1"/>
        <v>39</v>
      </c>
      <c r="B42" s="20" t="s">
        <v>24</v>
      </c>
      <c r="C42" s="6" t="s">
        <v>91</v>
      </c>
      <c r="D42" s="20" t="s">
        <v>80</v>
      </c>
      <c r="E42" s="7" t="s">
        <v>73</v>
      </c>
      <c r="F42" s="20" t="s">
        <v>19</v>
      </c>
      <c r="G42" s="21"/>
      <c r="H42" s="49">
        <v>42712</v>
      </c>
      <c r="I42" s="8"/>
      <c r="J42" s="8"/>
      <c r="K42" s="8"/>
      <c r="L42" s="50"/>
      <c r="M42" s="24"/>
      <c r="N42" s="34" t="s">
        <v>74</v>
      </c>
      <c r="O42" s="34"/>
      <c r="P42" s="34"/>
      <c r="Q42" s="34"/>
    </row>
    <row r="43" spans="1:17" ht="31.5" x14ac:dyDescent="0.25">
      <c r="A43" s="40">
        <f t="shared" si="1"/>
        <v>40</v>
      </c>
      <c r="B43" s="20" t="s">
        <v>24</v>
      </c>
      <c r="C43" s="6" t="s">
        <v>87</v>
      </c>
      <c r="D43" s="20"/>
      <c r="E43" s="7" t="s">
        <v>75</v>
      </c>
      <c r="F43" s="20" t="s">
        <v>19</v>
      </c>
      <c r="G43" s="21"/>
      <c r="H43" s="49"/>
      <c r="I43" s="8"/>
      <c r="J43" s="8"/>
      <c r="K43" s="8"/>
      <c r="L43" s="50"/>
      <c r="M43" s="24"/>
      <c r="N43" s="34"/>
      <c r="O43" s="34"/>
      <c r="P43" s="34"/>
      <c r="Q43" s="34"/>
    </row>
    <row r="44" spans="1:17" ht="31.5" x14ac:dyDescent="0.25">
      <c r="A44" s="40">
        <f t="shared" si="1"/>
        <v>41</v>
      </c>
      <c r="B44" s="20" t="s">
        <v>24</v>
      </c>
      <c r="C44" s="41" t="s">
        <v>88</v>
      </c>
      <c r="D44" s="40"/>
      <c r="E44" s="42" t="s">
        <v>95</v>
      </c>
      <c r="F44" s="40" t="s">
        <v>19</v>
      </c>
      <c r="G44" s="43"/>
      <c r="H44" s="44"/>
      <c r="I44" s="45"/>
      <c r="J44" s="45"/>
      <c r="K44" s="45"/>
      <c r="L44" s="46"/>
      <c r="M44" s="47"/>
      <c r="N44" s="48" t="s">
        <v>96</v>
      </c>
      <c r="O44" s="38"/>
      <c r="P44" s="38"/>
      <c r="Q44" s="39"/>
    </row>
  </sheetData>
  <conditionalFormatting sqref="P4:P6">
    <cfRule type="expression" dxfId="39" priority="56">
      <formula>$P4="Коммерческие условия согласованы"</formula>
    </cfRule>
  </conditionalFormatting>
  <conditionalFormatting sqref="O4:O44">
    <cfRule type="expression" dxfId="38" priority="61">
      <formula>$O4="Локация согласована"</formula>
    </cfRule>
  </conditionalFormatting>
  <conditionalFormatting sqref="Q4:Q7">
    <cfRule type="expression" dxfId="37" priority="40">
      <formula>$Q4="Договор подписан"</formula>
    </cfRule>
  </conditionalFormatting>
  <conditionalFormatting sqref="E7:E8">
    <cfRule type="expression" dxfId="36" priority="62">
      <formula>OR(AND($O7&lt;&gt;0,$O7&lt;=$B$1),AND($P7&lt;&gt;0,$P7&lt;=$B$1),AND($Q7&lt;&gt;0,($Q7&lt;=$B$1)))</formula>
    </cfRule>
  </conditionalFormatting>
  <conditionalFormatting sqref="E4">
    <cfRule type="expression" dxfId="35" priority="33">
      <formula>$F4="Отказ"</formula>
    </cfRule>
    <cfRule type="expression" dxfId="34" priority="34">
      <formula>$F4="Встреча проведена"</formula>
    </cfRule>
    <cfRule type="expression" dxfId="33" priority="35">
      <formula>$F4="Холд"</formula>
    </cfRule>
    <cfRule type="expression" dxfId="32" priority="36">
      <formula>$F4="В работе"</formula>
    </cfRule>
  </conditionalFormatting>
  <conditionalFormatting sqref="E5">
    <cfRule type="expression" dxfId="31" priority="29">
      <formula>$F5="Отказ"</formula>
    </cfRule>
    <cfRule type="expression" dxfId="30" priority="30">
      <formula>$F5="Встреча проведена"</formula>
    </cfRule>
    <cfRule type="expression" dxfId="29" priority="31">
      <formula>$F5="Холд"</formula>
    </cfRule>
    <cfRule type="expression" dxfId="28" priority="32">
      <formula>$F5="В работе"</formula>
    </cfRule>
  </conditionalFormatting>
  <conditionalFormatting sqref="G4">
    <cfRule type="expression" dxfId="27" priority="25">
      <formula>$F4="Отказ"</formula>
    </cfRule>
    <cfRule type="expression" dxfId="26" priority="26">
      <formula>$F4="Встреча проведена"</formula>
    </cfRule>
    <cfRule type="expression" dxfId="25" priority="27">
      <formula>$F4="Холд"</formula>
    </cfRule>
    <cfRule type="expression" dxfId="24" priority="28">
      <formula>$F4="В работе"</formula>
    </cfRule>
  </conditionalFormatting>
  <conditionalFormatting sqref="G5">
    <cfRule type="expression" dxfId="23" priority="21">
      <formula>$F5="Отказ"</formula>
    </cfRule>
    <cfRule type="expression" dxfId="22" priority="22">
      <formula>$F5="Встреча проведена"</formula>
    </cfRule>
    <cfRule type="expression" dxfId="21" priority="23">
      <formula>$F5="Холд"</formula>
    </cfRule>
    <cfRule type="expression" dxfId="20" priority="24">
      <formula>$F5="В работе"</formula>
    </cfRule>
  </conditionalFormatting>
  <conditionalFormatting sqref="E6">
    <cfRule type="expression" dxfId="19" priority="17">
      <formula>$F6="Отказ"</formula>
    </cfRule>
    <cfRule type="expression" dxfId="18" priority="18">
      <formula>$F6="Встреча проведена"</formula>
    </cfRule>
    <cfRule type="expression" dxfId="17" priority="19">
      <formula>$F6="Холд"</formula>
    </cfRule>
    <cfRule type="expression" dxfId="16" priority="20">
      <formula>$F6="В работе"</formula>
    </cfRule>
  </conditionalFormatting>
  <conditionalFormatting sqref="G6">
    <cfRule type="expression" dxfId="15" priority="13">
      <formula>$F6="Отказ"</formula>
    </cfRule>
    <cfRule type="expression" dxfId="14" priority="14">
      <formula>$F6="Встреча проведена"</formula>
    </cfRule>
    <cfRule type="expression" dxfId="13" priority="15">
      <formula>$F6="Холд"</formula>
    </cfRule>
    <cfRule type="expression" dxfId="12" priority="16">
      <formula>$F6="В работе"</formula>
    </cfRule>
  </conditionalFormatting>
  <conditionalFormatting sqref="E9">
    <cfRule type="expression" dxfId="11" priority="9">
      <formula>$F9="Отказ"</formula>
    </cfRule>
    <cfRule type="expression" dxfId="10" priority="10">
      <formula>$F9="Встреча проведена"</formula>
    </cfRule>
    <cfRule type="expression" dxfId="9" priority="11">
      <formula>$F9="Холд"</formula>
    </cfRule>
    <cfRule type="expression" dxfId="8" priority="12">
      <formula>$F9="В работе"</formula>
    </cfRule>
  </conditionalFormatting>
  <conditionalFormatting sqref="G20">
    <cfRule type="expression" dxfId="7" priority="5">
      <formula>$F20="Отказ"</formula>
    </cfRule>
    <cfRule type="expression" dxfId="6" priority="6">
      <formula>$F20="Встреча проведена"</formula>
    </cfRule>
    <cfRule type="expression" dxfId="5" priority="7">
      <formula>$F20="Холд"</formula>
    </cfRule>
    <cfRule type="expression" dxfId="4" priority="8">
      <formula>$F20="В работе"</formula>
    </cfRule>
  </conditionalFormatting>
  <conditionalFormatting sqref="E39">
    <cfRule type="expression" dxfId="3" priority="1">
      <formula>$F39="Отказ"</formula>
    </cfRule>
    <cfRule type="expression" dxfId="2" priority="2">
      <formula>$F39="Встреча проведена"</formula>
    </cfRule>
    <cfRule type="expression" dxfId="1" priority="3">
      <formula>$F39="Холд"</formula>
    </cfRule>
    <cfRule type="expression" dxfId="0" priority="4">
      <formula>$F39="В работе"</formula>
    </cfRule>
  </conditionalFormatting>
  <dataValidations count="1">
    <dataValidation type="list" allowBlank="1" showInputMessage="1" showErrorMessage="1" sqref="F4:F44">
      <formula1>Статусы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23</v>
      </c>
    </row>
    <row r="5" spans="1:1" x14ac:dyDescent="0.25">
      <c r="A5" t="s">
        <v>15</v>
      </c>
    </row>
    <row r="6" spans="1:1" x14ac:dyDescent="0.25">
      <c r="A6" t="s">
        <v>22</v>
      </c>
    </row>
    <row r="7" spans="1:1" x14ac:dyDescent="0.25">
      <c r="A7" t="s">
        <v>131</v>
      </c>
    </row>
    <row r="8" spans="1:1" x14ac:dyDescent="0.25">
      <c r="A8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Реестр</vt:lpstr>
      <vt:lpstr>Списки</vt:lpstr>
      <vt:lpstr>Статусы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VVenglinskaya</cp:lastModifiedBy>
  <dcterms:created xsi:type="dcterms:W3CDTF">2016-12-02T09:58:35Z</dcterms:created>
  <dcterms:modified xsi:type="dcterms:W3CDTF">2016-12-08T09:39:03Z</dcterms:modified>
</cp:coreProperties>
</file>