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m/Documents/WorkWork/GrupoLaser/Dir_Gen/A_Comercial/Listas_Precios/"/>
    </mc:Choice>
  </mc:AlternateContent>
  <xr:revisionPtr revIDLastSave="0" documentId="8_{B5C6631A-9F2B-C64E-BA2B-C05F9AE48796}" xr6:coauthVersionLast="47" xr6:coauthVersionMax="47" xr10:uidLastSave="{00000000-0000-0000-0000-000000000000}"/>
  <bookViews>
    <workbookView xWindow="4260" yWindow="5660" windowWidth="28040" windowHeight="17440" xr2:uid="{FE9418A6-E393-4D43-A104-1FAA616E6C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G9" i="1" s="1"/>
  <c r="H9" i="1" s="1"/>
  <c r="J9" i="1" s="1"/>
  <c r="G8" i="1"/>
  <c r="H8" i="1" s="1"/>
  <c r="J8" i="1" s="1"/>
  <c r="J11" i="1" l="1"/>
</calcChain>
</file>

<file path=xl/sharedStrings.xml><?xml version="1.0" encoding="utf-8"?>
<sst xmlns="http://schemas.openxmlformats.org/spreadsheetml/2006/main" count="12" uniqueCount="12">
  <si>
    <t>Costo total</t>
  </si>
  <si>
    <t>Costo Materiales</t>
  </si>
  <si>
    <t>Costo Pigmento</t>
  </si>
  <si>
    <t>Costos Indirectos (%)</t>
  </si>
  <si>
    <t>Precio Venta</t>
  </si>
  <si>
    <t>Utilidad (%)</t>
  </si>
  <si>
    <t>Gramos</t>
  </si>
  <si>
    <t>TC</t>
  </si>
  <si>
    <t xml:space="preserve">&lt;-- Python </t>
  </si>
  <si>
    <t>&lt;-- Metodo 60-40</t>
  </si>
  <si>
    <t>Dolares (kg)</t>
  </si>
  <si>
    <t>Pesos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</si>
</sst>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0" xfId="1" applyFon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0689-68E9-A940-8AC9-F2A112FEF5E8}">
  <dimension ref="B4:K11"/>
  <sheetViews>
    <sheetView tabSelected="1" zoomScale="135" workbookViewId="0">
      <selection activeCell="E16" sqref="E16"/>
    </sheetView>
  </sheetViews>
  <sheetFormatPr baseColWidth="10" defaultRowHeight="16" x14ac:dyDescent="0.2"/>
  <cols>
    <col min="2" max="2" width="14" bestFit="1" customWidth="1"/>
    <col min="3" max="3" width="15.33203125" customWidth="1"/>
    <col min="4" max="4" width="15.6640625" customWidth="1"/>
    <col min="5" max="5" width="18.6640625" bestFit="1" customWidth="1"/>
    <col min="6" max="6" width="18.6640625" customWidth="1"/>
    <col min="7" max="7" width="17.6640625" customWidth="1"/>
    <col min="10" max="10" width="12.1640625" bestFit="1" customWidth="1"/>
    <col min="11" max="11" width="18.1640625" customWidth="1"/>
  </cols>
  <sheetData>
    <row r="4" spans="2:11" x14ac:dyDescent="0.2">
      <c r="C4" s="4" t="s">
        <v>7</v>
      </c>
      <c r="D4" s="5">
        <v>22</v>
      </c>
    </row>
    <row r="7" spans="2:11" x14ac:dyDescent="0.2">
      <c r="B7" t="s">
        <v>11</v>
      </c>
      <c r="C7" t="s">
        <v>10</v>
      </c>
      <c r="D7" t="s">
        <v>2</v>
      </c>
      <c r="E7" t="s">
        <v>3</v>
      </c>
      <c r="F7" s="3" t="s">
        <v>6</v>
      </c>
      <c r="G7" t="s">
        <v>1</v>
      </c>
      <c r="H7" s="1" t="s">
        <v>0</v>
      </c>
      <c r="I7" s="1" t="s">
        <v>5</v>
      </c>
      <c r="J7" s="1" t="s">
        <v>4</v>
      </c>
    </row>
    <row r="8" spans="2:11" x14ac:dyDescent="0.2">
      <c r="C8" s="7">
        <v>1.2844</v>
      </c>
      <c r="D8" s="2">
        <v>0</v>
      </c>
      <c r="E8" s="2">
        <v>40</v>
      </c>
      <c r="F8" s="2">
        <v>38</v>
      </c>
      <c r="G8" s="7">
        <f>C8+D8</f>
        <v>1.2844</v>
      </c>
      <c r="H8" s="7">
        <f>G8/(1-E8/100)</f>
        <v>2.1406666666666667</v>
      </c>
      <c r="I8" s="2">
        <v>30</v>
      </c>
      <c r="J8" s="6">
        <f>H8*(1+I8/100)</f>
        <v>2.782866666666667</v>
      </c>
      <c r="K8" t="s">
        <v>8</v>
      </c>
    </row>
    <row r="9" spans="2:11" x14ac:dyDescent="0.2">
      <c r="B9" s="7">
        <f>C9*D4</f>
        <v>37.18</v>
      </c>
      <c r="C9" s="7">
        <v>1.69</v>
      </c>
      <c r="D9" s="2">
        <v>0</v>
      </c>
      <c r="E9" s="2">
        <v>40</v>
      </c>
      <c r="F9" s="2">
        <v>38</v>
      </c>
      <c r="G9" s="7">
        <f>(B9/1000)*F9</f>
        <v>1.4128399999999999</v>
      </c>
      <c r="H9" s="7">
        <f>G9/0.6</f>
        <v>2.3547333333333333</v>
      </c>
      <c r="I9" s="2">
        <v>30</v>
      </c>
      <c r="J9" s="6">
        <f>H9/0.7</f>
        <v>3.3639047619047622</v>
      </c>
      <c r="K9" t="s">
        <v>9</v>
      </c>
    </row>
    <row r="10" spans="2:11" x14ac:dyDescent="0.2">
      <c r="J10" s="6"/>
    </row>
    <row r="11" spans="2:11" x14ac:dyDescent="0.2">
      <c r="J11" s="6">
        <f>J9-J8</f>
        <v>0.58103809523809513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Perez</dc:creator>
  <cp:lastModifiedBy>Eduardo Perez</cp:lastModifiedBy>
  <dcterms:created xsi:type="dcterms:W3CDTF">2024-09-20T11:20:08Z</dcterms:created>
  <dcterms:modified xsi:type="dcterms:W3CDTF">2024-09-20T12:24:24Z</dcterms:modified>
</cp:coreProperties>
</file>