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اخر ملفات المقالة\"/>
    </mc:Choice>
  </mc:AlternateContent>
  <bookViews>
    <workbookView xWindow="120" yWindow="45" windowWidth="19410" windowHeight="9975" activeTab="1"/>
  </bookViews>
  <sheets>
    <sheet name="الاستمارة 1" sheetId="11" r:id="rId1"/>
    <sheet name="الاستمارة 2" sheetId="1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G25" i="12" l="1"/>
  <c r="D25" i="12"/>
  <c r="D26" i="12"/>
  <c r="D24" i="12"/>
  <c r="N23" i="12"/>
  <c r="O21" i="12" l="1"/>
  <c r="O9" i="12" l="1"/>
  <c r="M22" i="12" l="1"/>
  <c r="O22" i="12" s="1"/>
  <c r="M17" i="12"/>
  <c r="O17" i="12" s="1"/>
  <c r="M14" i="12"/>
  <c r="O14" i="12" s="1"/>
  <c r="M12" i="12"/>
  <c r="O12" i="12" s="1"/>
  <c r="M10" i="12"/>
  <c r="O10" i="12" s="1"/>
  <c r="M6" i="12"/>
  <c r="O6" i="12" s="1"/>
  <c r="O8" i="12" l="1"/>
  <c r="O11" i="12"/>
  <c r="O13" i="12"/>
  <c r="O16" i="12"/>
  <c r="O18" i="12"/>
  <c r="O19" i="12"/>
  <c r="O20" i="12"/>
  <c r="M15" i="12" l="1"/>
  <c r="O15" i="12" s="1"/>
  <c r="O7" i="12"/>
  <c r="O5" i="12"/>
  <c r="M4" i="12"/>
  <c r="O4" i="12" s="1"/>
  <c r="O23" i="12" l="1"/>
  <c r="N24" i="12" l="1"/>
  <c r="G24" i="12"/>
</calcChain>
</file>

<file path=xl/sharedStrings.xml><?xml version="1.0" encoding="utf-8"?>
<sst xmlns="http://schemas.openxmlformats.org/spreadsheetml/2006/main" count="142" uniqueCount="112">
  <si>
    <t>اسم المبنى</t>
  </si>
  <si>
    <t>المحافظة</t>
  </si>
  <si>
    <t>تاريخ الكشف</t>
  </si>
  <si>
    <t>معد الاستمارة</t>
  </si>
  <si>
    <t>كتاب التكليف</t>
  </si>
  <si>
    <t>عنوان المبنى بالتفصيل</t>
  </si>
  <si>
    <t>عمر المبني:</t>
  </si>
  <si>
    <t>عدد الكتل:</t>
  </si>
  <si>
    <t>عدد الطوابق:</t>
  </si>
  <si>
    <t>الارتفاع الطابقي:</t>
  </si>
  <si>
    <t>الارتفاع الكلي بدءا من الرصيف:</t>
  </si>
  <si>
    <t>مادة البناء:</t>
  </si>
  <si>
    <t>وظيفة المبنى</t>
  </si>
  <si>
    <t>المباني اصبحت غير صالحة للاستخدام يمكن اصلاحها بسرعة وتكلفة معقولة</t>
  </si>
  <si>
    <t>المباني اصبحت غير صالحة للاستخدام يمكن اصلاحها من خلال العمل المكثف</t>
  </si>
  <si>
    <t>المباني مدمرة كليا</t>
  </si>
  <si>
    <t>المباني تتطلب اصلاحات خفيفة ولكن تبقى صالحة للاستخدام</t>
  </si>
  <si>
    <t>%50-25</t>
  </si>
  <si>
    <t>%75-50</t>
  </si>
  <si>
    <t>%90-75</t>
  </si>
  <si>
    <t>%100-90</t>
  </si>
  <si>
    <t>الاستمارة رقم /1/</t>
  </si>
  <si>
    <t>خرسانة مسلحة / حجر</t>
  </si>
  <si>
    <t>الجملة الانشائية :</t>
  </si>
  <si>
    <t>المباني  التي لحقت بها اضرار  في العناصر الانشائية  و يمكن اصلاحها /تدعيمها/</t>
  </si>
  <si>
    <t>المباني متضررة جدا و متهدمة جزئيا  بعناصرها الانشائية  ولا يمكن اصلاحها  - تتطلب الهدم</t>
  </si>
  <si>
    <t>A</t>
  </si>
  <si>
    <t>B</t>
  </si>
  <si>
    <t>C</t>
  </si>
  <si>
    <t>D</t>
  </si>
  <si>
    <t>E</t>
  </si>
  <si>
    <t>F</t>
  </si>
  <si>
    <t xml:space="preserve">معلومات عامة </t>
  </si>
  <si>
    <t>الجهة المالكة:</t>
  </si>
  <si>
    <t>تصنف الاضرارالانشائية حسب الجدول التالي</t>
  </si>
  <si>
    <t>%25-10</t>
  </si>
  <si>
    <t>ملاحظة 1 : يتم استنتاج النسب المئوية للضرر من الجدول بالاستمارة رقم /2/</t>
  </si>
  <si>
    <t>ملاحظة 2   :تم تعديل مقياس الضرر اعلاه بناءا على الاتفاق بين الجهة الدارسة ومنظمة اليونيسف</t>
  </si>
  <si>
    <r>
      <rPr>
        <b/>
        <sz val="14"/>
        <color theme="1"/>
        <rFont val="Calibri"/>
        <family val="2"/>
      </rPr>
      <t>%</t>
    </r>
    <r>
      <rPr>
        <sz val="14"/>
        <color theme="1"/>
        <rFont val="Calibri"/>
        <family val="2"/>
        <scheme val="minor"/>
      </rPr>
      <t>10-0</t>
    </r>
  </si>
  <si>
    <t>تقييم وتصنيف الاضرار في مدرسة استربة</t>
  </si>
  <si>
    <t>المصرف الزراعي</t>
  </si>
  <si>
    <t>حماة</t>
  </si>
  <si>
    <t>مدينة صوران</t>
  </si>
  <si>
    <t>وزارة الزراعة</t>
  </si>
  <si>
    <t>الطالبتان: آلاء برازي - بتول السّعدي</t>
  </si>
  <si>
    <t xml:space="preserve"> 40سنة</t>
  </si>
  <si>
    <t>كلية الهندسة المدنية-جامعة حماة</t>
  </si>
  <si>
    <t>أعمدة / جوائز / بلاطات (اطارات)</t>
  </si>
  <si>
    <t>طابقين+قبو</t>
  </si>
  <si>
    <t>عدد الغرف بكامل المبنى</t>
  </si>
  <si>
    <t>مصرف زراعي</t>
  </si>
  <si>
    <t>Component</t>
  </si>
  <si>
    <t>Partial/Count</t>
  </si>
  <si>
    <t>Total/Count</t>
  </si>
  <si>
    <t>Shear Walls</t>
  </si>
  <si>
    <t xml:space="preserve">Retaining Walls </t>
  </si>
  <si>
    <t xml:space="preserve">Load-Bearing Walls </t>
  </si>
  <si>
    <t>Opening &lt; 1 Meter</t>
  </si>
  <si>
    <t>Opening &gt; 1 Meter</t>
  </si>
  <si>
    <t>Overall Damage Percentage</t>
  </si>
  <si>
    <t>Total Count</t>
  </si>
  <si>
    <t>Partial Damage Count</t>
  </si>
  <si>
    <t>Roof</t>
  </si>
  <si>
    <t>First Floor</t>
  </si>
  <si>
    <t>Basement</t>
  </si>
  <si>
    <t>Type Of Damage</t>
  </si>
  <si>
    <t xml:space="preserve">Column Damage </t>
  </si>
  <si>
    <t>Beam Damage</t>
  </si>
  <si>
    <t xml:space="preserve">Wall  Damage </t>
  </si>
  <si>
    <t xml:space="preserve">Slab  Damage </t>
  </si>
  <si>
    <t>Stair  Damage</t>
  </si>
  <si>
    <t>Foundation Damage</t>
  </si>
  <si>
    <t xml:space="preserve">External Fence Damage </t>
  </si>
  <si>
    <t>Ground Floor</t>
  </si>
  <si>
    <t>Perecentage</t>
  </si>
  <si>
    <t>Type Perecentage</t>
  </si>
  <si>
    <t>Overall Damage Percentage For The Bank</t>
  </si>
  <si>
    <r>
      <t>Built Area (m</t>
    </r>
    <r>
      <rPr>
        <b/>
        <sz val="9"/>
        <color theme="1"/>
        <rFont val="Calibri"/>
        <family val="2"/>
      </rPr>
      <t>²</t>
    </r>
    <r>
      <rPr>
        <b/>
        <sz val="9"/>
        <color theme="1"/>
        <rFont val="Calibri"/>
        <family val="2"/>
        <scheme val="minor"/>
      </rPr>
      <t>)</t>
    </r>
  </si>
  <si>
    <t>Name</t>
  </si>
  <si>
    <t>Damage</t>
  </si>
  <si>
    <t xml:space="preserve">Names of damages according to the structural elemente </t>
  </si>
  <si>
    <t>Type of damage: partial or total</t>
  </si>
  <si>
    <t>Filling in data for existing floors</t>
  </si>
  <si>
    <t>Number of damaged elements by type</t>
  </si>
  <si>
    <t>Total number by type</t>
  </si>
  <si>
    <t>The ratio of the partial number to the total number</t>
  </si>
  <si>
    <t>Fixed numbers representing the risk percentage of damage for each structural element to the building as a whole</t>
  </si>
  <si>
    <t>Through which we determine the percentage that classifies the extent of the damage</t>
  </si>
  <si>
    <t>Column damage</t>
  </si>
  <si>
    <t>partial</t>
  </si>
  <si>
    <t>_</t>
  </si>
  <si>
    <t>13(11+1+1)</t>
  </si>
  <si>
    <t xml:space="preserve">79 column 
(damaged and undamaged)
</t>
  </si>
  <si>
    <t>13 (it is a fixed number as mentioned)</t>
  </si>
  <si>
    <t xml:space="preserve">0.16456x13=
2.139 
</t>
  </si>
  <si>
    <t>16/79= 0.16456=16%</t>
  </si>
  <si>
    <t>Percentage</t>
  </si>
  <si>
    <t>100%-90%</t>
  </si>
  <si>
    <t>90%-75%</t>
  </si>
  <si>
    <t>75%-50%</t>
  </si>
  <si>
    <t>50%-25%</t>
  </si>
  <si>
    <t>25%-10%</t>
  </si>
  <si>
    <t>10%-0%</t>
  </si>
  <si>
    <t>Classification</t>
  </si>
  <si>
    <t>Description</t>
  </si>
  <si>
    <t>Buildings severely damaged and partially collapsed in their structural elements; cannot be repaired require demolition</t>
  </si>
  <si>
    <t>Buildings with damage to structural elements that can be repaired/strengthened</t>
  </si>
  <si>
    <t>Buildings unfit for use, can be repaired through              intensive work</t>
  </si>
  <si>
    <t>Buildings unfit for use, can be repaired quickly and at a reasonable cost</t>
  </si>
  <si>
    <t>Buildings requiring minor repairs but remain usable</t>
  </si>
  <si>
    <t>Building completely destroyed</t>
  </si>
  <si>
    <t>A percentage table of structural damages for the Agricultural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</si>
</sst>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3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theme="1"/>
      <name val="Calibri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Border="1"/>
    <xf numFmtId="0" fontId="7" fillId="2" borderId="0" xfId="0" applyFont="1" applyFill="1" applyBorder="1" applyAlignment="1">
      <alignment horizontal="center" vertical="top"/>
    </xf>
    <xf numFmtId="0" fontId="9" fillId="0" borderId="0" xfId="0" applyFont="1" applyAlignment="1"/>
    <xf numFmtId="0" fontId="10" fillId="0" borderId="1" xfId="0" applyFont="1" applyBorder="1" applyAlignment="1">
      <alignment horizontal="center"/>
    </xf>
    <xf numFmtId="9" fontId="10" fillId="0" borderId="2" xfId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9" fontId="10" fillId="0" borderId="5" xfId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9" fontId="10" fillId="0" borderId="16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1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9" fontId="11" fillId="0" borderId="8" xfId="1" applyFont="1" applyBorder="1" applyAlignment="1">
      <alignment horizontal="center"/>
    </xf>
    <xf numFmtId="164" fontId="11" fillId="0" borderId="8" xfId="1" applyNumberFormat="1" applyFont="1" applyBorder="1"/>
    <xf numFmtId="2" fontId="11" fillId="0" borderId="5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9" fontId="11" fillId="0" borderId="21" xfId="1" applyFont="1" applyBorder="1" applyAlignment="1">
      <alignment horizontal="center"/>
    </xf>
    <xf numFmtId="164" fontId="11" fillId="0" borderId="21" xfId="1" applyNumberFormat="1" applyFont="1" applyBorder="1"/>
    <xf numFmtId="0" fontId="11" fillId="0" borderId="0" xfId="0" applyFont="1"/>
    <xf numFmtId="9" fontId="11" fillId="2" borderId="8" xfId="1" applyFont="1" applyFill="1" applyBorder="1" applyAlignment="1">
      <alignment horizontal="center" vertical="center"/>
    </xf>
    <xf numFmtId="10" fontId="11" fillId="0" borderId="8" xfId="1" applyNumberFormat="1" applyFont="1" applyBorder="1"/>
    <xf numFmtId="0" fontId="11" fillId="0" borderId="0" xfId="0" applyFont="1" applyBorder="1"/>
    <xf numFmtId="0" fontId="11" fillId="0" borderId="0" xfId="0" applyFont="1" applyBorder="1" applyAlignment="1"/>
    <xf numFmtId="0" fontId="4" fillId="0" borderId="0" xfId="0" applyFont="1" applyBorder="1" applyAlignment="1"/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6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9" fillId="3" borderId="0" xfId="0" applyFont="1" applyFill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2" borderId="0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2" fillId="2" borderId="18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11" fillId="0" borderId="8" xfId="1" applyNumberFormat="1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2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9" fontId="11" fillId="0" borderId="21" xfId="0" applyNumberFormat="1" applyFont="1" applyBorder="1" applyAlignment="1">
      <alignment horizontal="center"/>
    </xf>
    <xf numFmtId="9" fontId="11" fillId="0" borderId="22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9" fontId="11" fillId="0" borderId="16" xfId="1" applyFont="1" applyBorder="1" applyAlignment="1">
      <alignment horizontal="center" vertical="center" wrapText="1"/>
    </xf>
    <xf numFmtId="9" fontId="11" fillId="0" borderId="17" xfId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 readingOrder="1"/>
    </xf>
    <xf numFmtId="0" fontId="11" fillId="0" borderId="25" xfId="0" applyFont="1" applyBorder="1" applyAlignment="1">
      <alignment horizontal="center" vertical="center" wrapText="1" readingOrder="1"/>
    </xf>
    <xf numFmtId="0" fontId="11" fillId="0" borderId="22" xfId="0" applyFont="1" applyBorder="1" applyAlignment="1">
      <alignment horizontal="center" vertical="center" wrapText="1" readingOrder="1"/>
    </xf>
    <xf numFmtId="0" fontId="11" fillId="0" borderId="27" xfId="0" applyFont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center" vertical="center" wrapText="1" readingOrder="1"/>
    </xf>
    <xf numFmtId="0" fontId="11" fillId="0" borderId="24" xfId="0" applyFont="1" applyBorder="1" applyAlignment="1">
      <alignment horizontal="center" vertical="center" wrapText="1" readingOrder="1"/>
    </xf>
    <xf numFmtId="0" fontId="11" fillId="0" borderId="2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220</xdr:col>
      <xdr:colOff>320896</xdr:colOff>
      <xdr:row>75</xdr:row>
      <xdr:rowOff>81666</xdr:rowOff>
    </xdr:from>
    <xdr:to>
      <xdr:col>221</xdr:col>
      <xdr:colOff>124539</xdr:colOff>
      <xdr:row>78</xdr:row>
      <xdr:rowOff>36844</xdr:rowOff>
    </xdr:to>
    <xdr:sp macro="" textlink="">
      <xdr:nvSpPr>
        <xdr:cNvPr id="28" name="شكل بيضاوي 27"/>
        <xdr:cNvSpPr/>
      </xdr:nvSpPr>
      <xdr:spPr>
        <a:xfrm flipH="1">
          <a:off x="135049220" y="15635431"/>
          <a:ext cx="408760" cy="526678"/>
        </a:xfrm>
        <a:prstGeom prst="ellipse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endParaRPr lang="en-US"/>
        </a:p>
      </xdr:txBody>
    </xdr:sp>
    <xdr:clientData/>
  </xdr:twoCellAnchor>
  <xdr:twoCellAnchor>
    <xdr:from>
      <xdr:col>220</xdr:col>
      <xdr:colOff>503502</xdr:colOff>
      <xdr:row>73</xdr:row>
      <xdr:rowOff>70461</xdr:rowOff>
    </xdr:from>
    <xdr:to>
      <xdr:col>235</xdr:col>
      <xdr:colOff>174365</xdr:colOff>
      <xdr:row>76</xdr:row>
      <xdr:rowOff>9337</xdr:rowOff>
    </xdr:to>
    <xdr:sp macro="" textlink="">
      <xdr:nvSpPr>
        <xdr:cNvPr id="29" name="سهم منحني 28"/>
        <xdr:cNvSpPr/>
      </xdr:nvSpPr>
      <xdr:spPr>
        <a:xfrm>
          <a:off x="135231826" y="15243226"/>
          <a:ext cx="8747627" cy="510376"/>
        </a:xfrm>
        <a:prstGeom prst="bentArrow">
          <a:avLst>
            <a:gd name="adj1" fmla="val 25000"/>
            <a:gd name="adj2" fmla="val 45238"/>
            <a:gd name="adj3" fmla="val 50000"/>
            <a:gd name="adj4" fmla="val 43750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elegram%20Desktop/&#1578;&#1602;&#1610;&#1610;&#1605;%20&#1575;&#1604;&#1605;&#1589;&#1585;&#1601;%20&#1605;&#1593;&#1583;&#1604;%20engl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استمارة 1"/>
      <sheetName val="الاستمارة 2"/>
    </sheetNames>
    <sheetDataSet>
      <sheetData sheetId="0"/>
      <sheetData sheetId="1">
        <row r="24">
          <cell r="Q24" t="str">
            <v>Building Damage Percentage</v>
          </cell>
        </row>
        <row r="25">
          <cell r="I25" t="str">
            <v>The buildings have become unusable but can be repaired quickly and at a reasonable cost.</v>
          </cell>
          <cell r="Q25" t="str">
            <v>Conclusion</v>
          </cell>
        </row>
        <row r="26">
          <cell r="Q26" t="str">
            <v>Total Number of Bank Rooms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rightToLeft="1" view="pageLayout" topLeftCell="A16" zoomScaleNormal="85" workbookViewId="0">
      <selection activeCell="C19" sqref="C19:J19"/>
    </sheetView>
  </sheetViews>
  <sheetFormatPr defaultRowHeight="15" x14ac:dyDescent="0.25"/>
  <cols>
    <col min="1" max="1" width="9.7109375" customWidth="1"/>
    <col min="2" max="2" width="7" customWidth="1"/>
    <col min="8" max="8" width="4.85546875" customWidth="1"/>
    <col min="9" max="10" width="9.140625" customWidth="1"/>
  </cols>
  <sheetData>
    <row r="1" spans="1:10" ht="26.25" x14ac:dyDescent="0.4">
      <c r="A1" s="3"/>
      <c r="B1" s="3"/>
      <c r="C1" s="3"/>
      <c r="D1" s="50" t="s">
        <v>21</v>
      </c>
      <c r="E1" s="50"/>
      <c r="F1" s="50"/>
      <c r="G1" s="3"/>
      <c r="H1" s="3"/>
      <c r="I1" s="3"/>
      <c r="J1" s="3"/>
    </row>
    <row r="2" spans="1:10" ht="31.5" x14ac:dyDescent="0.25">
      <c r="A2" s="61" t="s">
        <v>39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27" thickBot="1" x14ac:dyDescent="0.3">
      <c r="A4" s="64" t="s">
        <v>32</v>
      </c>
      <c r="B4" s="64"/>
      <c r="C4" s="64"/>
      <c r="D4" s="64"/>
      <c r="E4" s="64"/>
      <c r="F4" s="64"/>
      <c r="G4" s="64"/>
      <c r="H4" s="64"/>
      <c r="I4" s="64"/>
      <c r="J4" s="64"/>
    </row>
    <row r="5" spans="1:10" ht="15.75" x14ac:dyDescent="0.25">
      <c r="A5" s="62" t="s">
        <v>0</v>
      </c>
      <c r="B5" s="63"/>
      <c r="C5" s="65" t="s">
        <v>40</v>
      </c>
      <c r="D5" s="65"/>
      <c r="E5" s="65"/>
      <c r="F5" s="65"/>
      <c r="G5" s="65"/>
      <c r="H5" s="65"/>
      <c r="I5" s="65"/>
      <c r="J5" s="66"/>
    </row>
    <row r="6" spans="1:10" ht="21" x14ac:dyDescent="0.35">
      <c r="A6" s="51" t="s">
        <v>1</v>
      </c>
      <c r="B6" s="52"/>
      <c r="C6" s="53" t="s">
        <v>41</v>
      </c>
      <c r="D6" s="53"/>
      <c r="E6" s="53"/>
      <c r="F6" s="53"/>
      <c r="G6" s="53"/>
      <c r="H6" s="53"/>
      <c r="I6" s="53"/>
      <c r="J6" s="54"/>
    </row>
    <row r="7" spans="1:10" ht="21" x14ac:dyDescent="0.35">
      <c r="A7" s="51" t="s">
        <v>5</v>
      </c>
      <c r="B7" s="52"/>
      <c r="C7" s="53" t="s">
        <v>42</v>
      </c>
      <c r="D7" s="53"/>
      <c r="E7" s="53"/>
      <c r="F7" s="53"/>
      <c r="G7" s="53"/>
      <c r="H7" s="53"/>
      <c r="I7" s="53"/>
      <c r="J7" s="54"/>
    </row>
    <row r="8" spans="1:10" ht="21" x14ac:dyDescent="0.35">
      <c r="A8" s="51" t="s">
        <v>33</v>
      </c>
      <c r="B8" s="52"/>
      <c r="C8" s="53" t="s">
        <v>43</v>
      </c>
      <c r="D8" s="53"/>
      <c r="E8" s="53"/>
      <c r="F8" s="53"/>
      <c r="G8" s="53"/>
      <c r="H8" s="53"/>
      <c r="I8" s="53"/>
      <c r="J8" s="54"/>
    </row>
    <row r="9" spans="1:10" ht="21" x14ac:dyDescent="0.35">
      <c r="A9" s="51" t="s">
        <v>2</v>
      </c>
      <c r="B9" s="52"/>
      <c r="C9" s="55">
        <v>45386</v>
      </c>
      <c r="D9" s="53"/>
      <c r="E9" s="53"/>
      <c r="F9" s="53"/>
      <c r="G9" s="53"/>
      <c r="H9" s="53"/>
      <c r="I9" s="53"/>
      <c r="J9" s="54"/>
    </row>
    <row r="10" spans="1:10" ht="17.25" customHeight="1" x14ac:dyDescent="0.35">
      <c r="A10" s="51" t="s">
        <v>3</v>
      </c>
      <c r="B10" s="52"/>
      <c r="C10" s="53" t="s">
        <v>44</v>
      </c>
      <c r="D10" s="53"/>
      <c r="E10" s="53"/>
      <c r="F10" s="53"/>
      <c r="G10" s="53"/>
      <c r="H10" s="53"/>
      <c r="I10" s="53"/>
      <c r="J10" s="54"/>
    </row>
    <row r="11" spans="1:10" ht="21" x14ac:dyDescent="0.35">
      <c r="A11" s="51" t="s">
        <v>4</v>
      </c>
      <c r="B11" s="52"/>
      <c r="C11" s="53" t="s">
        <v>46</v>
      </c>
      <c r="D11" s="53"/>
      <c r="E11" s="53"/>
      <c r="F11" s="53"/>
      <c r="G11" s="53"/>
      <c r="H11" s="53"/>
      <c r="I11" s="53"/>
      <c r="J11" s="54"/>
    </row>
    <row r="12" spans="1:10" ht="21" x14ac:dyDescent="0.35">
      <c r="A12" s="51" t="s">
        <v>6</v>
      </c>
      <c r="B12" s="52"/>
      <c r="C12" s="53" t="s">
        <v>45</v>
      </c>
      <c r="D12" s="53"/>
      <c r="E12" s="53"/>
      <c r="F12" s="53"/>
      <c r="G12" s="53"/>
      <c r="H12" s="53"/>
      <c r="I12" s="53"/>
      <c r="J12" s="54"/>
    </row>
    <row r="13" spans="1:10" ht="21" x14ac:dyDescent="0.35">
      <c r="A13" s="51" t="s">
        <v>11</v>
      </c>
      <c r="B13" s="52"/>
      <c r="C13" s="53" t="s">
        <v>22</v>
      </c>
      <c r="D13" s="53"/>
      <c r="E13" s="53"/>
      <c r="F13" s="53"/>
      <c r="G13" s="53"/>
      <c r="H13" s="53"/>
      <c r="I13" s="53"/>
      <c r="J13" s="54"/>
    </row>
    <row r="14" spans="1:10" ht="21" x14ac:dyDescent="0.35">
      <c r="A14" s="51" t="s">
        <v>23</v>
      </c>
      <c r="B14" s="52"/>
      <c r="C14" s="53" t="s">
        <v>47</v>
      </c>
      <c r="D14" s="53"/>
      <c r="E14" s="53"/>
      <c r="F14" s="53"/>
      <c r="G14" s="53"/>
      <c r="H14" s="53"/>
      <c r="I14" s="53"/>
      <c r="J14" s="54"/>
    </row>
    <row r="15" spans="1:10" ht="21" x14ac:dyDescent="0.35">
      <c r="A15" s="51" t="s">
        <v>7</v>
      </c>
      <c r="B15" s="52"/>
      <c r="C15" s="53">
        <v>1</v>
      </c>
      <c r="D15" s="53"/>
      <c r="E15" s="53"/>
      <c r="F15" s="53"/>
      <c r="G15" s="53"/>
      <c r="H15" s="53"/>
      <c r="I15" s="53"/>
      <c r="J15" s="54"/>
    </row>
    <row r="16" spans="1:10" ht="21" x14ac:dyDescent="0.35">
      <c r="A16" s="51" t="s">
        <v>8</v>
      </c>
      <c r="B16" s="52"/>
      <c r="C16" s="53" t="s">
        <v>48</v>
      </c>
      <c r="D16" s="53"/>
      <c r="E16" s="53"/>
      <c r="F16" s="53"/>
      <c r="G16" s="53"/>
      <c r="H16" s="53"/>
      <c r="I16" s="53"/>
      <c r="J16" s="54"/>
    </row>
    <row r="17" spans="1:10" ht="21" x14ac:dyDescent="0.35">
      <c r="A17" s="51" t="s">
        <v>9</v>
      </c>
      <c r="B17" s="52"/>
      <c r="C17" s="53">
        <v>3</v>
      </c>
      <c r="D17" s="53"/>
      <c r="E17" s="53"/>
      <c r="F17" s="53"/>
      <c r="G17" s="53"/>
      <c r="H17" s="53"/>
      <c r="I17" s="53"/>
      <c r="J17" s="54"/>
    </row>
    <row r="18" spans="1:10" ht="21" x14ac:dyDescent="0.35">
      <c r="A18" s="69" t="s">
        <v>49</v>
      </c>
      <c r="B18" s="70"/>
      <c r="C18" s="71">
        <v>20</v>
      </c>
      <c r="D18" s="72"/>
      <c r="E18" s="72"/>
      <c r="F18" s="72"/>
      <c r="G18" s="72"/>
      <c r="H18" s="72"/>
      <c r="I18" s="72"/>
      <c r="J18" s="73"/>
    </row>
    <row r="19" spans="1:10" ht="21.75" customHeight="1" x14ac:dyDescent="0.35">
      <c r="A19" s="56" t="s">
        <v>10</v>
      </c>
      <c r="B19" s="57"/>
      <c r="C19" s="53">
        <v>6.6</v>
      </c>
      <c r="D19" s="53"/>
      <c r="E19" s="53"/>
      <c r="F19" s="53"/>
      <c r="G19" s="53"/>
      <c r="H19" s="53"/>
      <c r="I19" s="53"/>
      <c r="J19" s="54"/>
    </row>
    <row r="20" spans="1:10" ht="21.75" thickBot="1" x14ac:dyDescent="0.4">
      <c r="A20" s="58" t="s">
        <v>12</v>
      </c>
      <c r="B20" s="59"/>
      <c r="C20" s="67" t="s">
        <v>50</v>
      </c>
      <c r="D20" s="67"/>
      <c r="E20" s="67"/>
      <c r="F20" s="67"/>
      <c r="G20" s="67"/>
      <c r="H20" s="67"/>
      <c r="I20" s="67"/>
      <c r="J20" s="68"/>
    </row>
    <row r="21" spans="1:10" ht="30" customHeight="1" thickBot="1" x14ac:dyDescent="0.45">
      <c r="A21" s="60" t="s">
        <v>34</v>
      </c>
      <c r="B21" s="60"/>
      <c r="C21" s="60"/>
      <c r="D21" s="60"/>
      <c r="E21" s="60"/>
      <c r="F21" s="60"/>
      <c r="G21" s="60"/>
      <c r="H21" s="60"/>
      <c r="I21" s="60"/>
      <c r="J21" s="60"/>
    </row>
    <row r="22" spans="1:10" ht="27.75" customHeight="1" x14ac:dyDescent="0.3">
      <c r="A22" s="4" t="s">
        <v>20</v>
      </c>
      <c r="B22" s="5" t="s">
        <v>26</v>
      </c>
      <c r="C22" s="41" t="s">
        <v>15</v>
      </c>
      <c r="D22" s="41"/>
      <c r="E22" s="41"/>
      <c r="F22" s="41"/>
      <c r="G22" s="41"/>
      <c r="H22" s="41"/>
      <c r="I22" s="41"/>
      <c r="J22" s="42"/>
    </row>
    <row r="23" spans="1:10" ht="18.75" customHeight="1" x14ac:dyDescent="0.3">
      <c r="A23" s="6" t="s">
        <v>19</v>
      </c>
      <c r="B23" s="7" t="s">
        <v>27</v>
      </c>
      <c r="C23" s="43" t="s">
        <v>25</v>
      </c>
      <c r="D23" s="43"/>
      <c r="E23" s="43"/>
      <c r="F23" s="43"/>
      <c r="G23" s="43"/>
      <c r="H23" s="43"/>
      <c r="I23" s="43"/>
      <c r="J23" s="44"/>
    </row>
    <row r="24" spans="1:10" ht="18.75" x14ac:dyDescent="0.3">
      <c r="A24" s="6" t="s">
        <v>18</v>
      </c>
      <c r="B24" s="7" t="s">
        <v>28</v>
      </c>
      <c r="C24" s="45" t="s">
        <v>24</v>
      </c>
      <c r="D24" s="45"/>
      <c r="E24" s="45"/>
      <c r="F24" s="45"/>
      <c r="G24" s="45"/>
      <c r="H24" s="45"/>
      <c r="I24" s="45"/>
      <c r="J24" s="46"/>
    </row>
    <row r="25" spans="1:10" ht="18.75" x14ac:dyDescent="0.3">
      <c r="A25" s="6" t="s">
        <v>17</v>
      </c>
      <c r="B25" s="7" t="s">
        <v>29</v>
      </c>
      <c r="C25" s="45" t="s">
        <v>14</v>
      </c>
      <c r="D25" s="45"/>
      <c r="E25" s="45"/>
      <c r="F25" s="45"/>
      <c r="G25" s="45"/>
      <c r="H25" s="45"/>
      <c r="I25" s="45"/>
      <c r="J25" s="46"/>
    </row>
    <row r="26" spans="1:10" ht="18.75" x14ac:dyDescent="0.3">
      <c r="A26" s="6" t="s">
        <v>35</v>
      </c>
      <c r="B26" s="7" t="s">
        <v>30</v>
      </c>
      <c r="C26" s="45" t="s">
        <v>13</v>
      </c>
      <c r="D26" s="45"/>
      <c r="E26" s="45"/>
      <c r="F26" s="45"/>
      <c r="G26" s="45"/>
      <c r="H26" s="45"/>
      <c r="I26" s="45"/>
      <c r="J26" s="46"/>
    </row>
    <row r="27" spans="1:10" ht="21.75" customHeight="1" thickBot="1" x14ac:dyDescent="0.35">
      <c r="A27" s="8" t="s">
        <v>38</v>
      </c>
      <c r="B27" s="9" t="s">
        <v>31</v>
      </c>
      <c r="C27" s="35" t="s">
        <v>16</v>
      </c>
      <c r="D27" s="35"/>
      <c r="E27" s="35"/>
      <c r="F27" s="35"/>
      <c r="G27" s="35"/>
      <c r="H27" s="35"/>
      <c r="I27" s="35"/>
      <c r="J27" s="36"/>
    </row>
    <row r="28" spans="1:10" ht="15.75" x14ac:dyDescent="0.25">
      <c r="A28" s="38" t="s">
        <v>36</v>
      </c>
      <c r="B28" s="39"/>
      <c r="C28" s="39"/>
      <c r="D28" s="39"/>
      <c r="E28" s="39"/>
      <c r="F28" s="39"/>
      <c r="G28" s="39"/>
      <c r="H28" s="39"/>
      <c r="I28" s="39"/>
      <c r="J28" s="40"/>
    </row>
    <row r="29" spans="1:10" ht="15.75" thickBot="1" x14ac:dyDescent="0.3">
      <c r="A29" s="47" t="s">
        <v>37</v>
      </c>
      <c r="B29" s="48"/>
      <c r="C29" s="48"/>
      <c r="D29" s="48"/>
      <c r="E29" s="48"/>
      <c r="F29" s="48"/>
      <c r="G29" s="48"/>
      <c r="H29" s="48"/>
      <c r="I29" s="48"/>
      <c r="J29" s="49"/>
    </row>
    <row r="30" spans="1:10" ht="36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</row>
    <row r="31" spans="1:10" ht="38.2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</row>
  </sheetData>
  <mergeCells count="46">
    <mergeCell ref="A18:B18"/>
    <mergeCell ref="C18:J18"/>
    <mergeCell ref="A12:B12"/>
    <mergeCell ref="C14:J14"/>
    <mergeCell ref="C13:J13"/>
    <mergeCell ref="C12:J12"/>
    <mergeCell ref="C20:J20"/>
    <mergeCell ref="C19:J19"/>
    <mergeCell ref="C17:J17"/>
    <mergeCell ref="C16:J16"/>
    <mergeCell ref="C15:J15"/>
    <mergeCell ref="A19:B19"/>
    <mergeCell ref="A20:B20"/>
    <mergeCell ref="A21:J21"/>
    <mergeCell ref="A2:J2"/>
    <mergeCell ref="A6:B6"/>
    <mergeCell ref="A9:B9"/>
    <mergeCell ref="A5:B5"/>
    <mergeCell ref="A13:B13"/>
    <mergeCell ref="A14:B14"/>
    <mergeCell ref="A15:B15"/>
    <mergeCell ref="A16:B16"/>
    <mergeCell ref="A17:B17"/>
    <mergeCell ref="C6:J6"/>
    <mergeCell ref="A4:J4"/>
    <mergeCell ref="A8:B8"/>
    <mergeCell ref="C5:J5"/>
    <mergeCell ref="D1:F1"/>
    <mergeCell ref="A7:B7"/>
    <mergeCell ref="A10:B10"/>
    <mergeCell ref="A11:B11"/>
    <mergeCell ref="C8:J8"/>
    <mergeCell ref="C7:J7"/>
    <mergeCell ref="C9:J9"/>
    <mergeCell ref="C10:J10"/>
    <mergeCell ref="C11:J11"/>
    <mergeCell ref="C27:J27"/>
    <mergeCell ref="A30:J30"/>
    <mergeCell ref="A31:J31"/>
    <mergeCell ref="A28:J28"/>
    <mergeCell ref="C22:J22"/>
    <mergeCell ref="C23:J23"/>
    <mergeCell ref="C24:J24"/>
    <mergeCell ref="C25:J25"/>
    <mergeCell ref="C26:J26"/>
    <mergeCell ref="A29:J29"/>
  </mergeCells>
  <pageMargins left="0.47" right="0.53" top="0.75" bottom="0.75" header="0.3" footer="0.3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79"/>
  <sheetViews>
    <sheetView tabSelected="1" topLeftCell="B1" zoomScale="40" zoomScaleNormal="40" workbookViewId="0">
      <selection activeCell="C2" sqref="C2:O2"/>
    </sheetView>
  </sheetViews>
  <sheetFormatPr defaultRowHeight="15" x14ac:dyDescent="0.25"/>
  <cols>
    <col min="3" max="3" width="16" bestFit="1" customWidth="1"/>
    <col min="4" max="4" width="16.5703125" bestFit="1" customWidth="1"/>
    <col min="5" max="5" width="8.5703125" customWidth="1"/>
    <col min="6" max="6" width="10.140625" customWidth="1"/>
    <col min="7" max="7" width="8.85546875" customWidth="1"/>
    <col min="8" max="8" width="7" customWidth="1"/>
    <col min="9" max="9" width="14.5703125" customWidth="1"/>
    <col min="10" max="10" width="6.140625" customWidth="1"/>
    <col min="11" max="11" width="14.28515625" customWidth="1"/>
    <col min="12" max="12" width="8.140625" customWidth="1"/>
    <col min="13" max="13" width="14" bestFit="1" customWidth="1"/>
    <col min="14" max="14" width="22.85546875" customWidth="1"/>
    <col min="15" max="15" width="9.140625" customWidth="1"/>
    <col min="16" max="16" width="8.7109375" customWidth="1"/>
    <col min="17" max="17" width="1.42578125" hidden="1" customWidth="1"/>
    <col min="18" max="18" width="1.85546875" hidden="1" customWidth="1"/>
    <col min="19" max="19" width="8" customWidth="1"/>
    <col min="20" max="20" width="6.28515625" customWidth="1"/>
    <col min="21" max="21" width="4.7109375" customWidth="1"/>
    <col min="22" max="22" width="4.140625" customWidth="1"/>
    <col min="23" max="23" width="10.7109375" customWidth="1"/>
    <col min="24" max="24" width="9.42578125" customWidth="1"/>
    <col min="25" max="25" width="10" customWidth="1"/>
    <col min="26" max="26" width="10.140625" customWidth="1"/>
    <col min="27" max="27" width="9.42578125" customWidth="1"/>
  </cols>
  <sheetData>
    <row r="2" spans="1:17" ht="42.75" customHeight="1" x14ac:dyDescent="0.25">
      <c r="A2" s="1"/>
      <c r="B2" s="1"/>
      <c r="C2" s="96" t="s">
        <v>111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1"/>
      <c r="Q2" s="1"/>
    </row>
    <row r="3" spans="1:17" ht="36" x14ac:dyDescent="0.25">
      <c r="A3" s="1"/>
      <c r="B3" s="1"/>
      <c r="C3" s="16" t="s">
        <v>51</v>
      </c>
      <c r="D3" s="76" t="s">
        <v>65</v>
      </c>
      <c r="E3" s="77"/>
      <c r="F3" s="78"/>
      <c r="G3" s="15" t="s">
        <v>64</v>
      </c>
      <c r="H3" s="15" t="s">
        <v>73</v>
      </c>
      <c r="I3" s="15" t="s">
        <v>63</v>
      </c>
      <c r="J3" s="15" t="s">
        <v>62</v>
      </c>
      <c r="K3" s="15" t="s">
        <v>61</v>
      </c>
      <c r="L3" s="15" t="s">
        <v>60</v>
      </c>
      <c r="M3" s="17" t="s">
        <v>74</v>
      </c>
      <c r="N3" s="15" t="s">
        <v>75</v>
      </c>
      <c r="O3" s="17" t="s">
        <v>59</v>
      </c>
      <c r="P3" s="1"/>
      <c r="Q3" s="1"/>
    </row>
    <row r="4" spans="1:17" x14ac:dyDescent="0.25">
      <c r="A4" s="1"/>
      <c r="B4" s="1"/>
      <c r="C4" s="80" t="s">
        <v>66</v>
      </c>
      <c r="D4" s="79" t="s">
        <v>52</v>
      </c>
      <c r="E4" s="79"/>
      <c r="F4" s="79"/>
      <c r="G4" s="14"/>
      <c r="H4" s="14">
        <v>1</v>
      </c>
      <c r="I4" s="14">
        <v>1</v>
      </c>
      <c r="J4" s="14">
        <v>11</v>
      </c>
      <c r="K4" s="14">
        <v>13</v>
      </c>
      <c r="L4" s="79">
        <v>79</v>
      </c>
      <c r="M4" s="18">
        <f>K4/L4</f>
        <v>0.16455696202531644</v>
      </c>
      <c r="N4" s="88">
        <v>13</v>
      </c>
      <c r="O4" s="19">
        <f>N4*M4</f>
        <v>2.1392405063291138</v>
      </c>
      <c r="P4" s="1"/>
      <c r="Q4" s="1"/>
    </row>
    <row r="5" spans="1:17" x14ac:dyDescent="0.25">
      <c r="A5" s="1"/>
      <c r="B5" s="1"/>
      <c r="C5" s="81"/>
      <c r="D5" s="79" t="s">
        <v>53</v>
      </c>
      <c r="E5" s="79"/>
      <c r="F5" s="79"/>
      <c r="G5" s="14"/>
      <c r="H5" s="14"/>
      <c r="I5" s="14"/>
      <c r="J5" s="14"/>
      <c r="K5" s="14"/>
      <c r="L5" s="79"/>
      <c r="M5" s="18"/>
      <c r="N5" s="88"/>
      <c r="O5" s="19">
        <f>N4*M5</f>
        <v>0</v>
      </c>
      <c r="P5" s="1"/>
      <c r="Q5" s="1"/>
    </row>
    <row r="6" spans="1:17" x14ac:dyDescent="0.25">
      <c r="A6" s="1"/>
      <c r="B6" s="1"/>
      <c r="C6" s="80" t="s">
        <v>67</v>
      </c>
      <c r="D6" s="79" t="s">
        <v>52</v>
      </c>
      <c r="E6" s="79"/>
      <c r="F6" s="79"/>
      <c r="G6" s="14">
        <v>1</v>
      </c>
      <c r="H6" s="14">
        <v>4</v>
      </c>
      <c r="I6" s="14">
        <v>6</v>
      </c>
      <c r="J6" s="14">
        <v>4</v>
      </c>
      <c r="K6" s="14">
        <v>15</v>
      </c>
      <c r="L6" s="79">
        <v>108</v>
      </c>
      <c r="M6" s="18">
        <f>K6/L6</f>
        <v>0.1388888888888889</v>
      </c>
      <c r="N6" s="88">
        <v>34</v>
      </c>
      <c r="O6" s="19">
        <f>M6*N6</f>
        <v>4.7222222222222223</v>
      </c>
      <c r="P6" s="1"/>
      <c r="Q6" s="1"/>
    </row>
    <row r="7" spans="1:17" x14ac:dyDescent="0.25">
      <c r="A7" s="1"/>
      <c r="B7" s="1"/>
      <c r="C7" s="81"/>
      <c r="D7" s="79" t="s">
        <v>53</v>
      </c>
      <c r="E7" s="79"/>
      <c r="F7" s="79"/>
      <c r="G7" s="14"/>
      <c r="H7" s="14"/>
      <c r="I7" s="14"/>
      <c r="J7" s="14"/>
      <c r="K7" s="14"/>
      <c r="L7" s="79"/>
      <c r="M7" s="18"/>
      <c r="N7" s="88"/>
      <c r="O7" s="19">
        <f>N6*M7</f>
        <v>0</v>
      </c>
      <c r="P7" s="1"/>
      <c r="Q7" s="1"/>
    </row>
    <row r="8" spans="1:17" x14ac:dyDescent="0.25">
      <c r="A8" s="1"/>
      <c r="B8" s="1"/>
      <c r="C8" s="80" t="s">
        <v>68</v>
      </c>
      <c r="D8" s="85" t="s">
        <v>54</v>
      </c>
      <c r="E8" s="79" t="s">
        <v>52</v>
      </c>
      <c r="F8" s="79"/>
      <c r="G8" s="14"/>
      <c r="H8" s="14"/>
      <c r="I8" s="14"/>
      <c r="J8" s="14"/>
      <c r="K8" s="14"/>
      <c r="L8" s="79"/>
      <c r="M8" s="18"/>
      <c r="N8" s="86">
        <v>8</v>
      </c>
      <c r="O8" s="19">
        <f>N7*M8</f>
        <v>0</v>
      </c>
      <c r="P8" s="1"/>
      <c r="Q8" s="1"/>
    </row>
    <row r="9" spans="1:17" x14ac:dyDescent="0.25">
      <c r="A9" s="1"/>
      <c r="B9" s="1"/>
      <c r="C9" s="89"/>
      <c r="D9" s="85"/>
      <c r="E9" s="79" t="s">
        <v>53</v>
      </c>
      <c r="F9" s="79"/>
      <c r="G9" s="14"/>
      <c r="H9" s="14"/>
      <c r="I9" s="14"/>
      <c r="J9" s="14"/>
      <c r="K9" s="14"/>
      <c r="L9" s="79"/>
      <c r="M9" s="18"/>
      <c r="N9" s="87"/>
      <c r="O9" s="19">
        <f>N8*M9</f>
        <v>0</v>
      </c>
    </row>
    <row r="10" spans="1:17" x14ac:dyDescent="0.25">
      <c r="A10" s="1"/>
      <c r="B10" s="1"/>
      <c r="C10" s="89"/>
      <c r="D10" s="85" t="s">
        <v>55</v>
      </c>
      <c r="E10" s="79" t="s">
        <v>52</v>
      </c>
      <c r="F10" s="79"/>
      <c r="G10" s="14">
        <v>2</v>
      </c>
      <c r="H10" s="14"/>
      <c r="I10" s="14"/>
      <c r="J10" s="14"/>
      <c r="K10" s="14">
        <v>2</v>
      </c>
      <c r="L10" s="79">
        <v>7</v>
      </c>
      <c r="M10" s="18">
        <f>K10/L10</f>
        <v>0.2857142857142857</v>
      </c>
      <c r="N10" s="86">
        <v>2</v>
      </c>
      <c r="O10" s="19">
        <f>M10*N10</f>
        <v>0.5714285714285714</v>
      </c>
    </row>
    <row r="11" spans="1:17" x14ac:dyDescent="0.25">
      <c r="A11" s="1"/>
      <c r="B11" s="1"/>
      <c r="C11" s="89"/>
      <c r="D11" s="85"/>
      <c r="E11" s="79" t="s">
        <v>53</v>
      </c>
      <c r="F11" s="79"/>
      <c r="G11" s="14"/>
      <c r="H11" s="14"/>
      <c r="I11" s="14"/>
      <c r="J11" s="14"/>
      <c r="K11" s="14"/>
      <c r="L11" s="79"/>
      <c r="M11" s="18"/>
      <c r="N11" s="87"/>
      <c r="O11" s="19">
        <f>N10*M11</f>
        <v>0</v>
      </c>
    </row>
    <row r="12" spans="1:17" ht="24" customHeight="1" x14ac:dyDescent="0.25">
      <c r="A12" s="1"/>
      <c r="B12" s="1"/>
      <c r="C12" s="89"/>
      <c r="D12" s="85" t="s">
        <v>56</v>
      </c>
      <c r="E12" s="79" t="s">
        <v>52</v>
      </c>
      <c r="F12" s="79"/>
      <c r="G12" s="14">
        <v>1</v>
      </c>
      <c r="H12" s="14"/>
      <c r="I12" s="14">
        <v>1</v>
      </c>
      <c r="J12" s="14"/>
      <c r="K12" s="14">
        <v>2</v>
      </c>
      <c r="L12" s="79">
        <v>15</v>
      </c>
      <c r="M12" s="18">
        <f>K12/L12</f>
        <v>0.13333333333333333</v>
      </c>
      <c r="N12" s="86">
        <v>2</v>
      </c>
      <c r="O12" s="19">
        <f>M12*N12</f>
        <v>0.26666666666666666</v>
      </c>
    </row>
    <row r="13" spans="1:17" x14ac:dyDescent="0.25">
      <c r="A13" s="1"/>
      <c r="B13" s="1"/>
      <c r="C13" s="81"/>
      <c r="D13" s="85"/>
      <c r="E13" s="79" t="s">
        <v>53</v>
      </c>
      <c r="F13" s="79"/>
      <c r="G13" s="14"/>
      <c r="H13" s="14"/>
      <c r="I13" s="14"/>
      <c r="J13" s="14"/>
      <c r="K13" s="14"/>
      <c r="L13" s="79"/>
      <c r="M13" s="18"/>
      <c r="N13" s="87"/>
      <c r="O13" s="19">
        <f>N12*M13</f>
        <v>0</v>
      </c>
    </row>
    <row r="14" spans="1:17" x14ac:dyDescent="0.25">
      <c r="A14" s="1"/>
      <c r="B14" s="1"/>
      <c r="C14" s="80" t="s">
        <v>69</v>
      </c>
      <c r="D14" s="79" t="s">
        <v>57</v>
      </c>
      <c r="E14" s="79"/>
      <c r="F14" s="79"/>
      <c r="G14" s="14"/>
      <c r="H14" s="14"/>
      <c r="I14" s="14"/>
      <c r="J14" s="14">
        <v>4</v>
      </c>
      <c r="K14" s="14">
        <v>4</v>
      </c>
      <c r="L14" s="79">
        <v>47</v>
      </c>
      <c r="M14" s="18">
        <f>K14/L14</f>
        <v>8.5106382978723402E-2</v>
      </c>
      <c r="N14" s="88">
        <v>36</v>
      </c>
      <c r="O14" s="19">
        <f>M14*N14</f>
        <v>3.0638297872340425</v>
      </c>
    </row>
    <row r="15" spans="1:17" x14ac:dyDescent="0.25">
      <c r="A15" s="1"/>
      <c r="B15" s="1"/>
      <c r="C15" s="89"/>
      <c r="D15" s="79" t="s">
        <v>58</v>
      </c>
      <c r="E15" s="79"/>
      <c r="F15" s="79"/>
      <c r="G15" s="14"/>
      <c r="H15" s="14"/>
      <c r="I15" s="14"/>
      <c r="J15" s="14">
        <v>1</v>
      </c>
      <c r="K15" s="14">
        <v>1</v>
      </c>
      <c r="L15" s="79"/>
      <c r="M15" s="18">
        <f>K15/L14</f>
        <v>2.1276595744680851E-2</v>
      </c>
      <c r="N15" s="88"/>
      <c r="O15" s="19">
        <f>N14*M15</f>
        <v>0.76595744680851063</v>
      </c>
    </row>
    <row r="16" spans="1:17" x14ac:dyDescent="0.25">
      <c r="A16" s="1"/>
      <c r="B16" s="1"/>
      <c r="C16" s="81"/>
      <c r="D16" s="79" t="s">
        <v>53</v>
      </c>
      <c r="E16" s="79"/>
      <c r="F16" s="79"/>
      <c r="G16" s="14"/>
      <c r="H16" s="14"/>
      <c r="I16" s="14"/>
      <c r="J16" s="14"/>
      <c r="K16" s="14"/>
      <c r="L16" s="79"/>
      <c r="M16" s="18"/>
      <c r="N16" s="88"/>
      <c r="O16" s="19">
        <f>N15*M16</f>
        <v>0</v>
      </c>
    </row>
    <row r="17" spans="1:17" x14ac:dyDescent="0.25">
      <c r="A17" s="1"/>
      <c r="B17" s="1"/>
      <c r="C17" s="80" t="s">
        <v>70</v>
      </c>
      <c r="D17" s="79" t="s">
        <v>52</v>
      </c>
      <c r="E17" s="79"/>
      <c r="F17" s="79"/>
      <c r="G17" s="14">
        <v>1</v>
      </c>
      <c r="H17" s="14">
        <v>1</v>
      </c>
      <c r="I17" s="14">
        <v>1</v>
      </c>
      <c r="J17" s="14"/>
      <c r="K17" s="14">
        <v>3</v>
      </c>
      <c r="L17" s="79">
        <v>4</v>
      </c>
      <c r="M17" s="18">
        <f>K17/L17</f>
        <v>0.75</v>
      </c>
      <c r="N17" s="88">
        <v>2</v>
      </c>
      <c r="O17" s="19">
        <f>M17*N17</f>
        <v>1.5</v>
      </c>
    </row>
    <row r="18" spans="1:17" x14ac:dyDescent="0.25">
      <c r="A18" s="1"/>
      <c r="B18" s="1"/>
      <c r="C18" s="81"/>
      <c r="D18" s="79" t="s">
        <v>53</v>
      </c>
      <c r="E18" s="79"/>
      <c r="F18" s="79"/>
      <c r="G18" s="14"/>
      <c r="H18" s="14"/>
      <c r="I18" s="14"/>
      <c r="J18" s="14"/>
      <c r="K18" s="14"/>
      <c r="L18" s="79"/>
      <c r="M18" s="18"/>
      <c r="N18" s="88"/>
      <c r="O18" s="19">
        <f>N17*M18</f>
        <v>0</v>
      </c>
    </row>
    <row r="19" spans="1:17" ht="15" customHeight="1" x14ac:dyDescent="0.25">
      <c r="A19" s="1"/>
      <c r="B19" s="1"/>
      <c r="C19" s="80" t="s">
        <v>71</v>
      </c>
      <c r="D19" s="79" t="s">
        <v>52</v>
      </c>
      <c r="E19" s="79"/>
      <c r="F19" s="79"/>
      <c r="G19" s="14"/>
      <c r="H19" s="14"/>
      <c r="I19" s="14"/>
      <c r="J19" s="14"/>
      <c r="K19" s="14"/>
      <c r="L19" s="79">
        <v>31</v>
      </c>
      <c r="M19" s="18"/>
      <c r="N19" s="88">
        <v>2</v>
      </c>
      <c r="O19" s="19">
        <f>N18*M19</f>
        <v>0</v>
      </c>
    </row>
    <row r="20" spans="1:17" x14ac:dyDescent="0.25">
      <c r="A20" s="1"/>
      <c r="B20" s="1"/>
      <c r="C20" s="81"/>
      <c r="D20" s="79" t="s">
        <v>53</v>
      </c>
      <c r="E20" s="79"/>
      <c r="F20" s="79"/>
      <c r="G20" s="14"/>
      <c r="H20" s="14"/>
      <c r="I20" s="14"/>
      <c r="J20" s="14"/>
      <c r="K20" s="14"/>
      <c r="L20" s="79"/>
      <c r="M20" s="18"/>
      <c r="N20" s="88"/>
      <c r="O20" s="19">
        <f>N19*M20</f>
        <v>0</v>
      </c>
    </row>
    <row r="21" spans="1:17" ht="15" customHeight="1" x14ac:dyDescent="0.25">
      <c r="A21" s="1"/>
      <c r="B21" s="1"/>
      <c r="C21" s="80" t="s">
        <v>72</v>
      </c>
      <c r="D21" s="79" t="s">
        <v>52</v>
      </c>
      <c r="E21" s="79"/>
      <c r="F21" s="79"/>
      <c r="G21" s="14"/>
      <c r="H21" s="20"/>
      <c r="I21" s="14"/>
      <c r="J21" s="14"/>
      <c r="K21" s="14"/>
      <c r="L21" s="79">
        <v>1</v>
      </c>
      <c r="M21" s="18"/>
      <c r="N21" s="88">
        <v>1</v>
      </c>
      <c r="O21" s="19">
        <f>N21*M21</f>
        <v>0</v>
      </c>
    </row>
    <row r="22" spans="1:17" ht="24.75" customHeight="1" x14ac:dyDescent="0.25">
      <c r="A22" s="1"/>
      <c r="B22" s="1"/>
      <c r="C22" s="81"/>
      <c r="D22" s="79" t="s">
        <v>53</v>
      </c>
      <c r="E22" s="79"/>
      <c r="F22" s="79"/>
      <c r="G22" s="21"/>
      <c r="H22" s="21">
        <v>1</v>
      </c>
      <c r="I22" s="21"/>
      <c r="J22" s="21"/>
      <c r="K22" s="21">
        <v>1</v>
      </c>
      <c r="L22" s="97"/>
      <c r="M22" s="22">
        <f>K22/L21</f>
        <v>1</v>
      </c>
      <c r="N22" s="86"/>
      <c r="O22" s="23">
        <f>M22*N21</f>
        <v>1</v>
      </c>
    </row>
    <row r="23" spans="1:17" x14ac:dyDescent="0.25">
      <c r="A23" s="1"/>
      <c r="C23" s="24"/>
      <c r="D23" s="82" t="s">
        <v>76</v>
      </c>
      <c r="E23" s="83"/>
      <c r="F23" s="83"/>
      <c r="G23" s="83"/>
      <c r="H23" s="83"/>
      <c r="I23" s="83"/>
      <c r="J23" s="83"/>
      <c r="K23" s="83"/>
      <c r="L23" s="83"/>
      <c r="M23" s="83"/>
      <c r="N23" s="25">
        <f>SUM(N4:N22)/100</f>
        <v>1</v>
      </c>
      <c r="O23" s="26">
        <f>SUM(O4:O22)/100</f>
        <v>0.14029345200689128</v>
      </c>
      <c r="P23" s="1"/>
      <c r="Q23" s="1"/>
    </row>
    <row r="24" spans="1:17" x14ac:dyDescent="0.25">
      <c r="C24" s="27"/>
      <c r="D24" s="82" t="str">
        <f>'[1]الاستمارة 2'!$Q$24</f>
        <v>Building Damage Percentage</v>
      </c>
      <c r="E24" s="83"/>
      <c r="F24" s="84"/>
      <c r="G24" s="103">
        <f>O23</f>
        <v>0.14029345200689128</v>
      </c>
      <c r="H24" s="104"/>
      <c r="I24" s="28"/>
      <c r="J24" s="93"/>
      <c r="K24" s="93"/>
      <c r="L24" s="93"/>
      <c r="M24" s="93"/>
      <c r="N24" s="94" t="str">
        <f>LOOKUP(O23,{0,0.1,0.25,0.5,0.75,0.9,1},{" F"," E"," D","C "," B","A"})</f>
        <v xml:space="preserve"> E</v>
      </c>
      <c r="O24" s="95"/>
      <c r="P24" s="1"/>
      <c r="Q24" s="1"/>
    </row>
    <row r="25" spans="1:17" ht="20.100000000000001" customHeight="1" x14ac:dyDescent="0.25">
      <c r="C25" s="27"/>
      <c r="D25" s="82" t="str">
        <f>'[1]الاستمارة 2'!Q25</f>
        <v>Conclusion</v>
      </c>
      <c r="E25" s="83"/>
      <c r="F25" s="84"/>
      <c r="G25" s="105" t="str">
        <f>'[1]الاستمارة 2'!$I$25</f>
        <v>The buildings have become unusable but can be repaired quickly and at a reasonable cost.</v>
      </c>
      <c r="H25" s="106"/>
      <c r="I25" s="106"/>
      <c r="J25" s="106"/>
      <c r="K25" s="106"/>
      <c r="L25" s="106"/>
      <c r="M25" s="106"/>
      <c r="N25" s="106"/>
      <c r="O25" s="106"/>
      <c r="P25" s="1"/>
      <c r="Q25" s="1"/>
    </row>
    <row r="26" spans="1:17" ht="16.5" customHeight="1" x14ac:dyDescent="0.25">
      <c r="C26" s="27"/>
      <c r="D26" s="90" t="str">
        <f>'[1]الاستمارة 2'!Q26</f>
        <v>Total Number of Bank Rooms</v>
      </c>
      <c r="E26" s="91"/>
      <c r="F26" s="92"/>
      <c r="G26" s="82">
        <v>20</v>
      </c>
      <c r="H26" s="84"/>
      <c r="I26" s="29"/>
      <c r="J26" s="27"/>
      <c r="K26" s="27"/>
      <c r="L26" s="27"/>
      <c r="M26" s="27"/>
      <c r="N26" s="27"/>
      <c r="O26" s="27"/>
      <c r="P26" s="1"/>
      <c r="Q26" s="1"/>
    </row>
    <row r="27" spans="1:17" ht="3" customHeight="1" x14ac:dyDescent="0.25">
      <c r="C27" s="27"/>
      <c r="D27" s="100" t="s">
        <v>77</v>
      </c>
      <c r="E27" s="101"/>
      <c r="F27" s="102"/>
      <c r="G27" s="98">
        <v>345</v>
      </c>
      <c r="H27" s="99"/>
      <c r="I27" s="27"/>
      <c r="J27" s="27"/>
      <c r="K27" s="27"/>
      <c r="L27" s="27"/>
      <c r="M27" s="27"/>
      <c r="N27" s="27"/>
      <c r="O27" s="27"/>
    </row>
    <row r="28" spans="1:17" ht="7.5" hidden="1" customHeight="1" x14ac:dyDescent="0.25">
      <c r="D28" s="10"/>
      <c r="E28" s="10"/>
      <c r="F28" s="10"/>
      <c r="J28" s="10"/>
      <c r="L28" s="10"/>
      <c r="M28" s="10"/>
    </row>
    <row r="29" spans="1:17" ht="18.75" hidden="1" x14ac:dyDescent="0.25">
      <c r="G29" s="13"/>
      <c r="H29" s="13"/>
      <c r="I29" s="13"/>
      <c r="K29" s="13"/>
      <c r="N29" s="13"/>
      <c r="O29" s="13"/>
    </row>
    <row r="30" spans="1:17" ht="12" hidden="1" customHeight="1" x14ac:dyDescent="0.2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7" ht="22.5" hidden="1" customHeight="1" x14ac:dyDescent="0.25">
      <c r="C31" s="13"/>
      <c r="D31" s="13"/>
      <c r="E31" s="13"/>
      <c r="F31" s="13"/>
      <c r="J31" s="13"/>
      <c r="L31" s="13"/>
      <c r="M31" s="13"/>
    </row>
    <row r="32" spans="1:17" hidden="1" x14ac:dyDescent="0.25"/>
    <row r="33" spans="3:29" hidden="1" x14ac:dyDescent="0.25"/>
    <row r="34" spans="3:29" ht="46.5" customHeight="1" x14ac:dyDescent="0.25"/>
    <row r="35" spans="3:29" ht="43.5" customHeight="1" thickBot="1" x14ac:dyDescent="0.3">
      <c r="C35" s="33" t="s">
        <v>78</v>
      </c>
      <c r="D35" s="76" t="s">
        <v>79</v>
      </c>
      <c r="E35" s="77"/>
      <c r="F35" s="78"/>
      <c r="G35" s="34" t="s">
        <v>64</v>
      </c>
      <c r="H35" s="34" t="s">
        <v>73</v>
      </c>
      <c r="I35" s="34" t="s">
        <v>63</v>
      </c>
      <c r="J35" s="34" t="s">
        <v>62</v>
      </c>
      <c r="K35" s="34" t="s">
        <v>61</v>
      </c>
      <c r="L35" s="34" t="s">
        <v>60</v>
      </c>
      <c r="M35" s="34" t="s">
        <v>74</v>
      </c>
      <c r="N35" s="34" t="s">
        <v>75</v>
      </c>
      <c r="O35" s="32" t="s">
        <v>59</v>
      </c>
      <c r="W35" s="125" t="s">
        <v>96</v>
      </c>
      <c r="X35" s="126" t="s">
        <v>97</v>
      </c>
      <c r="Y35" s="125" t="s">
        <v>98</v>
      </c>
      <c r="Z35" s="126" t="s">
        <v>99</v>
      </c>
      <c r="AA35" s="127" t="s">
        <v>100</v>
      </c>
      <c r="AB35" s="127" t="s">
        <v>101</v>
      </c>
      <c r="AC35" s="125" t="s">
        <v>102</v>
      </c>
    </row>
    <row r="36" spans="3:29" ht="111" customHeight="1" thickBot="1" x14ac:dyDescent="0.3">
      <c r="C36" s="123" t="s">
        <v>80</v>
      </c>
      <c r="D36" s="111" t="s">
        <v>81</v>
      </c>
      <c r="E36" s="112"/>
      <c r="F36" s="113"/>
      <c r="G36" s="117" t="s">
        <v>82</v>
      </c>
      <c r="H36" s="118"/>
      <c r="I36" s="118"/>
      <c r="J36" s="119"/>
      <c r="K36" s="109" t="s">
        <v>83</v>
      </c>
      <c r="L36" s="109" t="s">
        <v>84</v>
      </c>
      <c r="M36" s="107" t="s">
        <v>85</v>
      </c>
      <c r="N36" s="75" t="s">
        <v>86</v>
      </c>
      <c r="O36" s="74" t="s">
        <v>87</v>
      </c>
      <c r="W36" s="128" t="s">
        <v>103</v>
      </c>
      <c r="X36" s="129" t="s">
        <v>26</v>
      </c>
      <c r="Y36" s="128" t="s">
        <v>27</v>
      </c>
      <c r="Z36" s="129" t="s">
        <v>28</v>
      </c>
      <c r="AA36" s="130" t="s">
        <v>29</v>
      </c>
      <c r="AB36" s="130" t="s">
        <v>30</v>
      </c>
      <c r="AC36" s="128" t="s">
        <v>31</v>
      </c>
    </row>
    <row r="37" spans="3:29" ht="60" customHeight="1" x14ac:dyDescent="0.25">
      <c r="C37" s="124"/>
      <c r="D37" s="114"/>
      <c r="E37" s="115"/>
      <c r="F37" s="116"/>
      <c r="G37" s="120"/>
      <c r="H37" s="121"/>
      <c r="I37" s="121"/>
      <c r="J37" s="122"/>
      <c r="K37" s="110"/>
      <c r="L37" s="110"/>
      <c r="M37" s="108"/>
      <c r="N37" s="75"/>
      <c r="O37" s="74"/>
      <c r="W37" s="131" t="s">
        <v>104</v>
      </c>
      <c r="X37" s="133" t="s">
        <v>110</v>
      </c>
      <c r="Y37" s="133" t="s">
        <v>105</v>
      </c>
      <c r="Z37" s="133" t="s">
        <v>106</v>
      </c>
      <c r="AA37" s="133" t="s">
        <v>107</v>
      </c>
      <c r="AB37" s="133" t="s">
        <v>108</v>
      </c>
      <c r="AC37" s="135" t="s">
        <v>109</v>
      </c>
    </row>
    <row r="38" spans="3:29" ht="48" customHeight="1" x14ac:dyDescent="0.25">
      <c r="C38" s="30" t="s">
        <v>88</v>
      </c>
      <c r="D38" s="111" t="s">
        <v>89</v>
      </c>
      <c r="E38" s="112"/>
      <c r="F38" s="113"/>
      <c r="G38" s="109" t="s">
        <v>90</v>
      </c>
      <c r="H38" s="109">
        <v>1</v>
      </c>
      <c r="I38" s="109">
        <v>1</v>
      </c>
      <c r="J38" s="109">
        <v>11</v>
      </c>
      <c r="K38" s="109" t="s">
        <v>91</v>
      </c>
      <c r="L38" s="109" t="s">
        <v>92</v>
      </c>
      <c r="M38" s="107" t="s">
        <v>95</v>
      </c>
      <c r="N38" s="75" t="s">
        <v>93</v>
      </c>
      <c r="O38" s="74" t="s">
        <v>94</v>
      </c>
      <c r="W38" s="132"/>
      <c r="X38" s="134"/>
      <c r="Y38" s="134"/>
      <c r="Z38" s="134"/>
      <c r="AA38" s="134"/>
      <c r="AB38" s="134"/>
      <c r="AC38" s="136"/>
    </row>
    <row r="39" spans="3:29" x14ac:dyDescent="0.25">
      <c r="C39" s="31"/>
      <c r="D39" s="114"/>
      <c r="E39" s="115"/>
      <c r="F39" s="116"/>
      <c r="G39" s="110"/>
      <c r="H39" s="110"/>
      <c r="I39" s="110"/>
      <c r="J39" s="110"/>
      <c r="K39" s="110"/>
      <c r="L39" s="110"/>
      <c r="M39" s="108"/>
      <c r="N39" s="75"/>
      <c r="O39" s="74"/>
    </row>
    <row r="46" spans="3:29" ht="165.75" customHeight="1" x14ac:dyDescent="0.25"/>
    <row r="98" spans="3:15" ht="46.5" x14ac:dyDescent="0.25">
      <c r="G98" s="11"/>
      <c r="H98" s="11"/>
      <c r="I98" s="11"/>
      <c r="K98" s="11"/>
      <c r="N98" s="11"/>
      <c r="O98" s="11"/>
    </row>
    <row r="99" spans="3:15" ht="15" customHeight="1" x14ac:dyDescent="0.25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3:15" ht="15" customHeight="1" x14ac:dyDescent="0.25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3:15" ht="15" customHeight="1" x14ac:dyDescent="0.25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3:15" ht="15" customHeight="1" x14ac:dyDescent="0.25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3:15" ht="15" customHeight="1" x14ac:dyDescent="0.25">
      <c r="C103" s="11"/>
      <c r="D103" s="11"/>
      <c r="E103" s="11"/>
      <c r="F103" s="11"/>
      <c r="J103" s="11"/>
      <c r="L103" s="11"/>
      <c r="M103" s="11"/>
    </row>
    <row r="175" spans="3:15" ht="36" x14ac:dyDescent="0.25">
      <c r="G175" s="12"/>
      <c r="H175" s="12"/>
      <c r="I175" s="12"/>
      <c r="K175" s="12"/>
      <c r="N175" s="12"/>
      <c r="O175" s="12"/>
    </row>
    <row r="176" spans="3:15" ht="15" customHeight="1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 spans="3:15" ht="15" customHeight="1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pans="3:15" ht="15" customHeight="1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3:15" ht="15" customHeight="1" x14ac:dyDescent="0.25">
      <c r="C179" s="12"/>
      <c r="D179" s="12"/>
      <c r="E179" s="12"/>
      <c r="F179" s="12"/>
      <c r="J179" s="12"/>
      <c r="L179" s="12"/>
      <c r="M179" s="12"/>
    </row>
  </sheetData>
  <mergeCells count="85">
    <mergeCell ref="AB37:AB38"/>
    <mergeCell ref="N36:N37"/>
    <mergeCell ref="M36:M37"/>
    <mergeCell ref="L36:L37"/>
    <mergeCell ref="K36:K37"/>
    <mergeCell ref="G36:J37"/>
    <mergeCell ref="L38:L39"/>
    <mergeCell ref="K38:K39"/>
    <mergeCell ref="J38:J39"/>
    <mergeCell ref="I38:I39"/>
    <mergeCell ref="H38:H39"/>
    <mergeCell ref="G38:G39"/>
    <mergeCell ref="D38:F39"/>
    <mergeCell ref="D36:F37"/>
    <mergeCell ref="D35:F35"/>
    <mergeCell ref="X37:X38"/>
    <mergeCell ref="O38:O39"/>
    <mergeCell ref="N38:N39"/>
    <mergeCell ref="M38:M39"/>
    <mergeCell ref="G27:H27"/>
    <mergeCell ref="D27:F27"/>
    <mergeCell ref="G26:H26"/>
    <mergeCell ref="G24:H24"/>
    <mergeCell ref="G25:O25"/>
    <mergeCell ref="D26:F26"/>
    <mergeCell ref="J24:M24"/>
    <mergeCell ref="N17:N18"/>
    <mergeCell ref="N24:O24"/>
    <mergeCell ref="D25:F25"/>
    <mergeCell ref="N19:N20"/>
    <mergeCell ref="N21:N22"/>
    <mergeCell ref="C2:O2"/>
    <mergeCell ref="E13:F13"/>
    <mergeCell ref="C14:C16"/>
    <mergeCell ref="D14:F14"/>
    <mergeCell ref="L21:L22"/>
    <mergeCell ref="L19:L20"/>
    <mergeCell ref="L17:L18"/>
    <mergeCell ref="L14:L16"/>
    <mergeCell ref="C4:C5"/>
    <mergeCell ref="C8:C13"/>
    <mergeCell ref="N4:N5"/>
    <mergeCell ref="C6:C7"/>
    <mergeCell ref="N6:N7"/>
    <mergeCell ref="D7:F7"/>
    <mergeCell ref="N8:N9"/>
    <mergeCell ref="E9:F9"/>
    <mergeCell ref="D8:D9"/>
    <mergeCell ref="N12:N13"/>
    <mergeCell ref="L4:L5"/>
    <mergeCell ref="D10:D11"/>
    <mergeCell ref="E10:F10"/>
    <mergeCell ref="D6:F6"/>
    <mergeCell ref="D24:F24"/>
    <mergeCell ref="E12:F12"/>
    <mergeCell ref="L12:L13"/>
    <mergeCell ref="D12:D13"/>
    <mergeCell ref="N14:N16"/>
    <mergeCell ref="D19:F19"/>
    <mergeCell ref="D22:F22"/>
    <mergeCell ref="D23:M23"/>
    <mergeCell ref="C21:C22"/>
    <mergeCell ref="D18:F18"/>
    <mergeCell ref="C19:C20"/>
    <mergeCell ref="C17:C18"/>
    <mergeCell ref="D17:F17"/>
    <mergeCell ref="D21:F21"/>
    <mergeCell ref="D20:F20"/>
    <mergeCell ref="D3:F3"/>
    <mergeCell ref="D4:F4"/>
    <mergeCell ref="D15:F15"/>
    <mergeCell ref="D16:F16"/>
    <mergeCell ref="E8:F8"/>
    <mergeCell ref="L8:L9"/>
    <mergeCell ref="L6:L7"/>
    <mergeCell ref="D5:F5"/>
    <mergeCell ref="L10:L11"/>
    <mergeCell ref="N10:N11"/>
    <mergeCell ref="E11:F11"/>
    <mergeCell ref="Z37:Z38"/>
    <mergeCell ref="AC37:AC38"/>
    <mergeCell ref="W37:W38"/>
    <mergeCell ref="Y37:Y38"/>
    <mergeCell ref="AA37:AA38"/>
    <mergeCell ref="O36:O37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الاستمارة 1</vt:lpstr>
      <vt:lpstr>الاستمارة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shaheen</dc:creator>
  <cp:lastModifiedBy>HP</cp:lastModifiedBy>
  <cp:lastPrinted>2020-05-03T09:31:23Z</cp:lastPrinted>
  <dcterms:created xsi:type="dcterms:W3CDTF">2020-02-05T08:06:14Z</dcterms:created>
  <dcterms:modified xsi:type="dcterms:W3CDTF">2025-01-13T20:45:07Z</dcterms:modified>
</cp:coreProperties>
</file>