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TSPAlgorithmsComparison\docs\report-stage2\"/>
    </mc:Choice>
  </mc:AlternateContent>
  <xr:revisionPtr revIDLastSave="0" documentId="8_{81793C0B-B7E3-4D71-8B0B-755FA965BB9C}" xr6:coauthVersionLast="40" xr6:coauthVersionMax="40" xr10:uidLastSave="{00000000-0000-0000-0000-000000000000}"/>
  <bookViews>
    <workbookView xWindow="0" yWindow="0" windowWidth="25200" windowHeight="11715" activeTab="4" xr2:uid="{5316548C-BCBF-4C12-AF71-D1169DD8BC94}"/>
  </bookViews>
  <sheets>
    <sheet name="male pliki" sheetId="1" r:id="rId1"/>
    <sheet name="ATSP34" sheetId="2" r:id="rId2"/>
    <sheet name="STSP58" sheetId="3" r:id="rId3"/>
    <sheet name="ATSP171" sheetId="4" r:id="rId4"/>
    <sheet name="ATSP44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9" i="5" l="1"/>
  <c r="Q22" i="5" s="1"/>
  <c r="P19" i="5"/>
  <c r="P22" i="5" s="1"/>
  <c r="O19" i="5"/>
  <c r="O22" i="5" s="1"/>
  <c r="N19" i="5"/>
  <c r="N22" i="5" s="1"/>
  <c r="M19" i="5"/>
  <c r="M22" i="5" s="1"/>
  <c r="L19" i="5"/>
  <c r="L22" i="5" s="1"/>
  <c r="K19" i="5"/>
  <c r="K22" i="5" s="1"/>
  <c r="J19" i="5"/>
  <c r="J22" i="5" s="1"/>
  <c r="I19" i="5"/>
  <c r="I22" i="5" s="1"/>
  <c r="H19" i="5"/>
  <c r="H22" i="5" s="1"/>
  <c r="G19" i="5"/>
  <c r="G22" i="5" s="1"/>
  <c r="F19" i="5"/>
  <c r="F22" i="5" s="1"/>
  <c r="E19" i="5"/>
  <c r="E22" i="5" s="1"/>
  <c r="D19" i="5"/>
  <c r="D22" i="5" s="1"/>
  <c r="C19" i="5"/>
  <c r="C22" i="5" s="1"/>
  <c r="B19" i="5"/>
  <c r="B22" i="5" s="1"/>
  <c r="Q18" i="5"/>
  <c r="Q21" i="5" s="1"/>
  <c r="P18" i="5"/>
  <c r="P21" i="5" s="1"/>
  <c r="O18" i="5"/>
  <c r="O21" i="5" s="1"/>
  <c r="N18" i="5"/>
  <c r="N21" i="5" s="1"/>
  <c r="M18" i="5"/>
  <c r="M21" i="5" s="1"/>
  <c r="L18" i="5"/>
  <c r="L21" i="5" s="1"/>
  <c r="K18" i="5"/>
  <c r="K21" i="5" s="1"/>
  <c r="J18" i="5"/>
  <c r="J21" i="5" s="1"/>
  <c r="I18" i="5"/>
  <c r="I21" i="5" s="1"/>
  <c r="H18" i="5"/>
  <c r="H21" i="5" s="1"/>
  <c r="G18" i="5"/>
  <c r="G21" i="5" s="1"/>
  <c r="F18" i="5"/>
  <c r="F21" i="5" s="1"/>
  <c r="E18" i="5"/>
  <c r="E21" i="5" s="1"/>
  <c r="D18" i="5"/>
  <c r="D21" i="5" s="1"/>
  <c r="C18" i="5"/>
  <c r="C21" i="5" s="1"/>
  <c r="B18" i="5"/>
  <c r="B21" i="5" s="1"/>
  <c r="Q17" i="5"/>
  <c r="Q20" i="5" s="1"/>
  <c r="P17" i="5"/>
  <c r="P20" i="5" s="1"/>
  <c r="O17" i="5"/>
  <c r="O20" i="5" s="1"/>
  <c r="N17" i="5"/>
  <c r="N20" i="5" s="1"/>
  <c r="M17" i="5"/>
  <c r="M20" i="5" s="1"/>
  <c r="L17" i="5"/>
  <c r="L20" i="5" s="1"/>
  <c r="K17" i="5"/>
  <c r="K20" i="5" s="1"/>
  <c r="J17" i="5"/>
  <c r="J20" i="5" s="1"/>
  <c r="I17" i="5"/>
  <c r="I20" i="5" s="1"/>
  <c r="H17" i="5"/>
  <c r="H20" i="5" s="1"/>
  <c r="G17" i="5"/>
  <c r="G20" i="5" s="1"/>
  <c r="F17" i="5"/>
  <c r="F20" i="5" s="1"/>
  <c r="E17" i="5"/>
  <c r="E20" i="5" s="1"/>
  <c r="D17" i="5"/>
  <c r="D20" i="5" s="1"/>
  <c r="C17" i="5"/>
  <c r="C20" i="5" s="1"/>
  <c r="B17" i="5"/>
  <c r="B20" i="5" s="1"/>
  <c r="Q19" i="4"/>
  <c r="Q22" i="4" s="1"/>
  <c r="P19" i="4"/>
  <c r="P22" i="4" s="1"/>
  <c r="O19" i="4"/>
  <c r="O22" i="4" s="1"/>
  <c r="N19" i="4"/>
  <c r="N22" i="4" s="1"/>
  <c r="M19" i="4"/>
  <c r="M22" i="4" s="1"/>
  <c r="L19" i="4"/>
  <c r="L22" i="4" s="1"/>
  <c r="K19" i="4"/>
  <c r="K22" i="4" s="1"/>
  <c r="J19" i="4"/>
  <c r="J22" i="4" s="1"/>
  <c r="I19" i="4"/>
  <c r="I22" i="4" s="1"/>
  <c r="H19" i="4"/>
  <c r="H22" i="4" s="1"/>
  <c r="G19" i="4"/>
  <c r="G22" i="4" s="1"/>
  <c r="F19" i="4"/>
  <c r="F22" i="4" s="1"/>
  <c r="E19" i="4"/>
  <c r="E22" i="4" s="1"/>
  <c r="D19" i="4"/>
  <c r="D22" i="4" s="1"/>
  <c r="C19" i="4"/>
  <c r="C22" i="4" s="1"/>
  <c r="B19" i="4"/>
  <c r="B22" i="4" s="1"/>
  <c r="Q18" i="4"/>
  <c r="Q21" i="4" s="1"/>
  <c r="P18" i="4"/>
  <c r="P21" i="4" s="1"/>
  <c r="O18" i="4"/>
  <c r="O21" i="4" s="1"/>
  <c r="N18" i="4"/>
  <c r="N21" i="4" s="1"/>
  <c r="M18" i="4"/>
  <c r="M21" i="4" s="1"/>
  <c r="L18" i="4"/>
  <c r="L21" i="4" s="1"/>
  <c r="K18" i="4"/>
  <c r="K21" i="4" s="1"/>
  <c r="J18" i="4"/>
  <c r="J21" i="4" s="1"/>
  <c r="I18" i="4"/>
  <c r="I21" i="4" s="1"/>
  <c r="H18" i="4"/>
  <c r="H21" i="4" s="1"/>
  <c r="G18" i="4"/>
  <c r="G21" i="4" s="1"/>
  <c r="F18" i="4"/>
  <c r="F21" i="4" s="1"/>
  <c r="E18" i="4"/>
  <c r="E21" i="4" s="1"/>
  <c r="D18" i="4"/>
  <c r="D21" i="4" s="1"/>
  <c r="C18" i="4"/>
  <c r="C21" i="4" s="1"/>
  <c r="B18" i="4"/>
  <c r="B21" i="4" s="1"/>
  <c r="Q17" i="4"/>
  <c r="Q20" i="4" s="1"/>
  <c r="P17" i="4"/>
  <c r="P20" i="4" s="1"/>
  <c r="O17" i="4"/>
  <c r="O20" i="4" s="1"/>
  <c r="N17" i="4"/>
  <c r="N20" i="4" s="1"/>
  <c r="M17" i="4"/>
  <c r="M20" i="4" s="1"/>
  <c r="L17" i="4"/>
  <c r="L20" i="4" s="1"/>
  <c r="K17" i="4"/>
  <c r="K20" i="4" s="1"/>
  <c r="J17" i="4"/>
  <c r="J20" i="4" s="1"/>
  <c r="I17" i="4"/>
  <c r="I20" i="4" s="1"/>
  <c r="H17" i="4"/>
  <c r="H20" i="4" s="1"/>
  <c r="G17" i="4"/>
  <c r="G20" i="4" s="1"/>
  <c r="F17" i="4"/>
  <c r="F20" i="4" s="1"/>
  <c r="E17" i="4"/>
  <c r="E20" i="4" s="1"/>
  <c r="D17" i="4"/>
  <c r="D20" i="4" s="1"/>
  <c r="C17" i="4"/>
  <c r="C20" i="4" s="1"/>
  <c r="B17" i="4"/>
  <c r="B20" i="4" s="1"/>
  <c r="Q19" i="3"/>
  <c r="Q22" i="3" s="1"/>
  <c r="P19" i="3"/>
  <c r="P22" i="3" s="1"/>
  <c r="O19" i="3"/>
  <c r="O22" i="3" s="1"/>
  <c r="N19" i="3"/>
  <c r="N22" i="3" s="1"/>
  <c r="M19" i="3"/>
  <c r="M22" i="3" s="1"/>
  <c r="L19" i="3"/>
  <c r="L22" i="3" s="1"/>
  <c r="K19" i="3"/>
  <c r="K22" i="3" s="1"/>
  <c r="J19" i="3"/>
  <c r="J22" i="3" s="1"/>
  <c r="I19" i="3"/>
  <c r="I22" i="3" s="1"/>
  <c r="H19" i="3"/>
  <c r="H22" i="3" s="1"/>
  <c r="G19" i="3"/>
  <c r="G22" i="3" s="1"/>
  <c r="F19" i="3"/>
  <c r="F22" i="3" s="1"/>
  <c r="E19" i="3"/>
  <c r="E22" i="3" s="1"/>
  <c r="D19" i="3"/>
  <c r="D22" i="3" s="1"/>
  <c r="C19" i="3"/>
  <c r="C22" i="3" s="1"/>
  <c r="B19" i="3"/>
  <c r="B22" i="3" s="1"/>
  <c r="Q18" i="3"/>
  <c r="Q21" i="3" s="1"/>
  <c r="P18" i="3"/>
  <c r="P21" i="3" s="1"/>
  <c r="O18" i="3"/>
  <c r="O21" i="3" s="1"/>
  <c r="N18" i="3"/>
  <c r="N21" i="3" s="1"/>
  <c r="M18" i="3"/>
  <c r="M21" i="3" s="1"/>
  <c r="L18" i="3"/>
  <c r="L21" i="3" s="1"/>
  <c r="K18" i="3"/>
  <c r="K21" i="3" s="1"/>
  <c r="J18" i="3"/>
  <c r="J21" i="3" s="1"/>
  <c r="I18" i="3"/>
  <c r="I21" i="3" s="1"/>
  <c r="H18" i="3"/>
  <c r="H21" i="3" s="1"/>
  <c r="G18" i="3"/>
  <c r="G21" i="3" s="1"/>
  <c r="F18" i="3"/>
  <c r="F21" i="3" s="1"/>
  <c r="E18" i="3"/>
  <c r="E21" i="3" s="1"/>
  <c r="D18" i="3"/>
  <c r="D21" i="3" s="1"/>
  <c r="C18" i="3"/>
  <c r="C21" i="3" s="1"/>
  <c r="B18" i="3"/>
  <c r="B21" i="3" s="1"/>
  <c r="Q17" i="3"/>
  <c r="Q20" i="3" s="1"/>
  <c r="P17" i="3"/>
  <c r="P20" i="3" s="1"/>
  <c r="O17" i="3"/>
  <c r="O20" i="3" s="1"/>
  <c r="N17" i="3"/>
  <c r="N20" i="3" s="1"/>
  <c r="M17" i="3"/>
  <c r="M20" i="3" s="1"/>
  <c r="L17" i="3"/>
  <c r="L20" i="3" s="1"/>
  <c r="K17" i="3"/>
  <c r="K20" i="3" s="1"/>
  <c r="J17" i="3"/>
  <c r="J20" i="3" s="1"/>
  <c r="I17" i="3"/>
  <c r="I20" i="3" s="1"/>
  <c r="H17" i="3"/>
  <c r="H20" i="3" s="1"/>
  <c r="G17" i="3"/>
  <c r="G20" i="3" s="1"/>
  <c r="F17" i="3"/>
  <c r="F20" i="3" s="1"/>
  <c r="E17" i="3"/>
  <c r="E20" i="3" s="1"/>
  <c r="D17" i="3"/>
  <c r="D20" i="3" s="1"/>
  <c r="C17" i="3"/>
  <c r="C20" i="3" s="1"/>
  <c r="B17" i="3"/>
  <c r="B20" i="3" s="1"/>
  <c r="L21" i="2"/>
  <c r="M21" i="2"/>
  <c r="L22" i="2"/>
  <c r="M22" i="2"/>
  <c r="B21" i="2"/>
  <c r="C21" i="2"/>
  <c r="D21" i="2"/>
  <c r="E21" i="2"/>
  <c r="F21" i="2"/>
  <c r="G21" i="2"/>
  <c r="H21" i="2"/>
  <c r="I21" i="2"/>
  <c r="J21" i="2"/>
  <c r="K21" i="2"/>
  <c r="N21" i="2"/>
  <c r="O21" i="2"/>
  <c r="P21" i="2"/>
  <c r="Q21" i="2"/>
  <c r="B22" i="2"/>
  <c r="C22" i="2"/>
  <c r="D22" i="2"/>
  <c r="E22" i="2"/>
  <c r="F22" i="2"/>
  <c r="G22" i="2"/>
  <c r="H22" i="2"/>
  <c r="I22" i="2"/>
  <c r="J22" i="2"/>
  <c r="K22" i="2"/>
  <c r="N22" i="2"/>
  <c r="O22" i="2"/>
  <c r="P22" i="2"/>
  <c r="Q22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B20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B19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B18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B17" i="2"/>
  <c r="C12" i="1"/>
  <c r="B12" i="1"/>
</calcChain>
</file>

<file path=xl/sharedStrings.xml><?xml version="1.0" encoding="utf-8"?>
<sst xmlns="http://schemas.openxmlformats.org/spreadsheetml/2006/main" count="141" uniqueCount="32">
  <si>
    <t>nazwa</t>
  </si>
  <si>
    <t>wyniki</t>
  </si>
  <si>
    <t>srednia</t>
  </si>
  <si>
    <t>Branch and Bound</t>
  </si>
  <si>
    <t>Tabu Search</t>
  </si>
  <si>
    <t>Nazwa agorytmu</t>
  </si>
  <si>
    <t>Kadencja</t>
  </si>
  <si>
    <t>Czas pracy</t>
  </si>
  <si>
    <t>Aspiracja</t>
  </si>
  <si>
    <t>Dywersyfikacja</t>
  </si>
  <si>
    <t>Iteracje do zmiany</t>
  </si>
  <si>
    <t>0.25*n</t>
  </si>
  <si>
    <t>0.5*n</t>
  </si>
  <si>
    <t>n</t>
  </si>
  <si>
    <t>2*n</t>
  </si>
  <si>
    <t>1s</t>
  </si>
  <si>
    <t>5s</t>
  </si>
  <si>
    <t>10s</t>
  </si>
  <si>
    <t>15s</t>
  </si>
  <si>
    <t>tak</t>
  </si>
  <si>
    <t>nie</t>
  </si>
  <si>
    <t>najlepszy</t>
  </si>
  <si>
    <t>sredni</t>
  </si>
  <si>
    <t>najgorszy</t>
  </si>
  <si>
    <t>Tabu Search (instancja ATSP34)</t>
  </si>
  <si>
    <t>optymalny wynik</t>
  </si>
  <si>
    <t>najlepszy (%)</t>
  </si>
  <si>
    <t>sredni (%)</t>
  </si>
  <si>
    <t>najgorszy (%)</t>
  </si>
  <si>
    <t>Tabu Search (instancja STSP58)</t>
  </si>
  <si>
    <t>Tabu Search (instancja ATSP171)</t>
  </si>
  <si>
    <t>Tabu Search (instancja ATSP443)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</si>
</sst>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0" fontId="0" fillId="0" borderId="0" xfId="0" applyNumberFormat="1"/>
    <xf numFmtId="0" fontId="0" fillId="0" borderId="0" xfId="0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 and Bound vs Tabu Search dla małych instancji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'male pliki'!$B$1:$C$1</c:f>
              <c:strCache>
                <c:ptCount val="2"/>
                <c:pt idx="0">
                  <c:v>Branch and Bound</c:v>
                </c:pt>
                <c:pt idx="1">
                  <c:v>Tabu Search</c:v>
                </c:pt>
              </c:strCache>
            </c:strRef>
          </c:cat>
          <c:val>
            <c:numRef>
              <c:f>'male pliki'!$B$12:$C$12</c:f>
              <c:numCache>
                <c:formatCode>0.00</c:formatCode>
                <c:ptCount val="2"/>
                <c:pt idx="0">
                  <c:v>178976.6</c:v>
                </c:pt>
                <c:pt idx="1">
                  <c:v>7027040.2000000002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9-4F49-9DAC-F04397D985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6245168"/>
        <c:axId val="1003678512"/>
      </c:barChart>
      <c:catAx>
        <c:axId val="114624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678512"/>
        <c:crosses val="autoZero"/>
        <c:auto val="1"/>
        <c:lblAlgn val="ctr"/>
        <c:lblOffset val="100"/>
        <c:noMultiLvlLbl val="0"/>
      </c:catAx>
      <c:valAx>
        <c:axId val="10036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45168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[s]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wpływu</a:t>
            </a:r>
            <a:r>
              <a:rPr lang="en-US" baseline="0"/>
              <a:t> kryterium dywersyfikacji na wynik algorytmu (instancja STSP58)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STSP58!$A$20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STSP58!$L$5:$M$5</c:f>
              <c:strCache>
                <c:ptCount val="2"/>
                <c:pt idx="0">
                  <c:v>nie</c:v>
                </c:pt>
                <c:pt idx="1">
                  <c:v>tak</c:v>
                </c:pt>
              </c:strCache>
            </c:strRef>
          </c:cat>
          <c:val>
            <c:numRef>
              <c:f>STSP58!$L$20:$M$20</c:f>
              <c:numCache>
                <c:formatCode>0.00%</c:formatCode>
                <c:ptCount val="2"/>
                <c:pt idx="0">
                  <c:v>5.934239023429809E-2</c:v>
                </c:pt>
                <c:pt idx="1">
                  <c:v>5.934239023429809E-2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2-4A87-8447-76A2C762088F}"/>
            </c:ext>
          </c:extLst>
        </c:ser>
        <c:ser>
          <c:idx val="1"/>
          <c:order val="1"/>
          <c:tx>
            <c:strRef>
              <c:f>STSP58!$A$21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STSP58!$L$5:$M$5</c:f>
              <c:strCache>
                <c:ptCount val="2"/>
                <c:pt idx="0">
                  <c:v>nie</c:v>
                </c:pt>
                <c:pt idx="1">
                  <c:v>tak</c:v>
                </c:pt>
              </c:strCache>
            </c:strRef>
          </c:cat>
          <c:val>
            <c:numRef>
              <c:f>STSP58!$L$21:$M$21</c:f>
              <c:numCache>
                <c:formatCode>0.00%</c:formatCode>
                <c:ptCount val="2"/>
                <c:pt idx="0">
                  <c:v>5.934239023429809E-2</c:v>
                </c:pt>
                <c:pt idx="1">
                  <c:v>5.934239023429809E-2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2-4A87-8447-76A2C762088F}"/>
            </c:ext>
          </c:extLst>
        </c:ser>
        <c:ser>
          <c:idx val="2"/>
          <c:order val="2"/>
          <c:tx>
            <c:strRef>
              <c:f>STSP58!$A$22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STSP58!$L$5:$M$5</c:f>
              <c:strCache>
                <c:ptCount val="2"/>
                <c:pt idx="0">
                  <c:v>nie</c:v>
                </c:pt>
                <c:pt idx="1">
                  <c:v>tak</c:v>
                </c:pt>
              </c:strCache>
            </c:strRef>
          </c:cat>
          <c:val>
            <c:numRef>
              <c:f>STSP58!$L$22:$M$22</c:f>
              <c:numCache>
                <c:formatCode>0.00%</c:formatCode>
                <c:ptCount val="2"/>
                <c:pt idx="0">
                  <c:v>5.934239023429809E-2</c:v>
                </c:pt>
                <c:pt idx="1">
                  <c:v>5.934239023429809E-2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82-4A87-8447-76A2C7620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wpływu</a:t>
            </a:r>
            <a:r>
              <a:rPr lang="en-US" baseline="0"/>
              <a:t> ilosci iteracji do zmiany otoczenia dla kryterium dywersyfikacji na wynik algorytmu (instancja STSP58)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STSP58!$A$20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STSP58!$N$6:$Q$6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</c:numCache>
            </c:numRef>
          </c:cat>
          <c:val>
            <c:numRef>
              <c:f>STSP58!$N$20:$Q$20</c:f>
              <c:numCache>
                <c:formatCode>0.00%</c:formatCode>
                <c:ptCount val="4"/>
                <c:pt idx="0">
                  <c:v>5.934239023429809E-2</c:v>
                </c:pt>
                <c:pt idx="1">
                  <c:v>5.934239023429809E-2</c:v>
                </c:pt>
                <c:pt idx="2">
                  <c:v>5.934239023429809E-2</c:v>
                </c:pt>
                <c:pt idx="3">
                  <c:v>5.934239023429809E-2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2-4E50-8181-456CB751754B}"/>
            </c:ext>
          </c:extLst>
        </c:ser>
        <c:ser>
          <c:idx val="1"/>
          <c:order val="1"/>
          <c:tx>
            <c:strRef>
              <c:f>STSP58!$A$21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STSP58!$N$6:$Q$6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</c:numCache>
            </c:numRef>
          </c:cat>
          <c:val>
            <c:numRef>
              <c:f>STSP58!$N$21:$Q$21</c:f>
              <c:numCache>
                <c:formatCode>0.00%</c:formatCode>
                <c:ptCount val="4"/>
                <c:pt idx="0">
                  <c:v>5.934239023429809E-2</c:v>
                </c:pt>
                <c:pt idx="1">
                  <c:v>5.934239023429809E-2</c:v>
                </c:pt>
                <c:pt idx="2">
                  <c:v>5.934239023429809E-2</c:v>
                </c:pt>
                <c:pt idx="3">
                  <c:v>5.934239023429809E-2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2-4E50-8181-456CB751754B}"/>
            </c:ext>
          </c:extLst>
        </c:ser>
        <c:ser>
          <c:idx val="2"/>
          <c:order val="2"/>
          <c:tx>
            <c:strRef>
              <c:f>STSP58!$A$22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STSP58!$N$6:$Q$6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</c:numCache>
            </c:numRef>
          </c:cat>
          <c:val>
            <c:numRef>
              <c:f>STSP58!$N$22:$Q$22</c:f>
              <c:numCache>
                <c:formatCode>0.00%</c:formatCode>
                <c:ptCount val="4"/>
                <c:pt idx="0">
                  <c:v>5.934239023429809E-2</c:v>
                </c:pt>
                <c:pt idx="1">
                  <c:v>5.934239023429809E-2</c:v>
                </c:pt>
                <c:pt idx="2">
                  <c:v>5.934239023429809E-2</c:v>
                </c:pt>
                <c:pt idx="3">
                  <c:v>5.934239023429809E-2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2-4E50-8181-456CB7517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wpływu</a:t>
            </a:r>
            <a:r>
              <a:rPr lang="en-US" baseline="0"/>
              <a:t> długości czasu kadencji na wynik algorytmu (instancja ATSP171)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ATSP171!$A$20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ATSP171!$B$2:$E$2</c:f>
              <c:strCache>
                <c:ptCount val="4"/>
                <c:pt idx="0">
                  <c:v>0.25*n</c:v>
                </c:pt>
                <c:pt idx="1">
                  <c:v>0.5*n</c:v>
                </c:pt>
                <c:pt idx="2">
                  <c:v>n</c:v>
                </c:pt>
                <c:pt idx="3">
                  <c:v>2*n</c:v>
                </c:pt>
              </c:strCache>
            </c:strRef>
          </c:cat>
          <c:val>
            <c:numRef>
              <c:f>ATSP171!$B$20:$E$20</c:f>
              <c:numCache>
                <c:formatCode>0.00%</c:formatCode>
                <c:ptCount val="4"/>
                <c:pt idx="0">
                  <c:v>0.36878402903811253</c:v>
                </c:pt>
                <c:pt idx="1">
                  <c:v>0.36878402903811253</c:v>
                </c:pt>
                <c:pt idx="2">
                  <c:v>0.36878402903811253</c:v>
                </c:pt>
                <c:pt idx="3">
                  <c:v>0.36878402903811253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E-4B6E-BED6-25DEA9B24A27}"/>
            </c:ext>
          </c:extLst>
        </c:ser>
        <c:ser>
          <c:idx val="1"/>
          <c:order val="1"/>
          <c:tx>
            <c:strRef>
              <c:f>ATSP171!$A$21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ATSP171!$B$2:$E$2</c:f>
              <c:strCache>
                <c:ptCount val="4"/>
                <c:pt idx="0">
                  <c:v>0.25*n</c:v>
                </c:pt>
                <c:pt idx="1">
                  <c:v>0.5*n</c:v>
                </c:pt>
                <c:pt idx="2">
                  <c:v>n</c:v>
                </c:pt>
                <c:pt idx="3">
                  <c:v>2*n</c:v>
                </c:pt>
              </c:strCache>
            </c:strRef>
          </c:cat>
          <c:val>
            <c:numRef>
              <c:f>ATSP171!$B$21:$E$21</c:f>
              <c:numCache>
                <c:formatCode>0.00%</c:formatCode>
                <c:ptCount val="4"/>
                <c:pt idx="0">
                  <c:v>0.36878402903811253</c:v>
                </c:pt>
                <c:pt idx="1">
                  <c:v>0.36878402903811253</c:v>
                </c:pt>
                <c:pt idx="2">
                  <c:v>0.36878402903811253</c:v>
                </c:pt>
                <c:pt idx="3">
                  <c:v>0.36878402903811253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E-4B6E-BED6-25DEA9B24A27}"/>
            </c:ext>
          </c:extLst>
        </c:ser>
        <c:ser>
          <c:idx val="2"/>
          <c:order val="2"/>
          <c:tx>
            <c:strRef>
              <c:f>ATSP171!$A$22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ATSP171!$B$2:$E$2</c:f>
              <c:strCache>
                <c:ptCount val="4"/>
                <c:pt idx="0">
                  <c:v>0.25*n</c:v>
                </c:pt>
                <c:pt idx="1">
                  <c:v>0.5*n</c:v>
                </c:pt>
                <c:pt idx="2">
                  <c:v>n</c:v>
                </c:pt>
                <c:pt idx="3">
                  <c:v>2*n</c:v>
                </c:pt>
              </c:strCache>
            </c:strRef>
          </c:cat>
          <c:val>
            <c:numRef>
              <c:f>ATSP171!$B$22:$E$22</c:f>
              <c:numCache>
                <c:formatCode>0.00%</c:formatCode>
                <c:ptCount val="4"/>
                <c:pt idx="0">
                  <c:v>0.36878402903811253</c:v>
                </c:pt>
                <c:pt idx="1">
                  <c:v>0.36878402903811253</c:v>
                </c:pt>
                <c:pt idx="2">
                  <c:v>0.36878402903811253</c:v>
                </c:pt>
                <c:pt idx="3">
                  <c:v>0.36878402903811253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E-4B6E-BED6-25DEA9B24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wpływu</a:t>
            </a:r>
            <a:r>
              <a:rPr lang="en-US" baseline="0"/>
              <a:t> długości czasu działania na wynik algorytmu (instancja ATSP171)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ATSP171!$A$20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ATSP171!$F$3:$I$3</c:f>
              <c:strCache>
                <c:ptCount val="4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</c:strCache>
            </c:strRef>
          </c:cat>
          <c:val>
            <c:numRef>
              <c:f>ATSP171!$F$20:$I$20</c:f>
              <c:numCache>
                <c:formatCode>0.00%</c:formatCode>
                <c:ptCount val="4"/>
                <c:pt idx="0">
                  <c:v>0.36878402903811253</c:v>
                </c:pt>
                <c:pt idx="1">
                  <c:v>0.36878402903811253</c:v>
                </c:pt>
                <c:pt idx="2">
                  <c:v>0.36878402903811253</c:v>
                </c:pt>
                <c:pt idx="3">
                  <c:v>0.36878402903811253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F-4ADE-B17D-D49F817A162C}"/>
            </c:ext>
          </c:extLst>
        </c:ser>
        <c:ser>
          <c:idx val="1"/>
          <c:order val="1"/>
          <c:tx>
            <c:strRef>
              <c:f>ATSP171!$A$21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ATSP171!$F$3:$I$3</c:f>
              <c:strCache>
                <c:ptCount val="4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</c:strCache>
            </c:strRef>
          </c:cat>
          <c:val>
            <c:numRef>
              <c:f>ATSP171!$F$21:$I$21</c:f>
              <c:numCache>
                <c:formatCode>0.00%</c:formatCode>
                <c:ptCount val="4"/>
                <c:pt idx="0">
                  <c:v>0.36878402903811253</c:v>
                </c:pt>
                <c:pt idx="1">
                  <c:v>0.36878402903811253</c:v>
                </c:pt>
                <c:pt idx="2">
                  <c:v>0.36878402903811253</c:v>
                </c:pt>
                <c:pt idx="3">
                  <c:v>0.36878402903811253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F-4ADE-B17D-D49F817A162C}"/>
            </c:ext>
          </c:extLst>
        </c:ser>
        <c:ser>
          <c:idx val="2"/>
          <c:order val="2"/>
          <c:tx>
            <c:strRef>
              <c:f>ATSP171!$A$22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ATSP171!$F$3:$I$3</c:f>
              <c:strCache>
                <c:ptCount val="4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</c:strCache>
            </c:strRef>
          </c:cat>
          <c:val>
            <c:numRef>
              <c:f>ATSP171!$F$22:$I$22</c:f>
              <c:numCache>
                <c:formatCode>0.00%</c:formatCode>
                <c:ptCount val="4"/>
                <c:pt idx="0">
                  <c:v>0.36878402903811253</c:v>
                </c:pt>
                <c:pt idx="1">
                  <c:v>0.36878402903811253</c:v>
                </c:pt>
                <c:pt idx="2">
                  <c:v>0.36878402903811253</c:v>
                </c:pt>
                <c:pt idx="3">
                  <c:v>0.36878402903811253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AF-4ADE-B17D-D49F817A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wpływu</a:t>
            </a:r>
            <a:r>
              <a:rPr lang="en-US" baseline="0"/>
              <a:t> kryterium aspiracji na wynik algorytmu (instancja ATSP171)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ATSP171!$A$20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ATSP171!$J$4:$K$4</c:f>
              <c:strCache>
                <c:ptCount val="2"/>
                <c:pt idx="0">
                  <c:v>nie</c:v>
                </c:pt>
                <c:pt idx="1">
                  <c:v>tak</c:v>
                </c:pt>
              </c:strCache>
            </c:strRef>
          </c:cat>
          <c:val>
            <c:numRef>
              <c:f>ATSP171!$J$20:$K$20</c:f>
              <c:numCache>
                <c:formatCode>0.00%</c:formatCode>
                <c:ptCount val="2"/>
                <c:pt idx="0">
                  <c:v>0.36878402903811253</c:v>
                </c:pt>
                <c:pt idx="1">
                  <c:v>0.36878402903811253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9-40E7-B4AD-F3AC284AD414}"/>
            </c:ext>
          </c:extLst>
        </c:ser>
        <c:ser>
          <c:idx val="1"/>
          <c:order val="1"/>
          <c:tx>
            <c:strRef>
              <c:f>ATSP171!$A$21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ATSP171!$J$4:$K$4</c:f>
              <c:strCache>
                <c:ptCount val="2"/>
                <c:pt idx="0">
                  <c:v>nie</c:v>
                </c:pt>
                <c:pt idx="1">
                  <c:v>tak</c:v>
                </c:pt>
              </c:strCache>
            </c:strRef>
          </c:cat>
          <c:val>
            <c:numRef>
              <c:f>ATSP171!$J$21:$K$21</c:f>
              <c:numCache>
                <c:formatCode>0.00%</c:formatCode>
                <c:ptCount val="2"/>
                <c:pt idx="0">
                  <c:v>0.36878402903811253</c:v>
                </c:pt>
                <c:pt idx="1">
                  <c:v>0.36878402903811253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9-40E7-B4AD-F3AC284AD414}"/>
            </c:ext>
          </c:extLst>
        </c:ser>
        <c:ser>
          <c:idx val="2"/>
          <c:order val="2"/>
          <c:tx>
            <c:strRef>
              <c:f>ATSP171!$A$22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ATSP171!$J$4:$K$4</c:f>
              <c:strCache>
                <c:ptCount val="2"/>
                <c:pt idx="0">
                  <c:v>nie</c:v>
                </c:pt>
                <c:pt idx="1">
                  <c:v>tak</c:v>
                </c:pt>
              </c:strCache>
            </c:strRef>
          </c:cat>
          <c:val>
            <c:numRef>
              <c:f>ATSP171!$J$22:$K$22</c:f>
              <c:numCache>
                <c:formatCode>0.00%</c:formatCode>
                <c:ptCount val="2"/>
                <c:pt idx="0">
                  <c:v>0.36878402903811253</c:v>
                </c:pt>
                <c:pt idx="1">
                  <c:v>0.36878402903811253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29-40E7-B4AD-F3AC284AD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wpływu</a:t>
            </a:r>
            <a:r>
              <a:rPr lang="en-US" baseline="0"/>
              <a:t> kryterium dywersyfikacji na wynik algorytmu (instancja ATSP171)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ATSP171!$A$20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ATSP171!$L$5:$M$5</c:f>
              <c:strCache>
                <c:ptCount val="2"/>
                <c:pt idx="0">
                  <c:v>nie</c:v>
                </c:pt>
                <c:pt idx="1">
                  <c:v>tak</c:v>
                </c:pt>
              </c:strCache>
            </c:strRef>
          </c:cat>
          <c:val>
            <c:numRef>
              <c:f>ATSP171!$L$20:$M$20</c:f>
              <c:numCache>
                <c:formatCode>0.00%</c:formatCode>
                <c:ptCount val="2"/>
                <c:pt idx="0">
                  <c:v>0.36878402903811253</c:v>
                </c:pt>
                <c:pt idx="1">
                  <c:v>0.36878402903811253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3-497E-82A6-C0E6296C80E2}"/>
            </c:ext>
          </c:extLst>
        </c:ser>
        <c:ser>
          <c:idx val="1"/>
          <c:order val="1"/>
          <c:tx>
            <c:strRef>
              <c:f>ATSP171!$A$21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ATSP171!$L$5:$M$5</c:f>
              <c:strCache>
                <c:ptCount val="2"/>
                <c:pt idx="0">
                  <c:v>nie</c:v>
                </c:pt>
                <c:pt idx="1">
                  <c:v>tak</c:v>
                </c:pt>
              </c:strCache>
            </c:strRef>
          </c:cat>
          <c:val>
            <c:numRef>
              <c:f>ATSP171!$L$21:$M$21</c:f>
              <c:numCache>
                <c:formatCode>0.00%</c:formatCode>
                <c:ptCount val="2"/>
                <c:pt idx="0">
                  <c:v>0.36878402903811253</c:v>
                </c:pt>
                <c:pt idx="1">
                  <c:v>0.36878402903811253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3-497E-82A6-C0E6296C80E2}"/>
            </c:ext>
          </c:extLst>
        </c:ser>
        <c:ser>
          <c:idx val="2"/>
          <c:order val="2"/>
          <c:tx>
            <c:strRef>
              <c:f>ATSP171!$A$22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ATSP171!$L$5:$M$5</c:f>
              <c:strCache>
                <c:ptCount val="2"/>
                <c:pt idx="0">
                  <c:v>nie</c:v>
                </c:pt>
                <c:pt idx="1">
                  <c:v>tak</c:v>
                </c:pt>
              </c:strCache>
            </c:strRef>
          </c:cat>
          <c:val>
            <c:numRef>
              <c:f>ATSP171!$L$22:$M$22</c:f>
              <c:numCache>
                <c:formatCode>0.00%</c:formatCode>
                <c:ptCount val="2"/>
                <c:pt idx="0">
                  <c:v>0.36878402903811253</c:v>
                </c:pt>
                <c:pt idx="1">
                  <c:v>0.36878402903811253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73-497E-82A6-C0E6296C8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wpływu</a:t>
            </a:r>
            <a:r>
              <a:rPr lang="en-US" baseline="0"/>
              <a:t> ilosci iteracji do zmiany otoczenia dla kryterium dywersyfikacji na wynik algorytmu (instancja ATSP171)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ATSP171!$A$20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ATSP171!$N$6:$Q$6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</c:numCache>
            </c:numRef>
          </c:cat>
          <c:val>
            <c:numRef>
              <c:f>ATSP171!$N$20:$Q$20</c:f>
              <c:numCache>
                <c:formatCode>0.00%</c:formatCode>
                <c:ptCount val="4"/>
                <c:pt idx="0">
                  <c:v>0.36878402903811253</c:v>
                </c:pt>
                <c:pt idx="1">
                  <c:v>0.36878402903811253</c:v>
                </c:pt>
                <c:pt idx="2">
                  <c:v>0.36878402903811253</c:v>
                </c:pt>
                <c:pt idx="3">
                  <c:v>0.36878402903811253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C-4CB0-A142-F31AF64CFD30}"/>
            </c:ext>
          </c:extLst>
        </c:ser>
        <c:ser>
          <c:idx val="1"/>
          <c:order val="1"/>
          <c:tx>
            <c:strRef>
              <c:f>ATSP171!$A$21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ATSP171!$N$6:$Q$6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</c:numCache>
            </c:numRef>
          </c:cat>
          <c:val>
            <c:numRef>
              <c:f>ATSP171!$N$21:$Q$21</c:f>
              <c:numCache>
                <c:formatCode>0.00%</c:formatCode>
                <c:ptCount val="4"/>
                <c:pt idx="0">
                  <c:v>0.36878402903811253</c:v>
                </c:pt>
                <c:pt idx="1">
                  <c:v>0.36878402903811253</c:v>
                </c:pt>
                <c:pt idx="2">
                  <c:v>0.36878402903811253</c:v>
                </c:pt>
                <c:pt idx="3">
                  <c:v>0.36878402903811253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C-4CB0-A142-F31AF64CFD30}"/>
            </c:ext>
          </c:extLst>
        </c:ser>
        <c:ser>
          <c:idx val="2"/>
          <c:order val="2"/>
          <c:tx>
            <c:strRef>
              <c:f>ATSP171!$A$22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ATSP171!$N$6:$Q$6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</c:numCache>
            </c:numRef>
          </c:cat>
          <c:val>
            <c:numRef>
              <c:f>ATSP171!$N$22:$Q$22</c:f>
              <c:numCache>
                <c:formatCode>0.00%</c:formatCode>
                <c:ptCount val="4"/>
                <c:pt idx="0">
                  <c:v>0.36878402903811253</c:v>
                </c:pt>
                <c:pt idx="1">
                  <c:v>0.36878402903811253</c:v>
                </c:pt>
                <c:pt idx="2">
                  <c:v>0.36878402903811253</c:v>
                </c:pt>
                <c:pt idx="3">
                  <c:v>0.36878402903811253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6C-4CB0-A142-F31AF64CF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wpływu</a:t>
            </a:r>
            <a:r>
              <a:rPr lang="en-US" baseline="0"/>
              <a:t> długości czasu kadencji na wynik algorytmu (instancja ATSP443)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ATSP443!$A$20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ATSP443!$B$2:$E$2</c:f>
              <c:strCache>
                <c:ptCount val="4"/>
                <c:pt idx="0">
                  <c:v>0.25*n</c:v>
                </c:pt>
                <c:pt idx="1">
                  <c:v>0.5*n</c:v>
                </c:pt>
                <c:pt idx="2">
                  <c:v>n</c:v>
                </c:pt>
                <c:pt idx="3">
                  <c:v>2*n</c:v>
                </c:pt>
              </c:strCache>
            </c:strRef>
          </c:cat>
          <c:val>
            <c:numRef>
              <c:f>ATSP443!$B$20:$E$20</c:f>
              <c:numCache>
                <c:formatCode>0.00%</c:formatCode>
                <c:ptCount val="4"/>
                <c:pt idx="0">
                  <c:v>0.34889705882352939</c:v>
                </c:pt>
                <c:pt idx="1">
                  <c:v>0.34889705882352939</c:v>
                </c:pt>
                <c:pt idx="2">
                  <c:v>0.34889705882352939</c:v>
                </c:pt>
                <c:pt idx="3">
                  <c:v>0.34889705882352939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6-4FE6-85E6-0A577B026786}"/>
            </c:ext>
          </c:extLst>
        </c:ser>
        <c:ser>
          <c:idx val="1"/>
          <c:order val="1"/>
          <c:tx>
            <c:strRef>
              <c:f>ATSP443!$A$21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ATSP443!$B$2:$E$2</c:f>
              <c:strCache>
                <c:ptCount val="4"/>
                <c:pt idx="0">
                  <c:v>0.25*n</c:v>
                </c:pt>
                <c:pt idx="1">
                  <c:v>0.5*n</c:v>
                </c:pt>
                <c:pt idx="2">
                  <c:v>n</c:v>
                </c:pt>
                <c:pt idx="3">
                  <c:v>2*n</c:v>
                </c:pt>
              </c:strCache>
            </c:strRef>
          </c:cat>
          <c:val>
            <c:numRef>
              <c:f>ATSP443!$B$21:$E$21</c:f>
              <c:numCache>
                <c:formatCode>0.00%</c:formatCode>
                <c:ptCount val="4"/>
                <c:pt idx="0">
                  <c:v>0.34948529411764701</c:v>
                </c:pt>
                <c:pt idx="1">
                  <c:v>0.35007352941176462</c:v>
                </c:pt>
                <c:pt idx="2">
                  <c:v>0.35007352941176462</c:v>
                </c:pt>
                <c:pt idx="3">
                  <c:v>0.34889705882352939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6-4FE6-85E6-0A577B026786}"/>
            </c:ext>
          </c:extLst>
        </c:ser>
        <c:ser>
          <c:idx val="2"/>
          <c:order val="2"/>
          <c:tx>
            <c:strRef>
              <c:f>ATSP443!$A$22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ATSP443!$B$2:$E$2</c:f>
              <c:strCache>
                <c:ptCount val="4"/>
                <c:pt idx="0">
                  <c:v>0.25*n</c:v>
                </c:pt>
                <c:pt idx="1">
                  <c:v>0.5*n</c:v>
                </c:pt>
                <c:pt idx="2">
                  <c:v>n</c:v>
                </c:pt>
                <c:pt idx="3">
                  <c:v>2*n</c:v>
                </c:pt>
              </c:strCache>
            </c:strRef>
          </c:cat>
          <c:val>
            <c:numRef>
              <c:f>ATSP443!$B$22:$E$22</c:f>
              <c:numCache>
                <c:formatCode>0.00%</c:formatCode>
                <c:ptCount val="4"/>
                <c:pt idx="0">
                  <c:v>0.3547794117647059</c:v>
                </c:pt>
                <c:pt idx="1">
                  <c:v>0.3547794117647059</c:v>
                </c:pt>
                <c:pt idx="2">
                  <c:v>0.3547794117647059</c:v>
                </c:pt>
                <c:pt idx="3">
                  <c:v>0.34889705882352939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6-4FE6-85E6-0A577B026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wpływu</a:t>
            </a:r>
            <a:r>
              <a:rPr lang="en-US" baseline="0"/>
              <a:t> długości czasu działania na wynik algorytmu (instancja ATSP443)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ATSP443!$A$20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ATSP443!$F$3:$I$3</c:f>
              <c:strCache>
                <c:ptCount val="4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</c:strCache>
            </c:strRef>
          </c:cat>
          <c:val>
            <c:numRef>
              <c:f>ATSP443!$F$20:$I$20</c:f>
              <c:numCache>
                <c:formatCode>0.00%</c:formatCode>
                <c:ptCount val="4"/>
                <c:pt idx="0">
                  <c:v>0.40992647058823528</c:v>
                </c:pt>
                <c:pt idx="1">
                  <c:v>0.37941176470588234</c:v>
                </c:pt>
                <c:pt idx="2">
                  <c:v>0.34889705882352939</c:v>
                </c:pt>
                <c:pt idx="3">
                  <c:v>0.32132352941176473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6-48F7-A850-54D836527D4D}"/>
            </c:ext>
          </c:extLst>
        </c:ser>
        <c:ser>
          <c:idx val="1"/>
          <c:order val="1"/>
          <c:tx>
            <c:strRef>
              <c:f>ATSP443!$A$21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ATSP443!$F$3:$I$3</c:f>
              <c:strCache>
                <c:ptCount val="4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</c:strCache>
            </c:strRef>
          </c:cat>
          <c:val>
            <c:numRef>
              <c:f>ATSP443!$F$21:$I$21</c:f>
              <c:numCache>
                <c:formatCode>0.00%</c:formatCode>
                <c:ptCount val="4"/>
                <c:pt idx="0">
                  <c:v>0.41077205882352946</c:v>
                </c:pt>
                <c:pt idx="1">
                  <c:v>0.38150735294117638</c:v>
                </c:pt>
                <c:pt idx="2">
                  <c:v>0.34948529411764701</c:v>
                </c:pt>
                <c:pt idx="3">
                  <c:v>0.32297794117647061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6-48F7-A850-54D836527D4D}"/>
            </c:ext>
          </c:extLst>
        </c:ser>
        <c:ser>
          <c:idx val="2"/>
          <c:order val="2"/>
          <c:tx>
            <c:strRef>
              <c:f>ATSP443!$A$22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ATSP443!$F$3:$I$3</c:f>
              <c:strCache>
                <c:ptCount val="4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</c:strCache>
            </c:strRef>
          </c:cat>
          <c:val>
            <c:numRef>
              <c:f>ATSP443!$F$22:$I$22</c:f>
              <c:numCache>
                <c:formatCode>0.00%</c:formatCode>
                <c:ptCount val="4"/>
                <c:pt idx="0">
                  <c:v>0.41838235294117648</c:v>
                </c:pt>
                <c:pt idx="1">
                  <c:v>0.38639705882352943</c:v>
                </c:pt>
                <c:pt idx="2">
                  <c:v>0.3547794117647059</c:v>
                </c:pt>
                <c:pt idx="3">
                  <c:v>0.32683823529411765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66-48F7-A850-54D836527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wpływu</a:t>
            </a:r>
            <a:r>
              <a:rPr lang="en-US" baseline="0"/>
              <a:t> kryterium aspiracji na wynik algorytmu (instancja ATSP443)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ATSP443!$A$20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ATSP443!$J$4:$K$4</c:f>
              <c:strCache>
                <c:ptCount val="2"/>
                <c:pt idx="0">
                  <c:v>nie</c:v>
                </c:pt>
                <c:pt idx="1">
                  <c:v>tak</c:v>
                </c:pt>
              </c:strCache>
            </c:strRef>
          </c:cat>
          <c:val>
            <c:numRef>
              <c:f>ATSP443!$J$20:$K$20</c:f>
              <c:numCache>
                <c:formatCode>0.00%</c:formatCode>
                <c:ptCount val="2"/>
                <c:pt idx="0">
                  <c:v>0.34889705882352939</c:v>
                </c:pt>
                <c:pt idx="1">
                  <c:v>0.34889705882352939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6-4FA5-A656-7E137510BB59}"/>
            </c:ext>
          </c:extLst>
        </c:ser>
        <c:ser>
          <c:idx val="1"/>
          <c:order val="1"/>
          <c:tx>
            <c:strRef>
              <c:f>ATSP443!$A$21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ATSP443!$J$4:$K$4</c:f>
              <c:strCache>
                <c:ptCount val="2"/>
                <c:pt idx="0">
                  <c:v>nie</c:v>
                </c:pt>
                <c:pt idx="1">
                  <c:v>tak</c:v>
                </c:pt>
              </c:strCache>
            </c:strRef>
          </c:cat>
          <c:val>
            <c:numRef>
              <c:f>ATSP443!$J$21:$K$21</c:f>
              <c:numCache>
                <c:formatCode>0.00%</c:formatCode>
                <c:ptCount val="2"/>
                <c:pt idx="0">
                  <c:v>0.34948529411764701</c:v>
                </c:pt>
                <c:pt idx="1">
                  <c:v>0.35066176470588239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6-4FA5-A656-7E137510BB59}"/>
            </c:ext>
          </c:extLst>
        </c:ser>
        <c:ser>
          <c:idx val="2"/>
          <c:order val="2"/>
          <c:tx>
            <c:strRef>
              <c:f>ATSP443!$A$22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ATSP443!$J$4:$K$4</c:f>
              <c:strCache>
                <c:ptCount val="2"/>
                <c:pt idx="0">
                  <c:v>nie</c:v>
                </c:pt>
                <c:pt idx="1">
                  <c:v>tak</c:v>
                </c:pt>
              </c:strCache>
            </c:strRef>
          </c:cat>
          <c:val>
            <c:numRef>
              <c:f>ATSP443!$J$22:$K$22</c:f>
              <c:numCache>
                <c:formatCode>0.00%</c:formatCode>
                <c:ptCount val="2"/>
                <c:pt idx="0">
                  <c:v>0.3547794117647059</c:v>
                </c:pt>
                <c:pt idx="1">
                  <c:v>0.3547794117647059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6-4FA5-A656-7E137510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wpływu</a:t>
            </a:r>
            <a:r>
              <a:rPr lang="en-US" baseline="0"/>
              <a:t> długości czasu kadencji na wynik algorytmu (instancja ATSP34)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ATSP34!$A$20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ATSP34!$B$2:$E$2</c:f>
              <c:strCache>
                <c:ptCount val="4"/>
                <c:pt idx="0">
                  <c:v>0.25*n</c:v>
                </c:pt>
                <c:pt idx="1">
                  <c:v>0.5*n</c:v>
                </c:pt>
                <c:pt idx="2">
                  <c:v>n</c:v>
                </c:pt>
                <c:pt idx="3">
                  <c:v>2*n</c:v>
                </c:pt>
              </c:strCache>
            </c:strRef>
          </c:cat>
          <c:val>
            <c:numRef>
              <c:f>ATSP34!$B$20:$E$20</c:f>
              <c:numCache>
                <c:formatCode>0.00%</c:formatCode>
                <c:ptCount val="4"/>
                <c:pt idx="0">
                  <c:v>0.10575427682737169</c:v>
                </c:pt>
                <c:pt idx="1">
                  <c:v>3.4992223950233284E-2</c:v>
                </c:pt>
                <c:pt idx="2">
                  <c:v>2.0217729393468119E-2</c:v>
                </c:pt>
                <c:pt idx="3">
                  <c:v>9.0202177293934677E-2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63-456F-A816-7E60ED0111FC}"/>
            </c:ext>
          </c:extLst>
        </c:ser>
        <c:ser>
          <c:idx val="1"/>
          <c:order val="1"/>
          <c:tx>
            <c:strRef>
              <c:f>ATSP34!$A$21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ATSP34!$B$2:$E$2</c:f>
              <c:strCache>
                <c:ptCount val="4"/>
                <c:pt idx="0">
                  <c:v>0.25*n</c:v>
                </c:pt>
                <c:pt idx="1">
                  <c:v>0.5*n</c:v>
                </c:pt>
                <c:pt idx="2">
                  <c:v>n</c:v>
                </c:pt>
                <c:pt idx="3">
                  <c:v>2*n</c:v>
                </c:pt>
              </c:strCache>
            </c:strRef>
          </c:cat>
          <c:val>
            <c:numRef>
              <c:f>ATSP34!$B$21:$E$21</c:f>
              <c:numCache>
                <c:formatCode>0.00%</c:formatCode>
                <c:ptCount val="4"/>
                <c:pt idx="0">
                  <c:v>0.19867807153965786</c:v>
                </c:pt>
                <c:pt idx="1">
                  <c:v>5.4976671850699876E-2</c:v>
                </c:pt>
                <c:pt idx="2">
                  <c:v>5.4510108864696663E-2</c:v>
                </c:pt>
                <c:pt idx="3">
                  <c:v>9.0202177293934677E-2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63-456F-A816-7E60ED0111FC}"/>
            </c:ext>
          </c:extLst>
        </c:ser>
        <c:ser>
          <c:idx val="2"/>
          <c:order val="2"/>
          <c:tx>
            <c:strRef>
              <c:f>ATSP34!$A$22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ATSP34!$B$2:$E$2</c:f>
              <c:strCache>
                <c:ptCount val="4"/>
                <c:pt idx="0">
                  <c:v>0.25*n</c:v>
                </c:pt>
                <c:pt idx="1">
                  <c:v>0.5*n</c:v>
                </c:pt>
                <c:pt idx="2">
                  <c:v>n</c:v>
                </c:pt>
                <c:pt idx="3">
                  <c:v>2*n</c:v>
                </c:pt>
              </c:strCache>
            </c:strRef>
          </c:cat>
          <c:val>
            <c:numRef>
              <c:f>ATSP34!$B$22:$E$22</c:f>
              <c:numCache>
                <c:formatCode>0.00%</c:formatCode>
                <c:ptCount val="4"/>
                <c:pt idx="0">
                  <c:v>0.2363919129082426</c:v>
                </c:pt>
                <c:pt idx="1">
                  <c:v>5.8320373250388802E-2</c:v>
                </c:pt>
                <c:pt idx="2">
                  <c:v>5.8320373250388802E-2</c:v>
                </c:pt>
                <c:pt idx="3">
                  <c:v>9.0202177293934677E-2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63-456F-A816-7E60ED011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wpływu</a:t>
            </a:r>
            <a:r>
              <a:rPr lang="en-US" baseline="0"/>
              <a:t> kryterium dywersyfikacji na wynik algorytmu (instancja ATSP443)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ATSP443!$A$20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ATSP443!$L$5:$M$5</c:f>
              <c:strCache>
                <c:ptCount val="2"/>
                <c:pt idx="0">
                  <c:v>nie</c:v>
                </c:pt>
                <c:pt idx="1">
                  <c:v>tak</c:v>
                </c:pt>
              </c:strCache>
            </c:strRef>
          </c:cat>
          <c:val>
            <c:numRef>
              <c:f>ATSP443!$L$20:$M$20</c:f>
              <c:numCache>
                <c:formatCode>0.00%</c:formatCode>
                <c:ptCount val="2"/>
                <c:pt idx="0">
                  <c:v>0.34889705882352939</c:v>
                </c:pt>
                <c:pt idx="1">
                  <c:v>0.34889705882352939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A-4537-927F-67E7A7266054}"/>
            </c:ext>
          </c:extLst>
        </c:ser>
        <c:ser>
          <c:idx val="1"/>
          <c:order val="1"/>
          <c:tx>
            <c:strRef>
              <c:f>ATSP443!$A$21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ATSP443!$L$5:$M$5</c:f>
              <c:strCache>
                <c:ptCount val="2"/>
                <c:pt idx="0">
                  <c:v>nie</c:v>
                </c:pt>
                <c:pt idx="1">
                  <c:v>tak</c:v>
                </c:pt>
              </c:strCache>
            </c:strRef>
          </c:cat>
          <c:val>
            <c:numRef>
              <c:f>ATSP443!$L$21:$M$21</c:f>
              <c:numCache>
                <c:formatCode>0.00%</c:formatCode>
                <c:ptCount val="2"/>
                <c:pt idx="0">
                  <c:v>0.34948529411764701</c:v>
                </c:pt>
                <c:pt idx="1">
                  <c:v>0.34948529411764701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A-4537-927F-67E7A7266054}"/>
            </c:ext>
          </c:extLst>
        </c:ser>
        <c:ser>
          <c:idx val="2"/>
          <c:order val="2"/>
          <c:tx>
            <c:strRef>
              <c:f>ATSP443!$A$22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ATSP443!$L$5:$M$5</c:f>
              <c:strCache>
                <c:ptCount val="2"/>
                <c:pt idx="0">
                  <c:v>nie</c:v>
                </c:pt>
                <c:pt idx="1">
                  <c:v>tak</c:v>
                </c:pt>
              </c:strCache>
            </c:strRef>
          </c:cat>
          <c:val>
            <c:numRef>
              <c:f>ATSP443!$L$22:$M$22</c:f>
              <c:numCache>
                <c:formatCode>0.00%</c:formatCode>
                <c:ptCount val="2"/>
                <c:pt idx="0">
                  <c:v>0.3547794117647059</c:v>
                </c:pt>
                <c:pt idx="1">
                  <c:v>0.3547794117647059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A-4537-927F-67E7A7266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wpływu</a:t>
            </a:r>
            <a:r>
              <a:rPr lang="en-US" baseline="0"/>
              <a:t> ilosci iteracji do zmiany otoczenia dla kryterium dywersyfikacji na wynik algorytmu (instancja ATSP443)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ATSP443!$A$20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ATSP443!$N$6:$Q$6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</c:numCache>
            </c:numRef>
          </c:cat>
          <c:val>
            <c:numRef>
              <c:f>ATSP443!$N$20:$Q$20</c:f>
              <c:numCache>
                <c:formatCode>0.00%</c:formatCode>
                <c:ptCount val="4"/>
                <c:pt idx="0">
                  <c:v>0.34889705882352939</c:v>
                </c:pt>
                <c:pt idx="1">
                  <c:v>0.34889705882352939</c:v>
                </c:pt>
                <c:pt idx="2">
                  <c:v>0.34889705882352939</c:v>
                </c:pt>
                <c:pt idx="3">
                  <c:v>0.34889705882352939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5-44BB-9BFF-73E600CC7229}"/>
            </c:ext>
          </c:extLst>
        </c:ser>
        <c:ser>
          <c:idx val="1"/>
          <c:order val="1"/>
          <c:tx>
            <c:strRef>
              <c:f>ATSP443!$A$21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ATSP443!$N$6:$Q$6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</c:numCache>
            </c:numRef>
          </c:cat>
          <c:val>
            <c:numRef>
              <c:f>ATSP443!$N$21:$Q$21</c:f>
              <c:numCache>
                <c:formatCode>0.00%</c:formatCode>
                <c:ptCount val="4"/>
                <c:pt idx="0">
                  <c:v>0.34889705882352939</c:v>
                </c:pt>
                <c:pt idx="1">
                  <c:v>0.34889705882352939</c:v>
                </c:pt>
                <c:pt idx="2">
                  <c:v>0.34948529411764701</c:v>
                </c:pt>
                <c:pt idx="3">
                  <c:v>0.35007352941176462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5-44BB-9BFF-73E600CC7229}"/>
            </c:ext>
          </c:extLst>
        </c:ser>
        <c:ser>
          <c:idx val="2"/>
          <c:order val="2"/>
          <c:tx>
            <c:strRef>
              <c:f>ATSP443!$A$22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ATSP443!$N$6:$Q$6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</c:numCache>
            </c:numRef>
          </c:cat>
          <c:val>
            <c:numRef>
              <c:f>ATSP443!$N$22:$Q$22</c:f>
              <c:numCache>
                <c:formatCode>0.00%</c:formatCode>
                <c:ptCount val="4"/>
                <c:pt idx="0">
                  <c:v>0.34889705882352939</c:v>
                </c:pt>
                <c:pt idx="1">
                  <c:v>0.34889705882352939</c:v>
                </c:pt>
                <c:pt idx="2">
                  <c:v>0.3547794117647059</c:v>
                </c:pt>
                <c:pt idx="3">
                  <c:v>0.3547794117647059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5-44BB-9BFF-73E600CC7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wpływu</a:t>
            </a:r>
            <a:r>
              <a:rPr lang="en-US" baseline="0"/>
              <a:t> długości czasu działania na wynik algorytmu (instancja ATSP34)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ATSP34!$A$20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ATSP34!$F$3:$I$3</c:f>
              <c:strCache>
                <c:ptCount val="4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</c:strCache>
            </c:strRef>
          </c:cat>
          <c:val>
            <c:numRef>
              <c:f>ATSP34!$F$20:$I$20</c:f>
              <c:numCache>
                <c:formatCode>0.00%</c:formatCode>
                <c:ptCount val="4"/>
                <c:pt idx="0">
                  <c:v>5.8320373250388802E-2</c:v>
                </c:pt>
                <c:pt idx="1">
                  <c:v>5.8320373250388802E-2</c:v>
                </c:pt>
                <c:pt idx="2">
                  <c:v>5.8320373250388802E-2</c:v>
                </c:pt>
                <c:pt idx="3">
                  <c:v>2.6438569206842923E-2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6-4BAF-9A86-C95619E2A988}"/>
            </c:ext>
          </c:extLst>
        </c:ser>
        <c:ser>
          <c:idx val="1"/>
          <c:order val="1"/>
          <c:tx>
            <c:strRef>
              <c:f>ATSP34!$A$21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ATSP34!$F$3:$I$3</c:f>
              <c:strCache>
                <c:ptCount val="4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</c:strCache>
            </c:strRef>
          </c:cat>
          <c:val>
            <c:numRef>
              <c:f>ATSP34!$F$21:$I$21</c:f>
              <c:numCache>
                <c:formatCode>0.00%</c:formatCode>
                <c:ptCount val="4"/>
                <c:pt idx="0">
                  <c:v>5.8320373250388802E-2</c:v>
                </c:pt>
                <c:pt idx="1">
                  <c:v>5.8320373250388802E-2</c:v>
                </c:pt>
                <c:pt idx="2">
                  <c:v>5.8320373250388802E-2</c:v>
                </c:pt>
                <c:pt idx="3">
                  <c:v>5.5132192846034288E-2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6-4BAF-9A86-C95619E2A988}"/>
            </c:ext>
          </c:extLst>
        </c:ser>
        <c:ser>
          <c:idx val="2"/>
          <c:order val="2"/>
          <c:tx>
            <c:strRef>
              <c:f>ATSP34!$A$22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ATSP34!$F$3:$I$3</c:f>
              <c:strCache>
                <c:ptCount val="4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</c:strCache>
            </c:strRef>
          </c:cat>
          <c:val>
            <c:numRef>
              <c:f>ATSP34!$F$22:$I$22</c:f>
              <c:numCache>
                <c:formatCode>0.00%</c:formatCode>
                <c:ptCount val="4"/>
                <c:pt idx="0">
                  <c:v>5.8320373250388802E-2</c:v>
                </c:pt>
                <c:pt idx="1">
                  <c:v>5.8320373250388802E-2</c:v>
                </c:pt>
                <c:pt idx="2">
                  <c:v>5.8320373250388802E-2</c:v>
                </c:pt>
                <c:pt idx="3">
                  <c:v>5.8320373250388802E-2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6-4BAF-9A86-C95619E2A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wpływu</a:t>
            </a:r>
            <a:r>
              <a:rPr lang="en-US" baseline="0"/>
              <a:t> kryterium aspiracji na wynik algorytmu (instancja ATSP34)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ATSP34!$A$20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ATSP34!$J$4:$K$4</c:f>
              <c:strCache>
                <c:ptCount val="2"/>
                <c:pt idx="0">
                  <c:v>nie</c:v>
                </c:pt>
                <c:pt idx="1">
                  <c:v>tak</c:v>
                </c:pt>
              </c:strCache>
            </c:strRef>
          </c:cat>
          <c:val>
            <c:numRef>
              <c:f>ATSP34!$J$20:$K$20</c:f>
              <c:numCache>
                <c:formatCode>0.00%</c:formatCode>
                <c:ptCount val="2"/>
                <c:pt idx="0">
                  <c:v>6.9984447900466568E-2</c:v>
                </c:pt>
                <c:pt idx="1">
                  <c:v>5.3654743390357695E-2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7-4B18-B21F-C81E862FCF10}"/>
            </c:ext>
          </c:extLst>
        </c:ser>
        <c:ser>
          <c:idx val="1"/>
          <c:order val="1"/>
          <c:tx>
            <c:strRef>
              <c:f>ATSP34!$A$21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ATSP34!$J$4:$K$4</c:f>
              <c:strCache>
                <c:ptCount val="2"/>
                <c:pt idx="0">
                  <c:v>nie</c:v>
                </c:pt>
                <c:pt idx="1">
                  <c:v>tak</c:v>
                </c:pt>
              </c:strCache>
            </c:strRef>
          </c:cat>
          <c:val>
            <c:numRef>
              <c:f>ATSP34!$J$21:$K$21</c:f>
              <c:numCache>
                <c:formatCode>0.00%</c:formatCode>
                <c:ptCount val="2"/>
                <c:pt idx="0">
                  <c:v>6.9984447900466568E-2</c:v>
                </c:pt>
                <c:pt idx="1">
                  <c:v>5.7853810264385762E-2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7-4B18-B21F-C81E862FCF10}"/>
            </c:ext>
          </c:extLst>
        </c:ser>
        <c:ser>
          <c:idx val="2"/>
          <c:order val="2"/>
          <c:tx>
            <c:strRef>
              <c:f>ATSP34!$A$22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ATSP34!$J$4:$K$4</c:f>
              <c:strCache>
                <c:ptCount val="2"/>
                <c:pt idx="0">
                  <c:v>nie</c:v>
                </c:pt>
                <c:pt idx="1">
                  <c:v>tak</c:v>
                </c:pt>
              </c:strCache>
            </c:strRef>
          </c:cat>
          <c:val>
            <c:numRef>
              <c:f>ATSP34!$J$22:$K$22</c:f>
              <c:numCache>
                <c:formatCode>0.00%</c:formatCode>
                <c:ptCount val="2"/>
                <c:pt idx="0">
                  <c:v>6.9984447900466568E-2</c:v>
                </c:pt>
                <c:pt idx="1">
                  <c:v>5.8320373250388802E-2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7-4B18-B21F-C81E862FC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wpływu</a:t>
            </a:r>
            <a:r>
              <a:rPr lang="en-US" baseline="0"/>
              <a:t> kryterium dywersyfikacji na wynik algorytmu (instancja ATSP34)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ATSP34!$A$20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ATSP34!$L$5:$M$5</c:f>
              <c:strCache>
                <c:ptCount val="2"/>
                <c:pt idx="0">
                  <c:v>nie</c:v>
                </c:pt>
                <c:pt idx="1">
                  <c:v>tak</c:v>
                </c:pt>
              </c:strCache>
            </c:strRef>
          </c:cat>
          <c:val>
            <c:numRef>
              <c:f>ATSP34!$L$20:$M$20</c:f>
              <c:numCache>
                <c:formatCode>0.00%</c:formatCode>
                <c:ptCount val="2"/>
                <c:pt idx="0">
                  <c:v>5.8320373250388802E-2</c:v>
                </c:pt>
                <c:pt idx="1">
                  <c:v>5.8320373250388802E-2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E-4F79-BC9C-38746D2A45B9}"/>
            </c:ext>
          </c:extLst>
        </c:ser>
        <c:ser>
          <c:idx val="1"/>
          <c:order val="1"/>
          <c:tx>
            <c:strRef>
              <c:f>ATSP34!$A$21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ATSP34!$L$5:$M$5</c:f>
              <c:strCache>
                <c:ptCount val="2"/>
                <c:pt idx="0">
                  <c:v>nie</c:v>
                </c:pt>
                <c:pt idx="1">
                  <c:v>tak</c:v>
                </c:pt>
              </c:strCache>
            </c:strRef>
          </c:cat>
          <c:val>
            <c:numRef>
              <c:f>ATSP34!$L$21:$M$21</c:f>
              <c:numCache>
                <c:formatCode>0.00%</c:formatCode>
                <c:ptCount val="2"/>
                <c:pt idx="0">
                  <c:v>5.8320373250388802E-2</c:v>
                </c:pt>
                <c:pt idx="1">
                  <c:v>5.8320373250388802E-2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E-4F79-BC9C-38746D2A45B9}"/>
            </c:ext>
          </c:extLst>
        </c:ser>
        <c:ser>
          <c:idx val="2"/>
          <c:order val="2"/>
          <c:tx>
            <c:strRef>
              <c:f>ATSP34!$A$22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ATSP34!$L$5:$M$5</c:f>
              <c:strCache>
                <c:ptCount val="2"/>
                <c:pt idx="0">
                  <c:v>nie</c:v>
                </c:pt>
                <c:pt idx="1">
                  <c:v>tak</c:v>
                </c:pt>
              </c:strCache>
            </c:strRef>
          </c:cat>
          <c:val>
            <c:numRef>
              <c:f>ATSP34!$L$22:$M$22</c:f>
              <c:numCache>
                <c:formatCode>0.00%</c:formatCode>
                <c:ptCount val="2"/>
                <c:pt idx="0">
                  <c:v>5.8320373250388802E-2</c:v>
                </c:pt>
                <c:pt idx="1">
                  <c:v>5.8320373250388802E-2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1E-4F79-BC9C-38746D2A4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wpływu</a:t>
            </a:r>
            <a:r>
              <a:rPr lang="en-US" baseline="0"/>
              <a:t> ilosci iteracji do zmiany otoczenia dla kryterium dywersyfikacji na wynik algorytmu (instancja ATSP34)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ATSP34!$A$20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ATSP34!$N$6:$Q$6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</c:numCache>
            </c:numRef>
          </c:cat>
          <c:val>
            <c:numRef>
              <c:f>ATSP34!$N$20:$Q$20</c:f>
              <c:numCache>
                <c:formatCode>0.00%</c:formatCode>
                <c:ptCount val="4"/>
                <c:pt idx="0">
                  <c:v>5.0544323483670293E-2</c:v>
                </c:pt>
                <c:pt idx="1">
                  <c:v>4.5878693623639194E-2</c:v>
                </c:pt>
                <c:pt idx="2">
                  <c:v>1.2441679626749611E-2</c:v>
                </c:pt>
                <c:pt idx="3">
                  <c:v>5.8320373250388802E-2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E-4C06-8F30-B37235002ADA}"/>
            </c:ext>
          </c:extLst>
        </c:ser>
        <c:ser>
          <c:idx val="1"/>
          <c:order val="1"/>
          <c:tx>
            <c:strRef>
              <c:f>ATSP34!$A$21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ATSP34!$N$6:$Q$6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</c:numCache>
            </c:numRef>
          </c:cat>
          <c:val>
            <c:numRef>
              <c:f>ATSP34!$N$21:$Q$21</c:f>
              <c:numCache>
                <c:formatCode>0.00%</c:formatCode>
                <c:ptCount val="4"/>
                <c:pt idx="0">
                  <c:v>5.7076205287713913E-2</c:v>
                </c:pt>
                <c:pt idx="1">
                  <c:v>5.7076205287713913E-2</c:v>
                </c:pt>
                <c:pt idx="2">
                  <c:v>5.2488335925349926E-2</c:v>
                </c:pt>
                <c:pt idx="3">
                  <c:v>5.8320373250388802E-2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E-4C06-8F30-B37235002ADA}"/>
            </c:ext>
          </c:extLst>
        </c:ser>
        <c:ser>
          <c:idx val="2"/>
          <c:order val="2"/>
          <c:tx>
            <c:strRef>
              <c:f>ATSP34!$A$22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ATSP34!$N$6:$Q$6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</c:numCache>
            </c:numRef>
          </c:cat>
          <c:val>
            <c:numRef>
              <c:f>ATSP34!$N$22:$Q$22</c:f>
              <c:numCache>
                <c:formatCode>0.00%</c:formatCode>
                <c:ptCount val="4"/>
                <c:pt idx="0">
                  <c:v>5.8320373250388802E-2</c:v>
                </c:pt>
                <c:pt idx="1">
                  <c:v>5.8320373250388802E-2</c:v>
                </c:pt>
                <c:pt idx="2">
                  <c:v>5.8320373250388802E-2</c:v>
                </c:pt>
                <c:pt idx="3">
                  <c:v>5.8320373250388802E-2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0E-4C06-8F30-B37235002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wpływu</a:t>
            </a:r>
            <a:r>
              <a:rPr lang="en-US" baseline="0"/>
              <a:t> długości czasu kadencji na wynik algorytmu (instancja STSP58)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STSP58!$A$20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STSP58!$B$2:$E$2</c:f>
              <c:strCache>
                <c:ptCount val="4"/>
                <c:pt idx="0">
                  <c:v>0.25*n</c:v>
                </c:pt>
                <c:pt idx="1">
                  <c:v>0.5*n</c:v>
                </c:pt>
                <c:pt idx="2">
                  <c:v>n</c:v>
                </c:pt>
                <c:pt idx="3">
                  <c:v>2*n</c:v>
                </c:pt>
              </c:strCache>
            </c:strRef>
          </c:cat>
          <c:val>
            <c:numRef>
              <c:f>STSP58!$B$20:$E$20</c:f>
              <c:numCache>
                <c:formatCode>0.00%</c:formatCode>
                <c:ptCount val="4"/>
                <c:pt idx="0">
                  <c:v>8.9899586532782044E-2</c:v>
                </c:pt>
                <c:pt idx="1">
                  <c:v>5.934239023429809E-2</c:v>
                </c:pt>
                <c:pt idx="2">
                  <c:v>5.6192163811773971E-2</c:v>
                </c:pt>
                <c:pt idx="3">
                  <c:v>6.5997243551880289E-2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0-4B7E-A2F2-12A4CD162246}"/>
            </c:ext>
          </c:extLst>
        </c:ser>
        <c:ser>
          <c:idx val="1"/>
          <c:order val="1"/>
          <c:tx>
            <c:strRef>
              <c:f>STSP58!$A$21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STSP58!$B$2:$E$2</c:f>
              <c:strCache>
                <c:ptCount val="4"/>
                <c:pt idx="0">
                  <c:v>0.25*n</c:v>
                </c:pt>
                <c:pt idx="1">
                  <c:v>0.5*n</c:v>
                </c:pt>
                <c:pt idx="2">
                  <c:v>n</c:v>
                </c:pt>
                <c:pt idx="3">
                  <c:v>2*n</c:v>
                </c:pt>
              </c:strCache>
            </c:strRef>
          </c:cat>
          <c:val>
            <c:numRef>
              <c:f>STSP58!$B$21:$E$21</c:f>
              <c:numCache>
                <c:formatCode>0.00%</c:formatCode>
                <c:ptCount val="4"/>
                <c:pt idx="0">
                  <c:v>8.9899586532782044E-2</c:v>
                </c:pt>
                <c:pt idx="1">
                  <c:v>5.934239023429809E-2</c:v>
                </c:pt>
                <c:pt idx="2">
                  <c:v>5.6192163811773971E-2</c:v>
                </c:pt>
                <c:pt idx="3">
                  <c:v>6.5997243551880289E-2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0-4B7E-A2F2-12A4CD162246}"/>
            </c:ext>
          </c:extLst>
        </c:ser>
        <c:ser>
          <c:idx val="2"/>
          <c:order val="2"/>
          <c:tx>
            <c:strRef>
              <c:f>STSP58!$A$22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STSP58!$B$2:$E$2</c:f>
              <c:strCache>
                <c:ptCount val="4"/>
                <c:pt idx="0">
                  <c:v>0.25*n</c:v>
                </c:pt>
                <c:pt idx="1">
                  <c:v>0.5*n</c:v>
                </c:pt>
                <c:pt idx="2">
                  <c:v>n</c:v>
                </c:pt>
                <c:pt idx="3">
                  <c:v>2*n</c:v>
                </c:pt>
              </c:strCache>
            </c:strRef>
          </c:cat>
          <c:val>
            <c:numRef>
              <c:f>STSP58!$B$22:$E$22</c:f>
              <c:numCache>
                <c:formatCode>0.00%</c:formatCode>
                <c:ptCount val="4"/>
                <c:pt idx="0">
                  <c:v>8.9899586532782044E-2</c:v>
                </c:pt>
                <c:pt idx="1">
                  <c:v>5.934239023429809E-2</c:v>
                </c:pt>
                <c:pt idx="2">
                  <c:v>5.6192163811773971E-2</c:v>
                </c:pt>
                <c:pt idx="3">
                  <c:v>6.5997243551880289E-2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B0-4B7E-A2F2-12A4CD162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wpływu</a:t>
            </a:r>
            <a:r>
              <a:rPr lang="en-US" baseline="0"/>
              <a:t> długości czasu działania na wynik algorytmu (instancja STSP58)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STSP58!$A$20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STSP58!$F$3:$I$3</c:f>
              <c:strCache>
                <c:ptCount val="4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</c:strCache>
            </c:strRef>
          </c:cat>
          <c:val>
            <c:numRef>
              <c:f>STSP58!$F$20:$I$20</c:f>
              <c:numCache>
                <c:formatCode>0.00%</c:formatCode>
                <c:ptCount val="4"/>
                <c:pt idx="0">
                  <c:v>6.8674936011025797E-2</c:v>
                </c:pt>
                <c:pt idx="1">
                  <c:v>5.934239023429809E-2</c:v>
                </c:pt>
                <c:pt idx="2">
                  <c:v>5.934239023429809E-2</c:v>
                </c:pt>
                <c:pt idx="3">
                  <c:v>5.934239023429809E-2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6-4CA1-9797-6DD6CA89ECD2}"/>
            </c:ext>
          </c:extLst>
        </c:ser>
        <c:ser>
          <c:idx val="1"/>
          <c:order val="1"/>
          <c:tx>
            <c:strRef>
              <c:f>STSP58!$A$21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STSP58!$F$3:$I$3</c:f>
              <c:strCache>
                <c:ptCount val="4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</c:strCache>
            </c:strRef>
          </c:cat>
          <c:val>
            <c:numRef>
              <c:f>STSP58!$F$21:$I$21</c:f>
              <c:numCache>
                <c:formatCode>0.00%</c:formatCode>
                <c:ptCount val="4"/>
                <c:pt idx="0">
                  <c:v>8.3788147273085228E-2</c:v>
                </c:pt>
                <c:pt idx="1">
                  <c:v>5.934239023429809E-2</c:v>
                </c:pt>
                <c:pt idx="2">
                  <c:v>5.934239023429809E-2</c:v>
                </c:pt>
                <c:pt idx="3">
                  <c:v>5.934239023429809E-2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6-4CA1-9797-6DD6CA89ECD2}"/>
            </c:ext>
          </c:extLst>
        </c:ser>
        <c:ser>
          <c:idx val="2"/>
          <c:order val="2"/>
          <c:tx>
            <c:strRef>
              <c:f>STSP58!$A$22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STSP58!$F$3:$I$3</c:f>
              <c:strCache>
                <c:ptCount val="4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</c:strCache>
            </c:strRef>
          </c:cat>
          <c:val>
            <c:numRef>
              <c:f>STSP58!$F$22:$I$22</c:f>
              <c:numCache>
                <c:formatCode>0.00%</c:formatCode>
                <c:ptCount val="4"/>
                <c:pt idx="0">
                  <c:v>8.9899586532782044E-2</c:v>
                </c:pt>
                <c:pt idx="1">
                  <c:v>5.934239023429809E-2</c:v>
                </c:pt>
                <c:pt idx="2">
                  <c:v>5.934239023429809E-2</c:v>
                </c:pt>
                <c:pt idx="3">
                  <c:v>5.934239023429809E-2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6-4CA1-9797-6DD6CA89E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wpływu</a:t>
            </a:r>
            <a:r>
              <a:rPr lang="en-US" baseline="0"/>
              <a:t> kryterium aspiracji na wynik algorytmu (instancja STSP58)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STSP58!$A$20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STSP58!$J$4:$K$4</c:f>
              <c:strCache>
                <c:ptCount val="2"/>
                <c:pt idx="0">
                  <c:v>nie</c:v>
                </c:pt>
                <c:pt idx="1">
                  <c:v>tak</c:v>
                </c:pt>
              </c:strCache>
            </c:strRef>
          </c:cat>
          <c:val>
            <c:numRef>
              <c:f>STSP58!$J$20:$K$20</c:f>
              <c:numCache>
                <c:formatCode>0.00%</c:formatCode>
                <c:ptCount val="2"/>
                <c:pt idx="0">
                  <c:v>7.5999212443394373E-2</c:v>
                </c:pt>
                <c:pt idx="1">
                  <c:v>5.934239023429809E-2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6-49E7-A203-E7DF783505AC}"/>
            </c:ext>
          </c:extLst>
        </c:ser>
        <c:ser>
          <c:idx val="1"/>
          <c:order val="1"/>
          <c:tx>
            <c:strRef>
              <c:f>STSP58!$A$21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STSP58!$J$4:$K$4</c:f>
              <c:strCache>
                <c:ptCount val="2"/>
                <c:pt idx="0">
                  <c:v>nie</c:v>
                </c:pt>
                <c:pt idx="1">
                  <c:v>tak</c:v>
                </c:pt>
              </c:strCache>
            </c:strRef>
          </c:cat>
          <c:val>
            <c:numRef>
              <c:f>STSP58!$J$21:$K$21</c:f>
              <c:numCache>
                <c:formatCode>0.00%</c:formatCode>
                <c:ptCount val="2"/>
                <c:pt idx="0">
                  <c:v>7.5999212443394373E-2</c:v>
                </c:pt>
                <c:pt idx="1">
                  <c:v>5.934239023429809E-2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6-49E7-A203-E7DF783505AC}"/>
            </c:ext>
          </c:extLst>
        </c:ser>
        <c:ser>
          <c:idx val="2"/>
          <c:order val="2"/>
          <c:tx>
            <c:strRef>
              <c:f>STSP58!$A$22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STSP58!$J$4:$K$4</c:f>
              <c:strCache>
                <c:ptCount val="2"/>
                <c:pt idx="0">
                  <c:v>nie</c:v>
                </c:pt>
                <c:pt idx="1">
                  <c:v>tak</c:v>
                </c:pt>
              </c:strCache>
            </c:strRef>
          </c:cat>
          <c:val>
            <c:numRef>
              <c:f>STSP58!$J$22:$K$22</c:f>
              <c:numCache>
                <c:formatCode>0.00%</c:formatCode>
                <c:ptCount val="2"/>
                <c:pt idx="0">
                  <c:v>7.5999212443394373E-2</c:v>
                </c:pt>
                <c:pt idx="1">
                  <c:v>5.934239023429809E-2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B6-49E7-A203-E7DF78350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4</xdr:row>
      <xdr:rowOff>138112</xdr:rowOff>
    </xdr:from>
    <xdr:to>
      <xdr:col>12</xdr:col>
      <xdr:colOff>333375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682CB4-3208-43E1-98A3-887F17E0B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27</xdr:row>
      <xdr:rowOff>61912</xdr:rowOff>
    </xdr:from>
    <xdr:to>
      <xdr:col>8</xdr:col>
      <xdr:colOff>76199</xdr:colOff>
      <xdr:row>41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92872-94B9-411E-B265-222C6972A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27</xdr:row>
      <xdr:rowOff>114300</xdr:rowOff>
    </xdr:from>
    <xdr:to>
      <xdr:col>17</xdr:col>
      <xdr:colOff>314325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FFA1C7-55AF-48DD-8484-3BFD8D471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43</xdr:row>
      <xdr:rowOff>47625</xdr:rowOff>
    </xdr:from>
    <xdr:to>
      <xdr:col>8</xdr:col>
      <xdr:colOff>47625</xdr:colOff>
      <xdr:row>57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53454E-68BA-4AA5-B1C4-76CCBC054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44</xdr:row>
      <xdr:rowOff>0</xdr:rowOff>
    </xdr:from>
    <xdr:to>
      <xdr:col>17</xdr:col>
      <xdr:colOff>180975</xdr:colOff>
      <xdr:row>58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F78B61-8B2B-478B-9C4C-56BA03B75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414618</xdr:colOff>
      <xdr:row>59</xdr:row>
      <xdr:rowOff>100853</xdr:rowOff>
    </xdr:from>
    <xdr:to>
      <xdr:col>8</xdr:col>
      <xdr:colOff>35299</xdr:colOff>
      <xdr:row>73</xdr:row>
      <xdr:rowOff>177053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FB4328-8AB0-4065-9DC3-168138E07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27</xdr:row>
      <xdr:rowOff>61912</xdr:rowOff>
    </xdr:from>
    <xdr:to>
      <xdr:col>8</xdr:col>
      <xdr:colOff>76199</xdr:colOff>
      <xdr:row>41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F68DA-9451-4C55-99C0-737EC97DB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27</xdr:row>
      <xdr:rowOff>114300</xdr:rowOff>
    </xdr:from>
    <xdr:to>
      <xdr:col>17</xdr:col>
      <xdr:colOff>314325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8C148B-1C29-44E7-B12C-3F606B364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43</xdr:row>
      <xdr:rowOff>47625</xdr:rowOff>
    </xdr:from>
    <xdr:to>
      <xdr:col>8</xdr:col>
      <xdr:colOff>47625</xdr:colOff>
      <xdr:row>57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EE7FC9-4656-4375-BF0D-514D3A2B8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44</xdr:row>
      <xdr:rowOff>0</xdr:rowOff>
    </xdr:from>
    <xdr:to>
      <xdr:col>17</xdr:col>
      <xdr:colOff>180975</xdr:colOff>
      <xdr:row>58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DF9ED0-E292-4267-979C-46BFCD0D2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414618</xdr:colOff>
      <xdr:row>59</xdr:row>
      <xdr:rowOff>100853</xdr:rowOff>
    </xdr:from>
    <xdr:to>
      <xdr:col>8</xdr:col>
      <xdr:colOff>35299</xdr:colOff>
      <xdr:row>73</xdr:row>
      <xdr:rowOff>177053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D76D2C-A19C-4DD4-BAA6-AA58A4500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27</xdr:row>
      <xdr:rowOff>61912</xdr:rowOff>
    </xdr:from>
    <xdr:to>
      <xdr:col>8</xdr:col>
      <xdr:colOff>76199</xdr:colOff>
      <xdr:row>41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F74DE-D477-4C51-9DBB-1C96097CF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27</xdr:row>
      <xdr:rowOff>114300</xdr:rowOff>
    </xdr:from>
    <xdr:to>
      <xdr:col>17</xdr:col>
      <xdr:colOff>314325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1796FC-3836-484F-8212-0C0D85991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43</xdr:row>
      <xdr:rowOff>47625</xdr:rowOff>
    </xdr:from>
    <xdr:to>
      <xdr:col>8</xdr:col>
      <xdr:colOff>47625</xdr:colOff>
      <xdr:row>57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8B5B4C-14AC-4AF2-A082-10B7B892C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44</xdr:row>
      <xdr:rowOff>0</xdr:rowOff>
    </xdr:from>
    <xdr:to>
      <xdr:col>17</xdr:col>
      <xdr:colOff>180975</xdr:colOff>
      <xdr:row>58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069613-C5B9-442F-B159-303FE3B41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414618</xdr:colOff>
      <xdr:row>59</xdr:row>
      <xdr:rowOff>100853</xdr:rowOff>
    </xdr:from>
    <xdr:to>
      <xdr:col>8</xdr:col>
      <xdr:colOff>35299</xdr:colOff>
      <xdr:row>73</xdr:row>
      <xdr:rowOff>177053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382C07-08F0-4BBD-9A8D-5D86D3329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27</xdr:row>
      <xdr:rowOff>61912</xdr:rowOff>
    </xdr:from>
    <xdr:to>
      <xdr:col>8</xdr:col>
      <xdr:colOff>76199</xdr:colOff>
      <xdr:row>41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CAE83-864A-4402-872D-5C6A317BE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27</xdr:row>
      <xdr:rowOff>114300</xdr:rowOff>
    </xdr:from>
    <xdr:to>
      <xdr:col>17</xdr:col>
      <xdr:colOff>314325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7FA7D6-14DA-4C75-A8D5-9C3B6313A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43</xdr:row>
      <xdr:rowOff>47625</xdr:rowOff>
    </xdr:from>
    <xdr:to>
      <xdr:col>8</xdr:col>
      <xdr:colOff>47625</xdr:colOff>
      <xdr:row>57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90A273-7D57-49F1-BBE3-FF0F3B32D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44</xdr:row>
      <xdr:rowOff>0</xdr:rowOff>
    </xdr:from>
    <xdr:to>
      <xdr:col>17</xdr:col>
      <xdr:colOff>180975</xdr:colOff>
      <xdr:row>58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E8C30F-6995-47E8-B556-543F0B3EC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414618</xdr:colOff>
      <xdr:row>59</xdr:row>
      <xdr:rowOff>100853</xdr:rowOff>
    </xdr:from>
    <xdr:to>
      <xdr:col>8</xdr:col>
      <xdr:colOff>35299</xdr:colOff>
      <xdr:row>73</xdr:row>
      <xdr:rowOff>177053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DD45C8-8349-4CCE-B594-84423756C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0B2F2-1CC7-42E4-BE65-B731EEC94605}">
  <dimension ref="A1:C12"/>
  <sheetViews>
    <sheetView workbookViewId="0">
      <selection activeCell="C2" sqref="C2"/>
    </sheetView>
  </sheetViews>
  <sheetFormatPr defaultRowHeight="15" x14ac:dyDescent="0.25"/>
  <cols>
    <col min="2" max="2" width="17" bestFit="1" customWidth="1"/>
    <col min="3" max="3" width="11.5703125" bestFit="1" customWidth="1"/>
  </cols>
  <sheetData>
    <row r="1" spans="1:3" x14ac:dyDescent="0.25">
      <c r="A1" s="1" t="s">
        <v>0</v>
      </c>
      <c r="B1" s="1" t="s">
        <v>3</v>
      </c>
      <c r="C1" s="1" t="s">
        <v>4</v>
      </c>
    </row>
    <row r="2" spans="1:3" x14ac:dyDescent="0.25">
      <c r="A2" s="2" t="s">
        <v>1</v>
      </c>
      <c r="B2" s="3">
        <v>175865</v>
      </c>
      <c r="C2" s="3">
        <v>7030976</v>
      </c>
    </row>
    <row r="3" spans="1:3" x14ac:dyDescent="0.25">
      <c r="A3" s="2"/>
      <c r="B3" s="3">
        <v>174012</v>
      </c>
      <c r="C3" s="3">
        <v>7002141</v>
      </c>
    </row>
    <row r="4" spans="1:3" x14ac:dyDescent="0.25">
      <c r="A4" s="2"/>
      <c r="B4" s="3">
        <v>172733</v>
      </c>
      <c r="C4" s="3">
        <v>7010812</v>
      </c>
    </row>
    <row r="5" spans="1:3" x14ac:dyDescent="0.25">
      <c r="A5" s="2"/>
      <c r="B5" s="3">
        <v>189381</v>
      </c>
      <c r="C5" s="3">
        <v>7001934</v>
      </c>
    </row>
    <row r="6" spans="1:3" x14ac:dyDescent="0.25">
      <c r="A6" s="2"/>
      <c r="B6" s="3">
        <v>175823</v>
      </c>
      <c r="C6" s="3">
        <v>7001991</v>
      </c>
    </row>
    <row r="7" spans="1:3" x14ac:dyDescent="0.25">
      <c r="A7" s="2"/>
      <c r="B7" s="3">
        <v>177998</v>
      </c>
      <c r="C7" s="3">
        <v>7037579</v>
      </c>
    </row>
    <row r="8" spans="1:3" x14ac:dyDescent="0.25">
      <c r="A8" s="2"/>
      <c r="B8" s="3">
        <v>180597</v>
      </c>
      <c r="C8" s="3">
        <v>7001800</v>
      </c>
    </row>
    <row r="9" spans="1:3" x14ac:dyDescent="0.25">
      <c r="A9" s="2"/>
      <c r="B9" s="3">
        <v>181085</v>
      </c>
      <c r="C9" s="3">
        <v>7009360</v>
      </c>
    </row>
    <row r="10" spans="1:3" x14ac:dyDescent="0.25">
      <c r="A10" s="2"/>
      <c r="B10" s="3">
        <v>186965</v>
      </c>
      <c r="C10" s="3">
        <v>7002151</v>
      </c>
    </row>
    <row r="11" spans="1:3" x14ac:dyDescent="0.25">
      <c r="A11" s="2"/>
      <c r="B11" s="3">
        <v>175307</v>
      </c>
      <c r="C11" s="3">
        <v>7171658</v>
      </c>
    </row>
    <row r="12" spans="1:3" x14ac:dyDescent="0.25">
      <c r="A12" s="1" t="s">
        <v>2</v>
      </c>
      <c r="B12" s="4">
        <f>AVERAGE(B2:B11)</f>
        <v>178976.6</v>
      </c>
      <c r="C12" s="4">
        <f>AVERAGE(C2:C11)</f>
        <v>7027040.2000000002</v>
      </c>
    </row>
  </sheetData>
  <mergeCells count="1">
    <mergeCell ref="A2:A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0E7A-1851-42D4-995F-3ABADEBE1B59}">
  <dimension ref="A1:S22"/>
  <sheetViews>
    <sheetView topLeftCell="A49" zoomScale="85" zoomScaleNormal="85" workbookViewId="0">
      <selection activeCell="S10" sqref="S10"/>
    </sheetView>
  </sheetViews>
  <sheetFormatPr defaultRowHeight="15" x14ac:dyDescent="0.25"/>
  <cols>
    <col min="1" max="1" width="17.42578125" bestFit="1" customWidth="1"/>
  </cols>
  <sheetData>
    <row r="1" spans="1:19" x14ac:dyDescent="0.25">
      <c r="A1" s="6" t="s">
        <v>5</v>
      </c>
      <c r="B1" s="7" t="s">
        <v>24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9" x14ac:dyDescent="0.25">
      <c r="A2" s="6" t="s">
        <v>6</v>
      </c>
      <c r="B2" s="6" t="s">
        <v>11</v>
      </c>
      <c r="C2" s="6" t="s">
        <v>12</v>
      </c>
      <c r="D2" s="6" t="s">
        <v>13</v>
      </c>
      <c r="E2" s="6" t="s">
        <v>14</v>
      </c>
      <c r="F2" s="5" t="s">
        <v>12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9" x14ac:dyDescent="0.25">
      <c r="A3" s="6" t="s">
        <v>7</v>
      </c>
      <c r="B3" s="5" t="s">
        <v>17</v>
      </c>
      <c r="C3" s="5"/>
      <c r="D3" s="5"/>
      <c r="E3" s="5"/>
      <c r="F3" s="6" t="s">
        <v>15</v>
      </c>
      <c r="G3" s="6" t="s">
        <v>16</v>
      </c>
      <c r="H3" s="6" t="s">
        <v>17</v>
      </c>
      <c r="I3" s="6" t="s">
        <v>18</v>
      </c>
      <c r="J3" s="5" t="s">
        <v>17</v>
      </c>
      <c r="K3" s="5"/>
      <c r="L3" s="5"/>
      <c r="M3" s="5"/>
      <c r="N3" s="5"/>
      <c r="O3" s="5"/>
      <c r="P3" s="5"/>
      <c r="Q3" s="5"/>
    </row>
    <row r="4" spans="1:19" x14ac:dyDescent="0.25">
      <c r="A4" s="6" t="s">
        <v>8</v>
      </c>
      <c r="B4" s="5" t="s">
        <v>19</v>
      </c>
      <c r="C4" s="5"/>
      <c r="D4" s="5"/>
      <c r="E4" s="5"/>
      <c r="F4" s="5"/>
      <c r="G4" s="5"/>
      <c r="H4" s="5"/>
      <c r="I4" s="5"/>
      <c r="J4" s="6" t="s">
        <v>20</v>
      </c>
      <c r="K4" s="6" t="s">
        <v>19</v>
      </c>
      <c r="L4" s="5" t="s">
        <v>19</v>
      </c>
      <c r="M4" s="5"/>
      <c r="N4" s="5"/>
      <c r="O4" s="5"/>
      <c r="P4" s="5"/>
      <c r="Q4" s="5"/>
      <c r="S4" s="6" t="s">
        <v>25</v>
      </c>
    </row>
    <row r="5" spans="1:19" x14ac:dyDescent="0.25">
      <c r="A5" s="6" t="s">
        <v>9</v>
      </c>
      <c r="B5" s="5" t="s">
        <v>19</v>
      </c>
      <c r="C5" s="5"/>
      <c r="D5" s="5"/>
      <c r="E5" s="5"/>
      <c r="F5" s="5"/>
      <c r="G5" s="5"/>
      <c r="H5" s="5"/>
      <c r="I5" s="5"/>
      <c r="J5" s="5"/>
      <c r="K5" s="5"/>
      <c r="L5" s="6" t="s">
        <v>20</v>
      </c>
      <c r="M5" s="6" t="s">
        <v>19</v>
      </c>
      <c r="N5" s="5" t="s">
        <v>19</v>
      </c>
      <c r="O5" s="5"/>
      <c r="P5" s="5"/>
      <c r="Q5" s="5"/>
      <c r="S5" s="6">
        <v>1286</v>
      </c>
    </row>
    <row r="6" spans="1:19" x14ac:dyDescent="0.25">
      <c r="A6" s="6" t="s">
        <v>10</v>
      </c>
      <c r="B6" s="11">
        <v>10000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2">
        <v>1000</v>
      </c>
      <c r="O6" s="12">
        <v>5000</v>
      </c>
      <c r="P6" s="12">
        <v>10000</v>
      </c>
      <c r="Q6" s="12">
        <v>15000</v>
      </c>
    </row>
    <row r="7" spans="1:19" x14ac:dyDescent="0.25">
      <c r="A7" s="7" t="s">
        <v>1</v>
      </c>
      <c r="B7" s="9">
        <v>1508</v>
      </c>
      <c r="C7" s="9">
        <v>1361</v>
      </c>
      <c r="D7" s="9">
        <v>1361</v>
      </c>
      <c r="E7" s="9">
        <v>1402</v>
      </c>
      <c r="F7" s="9">
        <v>1361</v>
      </c>
      <c r="G7" s="9">
        <v>1361</v>
      </c>
      <c r="H7" s="9">
        <v>1361</v>
      </c>
      <c r="I7" s="9">
        <v>1320</v>
      </c>
      <c r="J7" s="9">
        <v>1376</v>
      </c>
      <c r="K7" s="9">
        <v>1361</v>
      </c>
      <c r="L7" s="9">
        <v>1361</v>
      </c>
      <c r="M7" s="9">
        <v>1361</v>
      </c>
      <c r="N7" s="9">
        <v>1355</v>
      </c>
      <c r="O7" s="9">
        <v>1361</v>
      </c>
      <c r="P7" s="9">
        <v>1302</v>
      </c>
      <c r="Q7" s="9">
        <v>1361</v>
      </c>
    </row>
    <row r="8" spans="1:19" x14ac:dyDescent="0.25">
      <c r="A8" s="7"/>
      <c r="B8" s="9">
        <v>1590</v>
      </c>
      <c r="C8" s="9">
        <v>1348</v>
      </c>
      <c r="D8" s="9">
        <v>1361</v>
      </c>
      <c r="E8" s="9">
        <v>1402</v>
      </c>
      <c r="F8" s="9">
        <v>1361</v>
      </c>
      <c r="G8" s="9">
        <v>1361</v>
      </c>
      <c r="H8" s="9">
        <v>1361</v>
      </c>
      <c r="I8" s="9">
        <v>1361</v>
      </c>
      <c r="J8" s="9">
        <v>1376</v>
      </c>
      <c r="K8" s="9">
        <v>1361</v>
      </c>
      <c r="L8" s="9">
        <v>1361</v>
      </c>
      <c r="M8" s="9">
        <v>1361</v>
      </c>
      <c r="N8" s="9">
        <v>1361</v>
      </c>
      <c r="O8" s="9">
        <v>1361</v>
      </c>
      <c r="P8" s="9">
        <v>1361</v>
      </c>
      <c r="Q8" s="9">
        <v>1361</v>
      </c>
    </row>
    <row r="9" spans="1:19" x14ac:dyDescent="0.25">
      <c r="A9" s="7"/>
      <c r="B9" s="9">
        <v>1541</v>
      </c>
      <c r="C9" s="9">
        <v>1331</v>
      </c>
      <c r="D9" s="9">
        <v>1361</v>
      </c>
      <c r="E9" s="9">
        <v>1402</v>
      </c>
      <c r="F9" s="9">
        <v>1361</v>
      </c>
      <c r="G9" s="9">
        <v>1361</v>
      </c>
      <c r="H9" s="9">
        <v>1361</v>
      </c>
      <c r="I9" s="9">
        <v>1361</v>
      </c>
      <c r="J9" s="9">
        <v>1376</v>
      </c>
      <c r="K9" s="9">
        <v>1355</v>
      </c>
      <c r="L9" s="9">
        <v>1361</v>
      </c>
      <c r="M9" s="9">
        <v>1361</v>
      </c>
      <c r="N9" s="9">
        <v>1351</v>
      </c>
      <c r="O9" s="9">
        <v>1361</v>
      </c>
      <c r="P9" s="9">
        <v>1358</v>
      </c>
      <c r="Q9" s="9">
        <v>1361</v>
      </c>
    </row>
    <row r="10" spans="1:19" x14ac:dyDescent="0.25">
      <c r="A10" s="7"/>
      <c r="B10" s="9">
        <v>1547</v>
      </c>
      <c r="C10" s="9">
        <v>1361</v>
      </c>
      <c r="D10" s="9">
        <v>1361</v>
      </c>
      <c r="E10" s="9">
        <v>1402</v>
      </c>
      <c r="F10" s="9">
        <v>1361</v>
      </c>
      <c r="G10" s="9">
        <v>1361</v>
      </c>
      <c r="H10" s="9">
        <v>1361</v>
      </c>
      <c r="I10" s="9">
        <v>1361</v>
      </c>
      <c r="J10" s="9">
        <v>1376</v>
      </c>
      <c r="K10" s="9">
        <v>1361</v>
      </c>
      <c r="L10" s="9">
        <v>1361</v>
      </c>
      <c r="M10" s="9">
        <v>1361</v>
      </c>
      <c r="N10" s="9">
        <v>1361</v>
      </c>
      <c r="O10" s="9">
        <v>1361</v>
      </c>
      <c r="P10" s="9">
        <v>1348</v>
      </c>
      <c r="Q10" s="9">
        <v>1361</v>
      </c>
    </row>
    <row r="11" spans="1:19" x14ac:dyDescent="0.25">
      <c r="A11" s="7"/>
      <c r="B11" s="9">
        <v>1475</v>
      </c>
      <c r="C11" s="9">
        <v>1361</v>
      </c>
      <c r="D11" s="9">
        <v>1312</v>
      </c>
      <c r="E11" s="9">
        <v>1402</v>
      </c>
      <c r="F11" s="9">
        <v>1361</v>
      </c>
      <c r="G11" s="9">
        <v>1361</v>
      </c>
      <c r="H11" s="9">
        <v>1361</v>
      </c>
      <c r="I11" s="9">
        <v>1361</v>
      </c>
      <c r="J11" s="9">
        <v>1376</v>
      </c>
      <c r="K11" s="9">
        <v>1361</v>
      </c>
      <c r="L11" s="9">
        <v>1361</v>
      </c>
      <c r="M11" s="9">
        <v>1361</v>
      </c>
      <c r="N11" s="9">
        <v>1361</v>
      </c>
      <c r="O11" s="9">
        <v>1361</v>
      </c>
      <c r="P11" s="9">
        <v>1361</v>
      </c>
      <c r="Q11" s="9">
        <v>1361</v>
      </c>
    </row>
    <row r="12" spans="1:19" x14ac:dyDescent="0.25">
      <c r="A12" s="7"/>
      <c r="B12" s="9">
        <v>1590</v>
      </c>
      <c r="C12" s="9">
        <v>1361</v>
      </c>
      <c r="D12" s="9">
        <v>1361</v>
      </c>
      <c r="E12" s="9">
        <v>1402</v>
      </c>
      <c r="F12" s="9">
        <v>1361</v>
      </c>
      <c r="G12" s="9">
        <v>1361</v>
      </c>
      <c r="H12" s="9">
        <v>1361</v>
      </c>
      <c r="I12" s="9">
        <v>1361</v>
      </c>
      <c r="J12" s="9">
        <v>1376</v>
      </c>
      <c r="K12" s="9">
        <v>1361</v>
      </c>
      <c r="L12" s="9">
        <v>1361</v>
      </c>
      <c r="M12" s="9">
        <v>1361</v>
      </c>
      <c r="N12" s="9">
        <v>1361</v>
      </c>
      <c r="O12" s="9">
        <v>1361</v>
      </c>
      <c r="P12" s="9">
        <v>1361</v>
      </c>
      <c r="Q12" s="9">
        <v>1361</v>
      </c>
    </row>
    <row r="13" spans="1:19" x14ac:dyDescent="0.25">
      <c r="A13" s="7"/>
      <c r="B13" s="9">
        <v>1562</v>
      </c>
      <c r="C13" s="9">
        <v>1361</v>
      </c>
      <c r="D13" s="9">
        <v>1361</v>
      </c>
      <c r="E13" s="9">
        <v>1402</v>
      </c>
      <c r="F13" s="9">
        <v>1361</v>
      </c>
      <c r="G13" s="9">
        <v>1361</v>
      </c>
      <c r="H13" s="9">
        <v>1361</v>
      </c>
      <c r="I13" s="9">
        <v>1361</v>
      </c>
      <c r="J13" s="9">
        <v>1376</v>
      </c>
      <c r="K13" s="9">
        <v>1361</v>
      </c>
      <c r="L13" s="9">
        <v>1361</v>
      </c>
      <c r="M13" s="9">
        <v>1361</v>
      </c>
      <c r="N13" s="9">
        <v>1361</v>
      </c>
      <c r="O13" s="9">
        <v>1361</v>
      </c>
      <c r="P13" s="9">
        <v>1361</v>
      </c>
      <c r="Q13" s="9">
        <v>1361</v>
      </c>
    </row>
    <row r="14" spans="1:19" x14ac:dyDescent="0.25">
      <c r="A14" s="7"/>
      <c r="B14" s="9">
        <v>1590</v>
      </c>
      <c r="C14" s="9">
        <v>1361</v>
      </c>
      <c r="D14" s="9">
        <v>1361</v>
      </c>
      <c r="E14" s="9">
        <v>1402</v>
      </c>
      <c r="F14" s="9">
        <v>1361</v>
      </c>
      <c r="G14" s="9">
        <v>1361</v>
      </c>
      <c r="H14" s="9">
        <v>1361</v>
      </c>
      <c r="I14" s="9">
        <v>1361</v>
      </c>
      <c r="J14" s="9">
        <v>1376</v>
      </c>
      <c r="K14" s="9">
        <v>1361</v>
      </c>
      <c r="L14" s="9">
        <v>1361</v>
      </c>
      <c r="M14" s="9">
        <v>1361</v>
      </c>
      <c r="N14" s="9">
        <v>1361</v>
      </c>
      <c r="O14" s="9">
        <v>1361</v>
      </c>
      <c r="P14" s="9">
        <v>1361</v>
      </c>
      <c r="Q14" s="9">
        <v>1361</v>
      </c>
    </row>
    <row r="15" spans="1:19" x14ac:dyDescent="0.25">
      <c r="A15" s="7"/>
      <c r="B15" s="9">
        <v>1590</v>
      </c>
      <c r="C15" s="9">
        <v>1361</v>
      </c>
      <c r="D15" s="9">
        <v>1361</v>
      </c>
      <c r="E15" s="9">
        <v>1402</v>
      </c>
      <c r="F15" s="9">
        <v>1361</v>
      </c>
      <c r="G15" s="9">
        <v>1361</v>
      </c>
      <c r="H15" s="9">
        <v>1361</v>
      </c>
      <c r="I15" s="9">
        <v>1361</v>
      </c>
      <c r="J15" s="9">
        <v>1376</v>
      </c>
      <c r="K15" s="9">
        <v>1361</v>
      </c>
      <c r="L15" s="9">
        <v>1361</v>
      </c>
      <c r="M15" s="9">
        <v>1361</v>
      </c>
      <c r="N15" s="9">
        <v>1361</v>
      </c>
      <c r="O15" s="9">
        <v>1345</v>
      </c>
      <c r="P15" s="9">
        <v>1361</v>
      </c>
      <c r="Q15" s="9">
        <v>1361</v>
      </c>
    </row>
    <row r="16" spans="1:19" x14ac:dyDescent="0.25">
      <c r="A16" s="7"/>
      <c r="B16" s="10">
        <v>1422</v>
      </c>
      <c r="C16" s="10">
        <v>1361</v>
      </c>
      <c r="D16" s="10">
        <v>1361</v>
      </c>
      <c r="E16" s="10">
        <v>1402</v>
      </c>
      <c r="F16" s="10">
        <v>1361</v>
      </c>
      <c r="G16" s="10">
        <v>1361</v>
      </c>
      <c r="H16" s="10">
        <v>1361</v>
      </c>
      <c r="I16" s="10">
        <v>1361</v>
      </c>
      <c r="J16" s="10">
        <v>1376</v>
      </c>
      <c r="K16" s="10">
        <v>1361</v>
      </c>
      <c r="L16" s="10">
        <v>1361</v>
      </c>
      <c r="M16" s="10">
        <v>1361</v>
      </c>
      <c r="N16" s="10">
        <v>1361</v>
      </c>
      <c r="O16" s="10">
        <v>1361</v>
      </c>
      <c r="P16" s="10">
        <v>1361</v>
      </c>
      <c r="Q16" s="10">
        <v>1361</v>
      </c>
    </row>
    <row r="17" spans="1:17" x14ac:dyDescent="0.25">
      <c r="A17" s="6" t="s">
        <v>21</v>
      </c>
      <c r="B17">
        <f>MIN(B7:B16)</f>
        <v>1422</v>
      </c>
      <c r="C17">
        <f t="shared" ref="C17:Q17" si="0">MIN(C7:C16)</f>
        <v>1331</v>
      </c>
      <c r="D17">
        <f t="shared" si="0"/>
        <v>1312</v>
      </c>
      <c r="E17">
        <f t="shared" si="0"/>
        <v>1402</v>
      </c>
      <c r="F17">
        <f t="shared" si="0"/>
        <v>1361</v>
      </c>
      <c r="G17">
        <f t="shared" si="0"/>
        <v>1361</v>
      </c>
      <c r="H17">
        <f t="shared" si="0"/>
        <v>1361</v>
      </c>
      <c r="I17">
        <f t="shared" si="0"/>
        <v>1320</v>
      </c>
      <c r="J17">
        <f t="shared" si="0"/>
        <v>1376</v>
      </c>
      <c r="K17">
        <f t="shared" si="0"/>
        <v>1355</v>
      </c>
      <c r="L17">
        <f t="shared" si="0"/>
        <v>1361</v>
      </c>
      <c r="M17">
        <f t="shared" si="0"/>
        <v>1361</v>
      </c>
      <c r="N17">
        <f t="shared" si="0"/>
        <v>1351</v>
      </c>
      <c r="O17">
        <f t="shared" si="0"/>
        <v>1345</v>
      </c>
      <c r="P17">
        <f t="shared" si="0"/>
        <v>1302</v>
      </c>
      <c r="Q17">
        <f t="shared" si="0"/>
        <v>1361</v>
      </c>
    </row>
    <row r="18" spans="1:17" x14ac:dyDescent="0.25">
      <c r="A18" s="6" t="s">
        <v>22</v>
      </c>
      <c r="B18">
        <f>AVERAGE(B7:B16)</f>
        <v>1541.5</v>
      </c>
      <c r="C18">
        <f t="shared" ref="C18:Q18" si="1">AVERAGE(C7:C16)</f>
        <v>1356.7</v>
      </c>
      <c r="D18">
        <f t="shared" si="1"/>
        <v>1356.1</v>
      </c>
      <c r="E18">
        <f t="shared" si="1"/>
        <v>1402</v>
      </c>
      <c r="F18">
        <f t="shared" si="1"/>
        <v>1361</v>
      </c>
      <c r="G18">
        <f t="shared" si="1"/>
        <v>1361</v>
      </c>
      <c r="H18">
        <f t="shared" si="1"/>
        <v>1361</v>
      </c>
      <c r="I18">
        <f t="shared" si="1"/>
        <v>1356.9</v>
      </c>
      <c r="J18">
        <f t="shared" si="1"/>
        <v>1376</v>
      </c>
      <c r="K18">
        <f t="shared" si="1"/>
        <v>1360.4</v>
      </c>
      <c r="L18">
        <f t="shared" si="1"/>
        <v>1361</v>
      </c>
      <c r="M18">
        <f t="shared" si="1"/>
        <v>1361</v>
      </c>
      <c r="N18">
        <f t="shared" si="1"/>
        <v>1359.4</v>
      </c>
      <c r="O18">
        <f t="shared" si="1"/>
        <v>1359.4</v>
      </c>
      <c r="P18">
        <f t="shared" si="1"/>
        <v>1353.5</v>
      </c>
      <c r="Q18">
        <f t="shared" si="1"/>
        <v>1361</v>
      </c>
    </row>
    <row r="19" spans="1:17" x14ac:dyDescent="0.25">
      <c r="A19" s="6" t="s">
        <v>23</v>
      </c>
      <c r="B19" s="10">
        <f>MAX(B7:B16)</f>
        <v>1590</v>
      </c>
      <c r="C19" s="10">
        <f t="shared" ref="C19:Q19" si="2">MAX(C7:C16)</f>
        <v>1361</v>
      </c>
      <c r="D19" s="10">
        <f t="shared" si="2"/>
        <v>1361</v>
      </c>
      <c r="E19" s="10">
        <f t="shared" si="2"/>
        <v>1402</v>
      </c>
      <c r="F19" s="10">
        <f t="shared" si="2"/>
        <v>1361</v>
      </c>
      <c r="G19" s="10">
        <f t="shared" si="2"/>
        <v>1361</v>
      </c>
      <c r="H19" s="10">
        <f t="shared" si="2"/>
        <v>1361</v>
      </c>
      <c r="I19" s="10">
        <f t="shared" si="2"/>
        <v>1361</v>
      </c>
      <c r="J19" s="10">
        <f t="shared" si="2"/>
        <v>1376</v>
      </c>
      <c r="K19" s="10">
        <f t="shared" si="2"/>
        <v>1361</v>
      </c>
      <c r="L19" s="10">
        <f t="shared" si="2"/>
        <v>1361</v>
      </c>
      <c r="M19" s="10">
        <f t="shared" si="2"/>
        <v>1361</v>
      </c>
      <c r="N19" s="10">
        <f t="shared" si="2"/>
        <v>1361</v>
      </c>
      <c r="O19" s="10">
        <f t="shared" si="2"/>
        <v>1361</v>
      </c>
      <c r="P19" s="10">
        <f t="shared" si="2"/>
        <v>1361</v>
      </c>
      <c r="Q19" s="10">
        <f t="shared" si="2"/>
        <v>1361</v>
      </c>
    </row>
    <row r="20" spans="1:17" x14ac:dyDescent="0.25">
      <c r="A20" s="6" t="s">
        <v>26</v>
      </c>
      <c r="B20" s="8">
        <f>(ABS($S$5-B17))/$S$5</f>
        <v>0.10575427682737169</v>
      </c>
      <c r="C20" s="8">
        <f t="shared" ref="C20:Q20" si="3">(ABS($S$5-C17))/$S$5</f>
        <v>3.4992223950233284E-2</v>
      </c>
      <c r="D20" s="8">
        <f t="shared" si="3"/>
        <v>2.0217729393468119E-2</v>
      </c>
      <c r="E20" s="8">
        <f t="shared" si="3"/>
        <v>9.0202177293934677E-2</v>
      </c>
      <c r="F20" s="8">
        <f t="shared" si="3"/>
        <v>5.8320373250388802E-2</v>
      </c>
      <c r="G20" s="8">
        <f t="shared" si="3"/>
        <v>5.8320373250388802E-2</v>
      </c>
      <c r="H20" s="8">
        <f t="shared" si="3"/>
        <v>5.8320373250388802E-2</v>
      </c>
      <c r="I20" s="8">
        <f t="shared" si="3"/>
        <v>2.6438569206842923E-2</v>
      </c>
      <c r="J20" s="8">
        <f t="shared" si="3"/>
        <v>6.9984447900466568E-2</v>
      </c>
      <c r="K20" s="8">
        <f t="shared" si="3"/>
        <v>5.3654743390357695E-2</v>
      </c>
      <c r="L20" s="8">
        <f t="shared" si="3"/>
        <v>5.8320373250388802E-2</v>
      </c>
      <c r="M20" s="8">
        <f t="shared" si="3"/>
        <v>5.8320373250388802E-2</v>
      </c>
      <c r="N20" s="8">
        <f t="shared" si="3"/>
        <v>5.0544323483670293E-2</v>
      </c>
      <c r="O20" s="8">
        <f t="shared" si="3"/>
        <v>4.5878693623639194E-2</v>
      </c>
      <c r="P20" s="8">
        <f t="shared" si="3"/>
        <v>1.2441679626749611E-2</v>
      </c>
      <c r="Q20" s="8">
        <f t="shared" si="3"/>
        <v>5.8320373250388802E-2</v>
      </c>
    </row>
    <row r="21" spans="1:17" x14ac:dyDescent="0.25">
      <c r="A21" s="6" t="s">
        <v>27</v>
      </c>
      <c r="B21" s="8">
        <f t="shared" ref="B21:Q21" si="4">(ABS($S$5-B18))/$S$5</f>
        <v>0.19867807153965786</v>
      </c>
      <c r="C21" s="8">
        <f t="shared" si="4"/>
        <v>5.4976671850699876E-2</v>
      </c>
      <c r="D21" s="8">
        <f t="shared" si="4"/>
        <v>5.4510108864696663E-2</v>
      </c>
      <c r="E21" s="8">
        <f t="shared" si="4"/>
        <v>9.0202177293934677E-2</v>
      </c>
      <c r="F21" s="8">
        <f t="shared" si="4"/>
        <v>5.8320373250388802E-2</v>
      </c>
      <c r="G21" s="8">
        <f t="shared" si="4"/>
        <v>5.8320373250388802E-2</v>
      </c>
      <c r="H21" s="8">
        <f t="shared" si="4"/>
        <v>5.8320373250388802E-2</v>
      </c>
      <c r="I21" s="8">
        <f t="shared" si="4"/>
        <v>5.5132192846034288E-2</v>
      </c>
      <c r="J21" s="8">
        <f t="shared" si="4"/>
        <v>6.9984447900466568E-2</v>
      </c>
      <c r="K21" s="8">
        <f t="shared" si="4"/>
        <v>5.7853810264385762E-2</v>
      </c>
      <c r="L21" s="8">
        <f t="shared" si="4"/>
        <v>5.8320373250388802E-2</v>
      </c>
      <c r="M21" s="8">
        <f t="shared" si="4"/>
        <v>5.8320373250388802E-2</v>
      </c>
      <c r="N21" s="8">
        <f t="shared" si="4"/>
        <v>5.7076205287713913E-2</v>
      </c>
      <c r="O21" s="8">
        <f t="shared" si="4"/>
        <v>5.7076205287713913E-2</v>
      </c>
      <c r="P21" s="8">
        <f t="shared" si="4"/>
        <v>5.2488335925349926E-2</v>
      </c>
      <c r="Q21" s="8">
        <f t="shared" si="4"/>
        <v>5.8320373250388802E-2</v>
      </c>
    </row>
    <row r="22" spans="1:17" x14ac:dyDescent="0.25">
      <c r="A22" s="6" t="s">
        <v>28</v>
      </c>
      <c r="B22" s="8">
        <f t="shared" ref="B22:Q22" si="5">(ABS($S$5-B19))/$S$5</f>
        <v>0.2363919129082426</v>
      </c>
      <c r="C22" s="8">
        <f t="shared" si="5"/>
        <v>5.8320373250388802E-2</v>
      </c>
      <c r="D22" s="8">
        <f t="shared" si="5"/>
        <v>5.8320373250388802E-2</v>
      </c>
      <c r="E22" s="8">
        <f t="shared" si="5"/>
        <v>9.0202177293934677E-2</v>
      </c>
      <c r="F22" s="8">
        <f t="shared" si="5"/>
        <v>5.8320373250388802E-2</v>
      </c>
      <c r="G22" s="8">
        <f t="shared" si="5"/>
        <v>5.8320373250388802E-2</v>
      </c>
      <c r="H22" s="8">
        <f t="shared" si="5"/>
        <v>5.8320373250388802E-2</v>
      </c>
      <c r="I22" s="8">
        <f t="shared" si="5"/>
        <v>5.8320373250388802E-2</v>
      </c>
      <c r="J22" s="8">
        <f t="shared" si="5"/>
        <v>6.9984447900466568E-2</v>
      </c>
      <c r="K22" s="8">
        <f t="shared" si="5"/>
        <v>5.8320373250388802E-2</v>
      </c>
      <c r="L22" s="8">
        <f t="shared" si="5"/>
        <v>5.8320373250388802E-2</v>
      </c>
      <c r="M22" s="8">
        <f t="shared" si="5"/>
        <v>5.8320373250388802E-2</v>
      </c>
      <c r="N22" s="8">
        <f t="shared" si="5"/>
        <v>5.8320373250388802E-2</v>
      </c>
      <c r="O22" s="8">
        <f t="shared" si="5"/>
        <v>5.8320373250388802E-2</v>
      </c>
      <c r="P22" s="8">
        <f t="shared" si="5"/>
        <v>5.8320373250388802E-2</v>
      </c>
      <c r="Q22" s="8">
        <f t="shared" si="5"/>
        <v>5.8320373250388802E-2</v>
      </c>
    </row>
  </sheetData>
  <mergeCells count="10">
    <mergeCell ref="B6:M6"/>
    <mergeCell ref="A7:A16"/>
    <mergeCell ref="B1:Q1"/>
    <mergeCell ref="B3:E3"/>
    <mergeCell ref="J3:Q3"/>
    <mergeCell ref="F2:Q2"/>
    <mergeCell ref="B4:I4"/>
    <mergeCell ref="L4:Q4"/>
    <mergeCell ref="B5:K5"/>
    <mergeCell ref="N5:Q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DE21-7932-4EE2-A6C6-30826ACCBC06}">
  <dimension ref="A1:S22"/>
  <sheetViews>
    <sheetView topLeftCell="A46" zoomScale="85" zoomScaleNormal="85" workbookViewId="0">
      <selection activeCell="B4" sqref="B4:Q5"/>
    </sheetView>
  </sheetViews>
  <sheetFormatPr defaultRowHeight="15" x14ac:dyDescent="0.25"/>
  <cols>
    <col min="1" max="1" width="17.42578125" bestFit="1" customWidth="1"/>
  </cols>
  <sheetData>
    <row r="1" spans="1:19" x14ac:dyDescent="0.25">
      <c r="A1" s="6" t="s">
        <v>5</v>
      </c>
      <c r="B1" s="7" t="s">
        <v>29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9" x14ac:dyDescent="0.25">
      <c r="A2" s="6" t="s">
        <v>6</v>
      </c>
      <c r="B2" s="6" t="s">
        <v>11</v>
      </c>
      <c r="C2" s="6" t="s">
        <v>12</v>
      </c>
      <c r="D2" s="6" t="s">
        <v>13</v>
      </c>
      <c r="E2" s="6" t="s">
        <v>14</v>
      </c>
      <c r="F2" s="5" t="s">
        <v>12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9" x14ac:dyDescent="0.25">
      <c r="A3" s="6" t="s">
        <v>7</v>
      </c>
      <c r="B3" s="5" t="s">
        <v>17</v>
      </c>
      <c r="C3" s="5"/>
      <c r="D3" s="5"/>
      <c r="E3" s="5"/>
      <c r="F3" s="6" t="s">
        <v>15</v>
      </c>
      <c r="G3" s="6" t="s">
        <v>16</v>
      </c>
      <c r="H3" s="6" t="s">
        <v>17</v>
      </c>
      <c r="I3" s="6" t="s">
        <v>18</v>
      </c>
      <c r="J3" s="5" t="s">
        <v>17</v>
      </c>
      <c r="K3" s="5"/>
      <c r="L3" s="5"/>
      <c r="M3" s="5"/>
      <c r="N3" s="5"/>
      <c r="O3" s="5"/>
      <c r="P3" s="5"/>
      <c r="Q3" s="5"/>
    </row>
    <row r="4" spans="1:19" x14ac:dyDescent="0.25">
      <c r="A4" s="6" t="s">
        <v>8</v>
      </c>
      <c r="B4" s="5" t="s">
        <v>19</v>
      </c>
      <c r="C4" s="5"/>
      <c r="D4" s="5"/>
      <c r="E4" s="5"/>
      <c r="F4" s="5"/>
      <c r="G4" s="5"/>
      <c r="H4" s="5"/>
      <c r="I4" s="5"/>
      <c r="J4" s="6" t="s">
        <v>20</v>
      </c>
      <c r="K4" s="6" t="s">
        <v>19</v>
      </c>
      <c r="L4" s="5" t="s">
        <v>19</v>
      </c>
      <c r="M4" s="5"/>
      <c r="N4" s="5"/>
      <c r="O4" s="5"/>
      <c r="P4" s="5"/>
      <c r="Q4" s="5"/>
      <c r="S4" s="6" t="s">
        <v>25</v>
      </c>
    </row>
    <row r="5" spans="1:19" x14ac:dyDescent="0.25">
      <c r="A5" s="6" t="s">
        <v>9</v>
      </c>
      <c r="B5" s="5" t="s">
        <v>19</v>
      </c>
      <c r="C5" s="5"/>
      <c r="D5" s="5"/>
      <c r="E5" s="5"/>
      <c r="F5" s="5"/>
      <c r="G5" s="5"/>
      <c r="H5" s="5"/>
      <c r="I5" s="5"/>
      <c r="J5" s="5"/>
      <c r="K5" s="5"/>
      <c r="L5" s="6" t="s">
        <v>20</v>
      </c>
      <c r="M5" s="6" t="s">
        <v>19</v>
      </c>
      <c r="N5" s="5" t="s">
        <v>19</v>
      </c>
      <c r="O5" s="5"/>
      <c r="P5" s="5"/>
      <c r="Q5" s="5"/>
      <c r="S5" s="6">
        <v>25395</v>
      </c>
    </row>
    <row r="6" spans="1:19" x14ac:dyDescent="0.25">
      <c r="A6" s="6" t="s">
        <v>10</v>
      </c>
      <c r="B6" s="11">
        <v>10000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2">
        <v>1000</v>
      </c>
      <c r="O6" s="12">
        <v>5000</v>
      </c>
      <c r="P6" s="12">
        <v>10000</v>
      </c>
      <c r="Q6" s="12">
        <v>15000</v>
      </c>
    </row>
    <row r="7" spans="1:19" x14ac:dyDescent="0.25">
      <c r="A7" s="7" t="s">
        <v>1</v>
      </c>
      <c r="B7" s="9">
        <v>27678</v>
      </c>
      <c r="C7" s="9">
        <v>26902</v>
      </c>
      <c r="D7" s="9">
        <v>26822</v>
      </c>
      <c r="E7" s="9">
        <v>27071</v>
      </c>
      <c r="F7" s="9">
        <v>27519</v>
      </c>
      <c r="G7" s="9">
        <v>26902</v>
      </c>
      <c r="H7" s="9">
        <v>26902</v>
      </c>
      <c r="I7" s="9">
        <v>26902</v>
      </c>
      <c r="J7" s="9">
        <v>27325</v>
      </c>
      <c r="K7" s="9">
        <v>26902</v>
      </c>
      <c r="L7" s="9">
        <v>26902</v>
      </c>
      <c r="M7" s="9">
        <v>26902</v>
      </c>
      <c r="N7" s="9">
        <v>26902</v>
      </c>
      <c r="O7" s="9">
        <v>26902</v>
      </c>
      <c r="P7" s="9">
        <v>26902</v>
      </c>
      <c r="Q7" s="9">
        <v>26902</v>
      </c>
    </row>
    <row r="8" spans="1:19" x14ac:dyDescent="0.25">
      <c r="A8" s="7"/>
      <c r="B8" s="9">
        <v>27678</v>
      </c>
      <c r="C8" s="9">
        <v>26902</v>
      </c>
      <c r="D8" s="9">
        <v>26822</v>
      </c>
      <c r="E8" s="9">
        <v>27071</v>
      </c>
      <c r="F8" s="9">
        <v>27678</v>
      </c>
      <c r="G8" s="9">
        <v>26902</v>
      </c>
      <c r="H8" s="9">
        <v>26902</v>
      </c>
      <c r="I8" s="9">
        <v>26902</v>
      </c>
      <c r="J8" s="9">
        <v>27325</v>
      </c>
      <c r="K8" s="9">
        <v>26902</v>
      </c>
      <c r="L8" s="9">
        <v>26902</v>
      </c>
      <c r="M8" s="9">
        <v>26902</v>
      </c>
      <c r="N8" s="9">
        <v>26902</v>
      </c>
      <c r="O8" s="9">
        <v>26902</v>
      </c>
      <c r="P8" s="9">
        <v>26902</v>
      </c>
      <c r="Q8" s="9">
        <v>26902</v>
      </c>
    </row>
    <row r="9" spans="1:19" x14ac:dyDescent="0.25">
      <c r="A9" s="7"/>
      <c r="B9" s="9">
        <v>27678</v>
      </c>
      <c r="C9" s="9">
        <v>26902</v>
      </c>
      <c r="D9" s="9">
        <v>26822</v>
      </c>
      <c r="E9" s="9">
        <v>27071</v>
      </c>
      <c r="F9" s="9">
        <v>27645</v>
      </c>
      <c r="G9" s="9">
        <v>26902</v>
      </c>
      <c r="H9" s="9">
        <v>26902</v>
      </c>
      <c r="I9" s="9">
        <v>26902</v>
      </c>
      <c r="J9" s="9">
        <v>27325</v>
      </c>
      <c r="K9" s="9">
        <v>26902</v>
      </c>
      <c r="L9" s="9">
        <v>26902</v>
      </c>
      <c r="M9" s="9">
        <v>26902</v>
      </c>
      <c r="N9" s="9">
        <v>26902</v>
      </c>
      <c r="O9" s="9">
        <v>26902</v>
      </c>
      <c r="P9" s="9">
        <v>26902</v>
      </c>
      <c r="Q9" s="9">
        <v>26902</v>
      </c>
    </row>
    <row r="10" spans="1:19" x14ac:dyDescent="0.25">
      <c r="A10" s="7"/>
      <c r="B10" s="9">
        <v>27678</v>
      </c>
      <c r="C10" s="9">
        <v>26902</v>
      </c>
      <c r="D10" s="9">
        <v>26822</v>
      </c>
      <c r="E10" s="9">
        <v>27071</v>
      </c>
      <c r="F10" s="9">
        <v>27139</v>
      </c>
      <c r="G10" s="9">
        <v>26902</v>
      </c>
      <c r="H10" s="9">
        <v>26902</v>
      </c>
      <c r="I10" s="9">
        <v>26902</v>
      </c>
      <c r="J10" s="9">
        <v>27325</v>
      </c>
      <c r="K10" s="9">
        <v>26902</v>
      </c>
      <c r="L10" s="9">
        <v>26902</v>
      </c>
      <c r="M10" s="9">
        <v>26902</v>
      </c>
      <c r="N10" s="9">
        <v>26902</v>
      </c>
      <c r="O10" s="9">
        <v>26902</v>
      </c>
      <c r="P10" s="9">
        <v>26902</v>
      </c>
      <c r="Q10" s="9">
        <v>26902</v>
      </c>
    </row>
    <row r="11" spans="1:19" x14ac:dyDescent="0.25">
      <c r="A11" s="7"/>
      <c r="B11" s="9">
        <v>27678</v>
      </c>
      <c r="C11" s="9">
        <v>26902</v>
      </c>
      <c r="D11" s="9">
        <v>26822</v>
      </c>
      <c r="E11" s="9">
        <v>27071</v>
      </c>
      <c r="F11" s="9">
        <v>27139</v>
      </c>
      <c r="G11" s="9">
        <v>26902</v>
      </c>
      <c r="H11" s="9">
        <v>26902</v>
      </c>
      <c r="I11" s="9">
        <v>26902</v>
      </c>
      <c r="J11" s="9">
        <v>27325</v>
      </c>
      <c r="K11" s="9">
        <v>26902</v>
      </c>
      <c r="L11" s="9">
        <v>26902</v>
      </c>
      <c r="M11" s="9">
        <v>26902</v>
      </c>
      <c r="N11" s="9">
        <v>26902</v>
      </c>
      <c r="O11" s="9">
        <v>26902</v>
      </c>
      <c r="P11" s="9">
        <v>26902</v>
      </c>
      <c r="Q11" s="9">
        <v>26902</v>
      </c>
    </row>
    <row r="12" spans="1:19" x14ac:dyDescent="0.25">
      <c r="A12" s="7"/>
      <c r="B12" s="9">
        <v>27678</v>
      </c>
      <c r="C12" s="9">
        <v>26902</v>
      </c>
      <c r="D12" s="9">
        <v>26822</v>
      </c>
      <c r="E12" s="9">
        <v>27071</v>
      </c>
      <c r="F12" s="9">
        <v>27678</v>
      </c>
      <c r="G12" s="9">
        <v>26902</v>
      </c>
      <c r="H12" s="9">
        <v>26902</v>
      </c>
      <c r="I12" s="9">
        <v>26902</v>
      </c>
      <c r="J12" s="9">
        <v>27325</v>
      </c>
      <c r="K12" s="9">
        <v>26902</v>
      </c>
      <c r="L12" s="9">
        <v>26902</v>
      </c>
      <c r="M12" s="9">
        <v>26902</v>
      </c>
      <c r="N12" s="9">
        <v>26902</v>
      </c>
      <c r="O12" s="9">
        <v>26902</v>
      </c>
      <c r="P12" s="9">
        <v>26902</v>
      </c>
      <c r="Q12" s="9">
        <v>26902</v>
      </c>
    </row>
    <row r="13" spans="1:19" x14ac:dyDescent="0.25">
      <c r="A13" s="7"/>
      <c r="B13" s="9">
        <v>27678</v>
      </c>
      <c r="C13" s="9">
        <v>26902</v>
      </c>
      <c r="D13" s="9">
        <v>26822</v>
      </c>
      <c r="E13" s="9">
        <v>27071</v>
      </c>
      <c r="F13" s="9">
        <v>27675</v>
      </c>
      <c r="G13" s="9">
        <v>26902</v>
      </c>
      <c r="H13" s="9">
        <v>26902</v>
      </c>
      <c r="I13" s="9">
        <v>26902</v>
      </c>
      <c r="J13" s="9">
        <v>27325</v>
      </c>
      <c r="K13" s="9">
        <v>26902</v>
      </c>
      <c r="L13" s="9">
        <v>26902</v>
      </c>
      <c r="M13" s="9">
        <v>26902</v>
      </c>
      <c r="N13" s="9">
        <v>26902</v>
      </c>
      <c r="O13" s="9">
        <v>26902</v>
      </c>
      <c r="P13" s="9">
        <v>26902</v>
      </c>
      <c r="Q13" s="9">
        <v>26902</v>
      </c>
    </row>
    <row r="14" spans="1:19" x14ac:dyDescent="0.25">
      <c r="A14" s="7"/>
      <c r="B14" s="9">
        <v>27678</v>
      </c>
      <c r="C14" s="9">
        <v>26902</v>
      </c>
      <c r="D14" s="9">
        <v>26822</v>
      </c>
      <c r="E14" s="9">
        <v>27071</v>
      </c>
      <c r="F14" s="9">
        <v>27645</v>
      </c>
      <c r="G14" s="9">
        <v>26902</v>
      </c>
      <c r="H14" s="9">
        <v>26902</v>
      </c>
      <c r="I14" s="9">
        <v>26902</v>
      </c>
      <c r="J14" s="9">
        <v>27325</v>
      </c>
      <c r="K14" s="9">
        <v>26902</v>
      </c>
      <c r="L14" s="9">
        <v>26902</v>
      </c>
      <c r="M14" s="9">
        <v>26902</v>
      </c>
      <c r="N14" s="9">
        <v>26902</v>
      </c>
      <c r="O14" s="9">
        <v>26902</v>
      </c>
      <c r="P14" s="9">
        <v>26902</v>
      </c>
      <c r="Q14" s="9">
        <v>26902</v>
      </c>
    </row>
    <row r="15" spans="1:19" x14ac:dyDescent="0.25">
      <c r="A15" s="7"/>
      <c r="B15" s="9">
        <v>27678</v>
      </c>
      <c r="C15" s="9">
        <v>26902</v>
      </c>
      <c r="D15" s="9">
        <v>26822</v>
      </c>
      <c r="E15" s="9">
        <v>27071</v>
      </c>
      <c r="F15" s="9">
        <v>27678</v>
      </c>
      <c r="G15" s="9">
        <v>26902</v>
      </c>
      <c r="H15" s="9">
        <v>26902</v>
      </c>
      <c r="I15" s="9">
        <v>26902</v>
      </c>
      <c r="J15" s="9">
        <v>27325</v>
      </c>
      <c r="K15" s="9">
        <v>26902</v>
      </c>
      <c r="L15" s="9">
        <v>26902</v>
      </c>
      <c r="M15" s="9">
        <v>26902</v>
      </c>
      <c r="N15" s="9">
        <v>26902</v>
      </c>
      <c r="O15" s="9">
        <v>26902</v>
      </c>
      <c r="P15" s="9">
        <v>26902</v>
      </c>
      <c r="Q15" s="9">
        <v>26902</v>
      </c>
    </row>
    <row r="16" spans="1:19" x14ac:dyDescent="0.25">
      <c r="A16" s="7"/>
      <c r="B16" s="10">
        <v>27678</v>
      </c>
      <c r="C16" s="10">
        <v>26902</v>
      </c>
      <c r="D16" s="10">
        <v>26822</v>
      </c>
      <c r="E16" s="10">
        <v>27071</v>
      </c>
      <c r="F16" s="10">
        <v>27432</v>
      </c>
      <c r="G16" s="10">
        <v>26902</v>
      </c>
      <c r="H16" s="10">
        <v>26902</v>
      </c>
      <c r="I16" s="10">
        <v>26902</v>
      </c>
      <c r="J16" s="10">
        <v>27325</v>
      </c>
      <c r="K16" s="10">
        <v>26902</v>
      </c>
      <c r="L16" s="10">
        <v>26902</v>
      </c>
      <c r="M16" s="10">
        <v>26902</v>
      </c>
      <c r="N16" s="10">
        <v>26902</v>
      </c>
      <c r="O16" s="10">
        <v>26902</v>
      </c>
      <c r="P16" s="10">
        <v>26902</v>
      </c>
      <c r="Q16" s="10">
        <v>26902</v>
      </c>
    </row>
    <row r="17" spans="1:17" x14ac:dyDescent="0.25">
      <c r="A17" s="6" t="s">
        <v>21</v>
      </c>
      <c r="B17">
        <f>MIN(B7:B16)</f>
        <v>27678</v>
      </c>
      <c r="C17">
        <f t="shared" ref="C17:Q17" si="0">MIN(C7:C16)</f>
        <v>26902</v>
      </c>
      <c r="D17">
        <f t="shared" si="0"/>
        <v>26822</v>
      </c>
      <c r="E17">
        <f t="shared" si="0"/>
        <v>27071</v>
      </c>
      <c r="F17">
        <f t="shared" si="0"/>
        <v>27139</v>
      </c>
      <c r="G17">
        <f t="shared" si="0"/>
        <v>26902</v>
      </c>
      <c r="H17">
        <f t="shared" si="0"/>
        <v>26902</v>
      </c>
      <c r="I17">
        <f t="shared" si="0"/>
        <v>26902</v>
      </c>
      <c r="J17">
        <f t="shared" si="0"/>
        <v>27325</v>
      </c>
      <c r="K17">
        <f t="shared" si="0"/>
        <v>26902</v>
      </c>
      <c r="L17">
        <f t="shared" si="0"/>
        <v>26902</v>
      </c>
      <c r="M17">
        <f t="shared" si="0"/>
        <v>26902</v>
      </c>
      <c r="N17">
        <f t="shared" si="0"/>
        <v>26902</v>
      </c>
      <c r="O17">
        <f t="shared" si="0"/>
        <v>26902</v>
      </c>
      <c r="P17">
        <f t="shared" si="0"/>
        <v>26902</v>
      </c>
      <c r="Q17">
        <f t="shared" si="0"/>
        <v>26902</v>
      </c>
    </row>
    <row r="18" spans="1:17" x14ac:dyDescent="0.25">
      <c r="A18" s="6" t="s">
        <v>22</v>
      </c>
      <c r="B18">
        <f>AVERAGE(B7:B16)</f>
        <v>27678</v>
      </c>
      <c r="C18">
        <f t="shared" ref="C18:Q18" si="1">AVERAGE(C7:C16)</f>
        <v>26902</v>
      </c>
      <c r="D18">
        <f t="shared" si="1"/>
        <v>26822</v>
      </c>
      <c r="E18">
        <f t="shared" si="1"/>
        <v>27071</v>
      </c>
      <c r="F18">
        <f t="shared" si="1"/>
        <v>27522.799999999999</v>
      </c>
      <c r="G18">
        <f t="shared" si="1"/>
        <v>26902</v>
      </c>
      <c r="H18">
        <f t="shared" si="1"/>
        <v>26902</v>
      </c>
      <c r="I18">
        <f t="shared" si="1"/>
        <v>26902</v>
      </c>
      <c r="J18">
        <f t="shared" si="1"/>
        <v>27325</v>
      </c>
      <c r="K18">
        <f t="shared" si="1"/>
        <v>26902</v>
      </c>
      <c r="L18">
        <f t="shared" si="1"/>
        <v>26902</v>
      </c>
      <c r="M18">
        <f t="shared" si="1"/>
        <v>26902</v>
      </c>
      <c r="N18">
        <f t="shared" si="1"/>
        <v>26902</v>
      </c>
      <c r="O18">
        <f t="shared" si="1"/>
        <v>26902</v>
      </c>
      <c r="P18">
        <f t="shared" si="1"/>
        <v>26902</v>
      </c>
      <c r="Q18">
        <f t="shared" si="1"/>
        <v>26902</v>
      </c>
    </row>
    <row r="19" spans="1:17" x14ac:dyDescent="0.25">
      <c r="A19" s="6" t="s">
        <v>23</v>
      </c>
      <c r="B19" s="10">
        <f>MAX(B7:B16)</f>
        <v>27678</v>
      </c>
      <c r="C19" s="10">
        <f t="shared" ref="C19:Q19" si="2">MAX(C7:C16)</f>
        <v>26902</v>
      </c>
      <c r="D19" s="10">
        <f t="shared" si="2"/>
        <v>26822</v>
      </c>
      <c r="E19" s="10">
        <f t="shared" si="2"/>
        <v>27071</v>
      </c>
      <c r="F19" s="10">
        <f t="shared" si="2"/>
        <v>27678</v>
      </c>
      <c r="G19" s="10">
        <f t="shared" si="2"/>
        <v>26902</v>
      </c>
      <c r="H19" s="10">
        <f t="shared" si="2"/>
        <v>26902</v>
      </c>
      <c r="I19" s="10">
        <f t="shared" si="2"/>
        <v>26902</v>
      </c>
      <c r="J19" s="10">
        <f t="shared" si="2"/>
        <v>27325</v>
      </c>
      <c r="K19" s="10">
        <f t="shared" si="2"/>
        <v>26902</v>
      </c>
      <c r="L19" s="10">
        <f t="shared" si="2"/>
        <v>26902</v>
      </c>
      <c r="M19" s="10">
        <f t="shared" si="2"/>
        <v>26902</v>
      </c>
      <c r="N19" s="10">
        <f t="shared" si="2"/>
        <v>26902</v>
      </c>
      <c r="O19" s="10">
        <f t="shared" si="2"/>
        <v>26902</v>
      </c>
      <c r="P19" s="10">
        <f t="shared" si="2"/>
        <v>26902</v>
      </c>
      <c r="Q19" s="10">
        <f t="shared" si="2"/>
        <v>26902</v>
      </c>
    </row>
    <row r="20" spans="1:17" x14ac:dyDescent="0.25">
      <c r="A20" s="6" t="s">
        <v>26</v>
      </c>
      <c r="B20" s="8">
        <f>(ABS($S$5-B17))/$S$5</f>
        <v>8.9899586532782044E-2</v>
      </c>
      <c r="C20" s="8">
        <f t="shared" ref="C20:Q20" si="3">(ABS($S$5-C17))/$S$5</f>
        <v>5.934239023429809E-2</v>
      </c>
      <c r="D20" s="8">
        <f t="shared" si="3"/>
        <v>5.6192163811773971E-2</v>
      </c>
      <c r="E20" s="8">
        <f t="shared" si="3"/>
        <v>6.5997243551880289E-2</v>
      </c>
      <c r="F20" s="8">
        <f t="shared" si="3"/>
        <v>6.8674936011025797E-2</v>
      </c>
      <c r="G20" s="8">
        <f t="shared" si="3"/>
        <v>5.934239023429809E-2</v>
      </c>
      <c r="H20" s="8">
        <f t="shared" si="3"/>
        <v>5.934239023429809E-2</v>
      </c>
      <c r="I20" s="8">
        <f t="shared" si="3"/>
        <v>5.934239023429809E-2</v>
      </c>
      <c r="J20" s="8">
        <f t="shared" si="3"/>
        <v>7.5999212443394373E-2</v>
      </c>
      <c r="K20" s="8">
        <f t="shared" si="3"/>
        <v>5.934239023429809E-2</v>
      </c>
      <c r="L20" s="8">
        <f t="shared" si="3"/>
        <v>5.934239023429809E-2</v>
      </c>
      <c r="M20" s="8">
        <f t="shared" si="3"/>
        <v>5.934239023429809E-2</v>
      </c>
      <c r="N20" s="8">
        <f t="shared" si="3"/>
        <v>5.934239023429809E-2</v>
      </c>
      <c r="O20" s="8">
        <f t="shared" si="3"/>
        <v>5.934239023429809E-2</v>
      </c>
      <c r="P20" s="8">
        <f t="shared" si="3"/>
        <v>5.934239023429809E-2</v>
      </c>
      <c r="Q20" s="8">
        <f t="shared" si="3"/>
        <v>5.934239023429809E-2</v>
      </c>
    </row>
    <row r="21" spans="1:17" x14ac:dyDescent="0.25">
      <c r="A21" s="6" t="s">
        <v>27</v>
      </c>
      <c r="B21" s="8">
        <f t="shared" ref="B21:Q22" si="4">(ABS($S$5-B18))/$S$5</f>
        <v>8.9899586532782044E-2</v>
      </c>
      <c r="C21" s="8">
        <f t="shared" si="4"/>
        <v>5.934239023429809E-2</v>
      </c>
      <c r="D21" s="8">
        <f t="shared" si="4"/>
        <v>5.6192163811773971E-2</v>
      </c>
      <c r="E21" s="8">
        <f t="shared" si="4"/>
        <v>6.5997243551880289E-2</v>
      </c>
      <c r="F21" s="8">
        <f t="shared" si="4"/>
        <v>8.3788147273085228E-2</v>
      </c>
      <c r="G21" s="8">
        <f t="shared" si="4"/>
        <v>5.934239023429809E-2</v>
      </c>
      <c r="H21" s="8">
        <f t="shared" si="4"/>
        <v>5.934239023429809E-2</v>
      </c>
      <c r="I21" s="8">
        <f t="shared" si="4"/>
        <v>5.934239023429809E-2</v>
      </c>
      <c r="J21" s="8">
        <f t="shared" si="4"/>
        <v>7.5999212443394373E-2</v>
      </c>
      <c r="K21" s="8">
        <f t="shared" si="4"/>
        <v>5.934239023429809E-2</v>
      </c>
      <c r="L21" s="8">
        <f t="shared" si="4"/>
        <v>5.934239023429809E-2</v>
      </c>
      <c r="M21" s="8">
        <f t="shared" si="4"/>
        <v>5.934239023429809E-2</v>
      </c>
      <c r="N21" s="8">
        <f t="shared" si="4"/>
        <v>5.934239023429809E-2</v>
      </c>
      <c r="O21" s="8">
        <f t="shared" si="4"/>
        <v>5.934239023429809E-2</v>
      </c>
      <c r="P21" s="8">
        <f t="shared" si="4"/>
        <v>5.934239023429809E-2</v>
      </c>
      <c r="Q21" s="8">
        <f t="shared" si="4"/>
        <v>5.934239023429809E-2</v>
      </c>
    </row>
    <row r="22" spans="1:17" x14ac:dyDescent="0.25">
      <c r="A22" s="6" t="s">
        <v>28</v>
      </c>
      <c r="B22" s="8">
        <f t="shared" si="4"/>
        <v>8.9899586532782044E-2</v>
      </c>
      <c r="C22" s="8">
        <f t="shared" si="4"/>
        <v>5.934239023429809E-2</v>
      </c>
      <c r="D22" s="8">
        <f t="shared" si="4"/>
        <v>5.6192163811773971E-2</v>
      </c>
      <c r="E22" s="8">
        <f t="shared" si="4"/>
        <v>6.5997243551880289E-2</v>
      </c>
      <c r="F22" s="8">
        <f t="shared" si="4"/>
        <v>8.9899586532782044E-2</v>
      </c>
      <c r="G22" s="8">
        <f t="shared" si="4"/>
        <v>5.934239023429809E-2</v>
      </c>
      <c r="H22" s="8">
        <f t="shared" si="4"/>
        <v>5.934239023429809E-2</v>
      </c>
      <c r="I22" s="8">
        <f t="shared" si="4"/>
        <v>5.934239023429809E-2</v>
      </c>
      <c r="J22" s="8">
        <f t="shared" si="4"/>
        <v>7.5999212443394373E-2</v>
      </c>
      <c r="K22" s="8">
        <f t="shared" si="4"/>
        <v>5.934239023429809E-2</v>
      </c>
      <c r="L22" s="8">
        <f t="shared" si="4"/>
        <v>5.934239023429809E-2</v>
      </c>
      <c r="M22" s="8">
        <f t="shared" si="4"/>
        <v>5.934239023429809E-2</v>
      </c>
      <c r="N22" s="8">
        <f t="shared" si="4"/>
        <v>5.934239023429809E-2</v>
      </c>
      <c r="O22" s="8">
        <f t="shared" si="4"/>
        <v>5.934239023429809E-2</v>
      </c>
      <c r="P22" s="8">
        <f t="shared" si="4"/>
        <v>5.934239023429809E-2</v>
      </c>
      <c r="Q22" s="8">
        <f t="shared" si="4"/>
        <v>5.934239023429809E-2</v>
      </c>
    </row>
  </sheetData>
  <mergeCells count="10">
    <mergeCell ref="B5:K5"/>
    <mergeCell ref="N5:Q5"/>
    <mergeCell ref="B6:M6"/>
    <mergeCell ref="A7:A16"/>
    <mergeCell ref="B1:Q1"/>
    <mergeCell ref="F2:Q2"/>
    <mergeCell ref="B3:E3"/>
    <mergeCell ref="J3:Q3"/>
    <mergeCell ref="B4:I4"/>
    <mergeCell ref="L4:Q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BD3E3-F48C-42F6-9748-E988AB317A5C}">
  <dimension ref="A1:S22"/>
  <sheetViews>
    <sheetView topLeftCell="A49" zoomScale="85" zoomScaleNormal="85" workbookViewId="0">
      <selection activeCell="O25" sqref="O25"/>
    </sheetView>
  </sheetViews>
  <sheetFormatPr defaultRowHeight="15" x14ac:dyDescent="0.25"/>
  <cols>
    <col min="1" max="1" width="17.42578125" bestFit="1" customWidth="1"/>
  </cols>
  <sheetData>
    <row r="1" spans="1:19" x14ac:dyDescent="0.25">
      <c r="A1" s="6" t="s">
        <v>5</v>
      </c>
      <c r="B1" s="7" t="s">
        <v>30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9" x14ac:dyDescent="0.25">
      <c r="A2" s="6" t="s">
        <v>6</v>
      </c>
      <c r="B2" s="6" t="s">
        <v>11</v>
      </c>
      <c r="C2" s="6" t="s">
        <v>12</v>
      </c>
      <c r="D2" s="6" t="s">
        <v>13</v>
      </c>
      <c r="E2" s="6" t="s">
        <v>14</v>
      </c>
      <c r="F2" s="5" t="s">
        <v>12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9" x14ac:dyDescent="0.25">
      <c r="A3" s="6" t="s">
        <v>7</v>
      </c>
      <c r="B3" s="5" t="s">
        <v>17</v>
      </c>
      <c r="C3" s="5"/>
      <c r="D3" s="5"/>
      <c r="E3" s="5"/>
      <c r="F3" s="6" t="s">
        <v>15</v>
      </c>
      <c r="G3" s="6" t="s">
        <v>16</v>
      </c>
      <c r="H3" s="6" t="s">
        <v>17</v>
      </c>
      <c r="I3" s="6" t="s">
        <v>18</v>
      </c>
      <c r="J3" s="5" t="s">
        <v>17</v>
      </c>
      <c r="K3" s="5"/>
      <c r="L3" s="5"/>
      <c r="M3" s="5"/>
      <c r="N3" s="5"/>
      <c r="O3" s="5"/>
      <c r="P3" s="5"/>
      <c r="Q3" s="5"/>
    </row>
    <row r="4" spans="1:19" x14ac:dyDescent="0.25">
      <c r="A4" s="6" t="s">
        <v>8</v>
      </c>
      <c r="B4" s="5" t="s">
        <v>19</v>
      </c>
      <c r="C4" s="5"/>
      <c r="D4" s="5"/>
      <c r="E4" s="5"/>
      <c r="F4" s="5"/>
      <c r="G4" s="5"/>
      <c r="H4" s="5"/>
      <c r="I4" s="5"/>
      <c r="J4" s="6" t="s">
        <v>20</v>
      </c>
      <c r="K4" s="6" t="s">
        <v>19</v>
      </c>
      <c r="L4" s="5" t="s">
        <v>19</v>
      </c>
      <c r="M4" s="5"/>
      <c r="N4" s="5"/>
      <c r="O4" s="5"/>
      <c r="P4" s="5"/>
      <c r="Q4" s="5"/>
      <c r="S4" s="6" t="s">
        <v>25</v>
      </c>
    </row>
    <row r="5" spans="1:19" x14ac:dyDescent="0.25">
      <c r="A5" s="6" t="s">
        <v>9</v>
      </c>
      <c r="B5" s="5" t="s">
        <v>19</v>
      </c>
      <c r="C5" s="5"/>
      <c r="D5" s="5"/>
      <c r="E5" s="5"/>
      <c r="F5" s="5"/>
      <c r="G5" s="5"/>
      <c r="H5" s="5"/>
      <c r="I5" s="5"/>
      <c r="J5" s="5"/>
      <c r="K5" s="5"/>
      <c r="L5" s="6" t="s">
        <v>20</v>
      </c>
      <c r="M5" s="6" t="s">
        <v>19</v>
      </c>
      <c r="N5" s="5" t="s">
        <v>19</v>
      </c>
      <c r="O5" s="5"/>
      <c r="P5" s="5"/>
      <c r="Q5" s="5"/>
      <c r="S5" s="6">
        <v>2755</v>
      </c>
    </row>
    <row r="6" spans="1:19" x14ac:dyDescent="0.25">
      <c r="A6" s="6" t="s">
        <v>10</v>
      </c>
      <c r="B6" s="11">
        <v>10000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2">
        <v>1000</v>
      </c>
      <c r="O6" s="12">
        <v>5000</v>
      </c>
      <c r="P6" s="12">
        <v>10000</v>
      </c>
      <c r="Q6" s="12">
        <v>15000</v>
      </c>
    </row>
    <row r="7" spans="1:19" x14ac:dyDescent="0.25">
      <c r="A7" s="7" t="s">
        <v>1</v>
      </c>
      <c r="B7" s="9">
        <v>3771</v>
      </c>
      <c r="C7" s="9">
        <v>3771</v>
      </c>
      <c r="D7" s="9">
        <v>3771</v>
      </c>
      <c r="E7" s="9">
        <v>3771</v>
      </c>
      <c r="F7" s="9">
        <v>3771</v>
      </c>
      <c r="G7" s="9">
        <v>3771</v>
      </c>
      <c r="H7" s="9">
        <v>3771</v>
      </c>
      <c r="I7" s="9">
        <v>3771</v>
      </c>
      <c r="J7" s="9">
        <v>3771</v>
      </c>
      <c r="K7" s="9">
        <v>3771</v>
      </c>
      <c r="L7" s="9">
        <v>3771</v>
      </c>
      <c r="M7" s="9">
        <v>3771</v>
      </c>
      <c r="N7" s="9">
        <v>3771</v>
      </c>
      <c r="O7" s="9">
        <v>3771</v>
      </c>
      <c r="P7" s="9">
        <v>3771</v>
      </c>
      <c r="Q7" s="9">
        <v>3771</v>
      </c>
    </row>
    <row r="8" spans="1:19" x14ac:dyDescent="0.25">
      <c r="A8" s="7"/>
      <c r="B8" s="9">
        <v>3771</v>
      </c>
      <c r="C8" s="9">
        <v>3771</v>
      </c>
      <c r="D8" s="9">
        <v>3771</v>
      </c>
      <c r="E8" s="9">
        <v>3771</v>
      </c>
      <c r="F8" s="9">
        <v>3771</v>
      </c>
      <c r="G8" s="9">
        <v>3771</v>
      </c>
      <c r="H8" s="9">
        <v>3771</v>
      </c>
      <c r="I8" s="9">
        <v>3771</v>
      </c>
      <c r="J8" s="9">
        <v>3771</v>
      </c>
      <c r="K8" s="9">
        <v>3771</v>
      </c>
      <c r="L8" s="9">
        <v>3771</v>
      </c>
      <c r="M8" s="9">
        <v>3771</v>
      </c>
      <c r="N8" s="9">
        <v>3771</v>
      </c>
      <c r="O8" s="9">
        <v>3771</v>
      </c>
      <c r="P8" s="9">
        <v>3771</v>
      </c>
      <c r="Q8" s="9">
        <v>3771</v>
      </c>
    </row>
    <row r="9" spans="1:19" x14ac:dyDescent="0.25">
      <c r="A9" s="7"/>
      <c r="B9" s="9">
        <v>3771</v>
      </c>
      <c r="C9" s="9">
        <v>3771</v>
      </c>
      <c r="D9" s="9">
        <v>3771</v>
      </c>
      <c r="E9" s="9">
        <v>3771</v>
      </c>
      <c r="F9" s="9">
        <v>3771</v>
      </c>
      <c r="G9" s="9">
        <v>3771</v>
      </c>
      <c r="H9" s="9">
        <v>3771</v>
      </c>
      <c r="I9" s="9">
        <v>3771</v>
      </c>
      <c r="J9" s="9">
        <v>3771</v>
      </c>
      <c r="K9" s="9">
        <v>3771</v>
      </c>
      <c r="L9" s="9">
        <v>3771</v>
      </c>
      <c r="M9" s="9">
        <v>3771</v>
      </c>
      <c r="N9" s="9">
        <v>3771</v>
      </c>
      <c r="O9" s="9">
        <v>3771</v>
      </c>
      <c r="P9" s="9">
        <v>3771</v>
      </c>
      <c r="Q9" s="9">
        <v>3771</v>
      </c>
    </row>
    <row r="10" spans="1:19" x14ac:dyDescent="0.25">
      <c r="A10" s="7"/>
      <c r="B10" s="9">
        <v>3771</v>
      </c>
      <c r="C10" s="9">
        <v>3771</v>
      </c>
      <c r="D10" s="9">
        <v>3771</v>
      </c>
      <c r="E10" s="9">
        <v>3771</v>
      </c>
      <c r="F10" s="9">
        <v>3771</v>
      </c>
      <c r="G10" s="9">
        <v>3771</v>
      </c>
      <c r="H10" s="9">
        <v>3771</v>
      </c>
      <c r="I10" s="9">
        <v>3771</v>
      </c>
      <c r="J10" s="9">
        <v>3771</v>
      </c>
      <c r="K10" s="9">
        <v>3771</v>
      </c>
      <c r="L10" s="9">
        <v>3771</v>
      </c>
      <c r="M10" s="9">
        <v>3771</v>
      </c>
      <c r="N10" s="9">
        <v>3771</v>
      </c>
      <c r="O10" s="9">
        <v>3771</v>
      </c>
      <c r="P10" s="9">
        <v>3771</v>
      </c>
      <c r="Q10" s="9">
        <v>3771</v>
      </c>
    </row>
    <row r="11" spans="1:19" x14ac:dyDescent="0.25">
      <c r="A11" s="7"/>
      <c r="B11" s="9">
        <v>3771</v>
      </c>
      <c r="C11" s="9">
        <v>3771</v>
      </c>
      <c r="D11" s="9">
        <v>3771</v>
      </c>
      <c r="E11" s="9">
        <v>3771</v>
      </c>
      <c r="F11" s="9">
        <v>3771</v>
      </c>
      <c r="G11" s="9">
        <v>3771</v>
      </c>
      <c r="H11" s="9">
        <v>3771</v>
      </c>
      <c r="I11" s="9">
        <v>3771</v>
      </c>
      <c r="J11" s="9">
        <v>3771</v>
      </c>
      <c r="K11" s="9">
        <v>3771</v>
      </c>
      <c r="L11" s="9">
        <v>3771</v>
      </c>
      <c r="M11" s="9">
        <v>3771</v>
      </c>
      <c r="N11" s="9">
        <v>3771</v>
      </c>
      <c r="O11" s="9">
        <v>3771</v>
      </c>
      <c r="P11" s="9">
        <v>3771</v>
      </c>
      <c r="Q11" s="9">
        <v>3771</v>
      </c>
    </row>
    <row r="12" spans="1:19" x14ac:dyDescent="0.25">
      <c r="A12" s="7"/>
      <c r="B12" s="9">
        <v>3771</v>
      </c>
      <c r="C12" s="9">
        <v>3771</v>
      </c>
      <c r="D12" s="9">
        <v>3771</v>
      </c>
      <c r="E12" s="9">
        <v>3771</v>
      </c>
      <c r="F12" s="9">
        <v>3771</v>
      </c>
      <c r="G12" s="9">
        <v>3771</v>
      </c>
      <c r="H12" s="9">
        <v>3771</v>
      </c>
      <c r="I12" s="9">
        <v>3771</v>
      </c>
      <c r="J12" s="9">
        <v>3771</v>
      </c>
      <c r="K12" s="9">
        <v>3771</v>
      </c>
      <c r="L12" s="9">
        <v>3771</v>
      </c>
      <c r="M12" s="9">
        <v>3771</v>
      </c>
      <c r="N12" s="9">
        <v>3771</v>
      </c>
      <c r="O12" s="9">
        <v>3771</v>
      </c>
      <c r="P12" s="9">
        <v>3771</v>
      </c>
      <c r="Q12" s="9">
        <v>3771</v>
      </c>
    </row>
    <row r="13" spans="1:19" x14ac:dyDescent="0.25">
      <c r="A13" s="7"/>
      <c r="B13" s="9">
        <v>3771</v>
      </c>
      <c r="C13" s="9">
        <v>3771</v>
      </c>
      <c r="D13" s="9">
        <v>3771</v>
      </c>
      <c r="E13" s="9">
        <v>3771</v>
      </c>
      <c r="F13" s="9">
        <v>3771</v>
      </c>
      <c r="G13" s="9">
        <v>3771</v>
      </c>
      <c r="H13" s="9">
        <v>3771</v>
      </c>
      <c r="I13" s="9">
        <v>3771</v>
      </c>
      <c r="J13" s="9">
        <v>3771</v>
      </c>
      <c r="K13" s="9">
        <v>3771</v>
      </c>
      <c r="L13" s="9">
        <v>3771</v>
      </c>
      <c r="M13" s="9">
        <v>3771</v>
      </c>
      <c r="N13" s="9">
        <v>3771</v>
      </c>
      <c r="O13" s="9">
        <v>3771</v>
      </c>
      <c r="P13" s="9">
        <v>3771</v>
      </c>
      <c r="Q13" s="9">
        <v>3771</v>
      </c>
    </row>
    <row r="14" spans="1:19" x14ac:dyDescent="0.25">
      <c r="A14" s="7"/>
      <c r="B14" s="9">
        <v>3771</v>
      </c>
      <c r="C14" s="9">
        <v>3771</v>
      </c>
      <c r="D14" s="9">
        <v>3771</v>
      </c>
      <c r="E14" s="9">
        <v>3771</v>
      </c>
      <c r="F14" s="9">
        <v>3771</v>
      </c>
      <c r="G14" s="9">
        <v>3771</v>
      </c>
      <c r="H14" s="9">
        <v>3771</v>
      </c>
      <c r="I14" s="9">
        <v>3771</v>
      </c>
      <c r="J14" s="9">
        <v>3771</v>
      </c>
      <c r="K14" s="9">
        <v>3771</v>
      </c>
      <c r="L14" s="9">
        <v>3771</v>
      </c>
      <c r="M14" s="9">
        <v>3771</v>
      </c>
      <c r="N14" s="9">
        <v>3771</v>
      </c>
      <c r="O14" s="9">
        <v>3771</v>
      </c>
      <c r="P14" s="9">
        <v>3771</v>
      </c>
      <c r="Q14" s="9">
        <v>3771</v>
      </c>
    </row>
    <row r="15" spans="1:19" x14ac:dyDescent="0.25">
      <c r="A15" s="7"/>
      <c r="B15" s="9">
        <v>3771</v>
      </c>
      <c r="C15" s="9">
        <v>3771</v>
      </c>
      <c r="D15" s="9">
        <v>3771</v>
      </c>
      <c r="E15" s="9">
        <v>3771</v>
      </c>
      <c r="F15" s="9">
        <v>3771</v>
      </c>
      <c r="G15" s="9">
        <v>3771</v>
      </c>
      <c r="H15" s="9">
        <v>3771</v>
      </c>
      <c r="I15" s="9">
        <v>3771</v>
      </c>
      <c r="J15" s="9">
        <v>3771</v>
      </c>
      <c r="K15" s="9">
        <v>3771</v>
      </c>
      <c r="L15" s="9">
        <v>3771</v>
      </c>
      <c r="M15" s="9">
        <v>3771</v>
      </c>
      <c r="N15" s="9">
        <v>3771</v>
      </c>
      <c r="O15" s="9">
        <v>3771</v>
      </c>
      <c r="P15" s="9">
        <v>3771</v>
      </c>
      <c r="Q15" s="9">
        <v>3771</v>
      </c>
    </row>
    <row r="16" spans="1:19" x14ac:dyDescent="0.25">
      <c r="A16" s="7"/>
      <c r="B16" s="10">
        <v>3771</v>
      </c>
      <c r="C16" s="10">
        <v>3771</v>
      </c>
      <c r="D16" s="10">
        <v>3771</v>
      </c>
      <c r="E16" s="10">
        <v>3771</v>
      </c>
      <c r="F16" s="10">
        <v>3771</v>
      </c>
      <c r="G16" s="10">
        <v>3771</v>
      </c>
      <c r="H16" s="10">
        <v>3771</v>
      </c>
      <c r="I16" s="10">
        <v>3771</v>
      </c>
      <c r="J16" s="10">
        <v>3771</v>
      </c>
      <c r="K16" s="10">
        <v>3771</v>
      </c>
      <c r="L16" s="10">
        <v>3771</v>
      </c>
      <c r="M16" s="10">
        <v>3771</v>
      </c>
      <c r="N16" s="10">
        <v>3771</v>
      </c>
      <c r="O16" s="10">
        <v>3771</v>
      </c>
      <c r="P16" s="10">
        <v>3771</v>
      </c>
      <c r="Q16" s="10">
        <v>3771</v>
      </c>
    </row>
    <row r="17" spans="1:17" x14ac:dyDescent="0.25">
      <c r="A17" s="6" t="s">
        <v>21</v>
      </c>
      <c r="B17">
        <f>MIN(B7:B16)</f>
        <v>3771</v>
      </c>
      <c r="C17">
        <f t="shared" ref="C17:Q17" si="0">MIN(C7:C16)</f>
        <v>3771</v>
      </c>
      <c r="D17">
        <f t="shared" si="0"/>
        <v>3771</v>
      </c>
      <c r="E17">
        <f t="shared" si="0"/>
        <v>3771</v>
      </c>
      <c r="F17">
        <f t="shared" si="0"/>
        <v>3771</v>
      </c>
      <c r="G17">
        <f t="shared" si="0"/>
        <v>3771</v>
      </c>
      <c r="H17">
        <f t="shared" si="0"/>
        <v>3771</v>
      </c>
      <c r="I17">
        <f t="shared" si="0"/>
        <v>3771</v>
      </c>
      <c r="J17">
        <f t="shared" si="0"/>
        <v>3771</v>
      </c>
      <c r="K17">
        <f t="shared" si="0"/>
        <v>3771</v>
      </c>
      <c r="L17">
        <f t="shared" si="0"/>
        <v>3771</v>
      </c>
      <c r="M17">
        <f t="shared" si="0"/>
        <v>3771</v>
      </c>
      <c r="N17">
        <f t="shared" si="0"/>
        <v>3771</v>
      </c>
      <c r="O17">
        <f t="shared" si="0"/>
        <v>3771</v>
      </c>
      <c r="P17">
        <f t="shared" si="0"/>
        <v>3771</v>
      </c>
      <c r="Q17">
        <f t="shared" si="0"/>
        <v>3771</v>
      </c>
    </row>
    <row r="18" spans="1:17" x14ac:dyDescent="0.25">
      <c r="A18" s="6" t="s">
        <v>22</v>
      </c>
      <c r="B18">
        <f>AVERAGE(B7:B16)</f>
        <v>3771</v>
      </c>
      <c r="C18">
        <f t="shared" ref="C18:Q18" si="1">AVERAGE(C7:C16)</f>
        <v>3771</v>
      </c>
      <c r="D18">
        <f t="shared" si="1"/>
        <v>3771</v>
      </c>
      <c r="E18">
        <f t="shared" si="1"/>
        <v>3771</v>
      </c>
      <c r="F18">
        <f t="shared" si="1"/>
        <v>3771</v>
      </c>
      <c r="G18">
        <f t="shared" si="1"/>
        <v>3771</v>
      </c>
      <c r="H18">
        <f t="shared" si="1"/>
        <v>3771</v>
      </c>
      <c r="I18">
        <f t="shared" si="1"/>
        <v>3771</v>
      </c>
      <c r="J18">
        <f t="shared" si="1"/>
        <v>3771</v>
      </c>
      <c r="K18">
        <f t="shared" si="1"/>
        <v>3771</v>
      </c>
      <c r="L18">
        <f t="shared" si="1"/>
        <v>3771</v>
      </c>
      <c r="M18">
        <f t="shared" si="1"/>
        <v>3771</v>
      </c>
      <c r="N18">
        <f t="shared" si="1"/>
        <v>3771</v>
      </c>
      <c r="O18">
        <f t="shared" si="1"/>
        <v>3771</v>
      </c>
      <c r="P18">
        <f t="shared" si="1"/>
        <v>3771</v>
      </c>
      <c r="Q18">
        <f t="shared" si="1"/>
        <v>3771</v>
      </c>
    </row>
    <row r="19" spans="1:17" x14ac:dyDescent="0.25">
      <c r="A19" s="6" t="s">
        <v>23</v>
      </c>
      <c r="B19" s="10">
        <f>MAX(B7:B16)</f>
        <v>3771</v>
      </c>
      <c r="C19" s="10">
        <f t="shared" ref="C19:Q19" si="2">MAX(C7:C16)</f>
        <v>3771</v>
      </c>
      <c r="D19" s="10">
        <f t="shared" si="2"/>
        <v>3771</v>
      </c>
      <c r="E19" s="10">
        <f t="shared" si="2"/>
        <v>3771</v>
      </c>
      <c r="F19" s="10">
        <f t="shared" si="2"/>
        <v>3771</v>
      </c>
      <c r="G19" s="10">
        <f t="shared" si="2"/>
        <v>3771</v>
      </c>
      <c r="H19" s="10">
        <f t="shared" si="2"/>
        <v>3771</v>
      </c>
      <c r="I19" s="10">
        <f t="shared" si="2"/>
        <v>3771</v>
      </c>
      <c r="J19" s="10">
        <f t="shared" si="2"/>
        <v>3771</v>
      </c>
      <c r="K19" s="10">
        <f t="shared" si="2"/>
        <v>3771</v>
      </c>
      <c r="L19" s="10">
        <f t="shared" si="2"/>
        <v>3771</v>
      </c>
      <c r="M19" s="10">
        <f t="shared" si="2"/>
        <v>3771</v>
      </c>
      <c r="N19" s="10">
        <f t="shared" si="2"/>
        <v>3771</v>
      </c>
      <c r="O19" s="10">
        <f t="shared" si="2"/>
        <v>3771</v>
      </c>
      <c r="P19" s="10">
        <f t="shared" si="2"/>
        <v>3771</v>
      </c>
      <c r="Q19" s="10">
        <f t="shared" si="2"/>
        <v>3771</v>
      </c>
    </row>
    <row r="20" spans="1:17" x14ac:dyDescent="0.25">
      <c r="A20" s="6" t="s">
        <v>26</v>
      </c>
      <c r="B20" s="8">
        <f>(ABS($S$5-B17))/$S$5</f>
        <v>0.36878402903811253</v>
      </c>
      <c r="C20" s="8">
        <f t="shared" ref="C20:Q20" si="3">(ABS($S$5-C17))/$S$5</f>
        <v>0.36878402903811253</v>
      </c>
      <c r="D20" s="8">
        <f t="shared" si="3"/>
        <v>0.36878402903811253</v>
      </c>
      <c r="E20" s="8">
        <f t="shared" si="3"/>
        <v>0.36878402903811253</v>
      </c>
      <c r="F20" s="8">
        <f t="shared" si="3"/>
        <v>0.36878402903811253</v>
      </c>
      <c r="G20" s="8">
        <f t="shared" si="3"/>
        <v>0.36878402903811253</v>
      </c>
      <c r="H20" s="8">
        <f t="shared" si="3"/>
        <v>0.36878402903811253</v>
      </c>
      <c r="I20" s="8">
        <f t="shared" si="3"/>
        <v>0.36878402903811253</v>
      </c>
      <c r="J20" s="8">
        <f t="shared" si="3"/>
        <v>0.36878402903811253</v>
      </c>
      <c r="K20" s="8">
        <f t="shared" si="3"/>
        <v>0.36878402903811253</v>
      </c>
      <c r="L20" s="8">
        <f t="shared" si="3"/>
        <v>0.36878402903811253</v>
      </c>
      <c r="M20" s="8">
        <f t="shared" si="3"/>
        <v>0.36878402903811253</v>
      </c>
      <c r="N20" s="8">
        <f t="shared" si="3"/>
        <v>0.36878402903811253</v>
      </c>
      <c r="O20" s="8">
        <f t="shared" si="3"/>
        <v>0.36878402903811253</v>
      </c>
      <c r="P20" s="8">
        <f t="shared" si="3"/>
        <v>0.36878402903811253</v>
      </c>
      <c r="Q20" s="8">
        <f t="shared" si="3"/>
        <v>0.36878402903811253</v>
      </c>
    </row>
    <row r="21" spans="1:17" x14ac:dyDescent="0.25">
      <c r="A21" s="6" t="s">
        <v>27</v>
      </c>
      <c r="B21" s="8">
        <f t="shared" ref="B21:Q22" si="4">(ABS($S$5-B18))/$S$5</f>
        <v>0.36878402903811253</v>
      </c>
      <c r="C21" s="8">
        <f t="shared" si="4"/>
        <v>0.36878402903811253</v>
      </c>
      <c r="D21" s="8">
        <f t="shared" si="4"/>
        <v>0.36878402903811253</v>
      </c>
      <c r="E21" s="8">
        <f t="shared" si="4"/>
        <v>0.36878402903811253</v>
      </c>
      <c r="F21" s="8">
        <f t="shared" si="4"/>
        <v>0.36878402903811253</v>
      </c>
      <c r="G21" s="8">
        <f t="shared" si="4"/>
        <v>0.36878402903811253</v>
      </c>
      <c r="H21" s="8">
        <f t="shared" si="4"/>
        <v>0.36878402903811253</v>
      </c>
      <c r="I21" s="8">
        <f t="shared" si="4"/>
        <v>0.36878402903811253</v>
      </c>
      <c r="J21" s="8">
        <f t="shared" si="4"/>
        <v>0.36878402903811253</v>
      </c>
      <c r="K21" s="8">
        <f t="shared" si="4"/>
        <v>0.36878402903811253</v>
      </c>
      <c r="L21" s="8">
        <f t="shared" si="4"/>
        <v>0.36878402903811253</v>
      </c>
      <c r="M21" s="8">
        <f t="shared" si="4"/>
        <v>0.36878402903811253</v>
      </c>
      <c r="N21" s="8">
        <f t="shared" si="4"/>
        <v>0.36878402903811253</v>
      </c>
      <c r="O21" s="8">
        <f t="shared" si="4"/>
        <v>0.36878402903811253</v>
      </c>
      <c r="P21" s="8">
        <f t="shared" si="4"/>
        <v>0.36878402903811253</v>
      </c>
      <c r="Q21" s="8">
        <f t="shared" si="4"/>
        <v>0.36878402903811253</v>
      </c>
    </row>
    <row r="22" spans="1:17" x14ac:dyDescent="0.25">
      <c r="A22" s="6" t="s">
        <v>28</v>
      </c>
      <c r="B22" s="8">
        <f t="shared" si="4"/>
        <v>0.36878402903811253</v>
      </c>
      <c r="C22" s="8">
        <f t="shared" si="4"/>
        <v>0.36878402903811253</v>
      </c>
      <c r="D22" s="8">
        <f t="shared" si="4"/>
        <v>0.36878402903811253</v>
      </c>
      <c r="E22" s="8">
        <f t="shared" si="4"/>
        <v>0.36878402903811253</v>
      </c>
      <c r="F22" s="8">
        <f t="shared" si="4"/>
        <v>0.36878402903811253</v>
      </c>
      <c r="G22" s="8">
        <f t="shared" si="4"/>
        <v>0.36878402903811253</v>
      </c>
      <c r="H22" s="8">
        <f t="shared" si="4"/>
        <v>0.36878402903811253</v>
      </c>
      <c r="I22" s="8">
        <f t="shared" si="4"/>
        <v>0.36878402903811253</v>
      </c>
      <c r="J22" s="8">
        <f t="shared" si="4"/>
        <v>0.36878402903811253</v>
      </c>
      <c r="K22" s="8">
        <f t="shared" si="4"/>
        <v>0.36878402903811253</v>
      </c>
      <c r="L22" s="8">
        <f t="shared" si="4"/>
        <v>0.36878402903811253</v>
      </c>
      <c r="M22" s="8">
        <f t="shared" si="4"/>
        <v>0.36878402903811253</v>
      </c>
      <c r="N22" s="8">
        <f t="shared" si="4"/>
        <v>0.36878402903811253</v>
      </c>
      <c r="O22" s="8">
        <f t="shared" si="4"/>
        <v>0.36878402903811253</v>
      </c>
      <c r="P22" s="8">
        <f t="shared" si="4"/>
        <v>0.36878402903811253</v>
      </c>
      <c r="Q22" s="8">
        <f t="shared" si="4"/>
        <v>0.36878402903811253</v>
      </c>
    </row>
  </sheetData>
  <mergeCells count="10">
    <mergeCell ref="B5:K5"/>
    <mergeCell ref="N5:Q5"/>
    <mergeCell ref="B6:M6"/>
    <mergeCell ref="A7:A16"/>
    <mergeCell ref="B1:Q1"/>
    <mergeCell ref="F2:Q2"/>
    <mergeCell ref="B3:E3"/>
    <mergeCell ref="J3:Q3"/>
    <mergeCell ref="B4:I4"/>
    <mergeCell ref="L4:Q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93914-4C0C-42C9-88CA-D48F3BE64050}">
  <dimension ref="A1:S22"/>
  <sheetViews>
    <sheetView tabSelected="1" topLeftCell="A16" zoomScale="85" zoomScaleNormal="85" workbookViewId="0">
      <selection activeCell="Q63" sqref="Q63"/>
    </sheetView>
  </sheetViews>
  <sheetFormatPr defaultRowHeight="15" x14ac:dyDescent="0.25"/>
  <cols>
    <col min="1" max="1" width="17.42578125" bestFit="1" customWidth="1"/>
  </cols>
  <sheetData>
    <row r="1" spans="1:19" x14ac:dyDescent="0.25">
      <c r="A1" s="6" t="s">
        <v>5</v>
      </c>
      <c r="B1" s="7" t="s">
        <v>31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9" x14ac:dyDescent="0.25">
      <c r="A2" s="6" t="s">
        <v>6</v>
      </c>
      <c r="B2" s="6" t="s">
        <v>11</v>
      </c>
      <c r="C2" s="6" t="s">
        <v>12</v>
      </c>
      <c r="D2" s="6" t="s">
        <v>13</v>
      </c>
      <c r="E2" s="6" t="s">
        <v>14</v>
      </c>
      <c r="F2" s="5" t="s">
        <v>12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9" x14ac:dyDescent="0.25">
      <c r="A3" s="6" t="s">
        <v>7</v>
      </c>
      <c r="B3" s="5" t="s">
        <v>17</v>
      </c>
      <c r="C3" s="5"/>
      <c r="D3" s="5"/>
      <c r="E3" s="5"/>
      <c r="F3" s="6" t="s">
        <v>15</v>
      </c>
      <c r="G3" s="6" t="s">
        <v>16</v>
      </c>
      <c r="H3" s="6" t="s">
        <v>17</v>
      </c>
      <c r="I3" s="6" t="s">
        <v>18</v>
      </c>
      <c r="J3" s="5" t="s">
        <v>17</v>
      </c>
      <c r="K3" s="5"/>
      <c r="L3" s="5"/>
      <c r="M3" s="5"/>
      <c r="N3" s="5"/>
      <c r="O3" s="5"/>
      <c r="P3" s="5"/>
      <c r="Q3" s="5"/>
    </row>
    <row r="4" spans="1:19" x14ac:dyDescent="0.25">
      <c r="A4" s="6" t="s">
        <v>8</v>
      </c>
      <c r="B4" s="5" t="s">
        <v>19</v>
      </c>
      <c r="C4" s="5"/>
      <c r="D4" s="5"/>
      <c r="E4" s="5"/>
      <c r="F4" s="5"/>
      <c r="G4" s="5"/>
      <c r="H4" s="5"/>
      <c r="I4" s="5"/>
      <c r="J4" s="6" t="s">
        <v>20</v>
      </c>
      <c r="K4" s="6" t="s">
        <v>19</v>
      </c>
      <c r="L4" s="5" t="s">
        <v>19</v>
      </c>
      <c r="M4" s="5"/>
      <c r="N4" s="5"/>
      <c r="O4" s="5"/>
      <c r="P4" s="5"/>
      <c r="Q4" s="5"/>
      <c r="S4" s="6" t="s">
        <v>25</v>
      </c>
    </row>
    <row r="5" spans="1:19" x14ac:dyDescent="0.25">
      <c r="A5" s="6" t="s">
        <v>9</v>
      </c>
      <c r="B5" s="5" t="s">
        <v>19</v>
      </c>
      <c r="C5" s="5"/>
      <c r="D5" s="5"/>
      <c r="E5" s="5"/>
      <c r="F5" s="5"/>
      <c r="G5" s="5"/>
      <c r="H5" s="5"/>
      <c r="I5" s="5"/>
      <c r="J5" s="5"/>
      <c r="K5" s="5"/>
      <c r="L5" s="6" t="s">
        <v>20</v>
      </c>
      <c r="M5" s="6" t="s">
        <v>19</v>
      </c>
      <c r="N5" s="5" t="s">
        <v>19</v>
      </c>
      <c r="O5" s="5"/>
      <c r="P5" s="5"/>
      <c r="Q5" s="5"/>
      <c r="S5" s="6">
        <v>2720</v>
      </c>
    </row>
    <row r="6" spans="1:19" x14ac:dyDescent="0.25">
      <c r="A6" s="6" t="s">
        <v>10</v>
      </c>
      <c r="B6" s="11">
        <v>10000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2">
        <v>1000</v>
      </c>
      <c r="O6" s="12">
        <v>5000</v>
      </c>
      <c r="P6" s="12">
        <v>10000</v>
      </c>
      <c r="Q6" s="12">
        <v>15000</v>
      </c>
    </row>
    <row r="7" spans="1:19" x14ac:dyDescent="0.25">
      <c r="A7" s="7" t="s">
        <v>1</v>
      </c>
      <c r="B7" s="9">
        <v>3685</v>
      </c>
      <c r="C7" s="9">
        <v>3685</v>
      </c>
      <c r="D7" s="9">
        <v>3685</v>
      </c>
      <c r="E7" s="9">
        <v>3669</v>
      </c>
      <c r="F7" s="9">
        <v>3835</v>
      </c>
      <c r="G7" s="9">
        <v>3752</v>
      </c>
      <c r="H7" s="9">
        <v>3669</v>
      </c>
      <c r="I7" s="9">
        <v>3594</v>
      </c>
      <c r="J7" s="9">
        <v>3669</v>
      </c>
      <c r="K7" s="9">
        <v>3669</v>
      </c>
      <c r="L7" s="9">
        <v>3669</v>
      </c>
      <c r="M7" s="9">
        <v>3669</v>
      </c>
      <c r="N7" s="9">
        <v>3669</v>
      </c>
      <c r="O7" s="9">
        <v>3669</v>
      </c>
      <c r="P7" s="9">
        <v>3669</v>
      </c>
      <c r="Q7" s="9">
        <v>3669</v>
      </c>
    </row>
    <row r="8" spans="1:19" x14ac:dyDescent="0.25">
      <c r="A8" s="7"/>
      <c r="B8" s="9">
        <v>3669</v>
      </c>
      <c r="C8" s="9">
        <v>3669</v>
      </c>
      <c r="D8" s="9">
        <v>3685</v>
      </c>
      <c r="E8" s="9">
        <v>3669</v>
      </c>
      <c r="F8" s="9">
        <v>3835</v>
      </c>
      <c r="G8" s="9">
        <v>3752</v>
      </c>
      <c r="H8" s="9">
        <v>3685</v>
      </c>
      <c r="I8" s="9">
        <v>3609</v>
      </c>
      <c r="J8" s="9">
        <v>3669</v>
      </c>
      <c r="K8" s="9">
        <v>3669</v>
      </c>
      <c r="L8" s="9">
        <v>3669</v>
      </c>
      <c r="M8" s="9">
        <v>3669</v>
      </c>
      <c r="N8" s="9">
        <v>3669</v>
      </c>
      <c r="O8" s="9">
        <v>3669</v>
      </c>
      <c r="P8" s="9">
        <v>3669</v>
      </c>
      <c r="Q8" s="9">
        <v>3669</v>
      </c>
    </row>
    <row r="9" spans="1:19" x14ac:dyDescent="0.25">
      <c r="A9" s="7"/>
      <c r="B9" s="9">
        <v>3669</v>
      </c>
      <c r="C9" s="9">
        <v>3669</v>
      </c>
      <c r="D9" s="9">
        <v>3669</v>
      </c>
      <c r="E9" s="9">
        <v>3669</v>
      </c>
      <c r="F9" s="9">
        <v>3835</v>
      </c>
      <c r="G9" s="9">
        <v>3771</v>
      </c>
      <c r="H9" s="9">
        <v>3669</v>
      </c>
      <c r="I9" s="9">
        <v>3594</v>
      </c>
      <c r="J9" s="9">
        <v>3685</v>
      </c>
      <c r="K9" s="9">
        <v>3685</v>
      </c>
      <c r="L9" s="9">
        <v>3669</v>
      </c>
      <c r="M9" s="9">
        <v>3669</v>
      </c>
      <c r="N9" s="9">
        <v>3669</v>
      </c>
      <c r="O9" s="9">
        <v>3669</v>
      </c>
      <c r="P9" s="9">
        <v>3669</v>
      </c>
      <c r="Q9" s="9">
        <v>3669</v>
      </c>
    </row>
    <row r="10" spans="1:19" x14ac:dyDescent="0.25">
      <c r="A10" s="7"/>
      <c r="B10" s="9">
        <v>3669</v>
      </c>
      <c r="C10" s="9">
        <v>3669</v>
      </c>
      <c r="D10" s="9">
        <v>3669</v>
      </c>
      <c r="E10" s="9">
        <v>3669</v>
      </c>
      <c r="F10" s="9">
        <v>3835</v>
      </c>
      <c r="G10" s="9">
        <v>3752</v>
      </c>
      <c r="H10" s="9">
        <v>3669</v>
      </c>
      <c r="I10" s="9">
        <v>3594</v>
      </c>
      <c r="J10" s="9">
        <v>3669</v>
      </c>
      <c r="K10" s="9">
        <v>3669</v>
      </c>
      <c r="L10" s="9">
        <v>3669</v>
      </c>
      <c r="M10" s="9">
        <v>3669</v>
      </c>
      <c r="N10" s="9">
        <v>3669</v>
      </c>
      <c r="O10" s="9">
        <v>3669</v>
      </c>
      <c r="P10" s="9">
        <v>3685</v>
      </c>
      <c r="Q10" s="9">
        <v>3685</v>
      </c>
    </row>
    <row r="11" spans="1:19" x14ac:dyDescent="0.25">
      <c r="A11" s="7"/>
      <c r="B11" s="9">
        <v>3669</v>
      </c>
      <c r="C11" s="9">
        <v>3669</v>
      </c>
      <c r="D11" s="9">
        <v>3669</v>
      </c>
      <c r="E11" s="9">
        <v>3669</v>
      </c>
      <c r="F11" s="9">
        <v>3835</v>
      </c>
      <c r="G11" s="9">
        <v>3771</v>
      </c>
      <c r="H11" s="9">
        <v>3669</v>
      </c>
      <c r="I11" s="9">
        <v>3594</v>
      </c>
      <c r="J11" s="9">
        <v>3669</v>
      </c>
      <c r="K11" s="9">
        <v>3685</v>
      </c>
      <c r="L11" s="9">
        <v>3669</v>
      </c>
      <c r="M11" s="9">
        <v>3669</v>
      </c>
      <c r="N11" s="9">
        <v>3669</v>
      </c>
      <c r="O11" s="9">
        <v>3669</v>
      </c>
      <c r="P11" s="9">
        <v>3669</v>
      </c>
      <c r="Q11" s="9">
        <v>3669</v>
      </c>
    </row>
    <row r="12" spans="1:19" x14ac:dyDescent="0.25">
      <c r="A12" s="7"/>
      <c r="B12" s="9">
        <v>3669</v>
      </c>
      <c r="C12" s="9">
        <v>3669</v>
      </c>
      <c r="D12" s="9">
        <v>3669</v>
      </c>
      <c r="E12" s="9">
        <v>3669</v>
      </c>
      <c r="F12" s="9">
        <v>3858</v>
      </c>
      <c r="G12" s="9">
        <v>3752</v>
      </c>
      <c r="H12" s="9">
        <v>3669</v>
      </c>
      <c r="I12" s="9">
        <v>3594</v>
      </c>
      <c r="J12" s="9">
        <v>3669</v>
      </c>
      <c r="K12" s="9">
        <v>3669</v>
      </c>
      <c r="L12" s="9">
        <v>3669</v>
      </c>
      <c r="M12" s="9">
        <v>3669</v>
      </c>
      <c r="N12" s="9">
        <v>3669</v>
      </c>
      <c r="O12" s="9">
        <v>3669</v>
      </c>
      <c r="P12" s="9">
        <v>3669</v>
      </c>
      <c r="Q12" s="9">
        <v>3669</v>
      </c>
    </row>
    <row r="13" spans="1:19" x14ac:dyDescent="0.25">
      <c r="A13" s="7"/>
      <c r="B13" s="9">
        <v>3669</v>
      </c>
      <c r="C13" s="9">
        <v>3669</v>
      </c>
      <c r="D13" s="9">
        <v>3669</v>
      </c>
      <c r="E13" s="9">
        <v>3669</v>
      </c>
      <c r="F13" s="9">
        <v>3835</v>
      </c>
      <c r="G13" s="9">
        <v>3752</v>
      </c>
      <c r="H13" s="9">
        <v>3669</v>
      </c>
      <c r="I13" s="9">
        <v>3609</v>
      </c>
      <c r="J13" s="9">
        <v>3669</v>
      </c>
      <c r="K13" s="9">
        <v>3685</v>
      </c>
      <c r="L13" s="9">
        <v>3685</v>
      </c>
      <c r="M13" s="9">
        <v>3669</v>
      </c>
      <c r="N13" s="9">
        <v>3669</v>
      </c>
      <c r="O13" s="9">
        <v>3669</v>
      </c>
      <c r="P13" s="9">
        <v>3669</v>
      </c>
      <c r="Q13" s="9">
        <v>3669</v>
      </c>
    </row>
    <row r="14" spans="1:19" x14ac:dyDescent="0.25">
      <c r="A14" s="7"/>
      <c r="B14" s="9">
        <v>3669</v>
      </c>
      <c r="C14" s="9">
        <v>3669</v>
      </c>
      <c r="D14" s="9">
        <v>3669</v>
      </c>
      <c r="E14" s="9">
        <v>3669</v>
      </c>
      <c r="F14" s="9">
        <v>3835</v>
      </c>
      <c r="G14" s="9">
        <v>3752</v>
      </c>
      <c r="H14" s="9">
        <v>3669</v>
      </c>
      <c r="I14" s="9">
        <v>3594</v>
      </c>
      <c r="J14" s="9">
        <v>3669</v>
      </c>
      <c r="K14" s="9">
        <v>3669</v>
      </c>
      <c r="L14" s="9">
        <v>3669</v>
      </c>
      <c r="M14" s="9">
        <v>3669</v>
      </c>
      <c r="N14" s="9">
        <v>3669</v>
      </c>
      <c r="O14" s="9">
        <v>3669</v>
      </c>
      <c r="P14" s="9">
        <v>3669</v>
      </c>
      <c r="Q14" s="9">
        <v>3669</v>
      </c>
    </row>
    <row r="15" spans="1:19" x14ac:dyDescent="0.25">
      <c r="A15" s="7"/>
      <c r="B15" s="9">
        <v>3669</v>
      </c>
      <c r="C15" s="9">
        <v>3669</v>
      </c>
      <c r="D15" s="9">
        <v>3669</v>
      </c>
      <c r="E15" s="9">
        <v>3669</v>
      </c>
      <c r="F15" s="9">
        <v>3835</v>
      </c>
      <c r="G15" s="9">
        <v>3752</v>
      </c>
      <c r="H15" s="9">
        <v>3669</v>
      </c>
      <c r="I15" s="9">
        <v>3594</v>
      </c>
      <c r="J15" s="9">
        <v>3669</v>
      </c>
      <c r="K15" s="9">
        <v>3669</v>
      </c>
      <c r="L15" s="9">
        <v>3669</v>
      </c>
      <c r="M15" s="9">
        <v>3669</v>
      </c>
      <c r="N15" s="9">
        <v>3669</v>
      </c>
      <c r="O15" s="9">
        <v>3669</v>
      </c>
      <c r="P15" s="9">
        <v>3669</v>
      </c>
      <c r="Q15" s="9">
        <v>3669</v>
      </c>
    </row>
    <row r="16" spans="1:19" x14ac:dyDescent="0.25">
      <c r="A16" s="7"/>
      <c r="B16" s="10">
        <v>3669</v>
      </c>
      <c r="C16" s="10">
        <v>3685</v>
      </c>
      <c r="D16" s="10">
        <v>3669</v>
      </c>
      <c r="E16" s="10">
        <v>3669</v>
      </c>
      <c r="F16" s="10">
        <v>3835</v>
      </c>
      <c r="G16" s="10">
        <v>3771</v>
      </c>
      <c r="H16" s="10">
        <v>3669</v>
      </c>
      <c r="I16" s="10">
        <v>3609</v>
      </c>
      <c r="J16" s="10">
        <v>3669</v>
      </c>
      <c r="K16" s="10">
        <v>3669</v>
      </c>
      <c r="L16" s="10">
        <v>3669</v>
      </c>
      <c r="M16" s="10">
        <v>3685</v>
      </c>
      <c r="N16" s="10">
        <v>3669</v>
      </c>
      <c r="O16" s="10">
        <v>3669</v>
      </c>
      <c r="P16" s="10">
        <v>3669</v>
      </c>
      <c r="Q16" s="10">
        <v>3685</v>
      </c>
    </row>
    <row r="17" spans="1:17" x14ac:dyDescent="0.25">
      <c r="A17" s="6" t="s">
        <v>21</v>
      </c>
      <c r="B17">
        <f>MIN(B7:B16)</f>
        <v>3669</v>
      </c>
      <c r="C17">
        <f t="shared" ref="C17:Q17" si="0">MIN(C7:C16)</f>
        <v>3669</v>
      </c>
      <c r="D17">
        <f t="shared" si="0"/>
        <v>3669</v>
      </c>
      <c r="E17">
        <f t="shared" si="0"/>
        <v>3669</v>
      </c>
      <c r="F17">
        <f t="shared" si="0"/>
        <v>3835</v>
      </c>
      <c r="G17">
        <f t="shared" si="0"/>
        <v>3752</v>
      </c>
      <c r="H17">
        <f t="shared" si="0"/>
        <v>3669</v>
      </c>
      <c r="I17">
        <f t="shared" si="0"/>
        <v>3594</v>
      </c>
      <c r="J17">
        <f t="shared" si="0"/>
        <v>3669</v>
      </c>
      <c r="K17">
        <f t="shared" si="0"/>
        <v>3669</v>
      </c>
      <c r="L17">
        <f t="shared" si="0"/>
        <v>3669</v>
      </c>
      <c r="M17">
        <f t="shared" si="0"/>
        <v>3669</v>
      </c>
      <c r="N17">
        <f t="shared" si="0"/>
        <v>3669</v>
      </c>
      <c r="O17">
        <f t="shared" si="0"/>
        <v>3669</v>
      </c>
      <c r="P17">
        <f t="shared" si="0"/>
        <v>3669</v>
      </c>
      <c r="Q17">
        <f t="shared" si="0"/>
        <v>3669</v>
      </c>
    </row>
    <row r="18" spans="1:17" x14ac:dyDescent="0.25">
      <c r="A18" s="6" t="s">
        <v>22</v>
      </c>
      <c r="B18">
        <f>AVERAGE(B7:B16)</f>
        <v>3670.6</v>
      </c>
      <c r="C18">
        <f t="shared" ref="C18:Q18" si="1">AVERAGE(C7:C16)</f>
        <v>3672.2</v>
      </c>
      <c r="D18">
        <f t="shared" si="1"/>
        <v>3672.2</v>
      </c>
      <c r="E18">
        <f t="shared" si="1"/>
        <v>3669</v>
      </c>
      <c r="F18">
        <f t="shared" si="1"/>
        <v>3837.3</v>
      </c>
      <c r="G18">
        <f t="shared" si="1"/>
        <v>3757.7</v>
      </c>
      <c r="H18">
        <f t="shared" si="1"/>
        <v>3670.6</v>
      </c>
      <c r="I18">
        <f t="shared" si="1"/>
        <v>3598.5</v>
      </c>
      <c r="J18">
        <f t="shared" si="1"/>
        <v>3670.6</v>
      </c>
      <c r="K18">
        <f t="shared" si="1"/>
        <v>3673.8</v>
      </c>
      <c r="L18">
        <f t="shared" si="1"/>
        <v>3670.6</v>
      </c>
      <c r="M18">
        <f t="shared" si="1"/>
        <v>3670.6</v>
      </c>
      <c r="N18">
        <f t="shared" si="1"/>
        <v>3669</v>
      </c>
      <c r="O18">
        <f t="shared" si="1"/>
        <v>3669</v>
      </c>
      <c r="P18">
        <f t="shared" si="1"/>
        <v>3670.6</v>
      </c>
      <c r="Q18">
        <f t="shared" si="1"/>
        <v>3672.2</v>
      </c>
    </row>
    <row r="19" spans="1:17" x14ac:dyDescent="0.25">
      <c r="A19" s="6" t="s">
        <v>23</v>
      </c>
      <c r="B19" s="10">
        <f>MAX(B7:B16)</f>
        <v>3685</v>
      </c>
      <c r="C19" s="10">
        <f t="shared" ref="C19:Q19" si="2">MAX(C7:C16)</f>
        <v>3685</v>
      </c>
      <c r="D19" s="10">
        <f t="shared" si="2"/>
        <v>3685</v>
      </c>
      <c r="E19" s="10">
        <f t="shared" si="2"/>
        <v>3669</v>
      </c>
      <c r="F19" s="10">
        <f t="shared" si="2"/>
        <v>3858</v>
      </c>
      <c r="G19" s="10">
        <f t="shared" si="2"/>
        <v>3771</v>
      </c>
      <c r="H19" s="10">
        <f t="shared" si="2"/>
        <v>3685</v>
      </c>
      <c r="I19" s="10">
        <f t="shared" si="2"/>
        <v>3609</v>
      </c>
      <c r="J19" s="10">
        <f t="shared" si="2"/>
        <v>3685</v>
      </c>
      <c r="K19" s="10">
        <f t="shared" si="2"/>
        <v>3685</v>
      </c>
      <c r="L19" s="10">
        <f t="shared" si="2"/>
        <v>3685</v>
      </c>
      <c r="M19" s="10">
        <f t="shared" si="2"/>
        <v>3685</v>
      </c>
      <c r="N19" s="10">
        <f t="shared" si="2"/>
        <v>3669</v>
      </c>
      <c r="O19" s="10">
        <f t="shared" si="2"/>
        <v>3669</v>
      </c>
      <c r="P19" s="10">
        <f t="shared" si="2"/>
        <v>3685</v>
      </c>
      <c r="Q19" s="10">
        <f t="shared" si="2"/>
        <v>3685</v>
      </c>
    </row>
    <row r="20" spans="1:17" x14ac:dyDescent="0.25">
      <c r="A20" s="6" t="s">
        <v>26</v>
      </c>
      <c r="B20" s="8">
        <f>(ABS($S$5-B17))/$S$5</f>
        <v>0.34889705882352939</v>
      </c>
      <c r="C20" s="8">
        <f t="shared" ref="C20:Q20" si="3">(ABS($S$5-C17))/$S$5</f>
        <v>0.34889705882352939</v>
      </c>
      <c r="D20" s="8">
        <f t="shared" si="3"/>
        <v>0.34889705882352939</v>
      </c>
      <c r="E20" s="8">
        <f t="shared" si="3"/>
        <v>0.34889705882352939</v>
      </c>
      <c r="F20" s="8">
        <f t="shared" si="3"/>
        <v>0.40992647058823528</v>
      </c>
      <c r="G20" s="8">
        <f t="shared" si="3"/>
        <v>0.37941176470588234</v>
      </c>
      <c r="H20" s="8">
        <f t="shared" si="3"/>
        <v>0.34889705882352939</v>
      </c>
      <c r="I20" s="8">
        <f t="shared" si="3"/>
        <v>0.32132352941176473</v>
      </c>
      <c r="J20" s="8">
        <f t="shared" si="3"/>
        <v>0.34889705882352939</v>
      </c>
      <c r="K20" s="8">
        <f t="shared" si="3"/>
        <v>0.34889705882352939</v>
      </c>
      <c r="L20" s="8">
        <f t="shared" si="3"/>
        <v>0.34889705882352939</v>
      </c>
      <c r="M20" s="8">
        <f t="shared" si="3"/>
        <v>0.34889705882352939</v>
      </c>
      <c r="N20" s="8">
        <f t="shared" si="3"/>
        <v>0.34889705882352939</v>
      </c>
      <c r="O20" s="8">
        <f t="shared" si="3"/>
        <v>0.34889705882352939</v>
      </c>
      <c r="P20" s="8">
        <f t="shared" si="3"/>
        <v>0.34889705882352939</v>
      </c>
      <c r="Q20" s="8">
        <f t="shared" si="3"/>
        <v>0.34889705882352939</v>
      </c>
    </row>
    <row r="21" spans="1:17" x14ac:dyDescent="0.25">
      <c r="A21" s="6" t="s">
        <v>27</v>
      </c>
      <c r="B21" s="8">
        <f t="shared" ref="B21:Q22" si="4">(ABS($S$5-B18))/$S$5</f>
        <v>0.34948529411764701</v>
      </c>
      <c r="C21" s="8">
        <f t="shared" si="4"/>
        <v>0.35007352941176462</v>
      </c>
      <c r="D21" s="8">
        <f t="shared" si="4"/>
        <v>0.35007352941176462</v>
      </c>
      <c r="E21" s="8">
        <f t="shared" si="4"/>
        <v>0.34889705882352939</v>
      </c>
      <c r="F21" s="8">
        <f t="shared" si="4"/>
        <v>0.41077205882352946</v>
      </c>
      <c r="G21" s="8">
        <f t="shared" si="4"/>
        <v>0.38150735294117638</v>
      </c>
      <c r="H21" s="8">
        <f t="shared" si="4"/>
        <v>0.34948529411764701</v>
      </c>
      <c r="I21" s="8">
        <f t="shared" si="4"/>
        <v>0.32297794117647061</v>
      </c>
      <c r="J21" s="8">
        <f t="shared" si="4"/>
        <v>0.34948529411764701</v>
      </c>
      <c r="K21" s="8">
        <f t="shared" si="4"/>
        <v>0.35066176470588239</v>
      </c>
      <c r="L21" s="8">
        <f t="shared" si="4"/>
        <v>0.34948529411764701</v>
      </c>
      <c r="M21" s="8">
        <f t="shared" si="4"/>
        <v>0.34948529411764701</v>
      </c>
      <c r="N21" s="8">
        <f t="shared" si="4"/>
        <v>0.34889705882352939</v>
      </c>
      <c r="O21" s="8">
        <f t="shared" si="4"/>
        <v>0.34889705882352939</v>
      </c>
      <c r="P21" s="8">
        <f t="shared" si="4"/>
        <v>0.34948529411764701</v>
      </c>
      <c r="Q21" s="8">
        <f t="shared" si="4"/>
        <v>0.35007352941176462</v>
      </c>
    </row>
    <row r="22" spans="1:17" x14ac:dyDescent="0.25">
      <c r="A22" s="6" t="s">
        <v>28</v>
      </c>
      <c r="B22" s="8">
        <f t="shared" si="4"/>
        <v>0.3547794117647059</v>
      </c>
      <c r="C22" s="8">
        <f t="shared" si="4"/>
        <v>0.3547794117647059</v>
      </c>
      <c r="D22" s="8">
        <f t="shared" si="4"/>
        <v>0.3547794117647059</v>
      </c>
      <c r="E22" s="8">
        <f t="shared" si="4"/>
        <v>0.34889705882352939</v>
      </c>
      <c r="F22" s="8">
        <f t="shared" si="4"/>
        <v>0.41838235294117648</v>
      </c>
      <c r="G22" s="8">
        <f t="shared" si="4"/>
        <v>0.38639705882352943</v>
      </c>
      <c r="H22" s="8">
        <f t="shared" si="4"/>
        <v>0.3547794117647059</v>
      </c>
      <c r="I22" s="8">
        <f t="shared" si="4"/>
        <v>0.32683823529411765</v>
      </c>
      <c r="J22" s="8">
        <f t="shared" si="4"/>
        <v>0.3547794117647059</v>
      </c>
      <c r="K22" s="8">
        <f t="shared" si="4"/>
        <v>0.3547794117647059</v>
      </c>
      <c r="L22" s="8">
        <f t="shared" si="4"/>
        <v>0.3547794117647059</v>
      </c>
      <c r="M22" s="8">
        <f t="shared" si="4"/>
        <v>0.3547794117647059</v>
      </c>
      <c r="N22" s="8">
        <f t="shared" si="4"/>
        <v>0.34889705882352939</v>
      </c>
      <c r="O22" s="8">
        <f t="shared" si="4"/>
        <v>0.34889705882352939</v>
      </c>
      <c r="P22" s="8">
        <f t="shared" si="4"/>
        <v>0.3547794117647059</v>
      </c>
      <c r="Q22" s="8">
        <f t="shared" si="4"/>
        <v>0.3547794117647059</v>
      </c>
    </row>
  </sheetData>
  <mergeCells count="10">
    <mergeCell ref="B5:K5"/>
    <mergeCell ref="N5:Q5"/>
    <mergeCell ref="B6:M6"/>
    <mergeCell ref="A7:A16"/>
    <mergeCell ref="B1:Q1"/>
    <mergeCell ref="F2:Q2"/>
    <mergeCell ref="B3:E3"/>
    <mergeCell ref="J3:Q3"/>
    <mergeCell ref="B4:I4"/>
    <mergeCell ref="L4:Q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male pliki</vt:lpstr>
      <vt:lpstr>ATSP34</vt:lpstr>
      <vt:lpstr>STSP58</vt:lpstr>
      <vt:lpstr>ATSP171</vt:lpstr>
      <vt:lpstr>ATSP443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Rodziewicz</dc:creator>
  <cp:lastModifiedBy>Bartosz Rodziewicz</cp:lastModifiedBy>
  <dcterms:created xsi:type="dcterms:W3CDTF">2018-12-06T12:44:26Z</dcterms:created>
  <dcterms:modified xsi:type="dcterms:W3CDTF">2018-12-06T13:32:31Z</dcterms:modified>
</cp:coreProperties>
</file>