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Persons\Soroosh\Quiz\"/>
    </mc:Choice>
  </mc:AlternateContent>
  <xr:revisionPtr revIDLastSave="0" documentId="13_ncr:1_{78CAF8B1-451A-42A8-ADFB-FEAF26BA223C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ورودی" sheetId="1" r:id="rId1"/>
    <sheet name="کلید" sheetId="2" r:id="rId2"/>
    <sheet name="خروجی" sheetId="3" r:id="rId3"/>
    <sheet name="نتیجه فردی" sheetId="20" r:id="rId4"/>
    <sheet name="نتیجه درسی" sheetId="25" r:id="rId5"/>
    <sheet name="نتیجه پاسخ برگ" sheetId="23" r:id="rId6"/>
    <sheet name="کارنامه فردی" sheetId="19" r:id="rId7"/>
    <sheet name="کارنامه پاسخ برگ " sheetId="22" r:id="rId8"/>
    <sheet name="کارنامه کل" sheetId="24" r:id="rId9"/>
    <sheet name="تنظیمات" sheetId="21" r:id="rId10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5" l="1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C2" i="25"/>
  <c r="B2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" i="25"/>
  <c r="L1" i="25"/>
  <c r="E1" i="25"/>
  <c r="F1" i="25"/>
  <c r="G1" i="25"/>
  <c r="H1" i="25"/>
  <c r="I1" i="25"/>
  <c r="J1" i="25"/>
  <c r="K1" i="25"/>
  <c r="D1" i="25"/>
  <c r="C29" i="25"/>
  <c r="BY1" i="19"/>
  <c r="BZ1" i="19"/>
  <c r="CA1" i="19"/>
  <c r="CB1" i="19"/>
  <c r="CC1" i="19"/>
  <c r="CD1" i="19"/>
  <c r="CE1" i="19"/>
  <c r="CF1" i="19"/>
  <c r="BX1" i="19"/>
  <c r="J5" i="21"/>
  <c r="BP1" i="19"/>
  <c r="BQ1" i="19"/>
  <c r="BR1" i="19"/>
  <c r="BS1" i="19"/>
  <c r="BT1" i="19"/>
  <c r="BU1" i="19"/>
  <c r="BV1" i="19"/>
  <c r="BW1" i="19"/>
  <c r="BO1" i="19"/>
  <c r="BG1" i="19"/>
  <c r="BH1" i="19"/>
  <c r="BI1" i="19"/>
  <c r="BJ1" i="19"/>
  <c r="BK1" i="19"/>
  <c r="BL1" i="19"/>
  <c r="BM1" i="19"/>
  <c r="BN1" i="19"/>
  <c r="BF1" i="19"/>
  <c r="AX1" i="19"/>
  <c r="AY1" i="19"/>
  <c r="AZ1" i="19"/>
  <c r="BA1" i="19"/>
  <c r="BB1" i="19"/>
  <c r="BC1" i="19"/>
  <c r="BD1" i="19"/>
  <c r="BE1" i="19"/>
  <c r="AW1" i="19"/>
  <c r="AO1" i="19"/>
  <c r="AP1" i="19"/>
  <c r="AQ1" i="19"/>
  <c r="AR1" i="19"/>
  <c r="AS1" i="19"/>
  <c r="AT1" i="19"/>
  <c r="AU1" i="19"/>
  <c r="AV1" i="19"/>
  <c r="AN1" i="19"/>
  <c r="AF1" i="19"/>
  <c r="AG1" i="19"/>
  <c r="AH1" i="19"/>
  <c r="AI1" i="19"/>
  <c r="AJ1" i="19"/>
  <c r="AK1" i="19"/>
  <c r="AL1" i="19"/>
  <c r="AM1" i="19"/>
  <c r="AE1" i="19"/>
  <c r="W1" i="19"/>
  <c r="X1" i="19"/>
  <c r="Y1" i="19"/>
  <c r="Z1" i="19"/>
  <c r="AA1" i="19"/>
  <c r="AB1" i="19"/>
  <c r="AC1" i="19"/>
  <c r="AD1" i="19"/>
  <c r="V1" i="19"/>
  <c r="N1" i="19"/>
  <c r="O1" i="19"/>
  <c r="P1" i="19"/>
  <c r="Q1" i="19"/>
  <c r="R1" i="19"/>
  <c r="S1" i="19"/>
  <c r="T1" i="19"/>
  <c r="U1" i="19"/>
  <c r="M1" i="19"/>
  <c r="D1" i="19"/>
  <c r="E1" i="19"/>
  <c r="F1" i="19"/>
  <c r="G1" i="19"/>
  <c r="H1" i="19"/>
  <c r="I1" i="19"/>
  <c r="J1" i="19"/>
  <c r="K1" i="19"/>
  <c r="L1" i="19"/>
  <c r="GV26" i="19"/>
  <c r="GU26" i="19"/>
  <c r="GT26" i="19"/>
  <c r="GS26" i="19"/>
  <c r="GR26" i="19"/>
  <c r="GQ26" i="19"/>
  <c r="GP26" i="19"/>
  <c r="GO26" i="19"/>
  <c r="GN26" i="19"/>
  <c r="GM26" i="19"/>
  <c r="GL26" i="19"/>
  <c r="GK26" i="19"/>
  <c r="GJ26" i="19"/>
  <c r="GI26" i="19"/>
  <c r="GH26" i="19"/>
  <c r="GG26" i="19"/>
  <c r="GF26" i="19"/>
  <c r="GE26" i="19"/>
  <c r="GD26" i="19"/>
  <c r="GC26" i="19"/>
  <c r="GB26" i="19"/>
  <c r="GA26" i="19"/>
  <c r="FZ26" i="19"/>
  <c r="FY26" i="19"/>
  <c r="FX26" i="19"/>
  <c r="FW26" i="19"/>
  <c r="FV26" i="19"/>
  <c r="FU26" i="19"/>
  <c r="FT26" i="19"/>
  <c r="FS26" i="19"/>
  <c r="FR26" i="19"/>
  <c r="FQ26" i="19"/>
  <c r="FP26" i="19"/>
  <c r="FO26" i="19"/>
  <c r="FN26" i="19"/>
  <c r="FM26" i="19"/>
  <c r="FL26" i="19"/>
  <c r="FK26" i="19"/>
  <c r="FJ26" i="19"/>
  <c r="FI26" i="19"/>
  <c r="FH26" i="19"/>
  <c r="FG26" i="19"/>
  <c r="FF26" i="19"/>
  <c r="FE26" i="19"/>
  <c r="FD26" i="19"/>
  <c r="FC26" i="19"/>
  <c r="FB26" i="19"/>
  <c r="FA26" i="19"/>
  <c r="EZ26" i="19"/>
  <c r="EY26" i="19"/>
  <c r="EX26" i="19"/>
  <c r="EW26" i="19"/>
  <c r="EV26" i="19"/>
  <c r="EU26" i="19"/>
  <c r="ET26" i="19"/>
  <c r="ES26" i="19"/>
  <c r="ER26" i="19"/>
  <c r="EQ26" i="19"/>
  <c r="EP26" i="19"/>
  <c r="EO26" i="19"/>
  <c r="EN26" i="19"/>
  <c r="EM26" i="19"/>
  <c r="EL26" i="19"/>
  <c r="EK26" i="19"/>
  <c r="EJ26" i="19"/>
  <c r="EI26" i="19"/>
  <c r="EH26" i="19"/>
  <c r="EG26" i="19"/>
  <c r="EF26" i="19"/>
  <c r="EE26" i="19"/>
  <c r="ED26" i="19"/>
  <c r="EC26" i="19"/>
  <c r="EB26" i="19"/>
  <c r="EA26" i="19"/>
  <c r="DZ26" i="19"/>
  <c r="DY26" i="19"/>
  <c r="DX26" i="19"/>
  <c r="DW26" i="19"/>
  <c r="DV26" i="19"/>
  <c r="DU26" i="19"/>
  <c r="DT26" i="19"/>
  <c r="DS26" i="19"/>
  <c r="DR26" i="19"/>
  <c r="DQ26" i="19"/>
  <c r="DP26" i="19"/>
  <c r="DO26" i="19"/>
  <c r="DN26" i="19"/>
  <c r="DM26" i="19"/>
  <c r="DL26" i="19"/>
  <c r="DK26" i="19"/>
  <c r="DJ26" i="19"/>
  <c r="DI26" i="19"/>
  <c r="DH26" i="19"/>
  <c r="DG26" i="19"/>
  <c r="DF26" i="19"/>
  <c r="DE26" i="19"/>
  <c r="DD26" i="19"/>
  <c r="DC26" i="19"/>
  <c r="DB26" i="19"/>
  <c r="DA26" i="19"/>
  <c r="CZ26" i="19"/>
  <c r="CY26" i="19"/>
  <c r="CX26" i="19"/>
  <c r="CW26" i="19"/>
  <c r="CV26" i="19"/>
  <c r="CU26" i="19"/>
  <c r="CT26" i="19"/>
  <c r="CS26" i="19"/>
  <c r="CR26" i="19"/>
  <c r="CQ26" i="19"/>
  <c r="CP26" i="19"/>
  <c r="CO26" i="19"/>
  <c r="CN26" i="19"/>
  <c r="CM26" i="19"/>
  <c r="CL26" i="19"/>
  <c r="CK26" i="19"/>
  <c r="CJ26" i="19"/>
  <c r="CI26" i="19"/>
  <c r="CH26" i="19"/>
  <c r="CG26" i="19"/>
  <c r="GV25" i="19"/>
  <c r="GU25" i="19"/>
  <c r="GT25" i="19"/>
  <c r="GS25" i="19"/>
  <c r="GR25" i="19"/>
  <c r="GQ25" i="19"/>
  <c r="GP25" i="19"/>
  <c r="GO25" i="19"/>
  <c r="GN25" i="19"/>
  <c r="GM25" i="19"/>
  <c r="GL25" i="19"/>
  <c r="GK25" i="19"/>
  <c r="GJ25" i="19"/>
  <c r="GI25" i="19"/>
  <c r="GH25" i="19"/>
  <c r="GG25" i="19"/>
  <c r="GF25" i="19"/>
  <c r="GE25" i="19"/>
  <c r="GD25" i="19"/>
  <c r="GC25" i="19"/>
  <c r="GB25" i="19"/>
  <c r="GA25" i="19"/>
  <c r="FZ25" i="19"/>
  <c r="FY25" i="19"/>
  <c r="FX25" i="19"/>
  <c r="FW25" i="19"/>
  <c r="FV25" i="19"/>
  <c r="FU25" i="19"/>
  <c r="FT25" i="19"/>
  <c r="FS25" i="19"/>
  <c r="FR25" i="19"/>
  <c r="FQ25" i="19"/>
  <c r="FP25" i="19"/>
  <c r="FO25" i="19"/>
  <c r="FN25" i="19"/>
  <c r="FM25" i="19"/>
  <c r="FL25" i="19"/>
  <c r="FK25" i="19"/>
  <c r="FJ25" i="19"/>
  <c r="FI25" i="19"/>
  <c r="FH25" i="19"/>
  <c r="FG25" i="19"/>
  <c r="FF25" i="19"/>
  <c r="FE25" i="19"/>
  <c r="FD25" i="19"/>
  <c r="FC25" i="19"/>
  <c r="FB25" i="19"/>
  <c r="FA25" i="19"/>
  <c r="EZ25" i="19"/>
  <c r="EY25" i="19"/>
  <c r="EX25" i="19"/>
  <c r="EW25" i="19"/>
  <c r="EV25" i="19"/>
  <c r="EU25" i="19"/>
  <c r="ET25" i="19"/>
  <c r="ES25" i="19"/>
  <c r="ER25" i="19"/>
  <c r="EQ25" i="19"/>
  <c r="EP25" i="19"/>
  <c r="EO25" i="19"/>
  <c r="EN25" i="19"/>
  <c r="EM25" i="19"/>
  <c r="EL25" i="19"/>
  <c r="EK25" i="19"/>
  <c r="EJ25" i="19"/>
  <c r="EI25" i="19"/>
  <c r="EH25" i="19"/>
  <c r="EG25" i="19"/>
  <c r="EF25" i="19"/>
  <c r="EE25" i="19"/>
  <c r="ED25" i="19"/>
  <c r="EC25" i="19"/>
  <c r="EB25" i="19"/>
  <c r="EA25" i="19"/>
  <c r="DZ25" i="19"/>
  <c r="DY25" i="19"/>
  <c r="DX25" i="19"/>
  <c r="DW25" i="19"/>
  <c r="DV25" i="19"/>
  <c r="DU25" i="19"/>
  <c r="DT25" i="19"/>
  <c r="DS25" i="19"/>
  <c r="DR25" i="19"/>
  <c r="DQ25" i="19"/>
  <c r="DP25" i="19"/>
  <c r="DO25" i="19"/>
  <c r="DN25" i="19"/>
  <c r="DM25" i="19"/>
  <c r="DL25" i="19"/>
  <c r="DK25" i="19"/>
  <c r="DJ25" i="19"/>
  <c r="DI25" i="19"/>
  <c r="DH25" i="19"/>
  <c r="DG25" i="19"/>
  <c r="DF25" i="19"/>
  <c r="DE25" i="19"/>
  <c r="DD25" i="19"/>
  <c r="DC25" i="19"/>
  <c r="DB25" i="19"/>
  <c r="DA25" i="19"/>
  <c r="CZ25" i="19"/>
  <c r="CY25" i="19"/>
  <c r="CX25" i="19"/>
  <c r="CW25" i="19"/>
  <c r="CV25" i="19"/>
  <c r="CU25" i="19"/>
  <c r="CT25" i="19"/>
  <c r="CS25" i="19"/>
  <c r="CR25" i="19"/>
  <c r="CQ25" i="19"/>
  <c r="CP25" i="19"/>
  <c r="CO25" i="19"/>
  <c r="CN25" i="19"/>
  <c r="CM25" i="19"/>
  <c r="CL25" i="19"/>
  <c r="CK25" i="19"/>
  <c r="CJ25" i="19"/>
  <c r="CI25" i="19"/>
  <c r="CH25" i="19"/>
  <c r="CG25" i="19"/>
  <c r="GV24" i="19"/>
  <c r="GU24" i="19"/>
  <c r="GT24" i="19"/>
  <c r="GS24" i="19"/>
  <c r="GR24" i="19"/>
  <c r="GQ24" i="19"/>
  <c r="GP24" i="19"/>
  <c r="GO24" i="19"/>
  <c r="GN24" i="19"/>
  <c r="GM24" i="19"/>
  <c r="GL24" i="19"/>
  <c r="GK24" i="19"/>
  <c r="GJ24" i="19"/>
  <c r="GI24" i="19"/>
  <c r="GH24" i="19"/>
  <c r="GG24" i="19"/>
  <c r="GF24" i="19"/>
  <c r="GE24" i="19"/>
  <c r="GD24" i="19"/>
  <c r="GC24" i="19"/>
  <c r="GB24" i="19"/>
  <c r="GA24" i="19"/>
  <c r="FZ24" i="19"/>
  <c r="FY24" i="19"/>
  <c r="FX24" i="19"/>
  <c r="FW24" i="19"/>
  <c r="FV24" i="19"/>
  <c r="FU24" i="19"/>
  <c r="FT24" i="19"/>
  <c r="FS24" i="19"/>
  <c r="FR24" i="19"/>
  <c r="FQ24" i="19"/>
  <c r="FP24" i="19"/>
  <c r="FO24" i="19"/>
  <c r="FN24" i="19"/>
  <c r="FM24" i="19"/>
  <c r="FL24" i="19"/>
  <c r="FK24" i="19"/>
  <c r="FJ24" i="19"/>
  <c r="FI24" i="19"/>
  <c r="FH24" i="19"/>
  <c r="FG24" i="19"/>
  <c r="FF24" i="19"/>
  <c r="FE24" i="19"/>
  <c r="FD24" i="19"/>
  <c r="FC24" i="19"/>
  <c r="FB24" i="19"/>
  <c r="FA24" i="19"/>
  <c r="EZ24" i="19"/>
  <c r="EY24" i="19"/>
  <c r="EX24" i="19"/>
  <c r="EW24" i="19"/>
  <c r="EV24" i="19"/>
  <c r="EU24" i="19"/>
  <c r="ET24" i="19"/>
  <c r="ES24" i="19"/>
  <c r="ER24" i="19"/>
  <c r="EQ24" i="19"/>
  <c r="EP24" i="19"/>
  <c r="EO24" i="19"/>
  <c r="EN24" i="19"/>
  <c r="EM24" i="19"/>
  <c r="EL24" i="19"/>
  <c r="EK24" i="19"/>
  <c r="EJ24" i="19"/>
  <c r="EI24" i="19"/>
  <c r="EH24" i="19"/>
  <c r="EG24" i="19"/>
  <c r="EF24" i="19"/>
  <c r="EE24" i="19"/>
  <c r="ED24" i="19"/>
  <c r="EC24" i="19"/>
  <c r="EB24" i="19"/>
  <c r="EA24" i="19"/>
  <c r="DZ24" i="19"/>
  <c r="DY24" i="19"/>
  <c r="DX24" i="19"/>
  <c r="DW24" i="19"/>
  <c r="DV24" i="19"/>
  <c r="DU24" i="19"/>
  <c r="DT24" i="19"/>
  <c r="DS24" i="19"/>
  <c r="DR24" i="19"/>
  <c r="DQ24" i="19"/>
  <c r="DP24" i="19"/>
  <c r="DO24" i="19"/>
  <c r="DN24" i="19"/>
  <c r="DM24" i="19"/>
  <c r="DL24" i="19"/>
  <c r="DK24" i="19"/>
  <c r="DJ24" i="19"/>
  <c r="DI24" i="19"/>
  <c r="DH24" i="19"/>
  <c r="DG24" i="19"/>
  <c r="DF24" i="19"/>
  <c r="DE24" i="19"/>
  <c r="DD24" i="19"/>
  <c r="DC24" i="19"/>
  <c r="DB24" i="19"/>
  <c r="DA24" i="19"/>
  <c r="CZ24" i="19"/>
  <c r="CY24" i="19"/>
  <c r="CX24" i="19"/>
  <c r="CW24" i="19"/>
  <c r="CV24" i="19"/>
  <c r="CU24" i="19"/>
  <c r="CT24" i="19"/>
  <c r="CS24" i="19"/>
  <c r="CR24" i="19"/>
  <c r="CQ24" i="19"/>
  <c r="CP24" i="19"/>
  <c r="CO24" i="19"/>
  <c r="CN24" i="19"/>
  <c r="CM24" i="19"/>
  <c r="CL24" i="19"/>
  <c r="CK24" i="19"/>
  <c r="CJ24" i="19"/>
  <c r="CI24" i="19"/>
  <c r="CH24" i="19"/>
  <c r="CG24" i="19"/>
  <c r="GV23" i="19"/>
  <c r="GU23" i="19"/>
  <c r="GT23" i="19"/>
  <c r="GS23" i="19"/>
  <c r="GR23" i="19"/>
  <c r="GQ23" i="19"/>
  <c r="GP23" i="19"/>
  <c r="GO23" i="19"/>
  <c r="GN23" i="19"/>
  <c r="GM23" i="19"/>
  <c r="GL23" i="19"/>
  <c r="GK23" i="19"/>
  <c r="GJ23" i="19"/>
  <c r="GI23" i="19"/>
  <c r="GH23" i="19"/>
  <c r="GG23" i="19"/>
  <c r="GF23" i="19"/>
  <c r="GE23" i="19"/>
  <c r="GD23" i="19"/>
  <c r="GC23" i="19"/>
  <c r="GB23" i="19"/>
  <c r="GA23" i="19"/>
  <c r="FZ23" i="19"/>
  <c r="FY23" i="19"/>
  <c r="FX23" i="19"/>
  <c r="FW23" i="19"/>
  <c r="FV23" i="19"/>
  <c r="FU23" i="19"/>
  <c r="FT23" i="19"/>
  <c r="FS23" i="19"/>
  <c r="FR23" i="19"/>
  <c r="FQ23" i="19"/>
  <c r="FP23" i="19"/>
  <c r="FO23" i="19"/>
  <c r="FN23" i="19"/>
  <c r="FM23" i="19"/>
  <c r="FL23" i="19"/>
  <c r="FK23" i="19"/>
  <c r="FJ23" i="19"/>
  <c r="FI23" i="19"/>
  <c r="FH23" i="19"/>
  <c r="FG23" i="19"/>
  <c r="FF23" i="19"/>
  <c r="FE23" i="19"/>
  <c r="FD23" i="19"/>
  <c r="FC23" i="19"/>
  <c r="FB23" i="19"/>
  <c r="FA23" i="19"/>
  <c r="EZ23" i="19"/>
  <c r="EY23" i="19"/>
  <c r="EX23" i="19"/>
  <c r="EW23" i="19"/>
  <c r="EV23" i="19"/>
  <c r="EU23" i="19"/>
  <c r="ET23" i="19"/>
  <c r="ES23" i="19"/>
  <c r="ER23" i="19"/>
  <c r="EQ23" i="19"/>
  <c r="EP23" i="19"/>
  <c r="EO23" i="19"/>
  <c r="EN23" i="19"/>
  <c r="EM23" i="19"/>
  <c r="EL23" i="19"/>
  <c r="EK23" i="19"/>
  <c r="EJ23" i="19"/>
  <c r="EI23" i="19"/>
  <c r="EH23" i="19"/>
  <c r="EG23" i="19"/>
  <c r="EF23" i="19"/>
  <c r="EE23" i="19"/>
  <c r="ED23" i="19"/>
  <c r="EC23" i="19"/>
  <c r="EB23" i="19"/>
  <c r="EA23" i="19"/>
  <c r="DZ23" i="19"/>
  <c r="DY23" i="19"/>
  <c r="DX23" i="19"/>
  <c r="DW23" i="19"/>
  <c r="DV23" i="19"/>
  <c r="DU23" i="19"/>
  <c r="DT23" i="19"/>
  <c r="DS23" i="19"/>
  <c r="DR23" i="19"/>
  <c r="DQ23" i="19"/>
  <c r="DP23" i="19"/>
  <c r="DO23" i="19"/>
  <c r="DN23" i="19"/>
  <c r="DM23" i="19"/>
  <c r="DL23" i="19"/>
  <c r="DK23" i="19"/>
  <c r="DJ23" i="19"/>
  <c r="DI23" i="19"/>
  <c r="DH23" i="19"/>
  <c r="DG23" i="19"/>
  <c r="DF23" i="19"/>
  <c r="DE23" i="19"/>
  <c r="DD23" i="19"/>
  <c r="DC23" i="19"/>
  <c r="DB23" i="19"/>
  <c r="DA23" i="19"/>
  <c r="CZ23" i="19"/>
  <c r="CY23" i="19"/>
  <c r="CX23" i="19"/>
  <c r="CW23" i="19"/>
  <c r="CV23" i="19"/>
  <c r="CU23" i="19"/>
  <c r="CT23" i="19"/>
  <c r="CS23" i="19"/>
  <c r="CR23" i="19"/>
  <c r="CQ23" i="19"/>
  <c r="CP23" i="19"/>
  <c r="CO23" i="19"/>
  <c r="CN23" i="19"/>
  <c r="CM23" i="19"/>
  <c r="CL23" i="19"/>
  <c r="CK23" i="19"/>
  <c r="CJ23" i="19"/>
  <c r="CI23" i="19"/>
  <c r="CH23" i="19"/>
  <c r="CG23" i="19"/>
  <c r="GV22" i="19"/>
  <c r="GU22" i="19"/>
  <c r="GT22" i="19"/>
  <c r="GS22" i="19"/>
  <c r="GR22" i="19"/>
  <c r="GQ22" i="19"/>
  <c r="GP22" i="19"/>
  <c r="GO22" i="19"/>
  <c r="GN22" i="19"/>
  <c r="GM22" i="19"/>
  <c r="GL22" i="19"/>
  <c r="GK22" i="19"/>
  <c r="GJ22" i="19"/>
  <c r="GI22" i="19"/>
  <c r="GH22" i="19"/>
  <c r="GG22" i="19"/>
  <c r="GF22" i="19"/>
  <c r="GE22" i="19"/>
  <c r="GD22" i="19"/>
  <c r="GC22" i="19"/>
  <c r="GB22" i="19"/>
  <c r="GA22" i="19"/>
  <c r="FZ22" i="19"/>
  <c r="FY22" i="19"/>
  <c r="FX22" i="19"/>
  <c r="FW22" i="19"/>
  <c r="FV22" i="19"/>
  <c r="FU22" i="19"/>
  <c r="FT22" i="19"/>
  <c r="FS22" i="19"/>
  <c r="FR22" i="19"/>
  <c r="FQ22" i="19"/>
  <c r="FP22" i="19"/>
  <c r="FO22" i="19"/>
  <c r="FN22" i="19"/>
  <c r="FM22" i="19"/>
  <c r="FL22" i="19"/>
  <c r="FK22" i="19"/>
  <c r="FJ22" i="19"/>
  <c r="FI22" i="19"/>
  <c r="FH22" i="19"/>
  <c r="FG22" i="19"/>
  <c r="FF22" i="19"/>
  <c r="FE22" i="19"/>
  <c r="FD22" i="19"/>
  <c r="FC22" i="19"/>
  <c r="FB22" i="19"/>
  <c r="FA22" i="19"/>
  <c r="EZ22" i="19"/>
  <c r="EY22" i="19"/>
  <c r="EX22" i="19"/>
  <c r="EW22" i="19"/>
  <c r="EV22" i="19"/>
  <c r="EU22" i="19"/>
  <c r="ET22" i="19"/>
  <c r="ES22" i="19"/>
  <c r="ER22" i="19"/>
  <c r="EQ22" i="19"/>
  <c r="EP22" i="19"/>
  <c r="EO22" i="19"/>
  <c r="EN22" i="19"/>
  <c r="EM22" i="19"/>
  <c r="EL22" i="19"/>
  <c r="EK22" i="19"/>
  <c r="EJ22" i="19"/>
  <c r="EI22" i="19"/>
  <c r="EH22" i="19"/>
  <c r="EG22" i="19"/>
  <c r="EF22" i="19"/>
  <c r="EE22" i="19"/>
  <c r="ED22" i="19"/>
  <c r="EC22" i="19"/>
  <c r="EB22" i="19"/>
  <c r="EA22" i="19"/>
  <c r="DZ22" i="19"/>
  <c r="DY22" i="19"/>
  <c r="DX22" i="19"/>
  <c r="DW22" i="19"/>
  <c r="DV22" i="19"/>
  <c r="DU22" i="19"/>
  <c r="DT22" i="19"/>
  <c r="DS22" i="19"/>
  <c r="DR22" i="19"/>
  <c r="DQ22" i="19"/>
  <c r="DP22" i="19"/>
  <c r="DO22" i="19"/>
  <c r="DN22" i="19"/>
  <c r="DM22" i="19"/>
  <c r="DL22" i="19"/>
  <c r="DK22" i="19"/>
  <c r="DJ22" i="19"/>
  <c r="DI22" i="19"/>
  <c r="DH22" i="19"/>
  <c r="DG22" i="19"/>
  <c r="DF22" i="19"/>
  <c r="DE22" i="19"/>
  <c r="DD22" i="19"/>
  <c r="DC22" i="19"/>
  <c r="DB22" i="19"/>
  <c r="DA22" i="19"/>
  <c r="CZ22" i="19"/>
  <c r="CY22" i="19"/>
  <c r="CX22" i="19"/>
  <c r="CW22" i="19"/>
  <c r="CV22" i="19"/>
  <c r="CU22" i="19"/>
  <c r="CT22" i="19"/>
  <c r="CS22" i="19"/>
  <c r="CR22" i="19"/>
  <c r="CQ22" i="19"/>
  <c r="CP22" i="19"/>
  <c r="CO22" i="19"/>
  <c r="CN22" i="19"/>
  <c r="CM22" i="19"/>
  <c r="CL22" i="19"/>
  <c r="CK22" i="19"/>
  <c r="CJ22" i="19"/>
  <c r="CI22" i="19"/>
  <c r="CH22" i="19"/>
  <c r="CG22" i="19"/>
  <c r="GV21" i="19"/>
  <c r="GU21" i="19"/>
  <c r="GT21" i="19"/>
  <c r="GS21" i="19"/>
  <c r="GR21" i="19"/>
  <c r="GQ21" i="19"/>
  <c r="GP21" i="19"/>
  <c r="GO21" i="19"/>
  <c r="GN21" i="19"/>
  <c r="GM21" i="19"/>
  <c r="GL21" i="19"/>
  <c r="GK21" i="19"/>
  <c r="GJ21" i="19"/>
  <c r="GI21" i="19"/>
  <c r="GH21" i="19"/>
  <c r="GG21" i="19"/>
  <c r="GF21" i="19"/>
  <c r="GE21" i="19"/>
  <c r="GD21" i="19"/>
  <c r="GC21" i="19"/>
  <c r="GB21" i="19"/>
  <c r="GA21" i="19"/>
  <c r="FZ21" i="19"/>
  <c r="FY21" i="19"/>
  <c r="FX21" i="19"/>
  <c r="FW21" i="19"/>
  <c r="FV21" i="19"/>
  <c r="FU21" i="19"/>
  <c r="FT21" i="19"/>
  <c r="FS21" i="19"/>
  <c r="FR21" i="19"/>
  <c r="FQ21" i="19"/>
  <c r="FP21" i="19"/>
  <c r="FO21" i="19"/>
  <c r="FN21" i="19"/>
  <c r="FM21" i="19"/>
  <c r="FL21" i="19"/>
  <c r="FK21" i="19"/>
  <c r="FJ21" i="19"/>
  <c r="FI21" i="19"/>
  <c r="FH21" i="19"/>
  <c r="FG21" i="19"/>
  <c r="FF21" i="19"/>
  <c r="FE21" i="19"/>
  <c r="FD21" i="19"/>
  <c r="FC21" i="19"/>
  <c r="FB21" i="19"/>
  <c r="FA21" i="19"/>
  <c r="EZ21" i="19"/>
  <c r="EY21" i="19"/>
  <c r="EX21" i="19"/>
  <c r="EW21" i="19"/>
  <c r="EV21" i="19"/>
  <c r="EU21" i="19"/>
  <c r="ET21" i="19"/>
  <c r="ES21" i="19"/>
  <c r="ER21" i="19"/>
  <c r="EQ21" i="19"/>
  <c r="EP21" i="19"/>
  <c r="EO21" i="19"/>
  <c r="EN21" i="19"/>
  <c r="EM21" i="19"/>
  <c r="EL21" i="19"/>
  <c r="EK21" i="19"/>
  <c r="EJ21" i="19"/>
  <c r="EI21" i="19"/>
  <c r="EH21" i="19"/>
  <c r="EG21" i="19"/>
  <c r="EF21" i="19"/>
  <c r="EE21" i="19"/>
  <c r="ED21" i="19"/>
  <c r="EC21" i="19"/>
  <c r="EB21" i="19"/>
  <c r="EA21" i="19"/>
  <c r="DZ21" i="19"/>
  <c r="DY21" i="19"/>
  <c r="DX21" i="19"/>
  <c r="DW21" i="19"/>
  <c r="DV21" i="19"/>
  <c r="DU21" i="19"/>
  <c r="DT21" i="19"/>
  <c r="DS21" i="19"/>
  <c r="DR21" i="19"/>
  <c r="DQ21" i="19"/>
  <c r="DP21" i="19"/>
  <c r="DO21" i="19"/>
  <c r="DN21" i="19"/>
  <c r="DM21" i="19"/>
  <c r="DL21" i="19"/>
  <c r="DK21" i="19"/>
  <c r="DJ21" i="19"/>
  <c r="DI21" i="19"/>
  <c r="DH21" i="19"/>
  <c r="DG21" i="19"/>
  <c r="DF21" i="19"/>
  <c r="DE21" i="19"/>
  <c r="DD21" i="19"/>
  <c r="DC21" i="19"/>
  <c r="DB21" i="19"/>
  <c r="DA21" i="19"/>
  <c r="CZ21" i="19"/>
  <c r="CY21" i="19"/>
  <c r="CX21" i="19"/>
  <c r="CW21" i="19"/>
  <c r="CV21" i="19"/>
  <c r="CU21" i="19"/>
  <c r="CT21" i="19"/>
  <c r="CS21" i="19"/>
  <c r="CR21" i="19"/>
  <c r="CQ21" i="19"/>
  <c r="CP21" i="19"/>
  <c r="CO21" i="19"/>
  <c r="CN21" i="19"/>
  <c r="CM21" i="19"/>
  <c r="CL21" i="19"/>
  <c r="CK21" i="19"/>
  <c r="CJ21" i="19"/>
  <c r="CI21" i="19"/>
  <c r="CH21" i="19"/>
  <c r="CG21" i="19"/>
  <c r="GV20" i="19"/>
  <c r="GU20" i="19"/>
  <c r="GT20" i="19"/>
  <c r="GS20" i="19"/>
  <c r="GR20" i="19"/>
  <c r="GQ20" i="19"/>
  <c r="GP20" i="19"/>
  <c r="GO20" i="19"/>
  <c r="GN20" i="19"/>
  <c r="GM20" i="19"/>
  <c r="GL20" i="19"/>
  <c r="GK20" i="19"/>
  <c r="GJ20" i="19"/>
  <c r="GI20" i="19"/>
  <c r="GH20" i="19"/>
  <c r="GG20" i="19"/>
  <c r="GF20" i="19"/>
  <c r="GE20" i="19"/>
  <c r="GD20" i="19"/>
  <c r="GC20" i="19"/>
  <c r="GB20" i="19"/>
  <c r="GA20" i="19"/>
  <c r="FZ20" i="19"/>
  <c r="FY20" i="19"/>
  <c r="FX20" i="19"/>
  <c r="FW20" i="19"/>
  <c r="FV20" i="19"/>
  <c r="FU20" i="19"/>
  <c r="FT20" i="19"/>
  <c r="FS20" i="19"/>
  <c r="FR20" i="19"/>
  <c r="FQ20" i="19"/>
  <c r="FP20" i="19"/>
  <c r="FO20" i="19"/>
  <c r="FN20" i="19"/>
  <c r="FM20" i="19"/>
  <c r="FL20" i="19"/>
  <c r="FK20" i="19"/>
  <c r="FJ20" i="19"/>
  <c r="FI20" i="19"/>
  <c r="FH20" i="19"/>
  <c r="FG20" i="19"/>
  <c r="FF20" i="19"/>
  <c r="FE20" i="19"/>
  <c r="FD20" i="19"/>
  <c r="FC20" i="19"/>
  <c r="FB20" i="19"/>
  <c r="FA20" i="19"/>
  <c r="EZ20" i="19"/>
  <c r="EY20" i="19"/>
  <c r="EX20" i="19"/>
  <c r="EW20" i="19"/>
  <c r="EV20" i="19"/>
  <c r="EU20" i="19"/>
  <c r="ET20" i="19"/>
  <c r="ES20" i="19"/>
  <c r="ER20" i="19"/>
  <c r="EQ20" i="19"/>
  <c r="EP20" i="19"/>
  <c r="EO20" i="19"/>
  <c r="EN20" i="19"/>
  <c r="EM20" i="19"/>
  <c r="EL20" i="19"/>
  <c r="EK20" i="19"/>
  <c r="EJ20" i="19"/>
  <c r="EI20" i="19"/>
  <c r="EH20" i="19"/>
  <c r="EG20" i="19"/>
  <c r="EF20" i="19"/>
  <c r="EE20" i="19"/>
  <c r="ED20" i="19"/>
  <c r="EC20" i="19"/>
  <c r="EB20" i="19"/>
  <c r="EA20" i="19"/>
  <c r="DZ20" i="19"/>
  <c r="DY20" i="19"/>
  <c r="DX20" i="19"/>
  <c r="DW20" i="19"/>
  <c r="DV20" i="19"/>
  <c r="DU20" i="19"/>
  <c r="DT20" i="19"/>
  <c r="DS20" i="19"/>
  <c r="DR20" i="19"/>
  <c r="DQ20" i="19"/>
  <c r="DP20" i="19"/>
  <c r="DO20" i="19"/>
  <c r="DN20" i="19"/>
  <c r="DM20" i="19"/>
  <c r="DL20" i="19"/>
  <c r="DK20" i="19"/>
  <c r="DJ20" i="19"/>
  <c r="DI20" i="19"/>
  <c r="DH20" i="19"/>
  <c r="DG20" i="19"/>
  <c r="DF20" i="19"/>
  <c r="DE20" i="19"/>
  <c r="DD20" i="19"/>
  <c r="DC20" i="19"/>
  <c r="DB20" i="19"/>
  <c r="DA20" i="19"/>
  <c r="CZ20" i="19"/>
  <c r="CY20" i="19"/>
  <c r="CX20" i="19"/>
  <c r="CW20" i="19"/>
  <c r="CV20" i="19"/>
  <c r="CU20" i="19"/>
  <c r="CT20" i="19"/>
  <c r="CS20" i="19"/>
  <c r="CR20" i="19"/>
  <c r="CQ20" i="19"/>
  <c r="CP20" i="19"/>
  <c r="CO20" i="19"/>
  <c r="CN20" i="19"/>
  <c r="CM20" i="19"/>
  <c r="CL20" i="19"/>
  <c r="CK20" i="19"/>
  <c r="CJ20" i="19"/>
  <c r="CI20" i="19"/>
  <c r="CH20" i="19"/>
  <c r="CG20" i="19"/>
  <c r="GV19" i="19"/>
  <c r="GU19" i="19"/>
  <c r="GT19" i="19"/>
  <c r="GS19" i="19"/>
  <c r="GR19" i="19"/>
  <c r="GQ19" i="19"/>
  <c r="GP19" i="19"/>
  <c r="GO19" i="19"/>
  <c r="GN19" i="19"/>
  <c r="GM19" i="19"/>
  <c r="GL19" i="19"/>
  <c r="GK19" i="19"/>
  <c r="GJ19" i="19"/>
  <c r="GI19" i="19"/>
  <c r="GH19" i="19"/>
  <c r="GG19" i="19"/>
  <c r="GF19" i="19"/>
  <c r="GE19" i="19"/>
  <c r="GD19" i="19"/>
  <c r="GC19" i="19"/>
  <c r="GB19" i="19"/>
  <c r="GA19" i="19"/>
  <c r="FZ19" i="19"/>
  <c r="FY19" i="19"/>
  <c r="FX19" i="19"/>
  <c r="FW19" i="19"/>
  <c r="FV19" i="19"/>
  <c r="FU19" i="19"/>
  <c r="FT19" i="19"/>
  <c r="FS19" i="19"/>
  <c r="FR19" i="19"/>
  <c r="FQ19" i="19"/>
  <c r="FP19" i="19"/>
  <c r="FO19" i="19"/>
  <c r="FN19" i="19"/>
  <c r="FM19" i="19"/>
  <c r="FL19" i="19"/>
  <c r="FK19" i="19"/>
  <c r="FJ19" i="19"/>
  <c r="FI19" i="19"/>
  <c r="FH19" i="19"/>
  <c r="FG19" i="19"/>
  <c r="FF19" i="19"/>
  <c r="FE19" i="19"/>
  <c r="FD19" i="19"/>
  <c r="FC19" i="19"/>
  <c r="FB19" i="19"/>
  <c r="FA19" i="19"/>
  <c r="EZ19" i="19"/>
  <c r="EY19" i="19"/>
  <c r="EX19" i="19"/>
  <c r="EW19" i="19"/>
  <c r="EV19" i="19"/>
  <c r="EU19" i="19"/>
  <c r="ET19" i="19"/>
  <c r="ES19" i="19"/>
  <c r="ER19" i="19"/>
  <c r="EQ19" i="19"/>
  <c r="EP19" i="19"/>
  <c r="EO19" i="19"/>
  <c r="EN19" i="19"/>
  <c r="EM19" i="19"/>
  <c r="EL19" i="19"/>
  <c r="EK19" i="19"/>
  <c r="EJ19" i="19"/>
  <c r="EI19" i="19"/>
  <c r="EH19" i="19"/>
  <c r="EG19" i="19"/>
  <c r="EF19" i="19"/>
  <c r="EE19" i="19"/>
  <c r="ED19" i="19"/>
  <c r="EC19" i="19"/>
  <c r="EB19" i="19"/>
  <c r="EA19" i="19"/>
  <c r="DZ19" i="19"/>
  <c r="DY19" i="19"/>
  <c r="DX19" i="19"/>
  <c r="DW19" i="19"/>
  <c r="DV19" i="19"/>
  <c r="DU19" i="19"/>
  <c r="DT19" i="19"/>
  <c r="DS19" i="19"/>
  <c r="DR19" i="19"/>
  <c r="DQ19" i="19"/>
  <c r="DP19" i="19"/>
  <c r="DO19" i="19"/>
  <c r="DN19" i="19"/>
  <c r="DM19" i="19"/>
  <c r="DL19" i="19"/>
  <c r="DK19" i="19"/>
  <c r="DJ19" i="19"/>
  <c r="DI19" i="19"/>
  <c r="DH19" i="19"/>
  <c r="DG19" i="19"/>
  <c r="DF19" i="19"/>
  <c r="DE19" i="19"/>
  <c r="DD19" i="19"/>
  <c r="DC19" i="19"/>
  <c r="DB19" i="19"/>
  <c r="DA19" i="19"/>
  <c r="CZ19" i="19"/>
  <c r="CY19" i="19"/>
  <c r="CX19" i="19"/>
  <c r="CW19" i="19"/>
  <c r="CV19" i="19"/>
  <c r="CU19" i="19"/>
  <c r="CT19" i="19"/>
  <c r="CS19" i="19"/>
  <c r="CR19" i="19"/>
  <c r="CQ19" i="19"/>
  <c r="CP19" i="19"/>
  <c r="CO19" i="19"/>
  <c r="CN19" i="19"/>
  <c r="CM19" i="19"/>
  <c r="CL19" i="19"/>
  <c r="CK19" i="19"/>
  <c r="CJ19" i="19"/>
  <c r="CI19" i="19"/>
  <c r="CH19" i="19"/>
  <c r="CG19" i="19"/>
  <c r="GV18" i="19"/>
  <c r="GU18" i="19"/>
  <c r="GT18" i="19"/>
  <c r="GS18" i="19"/>
  <c r="GR18" i="19"/>
  <c r="GQ18" i="19"/>
  <c r="GP18" i="19"/>
  <c r="GO18" i="19"/>
  <c r="GN18" i="19"/>
  <c r="GM18" i="19"/>
  <c r="GL18" i="19"/>
  <c r="GK18" i="19"/>
  <c r="GJ18" i="19"/>
  <c r="GI18" i="19"/>
  <c r="GH18" i="19"/>
  <c r="GG18" i="19"/>
  <c r="GF18" i="19"/>
  <c r="GE18" i="19"/>
  <c r="GD18" i="19"/>
  <c r="GC18" i="19"/>
  <c r="GB18" i="19"/>
  <c r="GA18" i="19"/>
  <c r="FZ18" i="19"/>
  <c r="FY18" i="19"/>
  <c r="FX18" i="19"/>
  <c r="FW18" i="19"/>
  <c r="FV18" i="19"/>
  <c r="FU18" i="19"/>
  <c r="FT18" i="19"/>
  <c r="FS18" i="19"/>
  <c r="FR18" i="19"/>
  <c r="FQ18" i="19"/>
  <c r="FP18" i="19"/>
  <c r="FO18" i="19"/>
  <c r="FN18" i="19"/>
  <c r="FM18" i="19"/>
  <c r="FL18" i="19"/>
  <c r="FK18" i="19"/>
  <c r="FJ18" i="19"/>
  <c r="FI18" i="19"/>
  <c r="FH18" i="19"/>
  <c r="FG18" i="19"/>
  <c r="FF18" i="19"/>
  <c r="FE18" i="19"/>
  <c r="FD18" i="19"/>
  <c r="FC18" i="19"/>
  <c r="FB18" i="19"/>
  <c r="FA18" i="19"/>
  <c r="EZ18" i="19"/>
  <c r="EY18" i="19"/>
  <c r="EX18" i="19"/>
  <c r="EW18" i="19"/>
  <c r="EV18" i="19"/>
  <c r="EU18" i="19"/>
  <c r="ET18" i="19"/>
  <c r="ES18" i="19"/>
  <c r="ER18" i="19"/>
  <c r="EQ18" i="19"/>
  <c r="EP18" i="19"/>
  <c r="EO18" i="19"/>
  <c r="EN18" i="19"/>
  <c r="EM18" i="19"/>
  <c r="EL18" i="19"/>
  <c r="EK18" i="19"/>
  <c r="EJ18" i="19"/>
  <c r="EI18" i="19"/>
  <c r="EH18" i="19"/>
  <c r="EG18" i="19"/>
  <c r="EF18" i="19"/>
  <c r="EE18" i="19"/>
  <c r="ED18" i="19"/>
  <c r="EC18" i="19"/>
  <c r="EB18" i="19"/>
  <c r="EA18" i="19"/>
  <c r="DZ18" i="19"/>
  <c r="DY18" i="19"/>
  <c r="DX18" i="19"/>
  <c r="DW18" i="19"/>
  <c r="DV18" i="19"/>
  <c r="DU18" i="19"/>
  <c r="DT18" i="19"/>
  <c r="DS18" i="19"/>
  <c r="DR18" i="19"/>
  <c r="DQ18" i="19"/>
  <c r="DP18" i="19"/>
  <c r="DO18" i="19"/>
  <c r="DN18" i="19"/>
  <c r="DM18" i="19"/>
  <c r="DL18" i="19"/>
  <c r="DK18" i="19"/>
  <c r="DJ18" i="19"/>
  <c r="DI18" i="19"/>
  <c r="DH18" i="19"/>
  <c r="DG18" i="19"/>
  <c r="DF18" i="19"/>
  <c r="DE18" i="19"/>
  <c r="DD18" i="19"/>
  <c r="DC18" i="19"/>
  <c r="DB18" i="19"/>
  <c r="DA18" i="19"/>
  <c r="CZ18" i="19"/>
  <c r="CY18" i="19"/>
  <c r="CX18" i="19"/>
  <c r="CW18" i="19"/>
  <c r="CV18" i="19"/>
  <c r="CU18" i="19"/>
  <c r="CT18" i="19"/>
  <c r="CS18" i="19"/>
  <c r="CR18" i="19"/>
  <c r="CQ18" i="19"/>
  <c r="CP18" i="19"/>
  <c r="CO18" i="19"/>
  <c r="CN18" i="19"/>
  <c r="CM18" i="19"/>
  <c r="CL18" i="19"/>
  <c r="CK18" i="19"/>
  <c r="CJ18" i="19"/>
  <c r="CI18" i="19"/>
  <c r="CH18" i="19"/>
  <c r="CG18" i="19"/>
  <c r="GV17" i="19"/>
  <c r="GU17" i="19"/>
  <c r="GT17" i="19"/>
  <c r="GS17" i="19"/>
  <c r="GR17" i="19"/>
  <c r="GQ17" i="19"/>
  <c r="GP17" i="19"/>
  <c r="GO17" i="19"/>
  <c r="GN17" i="19"/>
  <c r="GM17" i="19"/>
  <c r="GL17" i="19"/>
  <c r="GK17" i="19"/>
  <c r="GJ17" i="19"/>
  <c r="GI17" i="19"/>
  <c r="GH17" i="19"/>
  <c r="GG17" i="19"/>
  <c r="GF17" i="19"/>
  <c r="GE17" i="19"/>
  <c r="GD17" i="19"/>
  <c r="GC17" i="19"/>
  <c r="GB17" i="19"/>
  <c r="GA17" i="19"/>
  <c r="FZ17" i="19"/>
  <c r="FY17" i="19"/>
  <c r="FX17" i="19"/>
  <c r="FW17" i="19"/>
  <c r="FV17" i="19"/>
  <c r="FU17" i="19"/>
  <c r="FT17" i="19"/>
  <c r="FS17" i="19"/>
  <c r="FR17" i="19"/>
  <c r="FQ17" i="19"/>
  <c r="FP17" i="19"/>
  <c r="FO17" i="19"/>
  <c r="FN17" i="19"/>
  <c r="FM17" i="19"/>
  <c r="FL17" i="19"/>
  <c r="FK17" i="19"/>
  <c r="FJ17" i="19"/>
  <c r="FI17" i="19"/>
  <c r="FH17" i="19"/>
  <c r="FG17" i="19"/>
  <c r="FF17" i="19"/>
  <c r="FE17" i="19"/>
  <c r="FD17" i="19"/>
  <c r="FC17" i="19"/>
  <c r="FB17" i="19"/>
  <c r="FA17" i="19"/>
  <c r="EZ17" i="19"/>
  <c r="EY17" i="19"/>
  <c r="EX17" i="19"/>
  <c r="EW17" i="19"/>
  <c r="EV17" i="19"/>
  <c r="EU17" i="19"/>
  <c r="ET17" i="19"/>
  <c r="ES17" i="19"/>
  <c r="ER17" i="19"/>
  <c r="EQ17" i="19"/>
  <c r="EP17" i="19"/>
  <c r="EO17" i="19"/>
  <c r="EN17" i="19"/>
  <c r="EM17" i="19"/>
  <c r="EL17" i="19"/>
  <c r="EK17" i="19"/>
  <c r="EJ17" i="19"/>
  <c r="EI17" i="19"/>
  <c r="EH17" i="19"/>
  <c r="EG17" i="19"/>
  <c r="EF17" i="19"/>
  <c r="EE17" i="19"/>
  <c r="ED17" i="19"/>
  <c r="EC17" i="19"/>
  <c r="EB17" i="19"/>
  <c r="EA17" i="19"/>
  <c r="DZ17" i="19"/>
  <c r="DY17" i="19"/>
  <c r="DX17" i="19"/>
  <c r="DW17" i="19"/>
  <c r="DV17" i="19"/>
  <c r="DU17" i="19"/>
  <c r="DT17" i="19"/>
  <c r="DS17" i="19"/>
  <c r="DR17" i="19"/>
  <c r="DQ17" i="19"/>
  <c r="DP17" i="19"/>
  <c r="DO17" i="19"/>
  <c r="DN17" i="19"/>
  <c r="DM17" i="19"/>
  <c r="DL17" i="19"/>
  <c r="DK17" i="19"/>
  <c r="DJ17" i="19"/>
  <c r="DI17" i="19"/>
  <c r="DH17" i="19"/>
  <c r="DG17" i="19"/>
  <c r="DF17" i="19"/>
  <c r="DE17" i="19"/>
  <c r="DD17" i="19"/>
  <c r="DC17" i="19"/>
  <c r="DB17" i="19"/>
  <c r="DA17" i="19"/>
  <c r="CZ17" i="19"/>
  <c r="CY17" i="19"/>
  <c r="CX17" i="19"/>
  <c r="CW17" i="19"/>
  <c r="CV17" i="19"/>
  <c r="CU17" i="19"/>
  <c r="CT17" i="19"/>
  <c r="CS17" i="19"/>
  <c r="CR17" i="19"/>
  <c r="CQ17" i="19"/>
  <c r="CP17" i="19"/>
  <c r="CO17" i="19"/>
  <c r="CN17" i="19"/>
  <c r="CM17" i="19"/>
  <c r="CL17" i="19"/>
  <c r="CK17" i="19"/>
  <c r="CJ17" i="19"/>
  <c r="CI17" i="19"/>
  <c r="CH17" i="19"/>
  <c r="CG17" i="19"/>
  <c r="GV16" i="19"/>
  <c r="GU16" i="19"/>
  <c r="GT16" i="19"/>
  <c r="GS16" i="19"/>
  <c r="GR16" i="19"/>
  <c r="GQ16" i="19"/>
  <c r="GP16" i="19"/>
  <c r="GO16" i="19"/>
  <c r="GN16" i="19"/>
  <c r="GM16" i="19"/>
  <c r="GL16" i="19"/>
  <c r="GK16" i="19"/>
  <c r="GJ16" i="19"/>
  <c r="GI16" i="19"/>
  <c r="GH16" i="19"/>
  <c r="GG16" i="19"/>
  <c r="GF16" i="19"/>
  <c r="GE16" i="19"/>
  <c r="GD16" i="19"/>
  <c r="GC16" i="19"/>
  <c r="GB16" i="19"/>
  <c r="GA16" i="19"/>
  <c r="FZ16" i="19"/>
  <c r="FY16" i="19"/>
  <c r="FX16" i="19"/>
  <c r="FW16" i="19"/>
  <c r="FV16" i="19"/>
  <c r="FU16" i="19"/>
  <c r="FT16" i="19"/>
  <c r="FS16" i="19"/>
  <c r="FR16" i="19"/>
  <c r="FQ16" i="19"/>
  <c r="FP16" i="19"/>
  <c r="FO16" i="19"/>
  <c r="FN16" i="19"/>
  <c r="FM16" i="19"/>
  <c r="FL16" i="19"/>
  <c r="FK16" i="19"/>
  <c r="FJ16" i="19"/>
  <c r="FI16" i="19"/>
  <c r="FH16" i="19"/>
  <c r="FG16" i="19"/>
  <c r="FF16" i="19"/>
  <c r="FE16" i="19"/>
  <c r="FD16" i="19"/>
  <c r="FC16" i="19"/>
  <c r="FB16" i="19"/>
  <c r="FA16" i="19"/>
  <c r="EZ16" i="19"/>
  <c r="EY16" i="19"/>
  <c r="EX16" i="19"/>
  <c r="EW16" i="19"/>
  <c r="EV16" i="19"/>
  <c r="EU16" i="19"/>
  <c r="ET16" i="19"/>
  <c r="ES16" i="19"/>
  <c r="ER16" i="19"/>
  <c r="EQ16" i="19"/>
  <c r="EP16" i="19"/>
  <c r="EO16" i="19"/>
  <c r="EN16" i="19"/>
  <c r="EM16" i="19"/>
  <c r="EL16" i="19"/>
  <c r="EK16" i="19"/>
  <c r="EJ16" i="19"/>
  <c r="EI16" i="19"/>
  <c r="EH16" i="19"/>
  <c r="EG16" i="19"/>
  <c r="EF16" i="19"/>
  <c r="EE16" i="19"/>
  <c r="ED16" i="19"/>
  <c r="EC16" i="19"/>
  <c r="EB16" i="19"/>
  <c r="EA16" i="19"/>
  <c r="DZ16" i="19"/>
  <c r="DY16" i="19"/>
  <c r="DX16" i="19"/>
  <c r="DW16" i="19"/>
  <c r="DV16" i="19"/>
  <c r="DU16" i="19"/>
  <c r="DT16" i="19"/>
  <c r="DS16" i="19"/>
  <c r="DR16" i="19"/>
  <c r="DQ16" i="19"/>
  <c r="DP16" i="19"/>
  <c r="DO16" i="19"/>
  <c r="DN16" i="19"/>
  <c r="DM16" i="19"/>
  <c r="DL16" i="19"/>
  <c r="DK16" i="19"/>
  <c r="DJ16" i="19"/>
  <c r="DI16" i="19"/>
  <c r="DH16" i="19"/>
  <c r="DG16" i="19"/>
  <c r="DF16" i="19"/>
  <c r="DE16" i="19"/>
  <c r="DD16" i="19"/>
  <c r="DC16" i="19"/>
  <c r="DB16" i="19"/>
  <c r="DA16" i="19"/>
  <c r="CZ16" i="19"/>
  <c r="CY16" i="19"/>
  <c r="CX16" i="19"/>
  <c r="CW16" i="19"/>
  <c r="CV16" i="19"/>
  <c r="CU16" i="19"/>
  <c r="CT16" i="19"/>
  <c r="CS16" i="19"/>
  <c r="CR16" i="19"/>
  <c r="CQ16" i="19"/>
  <c r="CP16" i="19"/>
  <c r="CO16" i="19"/>
  <c r="CN16" i="19"/>
  <c r="CM16" i="19"/>
  <c r="CL16" i="19"/>
  <c r="CK16" i="19"/>
  <c r="CJ16" i="19"/>
  <c r="CI16" i="19"/>
  <c r="CH16" i="19"/>
  <c r="CG16" i="19"/>
  <c r="GV15" i="19"/>
  <c r="GU15" i="19"/>
  <c r="GT15" i="19"/>
  <c r="GS15" i="19"/>
  <c r="GR15" i="19"/>
  <c r="GQ15" i="19"/>
  <c r="GP15" i="19"/>
  <c r="GO15" i="19"/>
  <c r="GN15" i="19"/>
  <c r="GM15" i="19"/>
  <c r="GL15" i="19"/>
  <c r="GK15" i="19"/>
  <c r="GJ15" i="19"/>
  <c r="GI15" i="19"/>
  <c r="GH15" i="19"/>
  <c r="GG15" i="19"/>
  <c r="GF15" i="19"/>
  <c r="GE15" i="19"/>
  <c r="GD15" i="19"/>
  <c r="GC15" i="19"/>
  <c r="GB15" i="19"/>
  <c r="GA15" i="19"/>
  <c r="FZ15" i="19"/>
  <c r="FY15" i="19"/>
  <c r="FX15" i="19"/>
  <c r="FW15" i="19"/>
  <c r="FV15" i="19"/>
  <c r="FU15" i="19"/>
  <c r="FT15" i="19"/>
  <c r="FS15" i="19"/>
  <c r="FR15" i="19"/>
  <c r="FQ15" i="19"/>
  <c r="FP15" i="19"/>
  <c r="FO15" i="19"/>
  <c r="FN15" i="19"/>
  <c r="FM15" i="19"/>
  <c r="FL15" i="19"/>
  <c r="FK15" i="19"/>
  <c r="FJ15" i="19"/>
  <c r="FI15" i="19"/>
  <c r="FH15" i="19"/>
  <c r="FG15" i="19"/>
  <c r="FF15" i="19"/>
  <c r="FE15" i="19"/>
  <c r="FD15" i="19"/>
  <c r="FC15" i="19"/>
  <c r="FB15" i="19"/>
  <c r="FA15" i="19"/>
  <c r="EZ15" i="19"/>
  <c r="EY15" i="19"/>
  <c r="EX15" i="19"/>
  <c r="EW15" i="19"/>
  <c r="EV15" i="19"/>
  <c r="EU15" i="19"/>
  <c r="ET15" i="19"/>
  <c r="ES15" i="19"/>
  <c r="ER15" i="19"/>
  <c r="EQ15" i="19"/>
  <c r="EP15" i="19"/>
  <c r="EO15" i="19"/>
  <c r="EN15" i="19"/>
  <c r="EM15" i="19"/>
  <c r="EL15" i="19"/>
  <c r="EK15" i="19"/>
  <c r="EJ15" i="19"/>
  <c r="EI15" i="19"/>
  <c r="EH15" i="19"/>
  <c r="EG15" i="19"/>
  <c r="EF15" i="19"/>
  <c r="EE15" i="19"/>
  <c r="ED15" i="19"/>
  <c r="EC15" i="19"/>
  <c r="EB15" i="19"/>
  <c r="EA15" i="19"/>
  <c r="DZ15" i="19"/>
  <c r="DY15" i="19"/>
  <c r="DX15" i="19"/>
  <c r="DW15" i="19"/>
  <c r="DV15" i="19"/>
  <c r="DU15" i="19"/>
  <c r="DT15" i="19"/>
  <c r="DS15" i="19"/>
  <c r="DR15" i="19"/>
  <c r="DQ15" i="19"/>
  <c r="DP15" i="19"/>
  <c r="DO15" i="19"/>
  <c r="DN15" i="19"/>
  <c r="DM15" i="19"/>
  <c r="DL15" i="19"/>
  <c r="DK15" i="19"/>
  <c r="DJ15" i="19"/>
  <c r="DI15" i="19"/>
  <c r="DH15" i="19"/>
  <c r="DG15" i="19"/>
  <c r="DF15" i="19"/>
  <c r="DE15" i="19"/>
  <c r="DD15" i="19"/>
  <c r="DC15" i="19"/>
  <c r="DB15" i="19"/>
  <c r="DA15" i="19"/>
  <c r="CZ15" i="19"/>
  <c r="CY15" i="19"/>
  <c r="CX15" i="19"/>
  <c r="CW15" i="19"/>
  <c r="CV15" i="19"/>
  <c r="CU15" i="19"/>
  <c r="CT15" i="19"/>
  <c r="CS15" i="19"/>
  <c r="CR15" i="19"/>
  <c r="CQ15" i="19"/>
  <c r="CP15" i="19"/>
  <c r="CO15" i="19"/>
  <c r="CN15" i="19"/>
  <c r="CM15" i="19"/>
  <c r="CL15" i="19"/>
  <c r="CK15" i="19"/>
  <c r="CJ15" i="19"/>
  <c r="CI15" i="19"/>
  <c r="CH15" i="19"/>
  <c r="CG15" i="19"/>
  <c r="GV14" i="19"/>
  <c r="GU14" i="19"/>
  <c r="GT14" i="19"/>
  <c r="GS14" i="19"/>
  <c r="GR14" i="19"/>
  <c r="GQ14" i="19"/>
  <c r="GP14" i="19"/>
  <c r="GO14" i="19"/>
  <c r="GN14" i="19"/>
  <c r="GM14" i="19"/>
  <c r="GL14" i="19"/>
  <c r="GK14" i="19"/>
  <c r="GJ14" i="19"/>
  <c r="GI14" i="19"/>
  <c r="GH14" i="19"/>
  <c r="GG14" i="19"/>
  <c r="GF14" i="19"/>
  <c r="GE14" i="19"/>
  <c r="GD14" i="19"/>
  <c r="GC14" i="19"/>
  <c r="GB14" i="19"/>
  <c r="GA14" i="19"/>
  <c r="FZ14" i="19"/>
  <c r="FY14" i="19"/>
  <c r="FX14" i="19"/>
  <c r="FW14" i="19"/>
  <c r="FV14" i="19"/>
  <c r="FU14" i="19"/>
  <c r="FT14" i="19"/>
  <c r="FS14" i="19"/>
  <c r="FR14" i="19"/>
  <c r="FQ14" i="19"/>
  <c r="FP14" i="19"/>
  <c r="FO14" i="19"/>
  <c r="FN14" i="19"/>
  <c r="FM14" i="19"/>
  <c r="FL14" i="19"/>
  <c r="FK14" i="19"/>
  <c r="FJ14" i="19"/>
  <c r="FI14" i="19"/>
  <c r="FH14" i="19"/>
  <c r="FG14" i="19"/>
  <c r="FF14" i="19"/>
  <c r="FE14" i="19"/>
  <c r="FD14" i="19"/>
  <c r="FC14" i="19"/>
  <c r="FB14" i="19"/>
  <c r="FA14" i="19"/>
  <c r="EZ14" i="19"/>
  <c r="EY14" i="19"/>
  <c r="EX14" i="19"/>
  <c r="EW14" i="19"/>
  <c r="EV14" i="19"/>
  <c r="EU14" i="19"/>
  <c r="ET14" i="19"/>
  <c r="ES14" i="19"/>
  <c r="ER14" i="19"/>
  <c r="EQ14" i="19"/>
  <c r="EP14" i="19"/>
  <c r="EO14" i="19"/>
  <c r="EN14" i="19"/>
  <c r="EM14" i="19"/>
  <c r="EL14" i="19"/>
  <c r="EK14" i="19"/>
  <c r="EJ14" i="19"/>
  <c r="EI14" i="19"/>
  <c r="EH14" i="19"/>
  <c r="EG14" i="19"/>
  <c r="EF14" i="19"/>
  <c r="EE14" i="19"/>
  <c r="ED14" i="19"/>
  <c r="EC14" i="19"/>
  <c r="EB14" i="19"/>
  <c r="EA14" i="19"/>
  <c r="DZ14" i="19"/>
  <c r="DY14" i="19"/>
  <c r="DX14" i="19"/>
  <c r="DW14" i="19"/>
  <c r="DV14" i="19"/>
  <c r="DU14" i="19"/>
  <c r="DT14" i="19"/>
  <c r="DS14" i="19"/>
  <c r="DR14" i="19"/>
  <c r="DQ14" i="19"/>
  <c r="DP14" i="19"/>
  <c r="DO14" i="19"/>
  <c r="DN14" i="19"/>
  <c r="DM14" i="19"/>
  <c r="DL14" i="19"/>
  <c r="DK14" i="19"/>
  <c r="DJ14" i="19"/>
  <c r="DI14" i="19"/>
  <c r="DH14" i="19"/>
  <c r="DG14" i="19"/>
  <c r="DF14" i="19"/>
  <c r="DE14" i="19"/>
  <c r="DD14" i="19"/>
  <c r="DC14" i="19"/>
  <c r="DB14" i="19"/>
  <c r="DA14" i="19"/>
  <c r="CZ14" i="19"/>
  <c r="CY14" i="19"/>
  <c r="CX14" i="19"/>
  <c r="CW14" i="19"/>
  <c r="CV14" i="19"/>
  <c r="CU14" i="19"/>
  <c r="CT14" i="19"/>
  <c r="CS14" i="19"/>
  <c r="CR14" i="19"/>
  <c r="CQ14" i="19"/>
  <c r="CP14" i="19"/>
  <c r="CO14" i="19"/>
  <c r="CN14" i="19"/>
  <c r="CM14" i="19"/>
  <c r="CL14" i="19"/>
  <c r="CK14" i="19"/>
  <c r="CJ14" i="19"/>
  <c r="CI14" i="19"/>
  <c r="CH14" i="19"/>
  <c r="CG14" i="19"/>
  <c r="GV13" i="19"/>
  <c r="GU13" i="19"/>
  <c r="GT13" i="19"/>
  <c r="GS13" i="19"/>
  <c r="GR13" i="19"/>
  <c r="GQ13" i="19"/>
  <c r="GP13" i="19"/>
  <c r="GO13" i="19"/>
  <c r="GN13" i="19"/>
  <c r="GM13" i="19"/>
  <c r="GL13" i="19"/>
  <c r="GK13" i="19"/>
  <c r="GJ13" i="19"/>
  <c r="GI13" i="19"/>
  <c r="GH13" i="19"/>
  <c r="GG13" i="19"/>
  <c r="GF13" i="19"/>
  <c r="GE13" i="19"/>
  <c r="GD13" i="19"/>
  <c r="GC13" i="19"/>
  <c r="GB13" i="19"/>
  <c r="GA13" i="19"/>
  <c r="FZ13" i="19"/>
  <c r="FY13" i="19"/>
  <c r="FX13" i="19"/>
  <c r="FW13" i="19"/>
  <c r="FV13" i="19"/>
  <c r="FU13" i="19"/>
  <c r="FT13" i="19"/>
  <c r="FS13" i="19"/>
  <c r="FR13" i="19"/>
  <c r="FQ13" i="19"/>
  <c r="FP13" i="19"/>
  <c r="FO13" i="19"/>
  <c r="FN13" i="19"/>
  <c r="FM13" i="19"/>
  <c r="FL13" i="19"/>
  <c r="FK13" i="19"/>
  <c r="FJ13" i="19"/>
  <c r="FI13" i="19"/>
  <c r="FH13" i="19"/>
  <c r="FG13" i="19"/>
  <c r="FF13" i="19"/>
  <c r="FE13" i="19"/>
  <c r="FD13" i="19"/>
  <c r="FC13" i="19"/>
  <c r="FB13" i="19"/>
  <c r="FA13" i="19"/>
  <c r="EZ13" i="19"/>
  <c r="EY13" i="19"/>
  <c r="EX13" i="19"/>
  <c r="EW13" i="19"/>
  <c r="EV13" i="19"/>
  <c r="EU13" i="19"/>
  <c r="ET13" i="19"/>
  <c r="ES13" i="19"/>
  <c r="ER13" i="19"/>
  <c r="EQ13" i="19"/>
  <c r="EP13" i="19"/>
  <c r="EO13" i="19"/>
  <c r="EN13" i="19"/>
  <c r="EM13" i="19"/>
  <c r="EL13" i="19"/>
  <c r="EK13" i="19"/>
  <c r="EJ13" i="19"/>
  <c r="EI13" i="19"/>
  <c r="EH13" i="19"/>
  <c r="EG13" i="19"/>
  <c r="EF13" i="19"/>
  <c r="EE13" i="19"/>
  <c r="ED13" i="19"/>
  <c r="EC13" i="19"/>
  <c r="EB13" i="19"/>
  <c r="EA13" i="19"/>
  <c r="DZ13" i="19"/>
  <c r="DY13" i="19"/>
  <c r="DX13" i="19"/>
  <c r="DW13" i="19"/>
  <c r="DV13" i="19"/>
  <c r="DU13" i="19"/>
  <c r="DT13" i="19"/>
  <c r="DS13" i="19"/>
  <c r="DR13" i="19"/>
  <c r="DQ13" i="19"/>
  <c r="DP13" i="19"/>
  <c r="DO13" i="19"/>
  <c r="DN13" i="19"/>
  <c r="DM13" i="19"/>
  <c r="DL13" i="19"/>
  <c r="DK13" i="19"/>
  <c r="DJ13" i="19"/>
  <c r="DI13" i="19"/>
  <c r="DH13" i="19"/>
  <c r="DG13" i="19"/>
  <c r="DF13" i="19"/>
  <c r="DE13" i="19"/>
  <c r="DD13" i="19"/>
  <c r="DC13" i="19"/>
  <c r="DB13" i="19"/>
  <c r="DA13" i="19"/>
  <c r="CZ13" i="19"/>
  <c r="CY13" i="19"/>
  <c r="CX13" i="19"/>
  <c r="CW13" i="19"/>
  <c r="CV13" i="19"/>
  <c r="CU13" i="19"/>
  <c r="CT13" i="19"/>
  <c r="CS13" i="19"/>
  <c r="CR13" i="19"/>
  <c r="CQ13" i="19"/>
  <c r="CP13" i="19"/>
  <c r="CO13" i="19"/>
  <c r="CN13" i="19"/>
  <c r="CM13" i="19"/>
  <c r="CL13" i="19"/>
  <c r="CK13" i="19"/>
  <c r="CJ13" i="19"/>
  <c r="CI13" i="19"/>
  <c r="CH13" i="19"/>
  <c r="CG13" i="19"/>
  <c r="GV12" i="19"/>
  <c r="GU12" i="19"/>
  <c r="GT12" i="19"/>
  <c r="GS12" i="19"/>
  <c r="GR12" i="19"/>
  <c r="GQ12" i="19"/>
  <c r="GP12" i="19"/>
  <c r="GO12" i="19"/>
  <c r="GN12" i="19"/>
  <c r="GM12" i="19"/>
  <c r="GL12" i="19"/>
  <c r="GK12" i="19"/>
  <c r="GJ12" i="19"/>
  <c r="GI12" i="19"/>
  <c r="GH12" i="19"/>
  <c r="GG12" i="19"/>
  <c r="GF12" i="19"/>
  <c r="GE12" i="19"/>
  <c r="GD12" i="19"/>
  <c r="GC12" i="19"/>
  <c r="GB12" i="19"/>
  <c r="GA12" i="19"/>
  <c r="FZ12" i="19"/>
  <c r="FY12" i="19"/>
  <c r="FX12" i="19"/>
  <c r="FW12" i="19"/>
  <c r="FV12" i="19"/>
  <c r="FU12" i="19"/>
  <c r="FT12" i="19"/>
  <c r="FS12" i="19"/>
  <c r="FR12" i="19"/>
  <c r="FQ12" i="19"/>
  <c r="FP12" i="19"/>
  <c r="FO12" i="19"/>
  <c r="FN12" i="19"/>
  <c r="FM12" i="19"/>
  <c r="FL12" i="19"/>
  <c r="FK12" i="19"/>
  <c r="FJ12" i="19"/>
  <c r="FI12" i="19"/>
  <c r="FH12" i="19"/>
  <c r="FG12" i="19"/>
  <c r="FF12" i="19"/>
  <c r="FE12" i="19"/>
  <c r="FD12" i="19"/>
  <c r="FC12" i="19"/>
  <c r="FB12" i="19"/>
  <c r="FA12" i="19"/>
  <c r="EZ12" i="19"/>
  <c r="EY12" i="19"/>
  <c r="EX12" i="19"/>
  <c r="EW12" i="19"/>
  <c r="EV12" i="19"/>
  <c r="EU12" i="19"/>
  <c r="ET12" i="19"/>
  <c r="ES12" i="19"/>
  <c r="ER12" i="19"/>
  <c r="EQ12" i="19"/>
  <c r="EP12" i="19"/>
  <c r="EO12" i="19"/>
  <c r="EN12" i="19"/>
  <c r="EM12" i="19"/>
  <c r="EL12" i="19"/>
  <c r="EK12" i="19"/>
  <c r="EJ12" i="19"/>
  <c r="EI12" i="19"/>
  <c r="EH12" i="19"/>
  <c r="EG12" i="19"/>
  <c r="EF12" i="19"/>
  <c r="EE12" i="19"/>
  <c r="ED12" i="19"/>
  <c r="EC12" i="19"/>
  <c r="EB12" i="19"/>
  <c r="EA12" i="19"/>
  <c r="DZ12" i="19"/>
  <c r="DY12" i="19"/>
  <c r="DX12" i="19"/>
  <c r="DW12" i="19"/>
  <c r="DV12" i="19"/>
  <c r="DU12" i="19"/>
  <c r="DT12" i="19"/>
  <c r="DS12" i="19"/>
  <c r="DR12" i="19"/>
  <c r="DQ12" i="19"/>
  <c r="DP12" i="19"/>
  <c r="DO12" i="19"/>
  <c r="DN12" i="19"/>
  <c r="DM12" i="19"/>
  <c r="DL12" i="19"/>
  <c r="DK12" i="19"/>
  <c r="DJ12" i="19"/>
  <c r="DI12" i="19"/>
  <c r="DH12" i="19"/>
  <c r="DG12" i="19"/>
  <c r="DF12" i="19"/>
  <c r="DE12" i="19"/>
  <c r="DD12" i="19"/>
  <c r="DC12" i="19"/>
  <c r="DB12" i="19"/>
  <c r="DA12" i="19"/>
  <c r="CZ12" i="19"/>
  <c r="CY12" i="19"/>
  <c r="CX12" i="19"/>
  <c r="CW12" i="19"/>
  <c r="CV12" i="19"/>
  <c r="CU12" i="19"/>
  <c r="CT12" i="19"/>
  <c r="CS12" i="19"/>
  <c r="CR12" i="19"/>
  <c r="CQ12" i="19"/>
  <c r="CP12" i="19"/>
  <c r="CO12" i="19"/>
  <c r="CN12" i="19"/>
  <c r="CM12" i="19"/>
  <c r="CL12" i="19"/>
  <c r="CK12" i="19"/>
  <c r="CJ12" i="19"/>
  <c r="CI12" i="19"/>
  <c r="CH12" i="19"/>
  <c r="CG12" i="19"/>
  <c r="GV11" i="19"/>
  <c r="GU11" i="19"/>
  <c r="GT11" i="19"/>
  <c r="GS11" i="19"/>
  <c r="GR11" i="19"/>
  <c r="GQ11" i="19"/>
  <c r="GP11" i="19"/>
  <c r="GO11" i="19"/>
  <c r="GN11" i="19"/>
  <c r="GM11" i="19"/>
  <c r="GL11" i="19"/>
  <c r="GK11" i="19"/>
  <c r="GJ11" i="19"/>
  <c r="GI11" i="19"/>
  <c r="GH11" i="19"/>
  <c r="GG11" i="19"/>
  <c r="GF11" i="19"/>
  <c r="GE11" i="19"/>
  <c r="GD11" i="19"/>
  <c r="GC11" i="19"/>
  <c r="GB11" i="19"/>
  <c r="GA11" i="19"/>
  <c r="FZ11" i="19"/>
  <c r="FY11" i="19"/>
  <c r="FX11" i="19"/>
  <c r="FW11" i="19"/>
  <c r="FV11" i="19"/>
  <c r="FU11" i="19"/>
  <c r="FT11" i="19"/>
  <c r="FS11" i="19"/>
  <c r="FR11" i="19"/>
  <c r="FQ11" i="19"/>
  <c r="FP11" i="19"/>
  <c r="FO11" i="19"/>
  <c r="FN11" i="19"/>
  <c r="FM11" i="19"/>
  <c r="FL11" i="19"/>
  <c r="FK11" i="19"/>
  <c r="FJ11" i="19"/>
  <c r="FI11" i="19"/>
  <c r="FH11" i="19"/>
  <c r="FG11" i="19"/>
  <c r="FF11" i="19"/>
  <c r="FE11" i="19"/>
  <c r="FD11" i="19"/>
  <c r="FC11" i="19"/>
  <c r="FB11" i="19"/>
  <c r="FA11" i="19"/>
  <c r="EZ11" i="19"/>
  <c r="EY11" i="19"/>
  <c r="EX11" i="19"/>
  <c r="EW11" i="19"/>
  <c r="EV11" i="19"/>
  <c r="EU11" i="19"/>
  <c r="ET11" i="19"/>
  <c r="ES11" i="19"/>
  <c r="ER11" i="19"/>
  <c r="EQ11" i="19"/>
  <c r="EP11" i="19"/>
  <c r="EO11" i="19"/>
  <c r="EN11" i="19"/>
  <c r="EM11" i="19"/>
  <c r="EL11" i="19"/>
  <c r="EK11" i="19"/>
  <c r="EJ11" i="19"/>
  <c r="EI11" i="19"/>
  <c r="EH11" i="19"/>
  <c r="EG11" i="19"/>
  <c r="EF11" i="19"/>
  <c r="EE11" i="19"/>
  <c r="ED11" i="19"/>
  <c r="EC11" i="19"/>
  <c r="EB11" i="19"/>
  <c r="EA11" i="19"/>
  <c r="DZ11" i="19"/>
  <c r="DY11" i="19"/>
  <c r="DX11" i="19"/>
  <c r="DW11" i="19"/>
  <c r="DV11" i="19"/>
  <c r="DU11" i="19"/>
  <c r="DT11" i="19"/>
  <c r="DS11" i="19"/>
  <c r="DR11" i="19"/>
  <c r="DQ11" i="19"/>
  <c r="DP11" i="19"/>
  <c r="DO11" i="19"/>
  <c r="DN11" i="19"/>
  <c r="DM11" i="19"/>
  <c r="DL11" i="19"/>
  <c r="DK11" i="19"/>
  <c r="DJ11" i="19"/>
  <c r="DI11" i="19"/>
  <c r="DH11" i="19"/>
  <c r="DG11" i="19"/>
  <c r="DF11" i="19"/>
  <c r="DE11" i="19"/>
  <c r="DD11" i="19"/>
  <c r="DC11" i="19"/>
  <c r="DB11" i="19"/>
  <c r="DA11" i="19"/>
  <c r="CZ11" i="19"/>
  <c r="CY11" i="19"/>
  <c r="CX11" i="19"/>
  <c r="CW11" i="19"/>
  <c r="CV11" i="19"/>
  <c r="CU11" i="19"/>
  <c r="CT11" i="19"/>
  <c r="CS11" i="19"/>
  <c r="CR11" i="19"/>
  <c r="CQ11" i="19"/>
  <c r="CP11" i="19"/>
  <c r="CO11" i="19"/>
  <c r="CN11" i="19"/>
  <c r="CM11" i="19"/>
  <c r="CL11" i="19"/>
  <c r="CK11" i="19"/>
  <c r="CJ11" i="19"/>
  <c r="CI11" i="19"/>
  <c r="CH11" i="19"/>
  <c r="CG11" i="19"/>
  <c r="GV10" i="19"/>
  <c r="GU10" i="19"/>
  <c r="GT10" i="19"/>
  <c r="GS10" i="19"/>
  <c r="GR10" i="19"/>
  <c r="GQ10" i="19"/>
  <c r="GP10" i="19"/>
  <c r="GO10" i="19"/>
  <c r="GN10" i="19"/>
  <c r="GM10" i="19"/>
  <c r="GL10" i="19"/>
  <c r="GK10" i="19"/>
  <c r="GJ10" i="19"/>
  <c r="GI10" i="19"/>
  <c r="GH10" i="19"/>
  <c r="GG10" i="19"/>
  <c r="GF10" i="19"/>
  <c r="GE10" i="19"/>
  <c r="GD10" i="19"/>
  <c r="GC10" i="19"/>
  <c r="GB10" i="19"/>
  <c r="GA10" i="19"/>
  <c r="FZ10" i="19"/>
  <c r="FY10" i="19"/>
  <c r="FX10" i="19"/>
  <c r="FW10" i="19"/>
  <c r="FV10" i="19"/>
  <c r="FU10" i="19"/>
  <c r="FT10" i="19"/>
  <c r="FS10" i="19"/>
  <c r="FR10" i="19"/>
  <c r="FQ10" i="19"/>
  <c r="FP10" i="19"/>
  <c r="FO10" i="19"/>
  <c r="FN10" i="19"/>
  <c r="FM10" i="19"/>
  <c r="FL10" i="19"/>
  <c r="FK10" i="19"/>
  <c r="FJ10" i="19"/>
  <c r="FI10" i="19"/>
  <c r="FH10" i="19"/>
  <c r="FG10" i="19"/>
  <c r="FF10" i="19"/>
  <c r="FE10" i="19"/>
  <c r="FD10" i="19"/>
  <c r="FC10" i="19"/>
  <c r="FB10" i="19"/>
  <c r="FA10" i="19"/>
  <c r="EZ10" i="19"/>
  <c r="EY10" i="19"/>
  <c r="EX10" i="19"/>
  <c r="EW10" i="19"/>
  <c r="EV10" i="19"/>
  <c r="EU10" i="19"/>
  <c r="ET10" i="19"/>
  <c r="ES10" i="19"/>
  <c r="ER10" i="19"/>
  <c r="EQ10" i="19"/>
  <c r="EP10" i="19"/>
  <c r="EO10" i="19"/>
  <c r="EN10" i="19"/>
  <c r="EM10" i="19"/>
  <c r="EL10" i="19"/>
  <c r="EK10" i="19"/>
  <c r="EJ10" i="19"/>
  <c r="EI10" i="19"/>
  <c r="EH10" i="19"/>
  <c r="EG10" i="19"/>
  <c r="EF10" i="19"/>
  <c r="EE10" i="19"/>
  <c r="ED10" i="19"/>
  <c r="EC10" i="19"/>
  <c r="EB10" i="19"/>
  <c r="EA10" i="19"/>
  <c r="DZ10" i="19"/>
  <c r="DY10" i="19"/>
  <c r="DX10" i="19"/>
  <c r="DW10" i="19"/>
  <c r="DV10" i="19"/>
  <c r="DU10" i="19"/>
  <c r="DT10" i="19"/>
  <c r="DS10" i="19"/>
  <c r="DR10" i="19"/>
  <c r="DQ10" i="19"/>
  <c r="DP10" i="19"/>
  <c r="DO10" i="19"/>
  <c r="DN10" i="19"/>
  <c r="DM10" i="19"/>
  <c r="DL10" i="19"/>
  <c r="DK10" i="19"/>
  <c r="DJ10" i="19"/>
  <c r="DI10" i="19"/>
  <c r="DH10" i="19"/>
  <c r="DG10" i="19"/>
  <c r="DF10" i="19"/>
  <c r="DE10" i="19"/>
  <c r="DD10" i="19"/>
  <c r="DC10" i="19"/>
  <c r="DB10" i="19"/>
  <c r="DA10" i="19"/>
  <c r="CZ10" i="19"/>
  <c r="CY10" i="19"/>
  <c r="CX10" i="19"/>
  <c r="CW10" i="19"/>
  <c r="CV10" i="19"/>
  <c r="CU10" i="19"/>
  <c r="CT10" i="19"/>
  <c r="CS10" i="19"/>
  <c r="CR10" i="19"/>
  <c r="CQ10" i="19"/>
  <c r="CP10" i="19"/>
  <c r="CO10" i="19"/>
  <c r="CN10" i="19"/>
  <c r="CM10" i="19"/>
  <c r="CL10" i="19"/>
  <c r="CK10" i="19"/>
  <c r="CJ10" i="19"/>
  <c r="CI10" i="19"/>
  <c r="CH10" i="19"/>
  <c r="CG10" i="19"/>
  <c r="GV9" i="19"/>
  <c r="GU9" i="19"/>
  <c r="GT9" i="19"/>
  <c r="GS9" i="19"/>
  <c r="GR9" i="19"/>
  <c r="GQ9" i="19"/>
  <c r="GP9" i="19"/>
  <c r="GO9" i="19"/>
  <c r="GN9" i="19"/>
  <c r="GM9" i="19"/>
  <c r="GL9" i="19"/>
  <c r="GK9" i="19"/>
  <c r="GJ9" i="19"/>
  <c r="GI9" i="19"/>
  <c r="GH9" i="19"/>
  <c r="GG9" i="19"/>
  <c r="GF9" i="19"/>
  <c r="GE9" i="19"/>
  <c r="GD9" i="19"/>
  <c r="GC9" i="19"/>
  <c r="GB9" i="19"/>
  <c r="GA9" i="19"/>
  <c r="FZ9" i="19"/>
  <c r="FY9" i="19"/>
  <c r="FX9" i="19"/>
  <c r="FW9" i="19"/>
  <c r="FV9" i="19"/>
  <c r="FU9" i="19"/>
  <c r="FT9" i="19"/>
  <c r="FS9" i="19"/>
  <c r="FR9" i="19"/>
  <c r="FQ9" i="19"/>
  <c r="FP9" i="19"/>
  <c r="FO9" i="19"/>
  <c r="FN9" i="19"/>
  <c r="FM9" i="19"/>
  <c r="FL9" i="19"/>
  <c r="FK9" i="19"/>
  <c r="FJ9" i="19"/>
  <c r="FI9" i="19"/>
  <c r="FH9" i="19"/>
  <c r="FG9" i="19"/>
  <c r="FF9" i="19"/>
  <c r="FE9" i="19"/>
  <c r="FD9" i="19"/>
  <c r="FC9" i="19"/>
  <c r="FB9" i="19"/>
  <c r="FA9" i="19"/>
  <c r="EZ9" i="19"/>
  <c r="EY9" i="19"/>
  <c r="EX9" i="19"/>
  <c r="EW9" i="19"/>
  <c r="EV9" i="19"/>
  <c r="EU9" i="19"/>
  <c r="ET9" i="19"/>
  <c r="ES9" i="19"/>
  <c r="ER9" i="19"/>
  <c r="EQ9" i="19"/>
  <c r="EP9" i="19"/>
  <c r="EO9" i="19"/>
  <c r="EN9" i="19"/>
  <c r="EM9" i="19"/>
  <c r="EL9" i="19"/>
  <c r="EK9" i="19"/>
  <c r="EJ9" i="19"/>
  <c r="EI9" i="19"/>
  <c r="EH9" i="19"/>
  <c r="EG9" i="19"/>
  <c r="EF9" i="19"/>
  <c r="EE9" i="19"/>
  <c r="ED9" i="19"/>
  <c r="EC9" i="19"/>
  <c r="EB9" i="19"/>
  <c r="EA9" i="19"/>
  <c r="DZ9" i="19"/>
  <c r="DY9" i="19"/>
  <c r="DX9" i="19"/>
  <c r="DW9" i="19"/>
  <c r="DV9" i="19"/>
  <c r="DU9" i="19"/>
  <c r="DT9" i="19"/>
  <c r="DS9" i="19"/>
  <c r="DR9" i="19"/>
  <c r="DQ9" i="19"/>
  <c r="DP9" i="19"/>
  <c r="DO9" i="19"/>
  <c r="DN9" i="19"/>
  <c r="DM9" i="19"/>
  <c r="DL9" i="19"/>
  <c r="DK9" i="19"/>
  <c r="DJ9" i="19"/>
  <c r="DI9" i="19"/>
  <c r="DH9" i="19"/>
  <c r="DG9" i="19"/>
  <c r="DF9" i="19"/>
  <c r="DE9" i="19"/>
  <c r="DD9" i="19"/>
  <c r="DC9" i="19"/>
  <c r="DB9" i="19"/>
  <c r="DA9" i="19"/>
  <c r="CZ9" i="19"/>
  <c r="CY9" i="19"/>
  <c r="CX9" i="19"/>
  <c r="CW9" i="19"/>
  <c r="CV9" i="19"/>
  <c r="CU9" i="19"/>
  <c r="CT9" i="19"/>
  <c r="CS9" i="19"/>
  <c r="CR9" i="19"/>
  <c r="CQ9" i="19"/>
  <c r="CP9" i="19"/>
  <c r="CO9" i="19"/>
  <c r="CN9" i="19"/>
  <c r="CM9" i="19"/>
  <c r="CL9" i="19"/>
  <c r="CK9" i="19"/>
  <c r="CJ9" i="19"/>
  <c r="CI9" i="19"/>
  <c r="CH9" i="19"/>
  <c r="CG9" i="19"/>
  <c r="GV8" i="19"/>
  <c r="GU8" i="19"/>
  <c r="GT8" i="19"/>
  <c r="GS8" i="19"/>
  <c r="GR8" i="19"/>
  <c r="GQ8" i="19"/>
  <c r="GP8" i="19"/>
  <c r="GO8" i="19"/>
  <c r="GN8" i="19"/>
  <c r="GM8" i="19"/>
  <c r="GL8" i="19"/>
  <c r="GK8" i="19"/>
  <c r="GJ8" i="19"/>
  <c r="GI8" i="19"/>
  <c r="GH8" i="19"/>
  <c r="GG8" i="19"/>
  <c r="GF8" i="19"/>
  <c r="GE8" i="19"/>
  <c r="GD8" i="19"/>
  <c r="GC8" i="19"/>
  <c r="GB8" i="19"/>
  <c r="GA8" i="19"/>
  <c r="FZ8" i="19"/>
  <c r="FY8" i="19"/>
  <c r="FX8" i="19"/>
  <c r="FW8" i="19"/>
  <c r="FV8" i="19"/>
  <c r="FU8" i="19"/>
  <c r="FT8" i="19"/>
  <c r="FS8" i="19"/>
  <c r="FR8" i="19"/>
  <c r="FQ8" i="19"/>
  <c r="FP8" i="19"/>
  <c r="FO8" i="19"/>
  <c r="FN8" i="19"/>
  <c r="FM8" i="19"/>
  <c r="FL8" i="19"/>
  <c r="FK8" i="19"/>
  <c r="FJ8" i="19"/>
  <c r="FI8" i="19"/>
  <c r="FH8" i="19"/>
  <c r="FG8" i="19"/>
  <c r="FF8" i="19"/>
  <c r="FE8" i="19"/>
  <c r="FD8" i="19"/>
  <c r="FC8" i="19"/>
  <c r="FB8" i="19"/>
  <c r="FA8" i="19"/>
  <c r="EZ8" i="19"/>
  <c r="EY8" i="19"/>
  <c r="EX8" i="19"/>
  <c r="EW8" i="19"/>
  <c r="EV8" i="19"/>
  <c r="EU8" i="19"/>
  <c r="ET8" i="19"/>
  <c r="ES8" i="19"/>
  <c r="ER8" i="19"/>
  <c r="EQ8" i="19"/>
  <c r="EP8" i="19"/>
  <c r="EO8" i="19"/>
  <c r="EN8" i="19"/>
  <c r="EM8" i="19"/>
  <c r="EL8" i="19"/>
  <c r="EK8" i="19"/>
  <c r="EJ8" i="19"/>
  <c r="EI8" i="19"/>
  <c r="EH8" i="19"/>
  <c r="EG8" i="19"/>
  <c r="EF8" i="19"/>
  <c r="EE8" i="19"/>
  <c r="ED8" i="19"/>
  <c r="EC8" i="19"/>
  <c r="EB8" i="19"/>
  <c r="EA8" i="19"/>
  <c r="DZ8" i="19"/>
  <c r="DY8" i="19"/>
  <c r="DX8" i="19"/>
  <c r="DW8" i="19"/>
  <c r="DV8" i="19"/>
  <c r="DU8" i="19"/>
  <c r="DT8" i="19"/>
  <c r="DS8" i="19"/>
  <c r="DR8" i="19"/>
  <c r="DQ8" i="19"/>
  <c r="DP8" i="19"/>
  <c r="DO8" i="19"/>
  <c r="DN8" i="19"/>
  <c r="DM8" i="19"/>
  <c r="DL8" i="19"/>
  <c r="DK8" i="19"/>
  <c r="DJ8" i="19"/>
  <c r="DI8" i="19"/>
  <c r="DH8" i="19"/>
  <c r="DG8" i="19"/>
  <c r="DF8" i="19"/>
  <c r="DE8" i="19"/>
  <c r="DD8" i="19"/>
  <c r="DC8" i="19"/>
  <c r="DB8" i="19"/>
  <c r="DA8" i="19"/>
  <c r="CZ8" i="19"/>
  <c r="CY8" i="19"/>
  <c r="CX8" i="19"/>
  <c r="CW8" i="19"/>
  <c r="CV8" i="19"/>
  <c r="CU8" i="19"/>
  <c r="CT8" i="19"/>
  <c r="CS8" i="19"/>
  <c r="CR8" i="19"/>
  <c r="CQ8" i="19"/>
  <c r="CP8" i="19"/>
  <c r="CO8" i="19"/>
  <c r="CN8" i="19"/>
  <c r="CM8" i="19"/>
  <c r="CL8" i="19"/>
  <c r="CK8" i="19"/>
  <c r="CJ8" i="19"/>
  <c r="CI8" i="19"/>
  <c r="CH8" i="19"/>
  <c r="CG8" i="19"/>
  <c r="GV7" i="19"/>
  <c r="GU7" i="19"/>
  <c r="GT7" i="19"/>
  <c r="GS7" i="19"/>
  <c r="GR7" i="19"/>
  <c r="GQ7" i="19"/>
  <c r="GP7" i="19"/>
  <c r="GO7" i="19"/>
  <c r="GN7" i="19"/>
  <c r="GM7" i="19"/>
  <c r="GL7" i="19"/>
  <c r="GK7" i="19"/>
  <c r="GJ7" i="19"/>
  <c r="GI7" i="19"/>
  <c r="GH7" i="19"/>
  <c r="GG7" i="19"/>
  <c r="GF7" i="19"/>
  <c r="GE7" i="19"/>
  <c r="GD7" i="19"/>
  <c r="GC7" i="19"/>
  <c r="GB7" i="19"/>
  <c r="GA7" i="19"/>
  <c r="FZ7" i="19"/>
  <c r="FY7" i="19"/>
  <c r="FX7" i="19"/>
  <c r="FW7" i="19"/>
  <c r="FV7" i="19"/>
  <c r="FU7" i="19"/>
  <c r="FT7" i="19"/>
  <c r="FS7" i="19"/>
  <c r="FR7" i="19"/>
  <c r="FQ7" i="19"/>
  <c r="FP7" i="19"/>
  <c r="FO7" i="19"/>
  <c r="FN7" i="19"/>
  <c r="FM7" i="19"/>
  <c r="FL7" i="19"/>
  <c r="FK7" i="19"/>
  <c r="FJ7" i="19"/>
  <c r="FI7" i="19"/>
  <c r="FH7" i="19"/>
  <c r="FG7" i="19"/>
  <c r="FF7" i="19"/>
  <c r="FE7" i="19"/>
  <c r="FD7" i="19"/>
  <c r="FC7" i="19"/>
  <c r="FB7" i="19"/>
  <c r="FA7" i="19"/>
  <c r="EZ7" i="19"/>
  <c r="EY7" i="19"/>
  <c r="EX7" i="19"/>
  <c r="EW7" i="19"/>
  <c r="EV7" i="19"/>
  <c r="EU7" i="19"/>
  <c r="ET7" i="19"/>
  <c r="ES7" i="19"/>
  <c r="ER7" i="19"/>
  <c r="EQ7" i="19"/>
  <c r="EP7" i="19"/>
  <c r="EO7" i="19"/>
  <c r="EN7" i="19"/>
  <c r="EM7" i="19"/>
  <c r="EL7" i="19"/>
  <c r="EK7" i="19"/>
  <c r="EJ7" i="19"/>
  <c r="EI7" i="19"/>
  <c r="EH7" i="19"/>
  <c r="EG7" i="19"/>
  <c r="EF7" i="19"/>
  <c r="EE7" i="19"/>
  <c r="ED7" i="19"/>
  <c r="EC7" i="19"/>
  <c r="EB7" i="19"/>
  <c r="EA7" i="19"/>
  <c r="DZ7" i="19"/>
  <c r="DY7" i="19"/>
  <c r="DX7" i="19"/>
  <c r="DW7" i="19"/>
  <c r="DV7" i="19"/>
  <c r="DU7" i="19"/>
  <c r="DT7" i="19"/>
  <c r="DS7" i="19"/>
  <c r="DR7" i="19"/>
  <c r="DQ7" i="19"/>
  <c r="DP7" i="19"/>
  <c r="DO7" i="19"/>
  <c r="DN7" i="19"/>
  <c r="DM7" i="19"/>
  <c r="DL7" i="19"/>
  <c r="DK7" i="19"/>
  <c r="DJ7" i="19"/>
  <c r="DI7" i="19"/>
  <c r="DH7" i="19"/>
  <c r="DG7" i="19"/>
  <c r="DF7" i="19"/>
  <c r="DE7" i="19"/>
  <c r="DD7" i="19"/>
  <c r="DC7" i="19"/>
  <c r="DB7" i="19"/>
  <c r="DA7" i="19"/>
  <c r="CZ7" i="19"/>
  <c r="CY7" i="19"/>
  <c r="CX7" i="19"/>
  <c r="CW7" i="19"/>
  <c r="CV7" i="19"/>
  <c r="CU7" i="19"/>
  <c r="CT7" i="19"/>
  <c r="CS7" i="19"/>
  <c r="CR7" i="19"/>
  <c r="CQ7" i="19"/>
  <c r="CP7" i="19"/>
  <c r="CO7" i="19"/>
  <c r="CN7" i="19"/>
  <c r="CM7" i="19"/>
  <c r="CL7" i="19"/>
  <c r="CK7" i="19"/>
  <c r="CJ7" i="19"/>
  <c r="CI7" i="19"/>
  <c r="CH7" i="19"/>
  <c r="CG7" i="19"/>
  <c r="GV6" i="19"/>
  <c r="GU6" i="19"/>
  <c r="GT6" i="19"/>
  <c r="GS6" i="19"/>
  <c r="GR6" i="19"/>
  <c r="GQ6" i="19"/>
  <c r="GP6" i="19"/>
  <c r="GO6" i="19"/>
  <c r="GN6" i="19"/>
  <c r="GM6" i="19"/>
  <c r="GL6" i="19"/>
  <c r="GK6" i="19"/>
  <c r="GJ6" i="19"/>
  <c r="GI6" i="19"/>
  <c r="GH6" i="19"/>
  <c r="GG6" i="19"/>
  <c r="GF6" i="19"/>
  <c r="GE6" i="19"/>
  <c r="GD6" i="19"/>
  <c r="GC6" i="19"/>
  <c r="GB6" i="19"/>
  <c r="GA6" i="19"/>
  <c r="FZ6" i="19"/>
  <c r="FY6" i="19"/>
  <c r="FX6" i="19"/>
  <c r="FW6" i="19"/>
  <c r="FV6" i="19"/>
  <c r="FU6" i="19"/>
  <c r="FT6" i="19"/>
  <c r="FS6" i="19"/>
  <c r="FR6" i="19"/>
  <c r="FQ6" i="19"/>
  <c r="FP6" i="19"/>
  <c r="FO6" i="19"/>
  <c r="FN6" i="19"/>
  <c r="FM6" i="19"/>
  <c r="FL6" i="19"/>
  <c r="FK6" i="19"/>
  <c r="FJ6" i="19"/>
  <c r="FI6" i="19"/>
  <c r="FH6" i="19"/>
  <c r="FG6" i="19"/>
  <c r="FF6" i="19"/>
  <c r="FE6" i="19"/>
  <c r="FD6" i="19"/>
  <c r="FC6" i="19"/>
  <c r="FB6" i="19"/>
  <c r="FA6" i="19"/>
  <c r="EZ6" i="19"/>
  <c r="EY6" i="19"/>
  <c r="EX6" i="19"/>
  <c r="EW6" i="19"/>
  <c r="EV6" i="19"/>
  <c r="EU6" i="19"/>
  <c r="ET6" i="19"/>
  <c r="ES6" i="19"/>
  <c r="ER6" i="19"/>
  <c r="EQ6" i="19"/>
  <c r="EP6" i="19"/>
  <c r="EO6" i="19"/>
  <c r="EN6" i="19"/>
  <c r="EM6" i="19"/>
  <c r="EL6" i="19"/>
  <c r="EK6" i="19"/>
  <c r="EJ6" i="19"/>
  <c r="EI6" i="19"/>
  <c r="EH6" i="19"/>
  <c r="EG6" i="19"/>
  <c r="EF6" i="19"/>
  <c r="EE6" i="19"/>
  <c r="ED6" i="19"/>
  <c r="EC6" i="19"/>
  <c r="EB6" i="19"/>
  <c r="EA6" i="19"/>
  <c r="DZ6" i="19"/>
  <c r="DY6" i="19"/>
  <c r="DX6" i="19"/>
  <c r="DW6" i="19"/>
  <c r="DV6" i="19"/>
  <c r="DU6" i="19"/>
  <c r="DT6" i="19"/>
  <c r="DS6" i="19"/>
  <c r="DR6" i="19"/>
  <c r="DQ6" i="19"/>
  <c r="DP6" i="19"/>
  <c r="DO6" i="19"/>
  <c r="DN6" i="19"/>
  <c r="DM6" i="19"/>
  <c r="DL6" i="19"/>
  <c r="DK6" i="19"/>
  <c r="DJ6" i="19"/>
  <c r="DI6" i="19"/>
  <c r="DH6" i="19"/>
  <c r="DG6" i="19"/>
  <c r="DF6" i="19"/>
  <c r="DE6" i="19"/>
  <c r="DD6" i="19"/>
  <c r="DC6" i="19"/>
  <c r="DB6" i="19"/>
  <c r="DA6" i="19"/>
  <c r="CZ6" i="19"/>
  <c r="CY6" i="19"/>
  <c r="CX6" i="19"/>
  <c r="CW6" i="19"/>
  <c r="CV6" i="19"/>
  <c r="CU6" i="19"/>
  <c r="CT6" i="19"/>
  <c r="CS6" i="19"/>
  <c r="CR6" i="19"/>
  <c r="CQ6" i="19"/>
  <c r="CP6" i="19"/>
  <c r="CO6" i="19"/>
  <c r="CN6" i="19"/>
  <c r="CM6" i="19"/>
  <c r="CL6" i="19"/>
  <c r="CK6" i="19"/>
  <c r="CJ6" i="19"/>
  <c r="CI6" i="19"/>
  <c r="CH6" i="19"/>
  <c r="CG6" i="19"/>
  <c r="GV5" i="19"/>
  <c r="GU5" i="19"/>
  <c r="GT5" i="19"/>
  <c r="GS5" i="19"/>
  <c r="GR5" i="19"/>
  <c r="GQ5" i="19"/>
  <c r="GP5" i="19"/>
  <c r="GO5" i="19"/>
  <c r="GN5" i="19"/>
  <c r="GM5" i="19"/>
  <c r="GL5" i="19"/>
  <c r="GK5" i="19"/>
  <c r="GJ5" i="19"/>
  <c r="GI5" i="19"/>
  <c r="GH5" i="19"/>
  <c r="GG5" i="19"/>
  <c r="GF5" i="19"/>
  <c r="GE5" i="19"/>
  <c r="GD5" i="19"/>
  <c r="GC5" i="19"/>
  <c r="GB5" i="19"/>
  <c r="GA5" i="19"/>
  <c r="FZ5" i="19"/>
  <c r="FY5" i="19"/>
  <c r="FX5" i="19"/>
  <c r="FW5" i="19"/>
  <c r="FV5" i="19"/>
  <c r="FU5" i="19"/>
  <c r="FT5" i="19"/>
  <c r="FS5" i="19"/>
  <c r="FR5" i="19"/>
  <c r="FQ5" i="19"/>
  <c r="FP5" i="19"/>
  <c r="FO5" i="19"/>
  <c r="FN5" i="19"/>
  <c r="FM5" i="19"/>
  <c r="FL5" i="19"/>
  <c r="FK5" i="19"/>
  <c r="FJ5" i="19"/>
  <c r="FI5" i="19"/>
  <c r="FH5" i="19"/>
  <c r="FG5" i="19"/>
  <c r="FF5" i="19"/>
  <c r="FE5" i="19"/>
  <c r="FD5" i="19"/>
  <c r="FC5" i="19"/>
  <c r="FB5" i="19"/>
  <c r="FA5" i="19"/>
  <c r="EZ5" i="19"/>
  <c r="EY5" i="19"/>
  <c r="EX5" i="19"/>
  <c r="EW5" i="19"/>
  <c r="EV5" i="19"/>
  <c r="EU5" i="19"/>
  <c r="ET5" i="19"/>
  <c r="ES5" i="19"/>
  <c r="ER5" i="19"/>
  <c r="EQ5" i="19"/>
  <c r="EP5" i="19"/>
  <c r="EO5" i="19"/>
  <c r="EN5" i="19"/>
  <c r="EM5" i="19"/>
  <c r="EL5" i="19"/>
  <c r="EK5" i="19"/>
  <c r="EJ5" i="19"/>
  <c r="EI5" i="19"/>
  <c r="EH5" i="19"/>
  <c r="EG5" i="19"/>
  <c r="EF5" i="19"/>
  <c r="EE5" i="19"/>
  <c r="ED5" i="19"/>
  <c r="EC5" i="19"/>
  <c r="EB5" i="19"/>
  <c r="EA5" i="19"/>
  <c r="DZ5" i="19"/>
  <c r="DY5" i="19"/>
  <c r="DX5" i="19"/>
  <c r="DW5" i="19"/>
  <c r="DV5" i="19"/>
  <c r="DU5" i="19"/>
  <c r="DT5" i="19"/>
  <c r="DS5" i="19"/>
  <c r="DR5" i="19"/>
  <c r="DQ5" i="19"/>
  <c r="DP5" i="19"/>
  <c r="DO5" i="19"/>
  <c r="DN5" i="19"/>
  <c r="DM5" i="19"/>
  <c r="DL5" i="19"/>
  <c r="DK5" i="19"/>
  <c r="DJ5" i="19"/>
  <c r="DI5" i="19"/>
  <c r="DH5" i="19"/>
  <c r="DG5" i="19"/>
  <c r="DF5" i="19"/>
  <c r="DE5" i="19"/>
  <c r="DD5" i="19"/>
  <c r="DC5" i="19"/>
  <c r="DB5" i="19"/>
  <c r="DA5" i="19"/>
  <c r="CZ5" i="19"/>
  <c r="CY5" i="19"/>
  <c r="CX5" i="19"/>
  <c r="CW5" i="19"/>
  <c r="CV5" i="19"/>
  <c r="CU5" i="19"/>
  <c r="CT5" i="19"/>
  <c r="CS5" i="19"/>
  <c r="CR5" i="19"/>
  <c r="CQ5" i="19"/>
  <c r="CP5" i="19"/>
  <c r="CO5" i="19"/>
  <c r="CN5" i="19"/>
  <c r="CM5" i="19"/>
  <c r="CL5" i="19"/>
  <c r="CK5" i="19"/>
  <c r="CJ5" i="19"/>
  <c r="CI5" i="19"/>
  <c r="CH5" i="19"/>
  <c r="CG5" i="19"/>
  <c r="GV4" i="19"/>
  <c r="GU4" i="19"/>
  <c r="GT4" i="19"/>
  <c r="GS4" i="19"/>
  <c r="GR4" i="19"/>
  <c r="GQ4" i="19"/>
  <c r="GP4" i="19"/>
  <c r="GO4" i="19"/>
  <c r="GN4" i="19"/>
  <c r="GM4" i="19"/>
  <c r="GL4" i="19"/>
  <c r="GK4" i="19"/>
  <c r="GJ4" i="19"/>
  <c r="GI4" i="19"/>
  <c r="GH4" i="19"/>
  <c r="GG4" i="19"/>
  <c r="GF4" i="19"/>
  <c r="GE4" i="19"/>
  <c r="GD4" i="19"/>
  <c r="GC4" i="19"/>
  <c r="GB4" i="19"/>
  <c r="GA4" i="19"/>
  <c r="FZ4" i="19"/>
  <c r="FY4" i="19"/>
  <c r="FX4" i="19"/>
  <c r="FW4" i="19"/>
  <c r="FV4" i="19"/>
  <c r="FU4" i="19"/>
  <c r="FT4" i="19"/>
  <c r="FS4" i="19"/>
  <c r="FR4" i="19"/>
  <c r="FQ4" i="19"/>
  <c r="FP4" i="19"/>
  <c r="FO4" i="19"/>
  <c r="FN4" i="19"/>
  <c r="FM4" i="19"/>
  <c r="FL4" i="19"/>
  <c r="FK4" i="19"/>
  <c r="FJ4" i="19"/>
  <c r="FI4" i="19"/>
  <c r="FH4" i="19"/>
  <c r="FG4" i="19"/>
  <c r="FF4" i="19"/>
  <c r="FE4" i="19"/>
  <c r="FD4" i="19"/>
  <c r="FC4" i="19"/>
  <c r="FB4" i="19"/>
  <c r="FA4" i="19"/>
  <c r="EZ4" i="19"/>
  <c r="EY4" i="19"/>
  <c r="EX4" i="19"/>
  <c r="EW4" i="19"/>
  <c r="EV4" i="19"/>
  <c r="EU4" i="19"/>
  <c r="ET4" i="19"/>
  <c r="ES4" i="19"/>
  <c r="ER4" i="19"/>
  <c r="EQ4" i="19"/>
  <c r="EP4" i="19"/>
  <c r="EO4" i="19"/>
  <c r="EN4" i="19"/>
  <c r="EM4" i="19"/>
  <c r="EL4" i="19"/>
  <c r="EK4" i="19"/>
  <c r="EJ4" i="19"/>
  <c r="EI4" i="19"/>
  <c r="EH4" i="19"/>
  <c r="EG4" i="19"/>
  <c r="EF4" i="19"/>
  <c r="EE4" i="19"/>
  <c r="ED4" i="19"/>
  <c r="EC4" i="19"/>
  <c r="EB4" i="19"/>
  <c r="EA4" i="19"/>
  <c r="DZ4" i="19"/>
  <c r="DY4" i="19"/>
  <c r="DX4" i="19"/>
  <c r="DW4" i="19"/>
  <c r="DV4" i="19"/>
  <c r="DU4" i="19"/>
  <c r="DT4" i="19"/>
  <c r="DS4" i="19"/>
  <c r="DR4" i="19"/>
  <c r="DQ4" i="19"/>
  <c r="DP4" i="19"/>
  <c r="DO4" i="19"/>
  <c r="DN4" i="19"/>
  <c r="DM4" i="19"/>
  <c r="DL4" i="19"/>
  <c r="DK4" i="19"/>
  <c r="DJ4" i="19"/>
  <c r="DI4" i="19"/>
  <c r="DH4" i="19"/>
  <c r="DG4" i="19"/>
  <c r="DF4" i="19"/>
  <c r="DE4" i="19"/>
  <c r="DD4" i="19"/>
  <c r="DC4" i="19"/>
  <c r="DB4" i="19"/>
  <c r="DA4" i="19"/>
  <c r="CZ4" i="19"/>
  <c r="CY4" i="19"/>
  <c r="CX4" i="19"/>
  <c r="CW4" i="19"/>
  <c r="CV4" i="19"/>
  <c r="CU4" i="19"/>
  <c r="CT4" i="19"/>
  <c r="CS4" i="19"/>
  <c r="CR4" i="19"/>
  <c r="CQ4" i="19"/>
  <c r="CP4" i="19"/>
  <c r="CO4" i="19"/>
  <c r="CN4" i="19"/>
  <c r="CM4" i="19"/>
  <c r="CL4" i="19"/>
  <c r="CK4" i="19"/>
  <c r="CJ4" i="19"/>
  <c r="CI4" i="19"/>
  <c r="CH4" i="19"/>
  <c r="CG4" i="19"/>
  <c r="GV3" i="19"/>
  <c r="GU3" i="19"/>
  <c r="GT3" i="19"/>
  <c r="GS3" i="19"/>
  <c r="GR3" i="19"/>
  <c r="GQ3" i="19"/>
  <c r="GP3" i="19"/>
  <c r="GO3" i="19"/>
  <c r="GN3" i="19"/>
  <c r="GM3" i="19"/>
  <c r="GL3" i="19"/>
  <c r="GK3" i="19"/>
  <c r="GJ3" i="19"/>
  <c r="GI3" i="19"/>
  <c r="GH3" i="19"/>
  <c r="GG3" i="19"/>
  <c r="GF3" i="19"/>
  <c r="GE3" i="19"/>
  <c r="GD3" i="19"/>
  <c r="GC3" i="19"/>
  <c r="GB3" i="19"/>
  <c r="GA3" i="19"/>
  <c r="FZ3" i="19"/>
  <c r="FY3" i="19"/>
  <c r="FX3" i="19"/>
  <c r="FW3" i="19"/>
  <c r="FV3" i="19"/>
  <c r="FU3" i="19"/>
  <c r="FT3" i="19"/>
  <c r="FS3" i="19"/>
  <c r="FR3" i="19"/>
  <c r="FQ3" i="19"/>
  <c r="FP3" i="19"/>
  <c r="FO3" i="19"/>
  <c r="FN3" i="19"/>
  <c r="FM3" i="19"/>
  <c r="FL3" i="19"/>
  <c r="FK3" i="19"/>
  <c r="FJ3" i="19"/>
  <c r="FI3" i="19"/>
  <c r="FH3" i="19"/>
  <c r="FG3" i="19"/>
  <c r="FF3" i="19"/>
  <c r="FE3" i="19"/>
  <c r="FD3" i="19"/>
  <c r="FC3" i="19"/>
  <c r="FB3" i="19"/>
  <c r="FA3" i="19"/>
  <c r="EZ3" i="19"/>
  <c r="EY3" i="19"/>
  <c r="EX3" i="19"/>
  <c r="EW3" i="19"/>
  <c r="EV3" i="19"/>
  <c r="EU3" i="19"/>
  <c r="ET3" i="19"/>
  <c r="ES3" i="19"/>
  <c r="ER3" i="19"/>
  <c r="EQ3" i="19"/>
  <c r="EP3" i="19"/>
  <c r="EO3" i="19"/>
  <c r="EN3" i="19"/>
  <c r="EM3" i="19"/>
  <c r="EL3" i="19"/>
  <c r="EK3" i="19"/>
  <c r="EJ3" i="19"/>
  <c r="EI3" i="19"/>
  <c r="EH3" i="19"/>
  <c r="EG3" i="19"/>
  <c r="EF3" i="19"/>
  <c r="EE3" i="19"/>
  <c r="ED3" i="19"/>
  <c r="EC3" i="19"/>
  <c r="EB3" i="19"/>
  <c r="EA3" i="19"/>
  <c r="DZ3" i="19"/>
  <c r="DY3" i="19"/>
  <c r="DX3" i="19"/>
  <c r="DW3" i="19"/>
  <c r="DV3" i="19"/>
  <c r="DU3" i="19"/>
  <c r="DT3" i="19"/>
  <c r="DS3" i="19"/>
  <c r="DR3" i="19"/>
  <c r="DQ3" i="19"/>
  <c r="DP3" i="19"/>
  <c r="DO3" i="19"/>
  <c r="DN3" i="19"/>
  <c r="DM3" i="19"/>
  <c r="DL3" i="19"/>
  <c r="DK3" i="19"/>
  <c r="DJ3" i="19"/>
  <c r="DI3" i="19"/>
  <c r="DH3" i="19"/>
  <c r="DG3" i="19"/>
  <c r="DF3" i="19"/>
  <c r="DE3" i="19"/>
  <c r="DD3" i="19"/>
  <c r="DC3" i="19"/>
  <c r="DB3" i="19"/>
  <c r="DA3" i="19"/>
  <c r="CZ3" i="19"/>
  <c r="CY3" i="19"/>
  <c r="CX3" i="19"/>
  <c r="CW3" i="19"/>
  <c r="CV3" i="19"/>
  <c r="CU3" i="19"/>
  <c r="CT3" i="19"/>
  <c r="CS3" i="19"/>
  <c r="CR3" i="19"/>
  <c r="CQ3" i="19"/>
  <c r="CP3" i="19"/>
  <c r="CO3" i="19"/>
  <c r="CN3" i="19"/>
  <c r="CM3" i="19"/>
  <c r="CL3" i="19"/>
  <c r="CK3" i="19"/>
  <c r="CJ3" i="19"/>
  <c r="CI3" i="19"/>
  <c r="CH3" i="19"/>
  <c r="CG3" i="19"/>
  <c r="GV2" i="19"/>
  <c r="GU2" i="19"/>
  <c r="GT2" i="19"/>
  <c r="GS2" i="19"/>
  <c r="GR2" i="19"/>
  <c r="GQ2" i="19"/>
  <c r="GP2" i="19"/>
  <c r="GO2" i="19"/>
  <c r="GN2" i="19"/>
  <c r="GM2" i="19"/>
  <c r="GL2" i="19"/>
  <c r="GK2" i="19"/>
  <c r="GJ2" i="19"/>
  <c r="GI2" i="19"/>
  <c r="GH2" i="19"/>
  <c r="GG2" i="19"/>
  <c r="GF2" i="19"/>
  <c r="GE2" i="19"/>
  <c r="GD2" i="19"/>
  <c r="GC2" i="19"/>
  <c r="GB2" i="19"/>
  <c r="GA2" i="19"/>
  <c r="FZ2" i="19"/>
  <c r="FY2" i="19"/>
  <c r="FX2" i="19"/>
  <c r="FW2" i="19"/>
  <c r="FV2" i="19"/>
  <c r="FU2" i="19"/>
  <c r="FT2" i="19"/>
  <c r="FS2" i="19"/>
  <c r="FR2" i="19"/>
  <c r="FQ2" i="19"/>
  <c r="FP2" i="19"/>
  <c r="FO2" i="19"/>
  <c r="FN2" i="19"/>
  <c r="FM2" i="19"/>
  <c r="FL2" i="19"/>
  <c r="FK2" i="19"/>
  <c r="FJ2" i="19"/>
  <c r="FI2" i="19"/>
  <c r="FH2" i="19"/>
  <c r="FG2" i="19"/>
  <c r="FF2" i="19"/>
  <c r="FE2" i="19"/>
  <c r="FD2" i="19"/>
  <c r="FC2" i="19"/>
  <c r="FB2" i="19"/>
  <c r="FA2" i="19"/>
  <c r="EZ2" i="19"/>
  <c r="EY2" i="19"/>
  <c r="EX2" i="19"/>
  <c r="EW2" i="19"/>
  <c r="EV2" i="19"/>
  <c r="EU2" i="19"/>
  <c r="ET2" i="19"/>
  <c r="ES2" i="19"/>
  <c r="ER2" i="19"/>
  <c r="EQ2" i="19"/>
  <c r="EP2" i="19"/>
  <c r="EO2" i="19"/>
  <c r="EN2" i="19"/>
  <c r="EM2" i="19"/>
  <c r="EL2" i="19"/>
  <c r="EK2" i="19"/>
  <c r="EJ2" i="19"/>
  <c r="EI2" i="19"/>
  <c r="EH2" i="19"/>
  <c r="EG2" i="19"/>
  <c r="EF2" i="19"/>
  <c r="EE2" i="19"/>
  <c r="ED2" i="19"/>
  <c r="EC2" i="19"/>
  <c r="EB2" i="19"/>
  <c r="EA2" i="19"/>
  <c r="DZ2" i="19"/>
  <c r="DY2" i="19"/>
  <c r="DX2" i="19"/>
  <c r="DW2" i="19"/>
  <c r="DV2" i="19"/>
  <c r="DU2" i="19"/>
  <c r="DT2" i="19"/>
  <c r="DS2" i="19"/>
  <c r="DR2" i="19"/>
  <c r="DQ2" i="19"/>
  <c r="DP2" i="19"/>
  <c r="DO2" i="19"/>
  <c r="DN2" i="19"/>
  <c r="DM2" i="19"/>
  <c r="DL2" i="19"/>
  <c r="DK2" i="19"/>
  <c r="DJ2" i="19"/>
  <c r="DI2" i="19"/>
  <c r="DH2" i="19"/>
  <c r="DG2" i="19"/>
  <c r="DF2" i="19"/>
  <c r="DE2" i="19"/>
  <c r="DD2" i="19"/>
  <c r="DC2" i="19"/>
  <c r="DB2" i="19"/>
  <c r="DA2" i="19"/>
  <c r="CZ2" i="19"/>
  <c r="CY2" i="19"/>
  <c r="CX2" i="19"/>
  <c r="CW2" i="19"/>
  <c r="CV2" i="19"/>
  <c r="CU2" i="19"/>
  <c r="CT2" i="19"/>
  <c r="CS2" i="19"/>
  <c r="CR2" i="19"/>
  <c r="CQ2" i="19"/>
  <c r="CP2" i="19"/>
  <c r="CO2" i="19"/>
  <c r="CN2" i="19"/>
  <c r="CM2" i="19"/>
  <c r="CL2" i="19"/>
  <c r="CK2" i="19"/>
  <c r="CJ2" i="19"/>
  <c r="CI2" i="19"/>
  <c r="CH2" i="19"/>
  <c r="CG2" i="19"/>
  <c r="BA3" i="22"/>
  <c r="BB3" i="22"/>
  <c r="BC3" i="22"/>
  <c r="BD3" i="22"/>
  <c r="BE3" i="22"/>
  <c r="BF3" i="22"/>
  <c r="BG3" i="22"/>
  <c r="BH3" i="22"/>
  <c r="BI3" i="22"/>
  <c r="BJ3" i="22"/>
  <c r="BK3" i="22"/>
  <c r="BA4" i="22"/>
  <c r="BB4" i="22"/>
  <c r="BC4" i="22"/>
  <c r="BD4" i="22"/>
  <c r="BE4" i="22"/>
  <c r="BF4" i="22"/>
  <c r="BG4" i="22"/>
  <c r="BH4" i="22"/>
  <c r="BI4" i="22"/>
  <c r="BJ4" i="22"/>
  <c r="BK4" i="22"/>
  <c r="BA5" i="22"/>
  <c r="BB5" i="22"/>
  <c r="BC5" i="22"/>
  <c r="BD5" i="22"/>
  <c r="BE5" i="22"/>
  <c r="BF5" i="22"/>
  <c r="BG5" i="22"/>
  <c r="BH5" i="22"/>
  <c r="BI5" i="22"/>
  <c r="BJ5" i="22"/>
  <c r="BK5" i="22"/>
  <c r="BA6" i="22"/>
  <c r="BB6" i="22"/>
  <c r="BC6" i="22"/>
  <c r="BD6" i="22"/>
  <c r="BE6" i="22"/>
  <c r="BF6" i="22"/>
  <c r="BG6" i="22"/>
  <c r="BH6" i="22"/>
  <c r="BI6" i="22"/>
  <c r="BJ6" i="22"/>
  <c r="BK6" i="22"/>
  <c r="BA7" i="22"/>
  <c r="BB7" i="22"/>
  <c r="BC7" i="22"/>
  <c r="BD7" i="22"/>
  <c r="BE7" i="22"/>
  <c r="BF7" i="22"/>
  <c r="BG7" i="22"/>
  <c r="BH7" i="22"/>
  <c r="BI7" i="22"/>
  <c r="BJ7" i="22"/>
  <c r="BK7" i="22"/>
  <c r="BA8" i="22"/>
  <c r="BB8" i="22"/>
  <c r="BC8" i="22"/>
  <c r="BD8" i="22"/>
  <c r="BE8" i="22"/>
  <c r="BF8" i="22"/>
  <c r="BG8" i="22"/>
  <c r="BH8" i="22"/>
  <c r="BI8" i="22"/>
  <c r="BJ8" i="22"/>
  <c r="BK8" i="22"/>
  <c r="BA9" i="22"/>
  <c r="BB9" i="22"/>
  <c r="BC9" i="22"/>
  <c r="BD9" i="22"/>
  <c r="BE9" i="22"/>
  <c r="BF9" i="22"/>
  <c r="BG9" i="22"/>
  <c r="BH9" i="22"/>
  <c r="BI9" i="22"/>
  <c r="BJ9" i="22"/>
  <c r="BK9" i="22"/>
  <c r="BA10" i="22"/>
  <c r="BB10" i="22"/>
  <c r="BC10" i="22"/>
  <c r="BD10" i="22"/>
  <c r="BE10" i="22"/>
  <c r="BF10" i="22"/>
  <c r="BG10" i="22"/>
  <c r="BH10" i="22"/>
  <c r="BI10" i="22"/>
  <c r="BJ10" i="22"/>
  <c r="BK10" i="22"/>
  <c r="BA11" i="22"/>
  <c r="BB11" i="22"/>
  <c r="BC11" i="22"/>
  <c r="BD11" i="22"/>
  <c r="BE11" i="22"/>
  <c r="BF11" i="22"/>
  <c r="BG11" i="22"/>
  <c r="BH11" i="22"/>
  <c r="BI11" i="22"/>
  <c r="BJ11" i="22"/>
  <c r="BK11" i="22"/>
  <c r="BA12" i="22"/>
  <c r="BB12" i="22"/>
  <c r="BC12" i="22"/>
  <c r="BD12" i="22"/>
  <c r="BE12" i="22"/>
  <c r="BF12" i="22"/>
  <c r="BG12" i="22"/>
  <c r="BH12" i="22"/>
  <c r="BI12" i="22"/>
  <c r="BJ12" i="22"/>
  <c r="BK12" i="22"/>
  <c r="BA13" i="22"/>
  <c r="BB13" i="22"/>
  <c r="BC13" i="22"/>
  <c r="BD13" i="22"/>
  <c r="BE13" i="22"/>
  <c r="BF13" i="22"/>
  <c r="BG13" i="22"/>
  <c r="BH13" i="22"/>
  <c r="BI13" i="22"/>
  <c r="BJ13" i="22"/>
  <c r="BK13" i="22"/>
  <c r="BA14" i="22"/>
  <c r="BB14" i="22"/>
  <c r="BC14" i="22"/>
  <c r="BD14" i="22"/>
  <c r="BE14" i="22"/>
  <c r="BF14" i="22"/>
  <c r="BG14" i="22"/>
  <c r="BH14" i="22"/>
  <c r="BI14" i="22"/>
  <c r="BJ14" i="22"/>
  <c r="BK14" i="22"/>
  <c r="BA15" i="22"/>
  <c r="BB15" i="22"/>
  <c r="BC15" i="22"/>
  <c r="BD15" i="22"/>
  <c r="BE15" i="22"/>
  <c r="BF15" i="22"/>
  <c r="BG15" i="22"/>
  <c r="BH15" i="22"/>
  <c r="BI15" i="22"/>
  <c r="BJ15" i="22"/>
  <c r="BK15" i="22"/>
  <c r="BA16" i="22"/>
  <c r="BB16" i="22"/>
  <c r="BC16" i="22"/>
  <c r="BD16" i="22"/>
  <c r="BE16" i="22"/>
  <c r="BF16" i="22"/>
  <c r="BG16" i="22"/>
  <c r="BH16" i="22"/>
  <c r="BI16" i="22"/>
  <c r="BJ16" i="22"/>
  <c r="BK16" i="22"/>
  <c r="BA17" i="22"/>
  <c r="BB17" i="22"/>
  <c r="BC17" i="22"/>
  <c r="BD17" i="22"/>
  <c r="BE17" i="22"/>
  <c r="BF17" i="22"/>
  <c r="BG17" i="22"/>
  <c r="BH17" i="22"/>
  <c r="BI17" i="22"/>
  <c r="BJ17" i="22"/>
  <c r="BK17" i="22"/>
  <c r="BA18" i="22"/>
  <c r="BB18" i="22"/>
  <c r="BC18" i="22"/>
  <c r="BD18" i="22"/>
  <c r="BE18" i="22"/>
  <c r="BF18" i="22"/>
  <c r="BG18" i="22"/>
  <c r="BH18" i="22"/>
  <c r="BI18" i="22"/>
  <c r="BJ18" i="22"/>
  <c r="BK18" i="22"/>
  <c r="BA19" i="22"/>
  <c r="BB19" i="22"/>
  <c r="BC19" i="22"/>
  <c r="BD19" i="22"/>
  <c r="BE19" i="22"/>
  <c r="BF19" i="22"/>
  <c r="BG19" i="22"/>
  <c r="BH19" i="22"/>
  <c r="BI19" i="22"/>
  <c r="BJ19" i="22"/>
  <c r="BK19" i="22"/>
  <c r="BA20" i="22"/>
  <c r="BB20" i="22"/>
  <c r="BC20" i="22"/>
  <c r="BD20" i="22"/>
  <c r="BE20" i="22"/>
  <c r="BF20" i="22"/>
  <c r="BG20" i="22"/>
  <c r="BH20" i="22"/>
  <c r="BI20" i="22"/>
  <c r="BJ20" i="22"/>
  <c r="BK20" i="22"/>
  <c r="BA21" i="22"/>
  <c r="BB21" i="22"/>
  <c r="BC21" i="22"/>
  <c r="BD21" i="22"/>
  <c r="BE21" i="22"/>
  <c r="BF21" i="22"/>
  <c r="BG21" i="22"/>
  <c r="BH21" i="22"/>
  <c r="BI21" i="22"/>
  <c r="BJ21" i="22"/>
  <c r="BK21" i="22"/>
  <c r="BA22" i="22"/>
  <c r="BB22" i="22"/>
  <c r="BC22" i="22"/>
  <c r="BD22" i="22"/>
  <c r="BE22" i="22"/>
  <c r="BF22" i="22"/>
  <c r="BG22" i="22"/>
  <c r="BH22" i="22"/>
  <c r="BI22" i="22"/>
  <c r="BJ22" i="22"/>
  <c r="BK22" i="22"/>
  <c r="BA23" i="22"/>
  <c r="BB23" i="22"/>
  <c r="BC23" i="22"/>
  <c r="BD23" i="22"/>
  <c r="BE23" i="22"/>
  <c r="BF23" i="22"/>
  <c r="BG23" i="22"/>
  <c r="BH23" i="22"/>
  <c r="BI23" i="22"/>
  <c r="BJ23" i="22"/>
  <c r="BK23" i="22"/>
  <c r="BA24" i="22"/>
  <c r="BB24" i="22"/>
  <c r="BC24" i="22"/>
  <c r="BD24" i="22"/>
  <c r="BE24" i="22"/>
  <c r="BF24" i="22"/>
  <c r="BG24" i="22"/>
  <c r="BH24" i="22"/>
  <c r="BI24" i="22"/>
  <c r="BJ24" i="22"/>
  <c r="BK24" i="22"/>
  <c r="BA25" i="22"/>
  <c r="BB25" i="22"/>
  <c r="BC25" i="22"/>
  <c r="BD25" i="22"/>
  <c r="BE25" i="22"/>
  <c r="BF25" i="22"/>
  <c r="BG25" i="22"/>
  <c r="BH25" i="22"/>
  <c r="BI25" i="22"/>
  <c r="BJ25" i="22"/>
  <c r="BK25" i="22"/>
  <c r="BA26" i="22"/>
  <c r="BB26" i="22"/>
  <c r="BC26" i="22"/>
  <c r="BD26" i="22"/>
  <c r="BE26" i="22"/>
  <c r="BF26" i="22"/>
  <c r="BG26" i="22"/>
  <c r="BH26" i="22"/>
  <c r="BI26" i="22"/>
  <c r="BJ26" i="22"/>
  <c r="BK26" i="22"/>
  <c r="BB2" i="22"/>
  <c r="BC2" i="22"/>
  <c r="BD2" i="22"/>
  <c r="BE2" i="22"/>
  <c r="BF2" i="22"/>
  <c r="BG2" i="22"/>
  <c r="BH2" i="22"/>
  <c r="BI2" i="22"/>
  <c r="BJ2" i="22"/>
  <c r="BK2" i="22"/>
  <c r="AZ6" i="23"/>
  <c r="BA6" i="23"/>
  <c r="BB6" i="23"/>
  <c r="BC6" i="23"/>
  <c r="BD6" i="23"/>
  <c r="BE6" i="23"/>
  <c r="BF6" i="23"/>
  <c r="BG6" i="23"/>
  <c r="BH6" i="23"/>
  <c r="BI6" i="23"/>
  <c r="AZ5" i="23"/>
  <c r="BA5" i="23"/>
  <c r="BB5" i="23"/>
  <c r="BC5" i="23"/>
  <c r="BD5" i="23"/>
  <c r="BE5" i="23"/>
  <c r="BF5" i="23"/>
  <c r="BG5" i="23"/>
  <c r="BH5" i="23"/>
  <c r="BI5" i="23"/>
  <c r="A10" i="20"/>
  <c r="G5" i="21"/>
  <c r="BA3" i="3"/>
  <c r="BB3" i="3"/>
  <c r="BC3" i="3"/>
  <c r="BD3" i="3"/>
  <c r="BE3" i="3"/>
  <c r="BF3" i="3"/>
  <c r="BG3" i="3"/>
  <c r="BH3" i="3"/>
  <c r="BI3" i="3"/>
  <c r="BJ3" i="3"/>
  <c r="BK3" i="3"/>
  <c r="BA4" i="3"/>
  <c r="BB4" i="3"/>
  <c r="BP4" i="19" s="1"/>
  <c r="BC4" i="3"/>
  <c r="BD4" i="3"/>
  <c r="BE4" i="3"/>
  <c r="BF4" i="3"/>
  <c r="BG4" i="3"/>
  <c r="BH4" i="3"/>
  <c r="BI4" i="3"/>
  <c r="BJ4" i="3"/>
  <c r="BK4" i="3"/>
  <c r="BA5" i="3"/>
  <c r="BB5" i="3"/>
  <c r="BC5" i="3"/>
  <c r="BD5" i="3"/>
  <c r="BE5" i="3"/>
  <c r="BF5" i="3"/>
  <c r="BG5" i="3"/>
  <c r="BH5" i="3"/>
  <c r="BI5" i="3"/>
  <c r="BJ5" i="3"/>
  <c r="BK5" i="3"/>
  <c r="BA6" i="3"/>
  <c r="BB6" i="3"/>
  <c r="BC6" i="3"/>
  <c r="BD6" i="3"/>
  <c r="BE6" i="3"/>
  <c r="BF6" i="3"/>
  <c r="BG6" i="3"/>
  <c r="BH6" i="3"/>
  <c r="BI6" i="3"/>
  <c r="BJ6" i="3"/>
  <c r="BK6" i="3"/>
  <c r="BA7" i="3"/>
  <c r="BB7" i="3"/>
  <c r="BC7" i="3"/>
  <c r="BD7" i="3"/>
  <c r="BE7" i="3"/>
  <c r="BF7" i="3"/>
  <c r="BG7" i="3"/>
  <c r="BH7" i="3"/>
  <c r="BI7" i="3"/>
  <c r="BJ7" i="3"/>
  <c r="BK7" i="3"/>
  <c r="BA8" i="3"/>
  <c r="BB8" i="3"/>
  <c r="BP8" i="19" s="1"/>
  <c r="BC8" i="3"/>
  <c r="BD8" i="3"/>
  <c r="BE8" i="3"/>
  <c r="BF8" i="3"/>
  <c r="BG8" i="3"/>
  <c r="BH8" i="3"/>
  <c r="BI8" i="3"/>
  <c r="BJ8" i="3"/>
  <c r="BK8" i="3"/>
  <c r="BA9" i="3"/>
  <c r="BB9" i="3"/>
  <c r="BC9" i="3"/>
  <c r="BD9" i="3"/>
  <c r="BE9" i="3"/>
  <c r="BF9" i="3"/>
  <c r="BG9" i="3"/>
  <c r="BH9" i="3"/>
  <c r="BI9" i="3"/>
  <c r="BJ9" i="3"/>
  <c r="BK9" i="3"/>
  <c r="BA10" i="3"/>
  <c r="BB10" i="3"/>
  <c r="BC10" i="3"/>
  <c r="BD10" i="3"/>
  <c r="BE10" i="3"/>
  <c r="BF10" i="3"/>
  <c r="BG10" i="3"/>
  <c r="BH10" i="3"/>
  <c r="BI10" i="3"/>
  <c r="BJ10" i="3"/>
  <c r="BK10" i="3"/>
  <c r="BA11" i="3"/>
  <c r="BB11" i="3"/>
  <c r="BC11" i="3"/>
  <c r="BD11" i="3"/>
  <c r="BE11" i="3"/>
  <c r="BF11" i="3"/>
  <c r="BG11" i="3"/>
  <c r="BH11" i="3"/>
  <c r="BI11" i="3"/>
  <c r="BJ11" i="3"/>
  <c r="BK11" i="3"/>
  <c r="BA12" i="3"/>
  <c r="BB12" i="3"/>
  <c r="BP12" i="19" s="1"/>
  <c r="BC12" i="3"/>
  <c r="BD12" i="3"/>
  <c r="BE12" i="3"/>
  <c r="BF12" i="3"/>
  <c r="BG12" i="3"/>
  <c r="BH12" i="3"/>
  <c r="BI12" i="3"/>
  <c r="BJ12" i="3"/>
  <c r="BK12" i="3"/>
  <c r="BA13" i="3"/>
  <c r="BB13" i="3"/>
  <c r="BC13" i="3"/>
  <c r="BD13" i="3"/>
  <c r="BE13" i="3"/>
  <c r="BF13" i="3"/>
  <c r="BG13" i="3"/>
  <c r="BH13" i="3"/>
  <c r="BI13" i="3"/>
  <c r="BJ13" i="3"/>
  <c r="BK13" i="3"/>
  <c r="BA14" i="3"/>
  <c r="BB14" i="3"/>
  <c r="BC14" i="3"/>
  <c r="BD14" i="3"/>
  <c r="BE14" i="3"/>
  <c r="BF14" i="3"/>
  <c r="BG14" i="3"/>
  <c r="BH14" i="3"/>
  <c r="BI14" i="3"/>
  <c r="BJ14" i="3"/>
  <c r="BK14" i="3"/>
  <c r="BA15" i="3"/>
  <c r="BB15" i="3"/>
  <c r="BC15" i="3"/>
  <c r="BD15" i="3"/>
  <c r="BE15" i="3"/>
  <c r="BF15" i="3"/>
  <c r="BG15" i="3"/>
  <c r="BH15" i="3"/>
  <c r="BI15" i="3"/>
  <c r="BJ15" i="3"/>
  <c r="BK15" i="3"/>
  <c r="BA16" i="3"/>
  <c r="BB16" i="3"/>
  <c r="BP16" i="19" s="1"/>
  <c r="BC16" i="3"/>
  <c r="BD16" i="3"/>
  <c r="BE16" i="3"/>
  <c r="BF16" i="3"/>
  <c r="BG16" i="3"/>
  <c r="BH16" i="3"/>
  <c r="BI16" i="3"/>
  <c r="BJ16" i="3"/>
  <c r="BK16" i="3"/>
  <c r="BA17" i="3"/>
  <c r="BB17" i="3"/>
  <c r="BC17" i="3"/>
  <c r="BD17" i="3"/>
  <c r="BE17" i="3"/>
  <c r="BF17" i="3"/>
  <c r="BG17" i="3"/>
  <c r="BH17" i="3"/>
  <c r="BI17" i="3"/>
  <c r="BJ17" i="3"/>
  <c r="BK17" i="3"/>
  <c r="BA18" i="3"/>
  <c r="BB18" i="3"/>
  <c r="BC18" i="3"/>
  <c r="BD18" i="3"/>
  <c r="BE18" i="3"/>
  <c r="BF18" i="3"/>
  <c r="BG18" i="3"/>
  <c r="BH18" i="3"/>
  <c r="BI18" i="3"/>
  <c r="BJ18" i="3"/>
  <c r="BK18" i="3"/>
  <c r="BA19" i="3"/>
  <c r="BB19" i="3"/>
  <c r="BC19" i="3"/>
  <c r="BD19" i="3"/>
  <c r="BE19" i="3"/>
  <c r="BF19" i="3"/>
  <c r="BG19" i="3"/>
  <c r="BH19" i="3"/>
  <c r="BI19" i="3"/>
  <c r="BJ19" i="3"/>
  <c r="BK19" i="3"/>
  <c r="BA20" i="3"/>
  <c r="BB20" i="3"/>
  <c r="BP20" i="19" s="1"/>
  <c r="BC20" i="3"/>
  <c r="BD20" i="3"/>
  <c r="BE20" i="3"/>
  <c r="BF20" i="3"/>
  <c r="BG20" i="3"/>
  <c r="BH20" i="3"/>
  <c r="BI20" i="3"/>
  <c r="BJ20" i="3"/>
  <c r="BK20" i="3"/>
  <c r="BA21" i="3"/>
  <c r="BB21" i="3"/>
  <c r="BC21" i="3"/>
  <c r="BD21" i="3"/>
  <c r="BE21" i="3"/>
  <c r="BF21" i="3"/>
  <c r="BG21" i="3"/>
  <c r="BH21" i="3"/>
  <c r="BI21" i="3"/>
  <c r="BJ21" i="3"/>
  <c r="BK21" i="3"/>
  <c r="BA22" i="3"/>
  <c r="BB22" i="3"/>
  <c r="BC22" i="3"/>
  <c r="BD22" i="3"/>
  <c r="BE22" i="3"/>
  <c r="BF22" i="3"/>
  <c r="BG22" i="3"/>
  <c r="BH22" i="3"/>
  <c r="BI22" i="3"/>
  <c r="BJ22" i="3"/>
  <c r="BK22" i="3"/>
  <c r="BA23" i="3"/>
  <c r="BB23" i="3"/>
  <c r="BC23" i="3"/>
  <c r="BD23" i="3"/>
  <c r="BE23" i="3"/>
  <c r="BF23" i="3"/>
  <c r="BG23" i="3"/>
  <c r="BH23" i="3"/>
  <c r="BI23" i="3"/>
  <c r="BJ23" i="3"/>
  <c r="BK23" i="3"/>
  <c r="BA24" i="3"/>
  <c r="BB24" i="3"/>
  <c r="BP24" i="19" s="1"/>
  <c r="BC24" i="3"/>
  <c r="BD24" i="3"/>
  <c r="BE24" i="3"/>
  <c r="BF24" i="3"/>
  <c r="BG24" i="3"/>
  <c r="BH24" i="3"/>
  <c r="BI24" i="3"/>
  <c r="BJ24" i="3"/>
  <c r="BK24" i="3"/>
  <c r="BA25" i="3"/>
  <c r="BB25" i="3"/>
  <c r="BC25" i="3"/>
  <c r="BD25" i="3"/>
  <c r="BE25" i="3"/>
  <c r="BF25" i="3"/>
  <c r="BG25" i="3"/>
  <c r="BH25" i="3"/>
  <c r="BI25" i="3"/>
  <c r="BJ25" i="3"/>
  <c r="BK25" i="3"/>
  <c r="BA26" i="3"/>
  <c r="BB26" i="3"/>
  <c r="BC26" i="3"/>
  <c r="BD26" i="3"/>
  <c r="BE26" i="3"/>
  <c r="BF26" i="3"/>
  <c r="BG26" i="3"/>
  <c r="BH26" i="3"/>
  <c r="BI26" i="3"/>
  <c r="BJ26" i="3"/>
  <c r="BK26" i="3"/>
  <c r="BB2" i="3"/>
  <c r="AZ7" i="23" s="1"/>
  <c r="BC2" i="3"/>
  <c r="BA7" i="23" s="1"/>
  <c r="BD2" i="3"/>
  <c r="BB7" i="23" s="1"/>
  <c r="BE2" i="3"/>
  <c r="BC7" i="23" s="1"/>
  <c r="BF2" i="3"/>
  <c r="BD7" i="23" s="1"/>
  <c r="BG2" i="3"/>
  <c r="BE7" i="23" s="1"/>
  <c r="BH2" i="3"/>
  <c r="BF7" i="23" s="1"/>
  <c r="BI2" i="3"/>
  <c r="BG7" i="23" s="1"/>
  <c r="BJ2" i="3"/>
  <c r="BH7" i="23" s="1"/>
  <c r="BK2" i="3"/>
  <c r="BI7" i="23" s="1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O7" i="22"/>
  <c r="AP7" i="22"/>
  <c r="AQ7" i="22"/>
  <c r="AR7" i="22"/>
  <c r="AS7" i="22"/>
  <c r="AT7" i="22"/>
  <c r="AU7" i="22"/>
  <c r="AV7" i="22"/>
  <c r="AW7" i="22"/>
  <c r="AX7" i="22"/>
  <c r="AY7" i="22"/>
  <c r="AZ7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O8" i="22"/>
  <c r="AP8" i="22"/>
  <c r="AQ8" i="22"/>
  <c r="AR8" i="22"/>
  <c r="AS8" i="22"/>
  <c r="AT8" i="22"/>
  <c r="AU8" i="22"/>
  <c r="AV8" i="22"/>
  <c r="AW8" i="22"/>
  <c r="AX8" i="22"/>
  <c r="AY8" i="22"/>
  <c r="AZ8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AM9" i="22"/>
  <c r="AN9" i="22"/>
  <c r="AO9" i="22"/>
  <c r="AP9" i="22"/>
  <c r="AQ9" i="22"/>
  <c r="AR9" i="22"/>
  <c r="AS9" i="22"/>
  <c r="AT9" i="22"/>
  <c r="AU9" i="22"/>
  <c r="AV9" i="22"/>
  <c r="AW9" i="22"/>
  <c r="AX9" i="22"/>
  <c r="AY9" i="22"/>
  <c r="AZ9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AK10" i="22"/>
  <c r="AL10" i="22"/>
  <c r="AM10" i="22"/>
  <c r="AN10" i="22"/>
  <c r="AO10" i="22"/>
  <c r="AP10" i="22"/>
  <c r="AQ10" i="22"/>
  <c r="AR10" i="22"/>
  <c r="AS10" i="22"/>
  <c r="AT10" i="22"/>
  <c r="AU10" i="22"/>
  <c r="AV10" i="22"/>
  <c r="AW10" i="22"/>
  <c r="AX10" i="22"/>
  <c r="AY10" i="22"/>
  <c r="AZ10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O11" i="22"/>
  <c r="AP11" i="22"/>
  <c r="AQ11" i="22"/>
  <c r="AR11" i="22"/>
  <c r="AS11" i="22"/>
  <c r="AT11" i="22"/>
  <c r="AU11" i="22"/>
  <c r="AV11" i="22"/>
  <c r="AW11" i="22"/>
  <c r="AX11" i="22"/>
  <c r="AY11" i="22"/>
  <c r="AZ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AP12" i="22"/>
  <c r="AQ12" i="22"/>
  <c r="AR12" i="22"/>
  <c r="AS12" i="22"/>
  <c r="AT12" i="22"/>
  <c r="AU12" i="22"/>
  <c r="AV12" i="22"/>
  <c r="AW12" i="22"/>
  <c r="AX12" i="22"/>
  <c r="AY12" i="22"/>
  <c r="AZ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O13" i="22"/>
  <c r="AP13" i="22"/>
  <c r="AQ13" i="22"/>
  <c r="AR13" i="22"/>
  <c r="AS13" i="22"/>
  <c r="AT13" i="22"/>
  <c r="AU13" i="22"/>
  <c r="AV13" i="22"/>
  <c r="AW13" i="22"/>
  <c r="AX13" i="22"/>
  <c r="AY13" i="22"/>
  <c r="AZ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O14" i="22"/>
  <c r="AP14" i="22"/>
  <c r="AQ14" i="22"/>
  <c r="AR14" i="22"/>
  <c r="AS14" i="22"/>
  <c r="AT14" i="22"/>
  <c r="AU14" i="22"/>
  <c r="AV14" i="22"/>
  <c r="AW14" i="22"/>
  <c r="AX14" i="22"/>
  <c r="AY14" i="22"/>
  <c r="AZ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O15" i="22"/>
  <c r="AP15" i="22"/>
  <c r="AQ15" i="22"/>
  <c r="AR15" i="22"/>
  <c r="AS15" i="22"/>
  <c r="AT15" i="22"/>
  <c r="AU15" i="22"/>
  <c r="AV15" i="22"/>
  <c r="AW15" i="22"/>
  <c r="AX15" i="22"/>
  <c r="AY15" i="22"/>
  <c r="AZ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O16" i="22"/>
  <c r="AP16" i="22"/>
  <c r="AQ16" i="22"/>
  <c r="AR16" i="22"/>
  <c r="AS16" i="22"/>
  <c r="AT16" i="22"/>
  <c r="AU16" i="22"/>
  <c r="AV16" i="22"/>
  <c r="AW16" i="22"/>
  <c r="AX16" i="22"/>
  <c r="AY16" i="22"/>
  <c r="AZ16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J17" i="22"/>
  <c r="AK17" i="22"/>
  <c r="AL17" i="22"/>
  <c r="AM17" i="22"/>
  <c r="AN17" i="22"/>
  <c r="AO17" i="22"/>
  <c r="AP17" i="22"/>
  <c r="AQ17" i="22"/>
  <c r="AR17" i="22"/>
  <c r="AS17" i="22"/>
  <c r="AT17" i="22"/>
  <c r="AU17" i="22"/>
  <c r="AV17" i="22"/>
  <c r="AW17" i="22"/>
  <c r="AX17" i="22"/>
  <c r="AY17" i="22"/>
  <c r="AZ17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AK18" i="22"/>
  <c r="AL18" i="22"/>
  <c r="AM18" i="22"/>
  <c r="AN18" i="22"/>
  <c r="AO18" i="22"/>
  <c r="AP18" i="22"/>
  <c r="AQ18" i="22"/>
  <c r="AR18" i="22"/>
  <c r="AS18" i="22"/>
  <c r="AT18" i="22"/>
  <c r="AU18" i="22"/>
  <c r="AV18" i="22"/>
  <c r="AW18" i="22"/>
  <c r="AX18" i="22"/>
  <c r="AY18" i="22"/>
  <c r="AZ18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O19" i="22"/>
  <c r="AP19" i="22"/>
  <c r="AQ19" i="22"/>
  <c r="AR19" i="22"/>
  <c r="AS19" i="22"/>
  <c r="AT19" i="22"/>
  <c r="AU19" i="22"/>
  <c r="AV19" i="22"/>
  <c r="AW19" i="22"/>
  <c r="AX19" i="22"/>
  <c r="AY19" i="22"/>
  <c r="AZ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O20" i="22"/>
  <c r="AP20" i="22"/>
  <c r="AQ20" i="22"/>
  <c r="AR20" i="22"/>
  <c r="AS20" i="22"/>
  <c r="AT20" i="22"/>
  <c r="AU20" i="22"/>
  <c r="AV20" i="22"/>
  <c r="AW20" i="22"/>
  <c r="AX20" i="22"/>
  <c r="AY20" i="22"/>
  <c r="AZ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O21" i="22"/>
  <c r="AP21" i="22"/>
  <c r="AQ21" i="22"/>
  <c r="AR21" i="22"/>
  <c r="AS21" i="22"/>
  <c r="AT21" i="22"/>
  <c r="AU21" i="22"/>
  <c r="AV21" i="22"/>
  <c r="AW21" i="22"/>
  <c r="AX21" i="22"/>
  <c r="AY21" i="22"/>
  <c r="AZ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O22" i="22"/>
  <c r="AP22" i="22"/>
  <c r="AQ22" i="22"/>
  <c r="AR22" i="22"/>
  <c r="AS22" i="22"/>
  <c r="AT22" i="22"/>
  <c r="AU22" i="22"/>
  <c r="AV22" i="22"/>
  <c r="AW22" i="22"/>
  <c r="AX22" i="22"/>
  <c r="AY22" i="22"/>
  <c r="AZ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AP23" i="22"/>
  <c r="AQ23" i="22"/>
  <c r="AR23" i="22"/>
  <c r="AS23" i="22"/>
  <c r="AT23" i="22"/>
  <c r="AU23" i="22"/>
  <c r="AV23" i="22"/>
  <c r="AW23" i="22"/>
  <c r="AX23" i="22"/>
  <c r="AY23" i="22"/>
  <c r="AZ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AP24" i="22"/>
  <c r="AQ24" i="22"/>
  <c r="AR24" i="22"/>
  <c r="AS24" i="22"/>
  <c r="AT24" i="22"/>
  <c r="AU24" i="22"/>
  <c r="AV24" i="22"/>
  <c r="AW24" i="22"/>
  <c r="AX24" i="22"/>
  <c r="AY24" i="22"/>
  <c r="AZ24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O25" i="22"/>
  <c r="AP25" i="22"/>
  <c r="AQ25" i="22"/>
  <c r="AR25" i="22"/>
  <c r="AS25" i="22"/>
  <c r="AT25" i="22"/>
  <c r="AU25" i="22"/>
  <c r="AV25" i="22"/>
  <c r="AW25" i="22"/>
  <c r="AX25" i="22"/>
  <c r="AY25" i="22"/>
  <c r="AZ25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J26" i="22"/>
  <c r="AK26" i="22"/>
  <c r="AL26" i="22"/>
  <c r="AM26" i="22"/>
  <c r="AN26" i="22"/>
  <c r="AO26" i="22"/>
  <c r="AP26" i="22"/>
  <c r="AQ26" i="22"/>
  <c r="AR26" i="22"/>
  <c r="AS26" i="22"/>
  <c r="AT26" i="22"/>
  <c r="AU26" i="22"/>
  <c r="AV26" i="22"/>
  <c r="AW26" i="22"/>
  <c r="AX26" i="22"/>
  <c r="AY26" i="22"/>
  <c r="AZ26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D2" i="22"/>
  <c r="L1" i="24"/>
  <c r="F1" i="24"/>
  <c r="G1" i="24"/>
  <c r="H1" i="24"/>
  <c r="I1" i="24"/>
  <c r="K1" i="24"/>
  <c r="E1" i="24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B5" i="23"/>
  <c r="D3" i="23"/>
  <c r="B3" i="23"/>
  <c r="AY6" i="23"/>
  <c r="AX6" i="23"/>
  <c r="AW6" i="23"/>
  <c r="AV6" i="23"/>
  <c r="AU6" i="23"/>
  <c r="AT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" i="22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" i="22"/>
  <c r="BQ26" i="19" l="1"/>
  <c r="BQ22" i="19"/>
  <c r="BO22" i="19"/>
  <c r="BQ18" i="19"/>
  <c r="BO18" i="19"/>
  <c r="BQ14" i="19"/>
  <c r="BO14" i="19"/>
  <c r="BQ10" i="19"/>
  <c r="BO10" i="19"/>
  <c r="BQ6" i="19"/>
  <c r="BO6" i="19"/>
  <c r="BO12" i="19"/>
  <c r="BP18" i="19"/>
  <c r="BQ24" i="19"/>
  <c r="BQ8" i="19"/>
  <c r="BP23" i="19"/>
  <c r="BQ23" i="19"/>
  <c r="BO23" i="19"/>
  <c r="BP19" i="19"/>
  <c r="BQ19" i="19"/>
  <c r="BO19" i="19"/>
  <c r="BP15" i="19"/>
  <c r="BQ15" i="19"/>
  <c r="BO15" i="19"/>
  <c r="BP11" i="19"/>
  <c r="BQ11" i="19"/>
  <c r="BO11" i="19"/>
  <c r="BP7" i="19"/>
  <c r="BQ7" i="19"/>
  <c r="BO7" i="19"/>
  <c r="BP3" i="19"/>
  <c r="BQ3" i="19"/>
  <c r="BO3" i="19"/>
  <c r="BO24" i="19"/>
  <c r="BO8" i="19"/>
  <c r="BP14" i="19"/>
  <c r="BQ20" i="19"/>
  <c r="BQ4" i="19"/>
  <c r="BO20" i="19"/>
  <c r="BO4" i="19"/>
  <c r="BP10" i="19"/>
  <c r="BQ16" i="19"/>
  <c r="BQ21" i="19"/>
  <c r="BO21" i="19"/>
  <c r="BP21" i="19"/>
  <c r="BQ17" i="19"/>
  <c r="BO17" i="19"/>
  <c r="BP17" i="19"/>
  <c r="BQ13" i="19"/>
  <c r="BO13" i="19"/>
  <c r="BP13" i="19"/>
  <c r="BQ9" i="19"/>
  <c r="BO9" i="19"/>
  <c r="BP9" i="19"/>
  <c r="BQ5" i="19"/>
  <c r="BO5" i="19"/>
  <c r="BP5" i="19"/>
  <c r="BO16" i="19"/>
  <c r="BR16" i="19" s="1"/>
  <c r="BP22" i="19"/>
  <c r="BP6" i="19"/>
  <c r="BQ12" i="19"/>
  <c r="BO25" i="19"/>
  <c r="BQ25" i="19"/>
  <c r="BP25" i="19"/>
  <c r="BO26" i="19"/>
  <c r="BP26" i="19"/>
  <c r="BR8" i="19"/>
  <c r="BQ2" i="19"/>
  <c r="BO2" i="19"/>
  <c r="BP2" i="19"/>
  <c r="I5" i="21"/>
  <c r="H5" i="21"/>
  <c r="F5" i="21"/>
  <c r="E5" i="21"/>
  <c r="D5" i="21"/>
  <c r="C5" i="21"/>
  <c r="B5" i="21"/>
  <c r="A12" i="20"/>
  <c r="A11" i="20"/>
  <c r="A9" i="20"/>
  <c r="A8" i="20"/>
  <c r="A7" i="20"/>
  <c r="A6" i="20"/>
  <c r="A5" i="20"/>
  <c r="A3" i="19"/>
  <c r="A3" i="24" s="1"/>
  <c r="A4" i="19"/>
  <c r="A4" i="24" s="1"/>
  <c r="A5" i="19"/>
  <c r="A5" i="24" s="1"/>
  <c r="A6" i="19"/>
  <c r="A6" i="24" s="1"/>
  <c r="A7" i="19"/>
  <c r="A7" i="24" s="1"/>
  <c r="A8" i="19"/>
  <c r="A8" i="24" s="1"/>
  <c r="A9" i="19"/>
  <c r="A9" i="24" s="1"/>
  <c r="A10" i="19"/>
  <c r="A10" i="24" s="1"/>
  <c r="A11" i="19"/>
  <c r="A11" i="24" s="1"/>
  <c r="A12" i="19"/>
  <c r="A12" i="24" s="1"/>
  <c r="A13" i="19"/>
  <c r="A13" i="24" s="1"/>
  <c r="A14" i="19"/>
  <c r="A15" i="19"/>
  <c r="A15" i="24" s="1"/>
  <c r="A16" i="19"/>
  <c r="A16" i="24" s="1"/>
  <c r="A17" i="19"/>
  <c r="A17" i="24" s="1"/>
  <c r="A18" i="19"/>
  <c r="A18" i="24" s="1"/>
  <c r="A19" i="19"/>
  <c r="A19" i="24" s="1"/>
  <c r="A20" i="19"/>
  <c r="A20" i="24" s="1"/>
  <c r="A21" i="19"/>
  <c r="A21" i="24" s="1"/>
  <c r="A22" i="19"/>
  <c r="A22" i="24" s="1"/>
  <c r="A23" i="19"/>
  <c r="A23" i="24" s="1"/>
  <c r="A24" i="19"/>
  <c r="A24" i="24" s="1"/>
  <c r="A25" i="19"/>
  <c r="A25" i="24" s="1"/>
  <c r="A26" i="19"/>
  <c r="A26" i="24" s="1"/>
  <c r="A2" i="19"/>
  <c r="A2" i="2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  <c r="C26" i="19"/>
  <c r="D26" i="24" s="1"/>
  <c r="B26" i="19"/>
  <c r="C26" i="24" s="1"/>
  <c r="C25" i="19"/>
  <c r="D25" i="24" s="1"/>
  <c r="B25" i="19"/>
  <c r="C25" i="24" s="1"/>
  <c r="C24" i="19"/>
  <c r="D24" i="24" s="1"/>
  <c r="B24" i="19"/>
  <c r="C24" i="24" s="1"/>
  <c r="C23" i="19"/>
  <c r="D23" i="24" s="1"/>
  <c r="B23" i="19"/>
  <c r="C23" i="24" s="1"/>
  <c r="C22" i="19"/>
  <c r="D22" i="24" s="1"/>
  <c r="B22" i="19"/>
  <c r="C22" i="24" s="1"/>
  <c r="C21" i="19"/>
  <c r="D21" i="24" s="1"/>
  <c r="B21" i="19"/>
  <c r="C21" i="24" s="1"/>
  <c r="C20" i="19"/>
  <c r="D20" i="24" s="1"/>
  <c r="B20" i="19"/>
  <c r="C20" i="24" s="1"/>
  <c r="C19" i="19"/>
  <c r="D19" i="24" s="1"/>
  <c r="B19" i="19"/>
  <c r="C19" i="24" s="1"/>
  <c r="C18" i="19"/>
  <c r="D18" i="24" s="1"/>
  <c r="B18" i="19"/>
  <c r="C18" i="24" s="1"/>
  <c r="C17" i="19"/>
  <c r="D17" i="24" s="1"/>
  <c r="B17" i="19"/>
  <c r="C17" i="24" s="1"/>
  <c r="C16" i="19"/>
  <c r="D16" i="24" s="1"/>
  <c r="B16" i="19"/>
  <c r="C16" i="24" s="1"/>
  <c r="C15" i="19"/>
  <c r="D15" i="24" s="1"/>
  <c r="B15" i="19"/>
  <c r="C15" i="24" s="1"/>
  <c r="C14" i="19"/>
  <c r="D14" i="24" s="1"/>
  <c r="B14" i="19"/>
  <c r="C14" i="24" s="1"/>
  <c r="C13" i="19"/>
  <c r="D13" i="24" s="1"/>
  <c r="B13" i="19"/>
  <c r="C13" i="24" s="1"/>
  <c r="C12" i="19"/>
  <c r="D12" i="24" s="1"/>
  <c r="B12" i="19"/>
  <c r="C12" i="24" s="1"/>
  <c r="C11" i="19"/>
  <c r="D11" i="24" s="1"/>
  <c r="B11" i="19"/>
  <c r="C11" i="24" s="1"/>
  <c r="C10" i="19"/>
  <c r="D10" i="24" s="1"/>
  <c r="B10" i="19"/>
  <c r="C10" i="24" s="1"/>
  <c r="C9" i="19"/>
  <c r="D9" i="24" s="1"/>
  <c r="B9" i="19"/>
  <c r="C9" i="24" s="1"/>
  <c r="C8" i="19"/>
  <c r="D8" i="24" s="1"/>
  <c r="B8" i="19"/>
  <c r="C8" i="24" s="1"/>
  <c r="C7" i="19"/>
  <c r="D7" i="24" s="1"/>
  <c r="B7" i="19"/>
  <c r="C7" i="24" s="1"/>
  <c r="C6" i="19"/>
  <c r="D6" i="24" s="1"/>
  <c r="B6" i="19"/>
  <c r="C6" i="24" s="1"/>
  <c r="C5" i="19"/>
  <c r="D5" i="24" s="1"/>
  <c r="B5" i="19"/>
  <c r="C5" i="24" s="1"/>
  <c r="C4" i="19"/>
  <c r="D4" i="24" s="1"/>
  <c r="B4" i="19"/>
  <c r="C4" i="24" s="1"/>
  <c r="C3" i="19"/>
  <c r="D3" i="24" s="1"/>
  <c r="B3" i="19"/>
  <c r="C3" i="24" s="1"/>
  <c r="C2" i="19"/>
  <c r="B2" i="19"/>
  <c r="C2" i="24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D2" i="3"/>
  <c r="BR6" i="19" l="1"/>
  <c r="BR24" i="19"/>
  <c r="BR22" i="19"/>
  <c r="BR20" i="19"/>
  <c r="D12" i="20"/>
  <c r="BR5" i="19"/>
  <c r="BR17" i="19"/>
  <c r="BR21" i="19"/>
  <c r="BR14" i="19"/>
  <c r="BR10" i="19"/>
  <c r="BR18" i="19"/>
  <c r="C12" i="20"/>
  <c r="BR13" i="19"/>
  <c r="B12" i="20"/>
  <c r="BR9" i="19"/>
  <c r="BR7" i="19"/>
  <c r="BR23" i="19"/>
  <c r="BH23" i="19"/>
  <c r="BF23" i="19"/>
  <c r="BG23" i="19"/>
  <c r="AX21" i="19"/>
  <c r="AY21" i="19"/>
  <c r="AW21" i="19"/>
  <c r="AF20" i="19"/>
  <c r="AG20" i="19"/>
  <c r="AE20" i="19"/>
  <c r="AN19" i="19"/>
  <c r="AO19" i="19"/>
  <c r="AP19" i="19"/>
  <c r="AE16" i="19"/>
  <c r="AF16" i="19"/>
  <c r="AG16" i="19"/>
  <c r="AX13" i="19"/>
  <c r="AY13" i="19"/>
  <c r="AW13" i="19"/>
  <c r="BH11" i="19"/>
  <c r="BF11" i="19"/>
  <c r="BG11" i="19"/>
  <c r="N10" i="19"/>
  <c r="O10" i="19"/>
  <c r="M10" i="19"/>
  <c r="AW2" i="19"/>
  <c r="AY2" i="19"/>
  <c r="D10" i="20" s="1"/>
  <c r="AX2" i="19"/>
  <c r="C10" i="20" s="1"/>
  <c r="X2" i="19"/>
  <c r="D7" i="20" s="1"/>
  <c r="W2" i="19"/>
  <c r="C7" i="20" s="1"/>
  <c r="V2" i="19"/>
  <c r="BH24" i="19"/>
  <c r="BF24" i="19"/>
  <c r="BG24" i="19"/>
  <c r="AO24" i="19"/>
  <c r="AP24" i="19"/>
  <c r="AN24" i="19"/>
  <c r="N23" i="19"/>
  <c r="O23" i="19"/>
  <c r="M23" i="19"/>
  <c r="AX22" i="19"/>
  <c r="AY22" i="19"/>
  <c r="AW22" i="19"/>
  <c r="W22" i="19"/>
  <c r="X22" i="19"/>
  <c r="V22" i="19"/>
  <c r="AG21" i="19"/>
  <c r="AE21" i="19"/>
  <c r="AF21" i="19"/>
  <c r="BH20" i="19"/>
  <c r="BG20" i="19"/>
  <c r="BF20" i="19"/>
  <c r="AO20" i="19"/>
  <c r="AP20" i="19"/>
  <c r="AN20" i="19"/>
  <c r="N19" i="19"/>
  <c r="O19" i="19"/>
  <c r="M19" i="19"/>
  <c r="AY18" i="19"/>
  <c r="AW18" i="19"/>
  <c r="AX18" i="19"/>
  <c r="W18" i="19"/>
  <c r="X18" i="19"/>
  <c r="V18" i="19"/>
  <c r="AG17" i="19"/>
  <c r="AE17" i="19"/>
  <c r="AF17" i="19"/>
  <c r="BH16" i="19"/>
  <c r="BF16" i="19"/>
  <c r="BG16" i="19"/>
  <c r="AO16" i="19"/>
  <c r="AP16" i="19"/>
  <c r="AN16" i="19"/>
  <c r="O15" i="19"/>
  <c r="M15" i="19"/>
  <c r="N15" i="19"/>
  <c r="AX14" i="19"/>
  <c r="AY14" i="19"/>
  <c r="AW14" i="19"/>
  <c r="W14" i="19"/>
  <c r="X14" i="19"/>
  <c r="V14" i="19"/>
  <c r="AG13" i="19"/>
  <c r="AE13" i="19"/>
  <c r="AF13" i="19"/>
  <c r="BH12" i="19"/>
  <c r="BG12" i="19"/>
  <c r="BF12" i="19"/>
  <c r="AO12" i="19"/>
  <c r="AP12" i="19"/>
  <c r="AN12" i="19"/>
  <c r="N11" i="19"/>
  <c r="O11" i="19"/>
  <c r="M11" i="19"/>
  <c r="AX10" i="19"/>
  <c r="AY10" i="19"/>
  <c r="AW10" i="19"/>
  <c r="W10" i="19"/>
  <c r="X10" i="19"/>
  <c r="V10" i="19"/>
  <c r="AG9" i="19"/>
  <c r="AE9" i="19"/>
  <c r="AF9" i="19"/>
  <c r="BH8" i="19"/>
  <c r="BF8" i="19"/>
  <c r="BG8" i="19"/>
  <c r="AO8" i="19"/>
  <c r="AP8" i="19"/>
  <c r="AN8" i="19"/>
  <c r="N7" i="19"/>
  <c r="O7" i="19"/>
  <c r="M7" i="19"/>
  <c r="AY6" i="19"/>
  <c r="AW6" i="19"/>
  <c r="AX6" i="19"/>
  <c r="W6" i="19"/>
  <c r="X6" i="19"/>
  <c r="V6" i="19"/>
  <c r="AG5" i="19"/>
  <c r="AE5" i="19"/>
  <c r="AF5" i="19"/>
  <c r="BH4" i="19"/>
  <c r="BG4" i="19"/>
  <c r="BF4" i="19"/>
  <c r="AO4" i="19"/>
  <c r="AP4" i="19"/>
  <c r="AN4" i="19"/>
  <c r="N3" i="19"/>
  <c r="O3" i="19"/>
  <c r="M3" i="19"/>
  <c r="BR4" i="19"/>
  <c r="BR15" i="19"/>
  <c r="BR12" i="19"/>
  <c r="N18" i="19"/>
  <c r="O18" i="19"/>
  <c r="M18" i="19"/>
  <c r="BH15" i="19"/>
  <c r="BF15" i="19"/>
  <c r="BG15" i="19"/>
  <c r="AF12" i="19"/>
  <c r="AG12" i="19"/>
  <c r="AE12" i="19"/>
  <c r="AX9" i="19"/>
  <c r="AY9" i="19"/>
  <c r="AW9" i="19"/>
  <c r="V9" i="19"/>
  <c r="W9" i="19"/>
  <c r="X9" i="19"/>
  <c r="N6" i="19"/>
  <c r="O6" i="19"/>
  <c r="M6" i="19"/>
  <c r="AX5" i="19"/>
  <c r="AY5" i="19"/>
  <c r="AW5" i="19"/>
  <c r="X5" i="19"/>
  <c r="V5" i="19"/>
  <c r="W5" i="19"/>
  <c r="AF4" i="19"/>
  <c r="AG4" i="19"/>
  <c r="AE4" i="19"/>
  <c r="BH3" i="19"/>
  <c r="BF3" i="19"/>
  <c r="BG3" i="19"/>
  <c r="AN3" i="19"/>
  <c r="AO3" i="19"/>
  <c r="AP3" i="19"/>
  <c r="BR11" i="19"/>
  <c r="AE24" i="19"/>
  <c r="AF24" i="19"/>
  <c r="AG24" i="19"/>
  <c r="AP23" i="19"/>
  <c r="AN23" i="19"/>
  <c r="AO23" i="19"/>
  <c r="X21" i="19"/>
  <c r="W21" i="19"/>
  <c r="V21" i="19"/>
  <c r="BH19" i="19"/>
  <c r="BF19" i="19"/>
  <c r="BG19" i="19"/>
  <c r="AX17" i="19"/>
  <c r="AY17" i="19"/>
  <c r="AW17" i="19"/>
  <c r="X17" i="19"/>
  <c r="W17" i="19"/>
  <c r="V17" i="19"/>
  <c r="AN11" i="19"/>
  <c r="AO11" i="19"/>
  <c r="AP11" i="19"/>
  <c r="AP7" i="19"/>
  <c r="AN7" i="19"/>
  <c r="AO7" i="19"/>
  <c r="AO2" i="19"/>
  <c r="C9" i="20" s="1"/>
  <c r="AN2" i="19"/>
  <c r="AP2" i="19"/>
  <c r="D9" i="20" s="1"/>
  <c r="AY24" i="19"/>
  <c r="AW24" i="19"/>
  <c r="AX24" i="19"/>
  <c r="X24" i="19"/>
  <c r="V24" i="19"/>
  <c r="W24" i="19"/>
  <c r="AF23" i="19"/>
  <c r="AG23" i="19"/>
  <c r="AE23" i="19"/>
  <c r="BG22" i="19"/>
  <c r="BH22" i="19"/>
  <c r="BF22" i="19"/>
  <c r="AP22" i="19"/>
  <c r="AN22" i="19"/>
  <c r="AO22" i="19"/>
  <c r="O21" i="19"/>
  <c r="M21" i="19"/>
  <c r="N21" i="19"/>
  <c r="AX20" i="19"/>
  <c r="AY20" i="19"/>
  <c r="AW20" i="19"/>
  <c r="X20" i="19"/>
  <c r="V20" i="19"/>
  <c r="W20" i="19"/>
  <c r="AF19" i="19"/>
  <c r="AG19" i="19"/>
  <c r="AE19" i="19"/>
  <c r="BG18" i="19"/>
  <c r="BF18" i="19"/>
  <c r="BH18" i="19"/>
  <c r="AP18" i="19"/>
  <c r="AN18" i="19"/>
  <c r="AO18" i="19"/>
  <c r="O17" i="19"/>
  <c r="M17" i="19"/>
  <c r="N17" i="19"/>
  <c r="AY16" i="19"/>
  <c r="AW16" i="19"/>
  <c r="AX16" i="19"/>
  <c r="X16" i="19"/>
  <c r="V16" i="19"/>
  <c r="W16" i="19"/>
  <c r="AF15" i="19"/>
  <c r="AG15" i="19"/>
  <c r="AE15" i="19"/>
  <c r="BG14" i="19"/>
  <c r="BH14" i="19"/>
  <c r="BF14" i="19"/>
  <c r="AP14" i="19"/>
  <c r="AN14" i="19"/>
  <c r="AO14" i="19"/>
  <c r="O13" i="19"/>
  <c r="M13" i="19"/>
  <c r="N13" i="19"/>
  <c r="AW12" i="19"/>
  <c r="AY12" i="19"/>
  <c r="AX12" i="19"/>
  <c r="X12" i="19"/>
  <c r="V12" i="19"/>
  <c r="W12" i="19"/>
  <c r="AF11" i="19"/>
  <c r="AG11" i="19"/>
  <c r="AE11" i="19"/>
  <c r="BG10" i="19"/>
  <c r="BH10" i="19"/>
  <c r="BF10" i="19"/>
  <c r="AP10" i="19"/>
  <c r="AN10" i="19"/>
  <c r="AO10" i="19"/>
  <c r="O9" i="19"/>
  <c r="M9" i="19"/>
  <c r="N9" i="19"/>
  <c r="AX8" i="19"/>
  <c r="AY8" i="19"/>
  <c r="AW8" i="19"/>
  <c r="X8" i="19"/>
  <c r="V8" i="19"/>
  <c r="W8" i="19"/>
  <c r="AF7" i="19"/>
  <c r="AG7" i="19"/>
  <c r="AE7" i="19"/>
  <c r="BG6" i="19"/>
  <c r="BH6" i="19"/>
  <c r="BF6" i="19"/>
  <c r="AP6" i="19"/>
  <c r="AN6" i="19"/>
  <c r="AO6" i="19"/>
  <c r="O5" i="19"/>
  <c r="M5" i="19"/>
  <c r="N5" i="19"/>
  <c r="AY4" i="19"/>
  <c r="AW4" i="19"/>
  <c r="AX4" i="19"/>
  <c r="X4" i="19"/>
  <c r="V4" i="19"/>
  <c r="W4" i="19"/>
  <c r="AF3" i="19"/>
  <c r="AG3" i="19"/>
  <c r="AE3" i="19"/>
  <c r="BR26" i="19"/>
  <c r="O2" i="19"/>
  <c r="D6" i="20" s="1"/>
  <c r="N2" i="19"/>
  <c r="C6" i="20" s="1"/>
  <c r="M2" i="19"/>
  <c r="N22" i="19"/>
  <c r="O22" i="19"/>
  <c r="M22" i="19"/>
  <c r="AP15" i="19"/>
  <c r="AN15" i="19"/>
  <c r="AO15" i="19"/>
  <c r="N14" i="19"/>
  <c r="O14" i="19"/>
  <c r="M14" i="19"/>
  <c r="X13" i="19"/>
  <c r="W13" i="19"/>
  <c r="V13" i="19"/>
  <c r="AE8" i="19"/>
  <c r="AF8" i="19"/>
  <c r="AG8" i="19"/>
  <c r="BH7" i="19"/>
  <c r="BF7" i="19"/>
  <c r="BG7" i="19"/>
  <c r="BF2" i="19"/>
  <c r="BH2" i="19"/>
  <c r="D11" i="20" s="1"/>
  <c r="BG2" i="19"/>
  <c r="C11" i="20" s="1"/>
  <c r="AG2" i="19"/>
  <c r="D8" i="20" s="1"/>
  <c r="AE2" i="19"/>
  <c r="AF2" i="19"/>
  <c r="C8" i="20" s="1"/>
  <c r="O24" i="19"/>
  <c r="M24" i="19"/>
  <c r="N24" i="19"/>
  <c r="AY23" i="19"/>
  <c r="AW23" i="19"/>
  <c r="AX23" i="19"/>
  <c r="X23" i="19"/>
  <c r="W23" i="19"/>
  <c r="V23" i="19"/>
  <c r="AE22" i="19"/>
  <c r="AF22" i="19"/>
  <c r="AG22" i="19"/>
  <c r="BG21" i="19"/>
  <c r="BH21" i="19"/>
  <c r="BF21" i="19"/>
  <c r="AN21" i="19"/>
  <c r="AO21" i="19"/>
  <c r="AP21" i="19"/>
  <c r="O20" i="19"/>
  <c r="M20" i="19"/>
  <c r="N20" i="19"/>
  <c r="AY19" i="19"/>
  <c r="AW19" i="19"/>
  <c r="AX19" i="19"/>
  <c r="V19" i="19"/>
  <c r="X19" i="19"/>
  <c r="W19" i="19"/>
  <c r="AG18" i="19"/>
  <c r="AE18" i="19"/>
  <c r="AF18" i="19"/>
  <c r="BG17" i="19"/>
  <c r="BH17" i="19"/>
  <c r="BF17" i="19"/>
  <c r="AO17" i="19"/>
  <c r="AP17" i="19"/>
  <c r="AN17" i="19"/>
  <c r="O16" i="19"/>
  <c r="M16" i="19"/>
  <c r="N16" i="19"/>
  <c r="AY15" i="19"/>
  <c r="AW15" i="19"/>
  <c r="AX15" i="19"/>
  <c r="W15" i="19"/>
  <c r="X15" i="19"/>
  <c r="V15" i="19"/>
  <c r="AE14" i="19"/>
  <c r="AF14" i="19"/>
  <c r="AG14" i="19"/>
  <c r="BG13" i="19"/>
  <c r="BH13" i="19"/>
  <c r="BF13" i="19"/>
  <c r="AN13" i="19"/>
  <c r="AO13" i="19"/>
  <c r="AP13" i="19"/>
  <c r="O12" i="19"/>
  <c r="M12" i="19"/>
  <c r="N12" i="19"/>
  <c r="AY11" i="19"/>
  <c r="AW11" i="19"/>
  <c r="AX11" i="19"/>
  <c r="W11" i="19"/>
  <c r="V11" i="19"/>
  <c r="X11" i="19"/>
  <c r="AG10" i="19"/>
  <c r="AE10" i="19"/>
  <c r="AF10" i="19"/>
  <c r="BG9" i="19"/>
  <c r="BH9" i="19"/>
  <c r="BF9" i="19"/>
  <c r="AO9" i="19"/>
  <c r="AP9" i="19"/>
  <c r="AN9" i="19"/>
  <c r="O8" i="19"/>
  <c r="M8" i="19"/>
  <c r="N8" i="19"/>
  <c r="AY7" i="19"/>
  <c r="AW7" i="19"/>
  <c r="AX7" i="19"/>
  <c r="W7" i="19"/>
  <c r="X7" i="19"/>
  <c r="V7" i="19"/>
  <c r="AE6" i="19"/>
  <c r="AF6" i="19"/>
  <c r="AG6" i="19"/>
  <c r="BG5" i="19"/>
  <c r="BH5" i="19"/>
  <c r="BF5" i="19"/>
  <c r="AN5" i="19"/>
  <c r="AO5" i="19"/>
  <c r="AP5" i="19"/>
  <c r="O4" i="19"/>
  <c r="M4" i="19"/>
  <c r="N4" i="19"/>
  <c r="AY3" i="19"/>
  <c r="AW3" i="19"/>
  <c r="AX3" i="19"/>
  <c r="V3" i="19"/>
  <c r="W3" i="19"/>
  <c r="X3" i="19"/>
  <c r="BR3" i="19"/>
  <c r="BR19" i="19"/>
  <c r="F20" i="19"/>
  <c r="F20" i="25" s="1"/>
  <c r="D20" i="19"/>
  <c r="D20" i="25" s="1"/>
  <c r="E20" i="19"/>
  <c r="E20" i="25" s="1"/>
  <c r="F12" i="19"/>
  <c r="F12" i="25" s="1"/>
  <c r="D12" i="19"/>
  <c r="D12" i="25" s="1"/>
  <c r="E12" i="19"/>
  <c r="E12" i="25" s="1"/>
  <c r="D23" i="19"/>
  <c r="D23" i="25" s="1"/>
  <c r="E23" i="19"/>
  <c r="E23" i="25" s="1"/>
  <c r="F23" i="19"/>
  <c r="F23" i="25" s="1"/>
  <c r="D19" i="19"/>
  <c r="D19" i="25" s="1"/>
  <c r="E19" i="19"/>
  <c r="E19" i="25" s="1"/>
  <c r="F19" i="19"/>
  <c r="F19" i="25" s="1"/>
  <c r="D15" i="19"/>
  <c r="D15" i="25" s="1"/>
  <c r="E15" i="19"/>
  <c r="E15" i="25" s="1"/>
  <c r="F15" i="19"/>
  <c r="F15" i="25" s="1"/>
  <c r="D11" i="19"/>
  <c r="D11" i="25" s="1"/>
  <c r="E11" i="19"/>
  <c r="E11" i="25" s="1"/>
  <c r="F11" i="19"/>
  <c r="F11" i="25" s="1"/>
  <c r="D7" i="19"/>
  <c r="D7" i="25" s="1"/>
  <c r="E7" i="19"/>
  <c r="E7" i="25" s="1"/>
  <c r="F7" i="19"/>
  <c r="F7" i="25" s="1"/>
  <c r="F3" i="19"/>
  <c r="F3" i="25" s="1"/>
  <c r="D3" i="19"/>
  <c r="D3" i="25" s="1"/>
  <c r="E3" i="19"/>
  <c r="E3" i="25" s="1"/>
  <c r="BR25" i="19"/>
  <c r="F16" i="19"/>
  <c r="F16" i="25" s="1"/>
  <c r="D16" i="19"/>
  <c r="D16" i="25" s="1"/>
  <c r="E16" i="19"/>
  <c r="E16" i="25" s="1"/>
  <c r="F8" i="19"/>
  <c r="F8" i="25" s="1"/>
  <c r="D8" i="19"/>
  <c r="D8" i="25" s="1"/>
  <c r="E8" i="19"/>
  <c r="E8" i="25" s="1"/>
  <c r="E26" i="19"/>
  <c r="F26" i="19"/>
  <c r="D26" i="19"/>
  <c r="E22" i="19"/>
  <c r="E22" i="25" s="1"/>
  <c r="F22" i="19"/>
  <c r="F22" i="25" s="1"/>
  <c r="D22" i="19"/>
  <c r="D22" i="25" s="1"/>
  <c r="E18" i="19"/>
  <c r="E18" i="25" s="1"/>
  <c r="F18" i="19"/>
  <c r="F18" i="25" s="1"/>
  <c r="D18" i="19"/>
  <c r="D18" i="25" s="1"/>
  <c r="E14" i="19"/>
  <c r="E14" i="25" s="1"/>
  <c r="F14" i="19"/>
  <c r="F14" i="25" s="1"/>
  <c r="D14" i="19"/>
  <c r="D14" i="25" s="1"/>
  <c r="E10" i="19"/>
  <c r="E10" i="25" s="1"/>
  <c r="F10" i="19"/>
  <c r="F10" i="25" s="1"/>
  <c r="D10" i="19"/>
  <c r="D10" i="25" s="1"/>
  <c r="E6" i="19"/>
  <c r="E6" i="25" s="1"/>
  <c r="F6" i="19"/>
  <c r="F6" i="25" s="1"/>
  <c r="D6" i="19"/>
  <c r="D6" i="25" s="1"/>
  <c r="D2" i="19"/>
  <c r="D2" i="25" s="1"/>
  <c r="F2" i="19"/>
  <c r="F2" i="25" s="1"/>
  <c r="E2" i="19"/>
  <c r="E2" i="25" s="1"/>
  <c r="F24" i="19"/>
  <c r="F24" i="25" s="1"/>
  <c r="D24" i="19"/>
  <c r="D24" i="25" s="1"/>
  <c r="E24" i="19"/>
  <c r="E24" i="25" s="1"/>
  <c r="E21" i="19"/>
  <c r="E21" i="25" s="1"/>
  <c r="F21" i="19"/>
  <c r="F21" i="25" s="1"/>
  <c r="D21" i="19"/>
  <c r="D21" i="25" s="1"/>
  <c r="E17" i="19"/>
  <c r="E17" i="25" s="1"/>
  <c r="F17" i="19"/>
  <c r="F17" i="25" s="1"/>
  <c r="D17" i="19"/>
  <c r="D17" i="25" s="1"/>
  <c r="E13" i="19"/>
  <c r="E13" i="25" s="1"/>
  <c r="F13" i="19"/>
  <c r="F13" i="25" s="1"/>
  <c r="D13" i="19"/>
  <c r="D13" i="25" s="1"/>
  <c r="E9" i="19"/>
  <c r="E9" i="25" s="1"/>
  <c r="F9" i="19"/>
  <c r="F9" i="25" s="1"/>
  <c r="D9" i="19"/>
  <c r="D9" i="25" s="1"/>
  <c r="E5" i="19"/>
  <c r="E5" i="25" s="1"/>
  <c r="F5" i="19"/>
  <c r="F5" i="25" s="1"/>
  <c r="D5" i="19"/>
  <c r="D5" i="25" s="1"/>
  <c r="BG25" i="19"/>
  <c r="BH25" i="19"/>
  <c r="BF25" i="19"/>
  <c r="AO25" i="19"/>
  <c r="AP25" i="19"/>
  <c r="AN25" i="19"/>
  <c r="D25" i="19"/>
  <c r="D25" i="25" s="1"/>
  <c r="F25" i="19"/>
  <c r="F25" i="25" s="1"/>
  <c r="E25" i="19"/>
  <c r="E25" i="25" s="1"/>
  <c r="AF25" i="19"/>
  <c r="AG25" i="19"/>
  <c r="AE25" i="19"/>
  <c r="AW25" i="19"/>
  <c r="AX25" i="19"/>
  <c r="AY25" i="19"/>
  <c r="AG26" i="19"/>
  <c r="AF26" i="19"/>
  <c r="AE26" i="19"/>
  <c r="AY26" i="19"/>
  <c r="AX26" i="19"/>
  <c r="AW26" i="19"/>
  <c r="BH26" i="19"/>
  <c r="BG26" i="19"/>
  <c r="BF26" i="19"/>
  <c r="AP26" i="19"/>
  <c r="AO26" i="19"/>
  <c r="AN26" i="19"/>
  <c r="X25" i="19"/>
  <c r="V25" i="19"/>
  <c r="W25" i="19"/>
  <c r="O25" i="19"/>
  <c r="M25" i="19"/>
  <c r="N25" i="19"/>
  <c r="X26" i="19"/>
  <c r="W26" i="19"/>
  <c r="V26" i="19"/>
  <c r="O26" i="19"/>
  <c r="N26" i="19"/>
  <c r="M26" i="19"/>
  <c r="D4" i="19"/>
  <c r="D4" i="25" s="1"/>
  <c r="F4" i="19"/>
  <c r="F4" i="25" s="1"/>
  <c r="E4" i="19"/>
  <c r="E4" i="25" s="1"/>
  <c r="BR2" i="19"/>
  <c r="G3" i="20"/>
  <c r="A14" i="24"/>
  <c r="E3" i="20"/>
  <c r="D2" i="24"/>
  <c r="F7" i="23"/>
  <c r="J7" i="23"/>
  <c r="N7" i="23"/>
  <c r="R7" i="23"/>
  <c r="V7" i="23"/>
  <c r="Z7" i="23"/>
  <c r="AD7" i="23"/>
  <c r="AH7" i="23"/>
  <c r="AL7" i="23"/>
  <c r="AP7" i="23"/>
  <c r="AT7" i="23"/>
  <c r="H7" i="23"/>
  <c r="M7" i="23"/>
  <c r="S7" i="23"/>
  <c r="X7" i="23"/>
  <c r="AC7" i="23"/>
  <c r="AI7" i="23"/>
  <c r="AN7" i="23"/>
  <c r="AS7" i="23"/>
  <c r="AX7" i="23"/>
  <c r="D7" i="23"/>
  <c r="I7" i="23"/>
  <c r="O7" i="23"/>
  <c r="T7" i="23"/>
  <c r="Y7" i="23"/>
  <c r="AE7" i="23"/>
  <c r="AJ7" i="23"/>
  <c r="AO7" i="23"/>
  <c r="AU7" i="23"/>
  <c r="AY7" i="23"/>
  <c r="E7" i="23"/>
  <c r="K7" i="23"/>
  <c r="P7" i="23"/>
  <c r="U7" i="23"/>
  <c r="AA7" i="23"/>
  <c r="AF7" i="23"/>
  <c r="AK7" i="23"/>
  <c r="AQ7" i="23"/>
  <c r="AV7" i="23"/>
  <c r="C7" i="23"/>
  <c r="G7" i="23"/>
  <c r="AB7" i="23"/>
  <c r="AW7" i="23"/>
  <c r="L7" i="23"/>
  <c r="AG7" i="23"/>
  <c r="B7" i="23"/>
  <c r="Q7" i="23"/>
  <c r="AM7" i="23"/>
  <c r="AR7" i="23"/>
  <c r="W7" i="23"/>
  <c r="B23" i="3"/>
  <c r="B24" i="3"/>
  <c r="B25" i="3"/>
  <c r="B2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D26" i="25" l="1"/>
  <c r="F26" i="25"/>
  <c r="E26" i="25"/>
  <c r="C5" i="20"/>
  <c r="D5" i="20"/>
  <c r="BT5" i="19"/>
  <c r="BT9" i="19"/>
  <c r="BT13" i="19"/>
  <c r="BT17" i="19"/>
  <c r="BT21" i="19"/>
  <c r="BT6" i="19"/>
  <c r="BT10" i="19"/>
  <c r="BT14" i="19"/>
  <c r="BT18" i="19"/>
  <c r="BT22" i="19"/>
  <c r="BT26" i="19"/>
  <c r="BS5" i="19"/>
  <c r="BS9" i="19"/>
  <c r="BS13" i="19"/>
  <c r="BS17" i="19"/>
  <c r="BS21" i="19"/>
  <c r="BS25" i="19"/>
  <c r="BT3" i="19"/>
  <c r="BT7" i="19"/>
  <c r="BT4" i="19"/>
  <c r="BT8" i="19"/>
  <c r="BT12" i="19"/>
  <c r="BT16" i="19"/>
  <c r="BT20" i="19"/>
  <c r="BT24" i="19"/>
  <c r="BS3" i="19"/>
  <c r="BS7" i="19"/>
  <c r="BS11" i="19"/>
  <c r="BS15" i="19"/>
  <c r="BS19" i="19"/>
  <c r="BS23" i="19"/>
  <c r="BS2" i="19"/>
  <c r="BT11" i="19"/>
  <c r="BT25" i="19"/>
  <c r="BS8" i="19"/>
  <c r="BS16" i="19"/>
  <c r="BS24" i="19"/>
  <c r="BT15" i="19"/>
  <c r="BT2" i="19"/>
  <c r="BS10" i="19"/>
  <c r="BS18" i="19"/>
  <c r="BS26" i="19"/>
  <c r="BT19" i="19"/>
  <c r="BS4" i="19"/>
  <c r="BS12" i="19"/>
  <c r="BS20" i="19"/>
  <c r="BT23" i="19"/>
  <c r="BS6" i="19"/>
  <c r="BS14" i="19"/>
  <c r="BS22" i="19"/>
  <c r="AQ9" i="19"/>
  <c r="AQ17" i="19"/>
  <c r="Y13" i="19"/>
  <c r="AH3" i="19"/>
  <c r="H3" i="24" s="1"/>
  <c r="AZ8" i="19"/>
  <c r="J8" i="24" s="1"/>
  <c r="AH11" i="19"/>
  <c r="AH19" i="19"/>
  <c r="Y17" i="19"/>
  <c r="G17" i="24" s="1"/>
  <c r="AZ9" i="19"/>
  <c r="J9" i="24" s="1"/>
  <c r="AQ8" i="19"/>
  <c r="I8" i="24" s="1"/>
  <c r="AZ10" i="19"/>
  <c r="J10" i="24" s="1"/>
  <c r="AQ16" i="19"/>
  <c r="I16" i="24" s="1"/>
  <c r="AQ24" i="19"/>
  <c r="P10" i="19"/>
  <c r="F10" i="24" s="1"/>
  <c r="P4" i="19"/>
  <c r="F4" i="24" s="1"/>
  <c r="AQ5" i="19"/>
  <c r="I5" i="24" s="1"/>
  <c r="P12" i="19"/>
  <c r="AQ13" i="19"/>
  <c r="I13" i="24" s="1"/>
  <c r="P20" i="19"/>
  <c r="F20" i="24" s="1"/>
  <c r="AQ21" i="19"/>
  <c r="I21" i="24" s="1"/>
  <c r="Y4" i="19"/>
  <c r="P9" i="19"/>
  <c r="F9" i="24" s="1"/>
  <c r="Y12" i="19"/>
  <c r="AZ12" i="19"/>
  <c r="J12" i="24" s="1"/>
  <c r="P17" i="19"/>
  <c r="Y20" i="19"/>
  <c r="G20" i="24" s="1"/>
  <c r="BI8" i="19"/>
  <c r="K8" i="24" s="1"/>
  <c r="BI16" i="19"/>
  <c r="K16" i="24" s="1"/>
  <c r="BI24" i="19"/>
  <c r="BI11" i="19"/>
  <c r="K11" i="24" s="1"/>
  <c r="P8" i="19"/>
  <c r="Y11" i="19"/>
  <c r="G11" i="24" s="1"/>
  <c r="P16" i="19"/>
  <c r="P24" i="19"/>
  <c r="F24" i="24" s="1"/>
  <c r="P5" i="19"/>
  <c r="F5" i="24" s="1"/>
  <c r="Y8" i="19"/>
  <c r="G8" i="24" s="1"/>
  <c r="P13" i="19"/>
  <c r="Y16" i="19"/>
  <c r="G16" i="24" s="1"/>
  <c r="BI18" i="19"/>
  <c r="K18" i="24" s="1"/>
  <c r="P21" i="19"/>
  <c r="F21" i="24" s="1"/>
  <c r="Y24" i="19"/>
  <c r="P15" i="19"/>
  <c r="F15" i="24" s="1"/>
  <c r="BI23" i="19"/>
  <c r="K23" i="24" s="1"/>
  <c r="B6" i="20"/>
  <c r="P2" i="19"/>
  <c r="B9" i="20"/>
  <c r="AQ2" i="19"/>
  <c r="AH25" i="19"/>
  <c r="H25" i="24" s="1"/>
  <c r="G10" i="19"/>
  <c r="G10" i="25" s="1"/>
  <c r="G26" i="19"/>
  <c r="AZ3" i="19"/>
  <c r="J3" i="24" s="1"/>
  <c r="BI5" i="19"/>
  <c r="K5" i="24" s="1"/>
  <c r="AZ11" i="19"/>
  <c r="J11" i="24" s="1"/>
  <c r="BI13" i="19"/>
  <c r="K13" i="24" s="1"/>
  <c r="AZ19" i="19"/>
  <c r="J19" i="24" s="1"/>
  <c r="BI21" i="19"/>
  <c r="K21" i="24" s="1"/>
  <c r="B8" i="20"/>
  <c r="AH2" i="19"/>
  <c r="B11" i="20"/>
  <c r="BI2" i="19"/>
  <c r="P22" i="19"/>
  <c r="AQ6" i="19"/>
  <c r="BI10" i="19"/>
  <c r="K10" i="24" s="1"/>
  <c r="AQ14" i="19"/>
  <c r="I14" i="24" s="1"/>
  <c r="AZ16" i="19"/>
  <c r="J16" i="24" s="1"/>
  <c r="AQ22" i="19"/>
  <c r="I22" i="24" s="1"/>
  <c r="AZ24" i="19"/>
  <c r="J24" i="24" s="1"/>
  <c r="Y21" i="19"/>
  <c r="G21" i="24" s="1"/>
  <c r="AQ23" i="19"/>
  <c r="AH24" i="19"/>
  <c r="H24" i="24" s="1"/>
  <c r="AQ3" i="19"/>
  <c r="AH4" i="19"/>
  <c r="H4" i="24" s="1"/>
  <c r="Y5" i="19"/>
  <c r="P18" i="19"/>
  <c r="BI4" i="19"/>
  <c r="K4" i="24" s="1"/>
  <c r="AH5" i="19"/>
  <c r="H5" i="24" s="1"/>
  <c r="P7" i="19"/>
  <c r="Y10" i="19"/>
  <c r="G10" i="24" s="1"/>
  <c r="BI12" i="19"/>
  <c r="K12" i="24" s="1"/>
  <c r="AH13" i="19"/>
  <c r="H13" i="24" s="1"/>
  <c r="Y18" i="19"/>
  <c r="AZ18" i="19"/>
  <c r="J18" i="24" s="1"/>
  <c r="BI20" i="19"/>
  <c r="K20" i="24" s="1"/>
  <c r="AH21" i="19"/>
  <c r="H21" i="24" s="1"/>
  <c r="P23" i="19"/>
  <c r="AH22" i="19"/>
  <c r="H22" i="24" s="1"/>
  <c r="AH23" i="19"/>
  <c r="H23" i="24" s="1"/>
  <c r="P6" i="19"/>
  <c r="F6" i="24" s="1"/>
  <c r="AQ4" i="19"/>
  <c r="AQ12" i="19"/>
  <c r="I12" i="24" s="1"/>
  <c r="AZ14" i="19"/>
  <c r="J14" i="24" s="1"/>
  <c r="AQ20" i="19"/>
  <c r="I20" i="24" s="1"/>
  <c r="AZ22" i="19"/>
  <c r="J22" i="24" s="1"/>
  <c r="B7" i="20"/>
  <c r="Y2" i="19"/>
  <c r="AZ13" i="19"/>
  <c r="J13" i="24" s="1"/>
  <c r="AQ19" i="19"/>
  <c r="AZ21" i="19"/>
  <c r="J21" i="24" s="1"/>
  <c r="AH6" i="19"/>
  <c r="H6" i="24" s="1"/>
  <c r="AH14" i="19"/>
  <c r="H14" i="24" s="1"/>
  <c r="AH7" i="19"/>
  <c r="AH15" i="19"/>
  <c r="H15" i="24" s="1"/>
  <c r="AZ20" i="19"/>
  <c r="J20" i="24" s="1"/>
  <c r="Y3" i="19"/>
  <c r="G3" i="24" s="1"/>
  <c r="Y7" i="19"/>
  <c r="G7" i="24" s="1"/>
  <c r="AZ7" i="19"/>
  <c r="J7" i="24" s="1"/>
  <c r="BI9" i="19"/>
  <c r="K9" i="24" s="1"/>
  <c r="AH10" i="19"/>
  <c r="H10" i="24" s="1"/>
  <c r="Y15" i="19"/>
  <c r="AZ15" i="19"/>
  <c r="J15" i="24" s="1"/>
  <c r="BI17" i="19"/>
  <c r="K17" i="24" s="1"/>
  <c r="AH18" i="19"/>
  <c r="H18" i="24" s="1"/>
  <c r="Y19" i="19"/>
  <c r="G19" i="24" s="1"/>
  <c r="Y23" i="19"/>
  <c r="G23" i="24" s="1"/>
  <c r="AZ23" i="19"/>
  <c r="J23" i="24" s="1"/>
  <c r="BI7" i="19"/>
  <c r="K7" i="24" s="1"/>
  <c r="AH8" i="19"/>
  <c r="P14" i="19"/>
  <c r="F14" i="24" s="1"/>
  <c r="AQ15" i="19"/>
  <c r="I15" i="24" s="1"/>
  <c r="AZ4" i="19"/>
  <c r="J4" i="24" s="1"/>
  <c r="BI6" i="19"/>
  <c r="AQ10" i="19"/>
  <c r="I10" i="24" s="1"/>
  <c r="BI14" i="19"/>
  <c r="K14" i="24" s="1"/>
  <c r="AQ18" i="19"/>
  <c r="I18" i="24" s="1"/>
  <c r="BI22" i="19"/>
  <c r="AQ7" i="19"/>
  <c r="I7" i="24" s="1"/>
  <c r="AQ11" i="19"/>
  <c r="I11" i="24" s="1"/>
  <c r="AZ17" i="19"/>
  <c r="J17" i="24" s="1"/>
  <c r="BI19" i="19"/>
  <c r="BI3" i="19"/>
  <c r="K3" i="24" s="1"/>
  <c r="AZ5" i="19"/>
  <c r="J5" i="24" s="1"/>
  <c r="Y9" i="19"/>
  <c r="G9" i="24" s="1"/>
  <c r="AH12" i="19"/>
  <c r="BI15" i="19"/>
  <c r="K15" i="24" s="1"/>
  <c r="P3" i="19"/>
  <c r="F3" i="24" s="1"/>
  <c r="Y6" i="19"/>
  <c r="G6" i="24" s="1"/>
  <c r="AZ6" i="19"/>
  <c r="J6" i="24" s="1"/>
  <c r="AH9" i="19"/>
  <c r="H9" i="24" s="1"/>
  <c r="P11" i="19"/>
  <c r="F11" i="24" s="1"/>
  <c r="Y14" i="19"/>
  <c r="G14" i="24" s="1"/>
  <c r="AH17" i="19"/>
  <c r="H17" i="24" s="1"/>
  <c r="P19" i="19"/>
  <c r="F19" i="24" s="1"/>
  <c r="Y22" i="19"/>
  <c r="G22" i="24" s="1"/>
  <c r="B10" i="20"/>
  <c r="AZ2" i="19"/>
  <c r="AH16" i="19"/>
  <c r="H16" i="24" s="1"/>
  <c r="AH20" i="19"/>
  <c r="H20" i="24" s="1"/>
  <c r="G11" i="19"/>
  <c r="G11" i="25" s="1"/>
  <c r="G17" i="19"/>
  <c r="G17" i="25" s="1"/>
  <c r="G8" i="19"/>
  <c r="G8" i="25" s="1"/>
  <c r="G20" i="19"/>
  <c r="G20" i="25" s="1"/>
  <c r="E12" i="20"/>
  <c r="BI25" i="19"/>
  <c r="K25" i="24" s="1"/>
  <c r="G13" i="19"/>
  <c r="G13" i="25" s="1"/>
  <c r="G6" i="19"/>
  <c r="G6" i="25" s="1"/>
  <c r="G22" i="19"/>
  <c r="G22" i="25" s="1"/>
  <c r="G16" i="19"/>
  <c r="G16" i="25" s="1"/>
  <c r="G3" i="19"/>
  <c r="G3" i="25" s="1"/>
  <c r="G7" i="19"/>
  <c r="G7" i="25" s="1"/>
  <c r="G23" i="19"/>
  <c r="G23" i="25" s="1"/>
  <c r="G9" i="19"/>
  <c r="G9" i="25" s="1"/>
  <c r="G18" i="19"/>
  <c r="G18" i="25" s="1"/>
  <c r="G19" i="19"/>
  <c r="G19" i="25" s="1"/>
  <c r="AZ26" i="19"/>
  <c r="J26" i="24" s="1"/>
  <c r="G5" i="19"/>
  <c r="G5" i="25" s="1"/>
  <c r="G21" i="19"/>
  <c r="G21" i="25" s="1"/>
  <c r="G24" i="19"/>
  <c r="G24" i="25" s="1"/>
  <c r="G2" i="19"/>
  <c r="G2" i="25" s="1"/>
  <c r="B5" i="20"/>
  <c r="G14" i="19"/>
  <c r="G14" i="25" s="1"/>
  <c r="G15" i="19"/>
  <c r="G15" i="25" s="1"/>
  <c r="G12" i="19"/>
  <c r="G12" i="25" s="1"/>
  <c r="G25" i="19"/>
  <c r="G25" i="25" s="1"/>
  <c r="AQ25" i="19"/>
  <c r="I25" i="24" s="1"/>
  <c r="Y25" i="19"/>
  <c r="G25" i="24" s="1"/>
  <c r="AZ25" i="19"/>
  <c r="AQ26" i="19"/>
  <c r="I26" i="24" s="1"/>
  <c r="AH26" i="19"/>
  <c r="H26" i="24" s="1"/>
  <c r="BI26" i="19"/>
  <c r="K26" i="24" s="1"/>
  <c r="P25" i="19"/>
  <c r="Y26" i="19"/>
  <c r="G26" i="24" s="1"/>
  <c r="P26" i="19"/>
  <c r="F26" i="24" s="1"/>
  <c r="G4" i="19"/>
  <c r="G4" i="25" s="1"/>
  <c r="BV5" i="19"/>
  <c r="BV9" i="19"/>
  <c r="BV13" i="19"/>
  <c r="BV17" i="19"/>
  <c r="BV21" i="19"/>
  <c r="BV25" i="19"/>
  <c r="BV6" i="19"/>
  <c r="BV11" i="19"/>
  <c r="BV16" i="19"/>
  <c r="BV22" i="19"/>
  <c r="BV2" i="19"/>
  <c r="G12" i="20" s="1"/>
  <c r="BV7" i="19"/>
  <c r="BV12" i="19"/>
  <c r="BV18" i="19"/>
  <c r="BV23" i="19"/>
  <c r="BV3" i="19"/>
  <c r="BV8" i="19"/>
  <c r="BV14" i="19"/>
  <c r="BV19" i="19"/>
  <c r="BV24" i="19"/>
  <c r="BV15" i="19"/>
  <c r="BV20" i="19"/>
  <c r="BV4" i="19"/>
  <c r="BV26" i="19"/>
  <c r="BV10" i="19"/>
  <c r="L22" i="24"/>
  <c r="L3" i="24"/>
  <c r="L7" i="24"/>
  <c r="G5" i="24"/>
  <c r="BZ7" i="19"/>
  <c r="BY7" i="19"/>
  <c r="BY5" i="19"/>
  <c r="BZ5" i="19"/>
  <c r="BZ8" i="19"/>
  <c r="BY9" i="19"/>
  <c r="BZ10" i="19"/>
  <c r="G12" i="24"/>
  <c r="BZ12" i="19"/>
  <c r="L4" i="24"/>
  <c r="L8" i="24"/>
  <c r="L12" i="24"/>
  <c r="L16" i="24"/>
  <c r="BX17" i="19"/>
  <c r="BY17" i="19"/>
  <c r="BX19" i="19"/>
  <c r="L19" i="24"/>
  <c r="BX20" i="19"/>
  <c r="BY21" i="19"/>
  <c r="BZ22" i="19"/>
  <c r="BX25" i="19"/>
  <c r="BZ24" i="19"/>
  <c r="L20" i="24"/>
  <c r="L23" i="24"/>
  <c r="BZ4" i="19"/>
  <c r="BY11" i="19"/>
  <c r="BZ9" i="19"/>
  <c r="BX14" i="19"/>
  <c r="BY14" i="19"/>
  <c r="BX15" i="19"/>
  <c r="BY16" i="19"/>
  <c r="BZ16" i="19"/>
  <c r="BZ17" i="19"/>
  <c r="BX21" i="19"/>
  <c r="BY22" i="19"/>
  <c r="BZ23" i="19"/>
  <c r="BZ25" i="19"/>
  <c r="BY20" i="19"/>
  <c r="BY24" i="19"/>
  <c r="L26" i="24"/>
  <c r="BZ6" i="19"/>
  <c r="BZ3" i="19"/>
  <c r="BY4" i="19"/>
  <c r="BZ14" i="19"/>
  <c r="BX13" i="19"/>
  <c r="BZ18" i="19"/>
  <c r="BX22" i="19"/>
  <c r="BZ11" i="19"/>
  <c r="BZ26" i="19"/>
  <c r="BY15" i="19"/>
  <c r="BY13" i="19"/>
  <c r="BZ21" i="19"/>
  <c r="BY19" i="19"/>
  <c r="BY18" i="19"/>
  <c r="BZ15" i="19"/>
  <c r="BZ2" i="19"/>
  <c r="D13" i="20" s="1"/>
  <c r="BX6" i="19"/>
  <c r="BX9" i="19"/>
  <c r="BY6" i="19"/>
  <c r="BY10" i="19"/>
  <c r="BX18" i="19"/>
  <c r="BY25" i="19"/>
  <c r="BX11" i="19"/>
  <c r="BY23" i="19"/>
  <c r="BY8" i="19"/>
  <c r="I6" i="24"/>
  <c r="G15" i="24"/>
  <c r="BZ13" i="19"/>
  <c r="BX24" i="19"/>
  <c r="BX23" i="19"/>
  <c r="L24" i="24"/>
  <c r="BX12" i="19"/>
  <c r="L14" i="24"/>
  <c r="G4" i="24"/>
  <c r="BY3" i="19"/>
  <c r="BX3" i="19"/>
  <c r="BX8" i="19"/>
  <c r="BX10" i="19"/>
  <c r="BX5" i="19"/>
  <c r="L15" i="24"/>
  <c r="BX16" i="19"/>
  <c r="BZ19" i="19"/>
  <c r="BX26" i="19"/>
  <c r="BY26" i="19"/>
  <c r="L11" i="24"/>
  <c r="BY12" i="19"/>
  <c r="G13" i="24"/>
  <c r="H7" i="24"/>
  <c r="L5" i="24"/>
  <c r="H12" i="24"/>
  <c r="BZ20" i="19"/>
  <c r="BX4" i="19"/>
  <c r="BX7" i="19"/>
  <c r="I4" i="24"/>
  <c r="L17" i="24"/>
  <c r="G18" i="24"/>
  <c r="I19" i="24"/>
  <c r="F23" i="24"/>
  <c r="L18" i="24"/>
  <c r="L25" i="24"/>
  <c r="F12" i="24"/>
  <c r="F16" i="24"/>
  <c r="I23" i="24"/>
  <c r="L9" i="24"/>
  <c r="F13" i="24"/>
  <c r="L6" i="24"/>
  <c r="L10" i="24"/>
  <c r="I17" i="24"/>
  <c r="K24" i="24"/>
  <c r="G24" i="24"/>
  <c r="H11" i="24"/>
  <c r="H19" i="24"/>
  <c r="F7" i="24"/>
  <c r="I9" i="24"/>
  <c r="H8" i="24"/>
  <c r="L13" i="24"/>
  <c r="F17" i="24"/>
  <c r="K19" i="24"/>
  <c r="I24" i="24"/>
  <c r="F18" i="24"/>
  <c r="F22" i="24"/>
  <c r="K6" i="24"/>
  <c r="F8" i="24"/>
  <c r="K22" i="24"/>
  <c r="L21" i="24"/>
  <c r="BY2" i="19"/>
  <c r="C13" i="20" s="1"/>
  <c r="BX2" i="19"/>
  <c r="B13" i="20" s="1"/>
  <c r="G26" i="25" l="1"/>
  <c r="E8" i="20"/>
  <c r="AI6" i="19"/>
  <c r="AI10" i="19"/>
  <c r="AI14" i="19"/>
  <c r="AI18" i="19"/>
  <c r="AI22" i="19"/>
  <c r="AI26" i="19"/>
  <c r="AJ5" i="19"/>
  <c r="AJ9" i="19"/>
  <c r="AJ13" i="19"/>
  <c r="AJ17" i="19"/>
  <c r="AJ21" i="19"/>
  <c r="AJ25" i="19"/>
  <c r="AI4" i="19"/>
  <c r="AI8" i="19"/>
  <c r="AI12" i="19"/>
  <c r="AI16" i="19"/>
  <c r="AI20" i="19"/>
  <c r="AI24" i="19"/>
  <c r="AJ3" i="19"/>
  <c r="AJ7" i="19"/>
  <c r="AJ11" i="19"/>
  <c r="AJ15" i="19"/>
  <c r="AJ19" i="19"/>
  <c r="AJ23" i="19"/>
  <c r="AJ2" i="19"/>
  <c r="AI9" i="19"/>
  <c r="AI17" i="19"/>
  <c r="AI25" i="19"/>
  <c r="AJ8" i="19"/>
  <c r="AJ16" i="19"/>
  <c r="AJ24" i="19"/>
  <c r="AI3" i="19"/>
  <c r="AI11" i="19"/>
  <c r="AI19" i="19"/>
  <c r="AI2" i="19"/>
  <c r="AJ10" i="19"/>
  <c r="AJ18" i="19"/>
  <c r="AJ26" i="19"/>
  <c r="AI5" i="19"/>
  <c r="AI13" i="19"/>
  <c r="AI21" i="19"/>
  <c r="AJ4" i="19"/>
  <c r="AJ12" i="19"/>
  <c r="AJ20" i="19"/>
  <c r="AI7" i="19"/>
  <c r="AI15" i="19"/>
  <c r="AI23" i="19"/>
  <c r="AJ6" i="19"/>
  <c r="AJ14" i="19"/>
  <c r="AJ22" i="19"/>
  <c r="BB6" i="19"/>
  <c r="BB10" i="19"/>
  <c r="BB14" i="19"/>
  <c r="BB18" i="19"/>
  <c r="BB22" i="19"/>
  <c r="BB26" i="19"/>
  <c r="BA5" i="19"/>
  <c r="BA9" i="19"/>
  <c r="BA13" i="19"/>
  <c r="BA17" i="19"/>
  <c r="BA21" i="19"/>
  <c r="BA25" i="19"/>
  <c r="BB4" i="19"/>
  <c r="BB8" i="19"/>
  <c r="BB12" i="19"/>
  <c r="BB16" i="19"/>
  <c r="BB20" i="19"/>
  <c r="BB24" i="19"/>
  <c r="BA3" i="19"/>
  <c r="BA7" i="19"/>
  <c r="BA11" i="19"/>
  <c r="BA15" i="19"/>
  <c r="BA19" i="19"/>
  <c r="BA23" i="19"/>
  <c r="BA2" i="19"/>
  <c r="BB5" i="19"/>
  <c r="BB13" i="19"/>
  <c r="BB21" i="19"/>
  <c r="BA4" i="19"/>
  <c r="BA12" i="19"/>
  <c r="BA20" i="19"/>
  <c r="BB7" i="19"/>
  <c r="BB15" i="19"/>
  <c r="BB23" i="19"/>
  <c r="BA6" i="19"/>
  <c r="BA14" i="19"/>
  <c r="BA22" i="19"/>
  <c r="BB9" i="19"/>
  <c r="BB17" i="19"/>
  <c r="BB25" i="19"/>
  <c r="BA8" i="19"/>
  <c r="BA16" i="19"/>
  <c r="BA24" i="19"/>
  <c r="BB3" i="19"/>
  <c r="BB11" i="19"/>
  <c r="BB19" i="19"/>
  <c r="BB2" i="19"/>
  <c r="BA10" i="19"/>
  <c r="BA18" i="19"/>
  <c r="BA26" i="19"/>
  <c r="E6" i="20"/>
  <c r="R3" i="19"/>
  <c r="R7" i="19"/>
  <c r="R11" i="19"/>
  <c r="R15" i="19"/>
  <c r="R19" i="19"/>
  <c r="R23" i="19"/>
  <c r="R2" i="19"/>
  <c r="Q5" i="19"/>
  <c r="Q9" i="19"/>
  <c r="Q13" i="19"/>
  <c r="Q17" i="19"/>
  <c r="Q21" i="19"/>
  <c r="Q25" i="19"/>
  <c r="R4" i="19"/>
  <c r="R8" i="19"/>
  <c r="R12" i="19"/>
  <c r="R16" i="19"/>
  <c r="R20" i="19"/>
  <c r="R24" i="19"/>
  <c r="Q3" i="19"/>
  <c r="Q6" i="19"/>
  <c r="Q10" i="19"/>
  <c r="Q14" i="19"/>
  <c r="Q18" i="19"/>
  <c r="Q22" i="19"/>
  <c r="Q26" i="19"/>
  <c r="R5" i="19"/>
  <c r="R9" i="19"/>
  <c r="R13" i="19"/>
  <c r="R17" i="19"/>
  <c r="R21" i="19"/>
  <c r="R25" i="19"/>
  <c r="Q2" i="19"/>
  <c r="Q7" i="19"/>
  <c r="Q11" i="19"/>
  <c r="Q15" i="19"/>
  <c r="Q19" i="19"/>
  <c r="Q23" i="19"/>
  <c r="R6" i="19"/>
  <c r="R10" i="19"/>
  <c r="R14" i="19"/>
  <c r="R18" i="19"/>
  <c r="R22" i="19"/>
  <c r="R26" i="19"/>
  <c r="Q4" i="19"/>
  <c r="Q8" i="19"/>
  <c r="Q12" i="19"/>
  <c r="Q16" i="19"/>
  <c r="Q20" i="19"/>
  <c r="Q24" i="19"/>
  <c r="E11" i="20"/>
  <c r="BK4" i="19"/>
  <c r="BK8" i="19"/>
  <c r="BK12" i="19"/>
  <c r="BK16" i="19"/>
  <c r="BK20" i="19"/>
  <c r="BK24" i="19"/>
  <c r="BJ4" i="19"/>
  <c r="BJ8" i="19"/>
  <c r="BJ12" i="19"/>
  <c r="BJ16" i="19"/>
  <c r="BJ20" i="19"/>
  <c r="BJ24" i="19"/>
  <c r="BJ2" i="19"/>
  <c r="BK6" i="19"/>
  <c r="BK10" i="19"/>
  <c r="BK14" i="19"/>
  <c r="BK18" i="19"/>
  <c r="BK22" i="19"/>
  <c r="BK26" i="19"/>
  <c r="BJ6" i="19"/>
  <c r="BJ10" i="19"/>
  <c r="BJ14" i="19"/>
  <c r="BJ18" i="19"/>
  <c r="BJ22" i="19"/>
  <c r="BJ26" i="19"/>
  <c r="BK7" i="19"/>
  <c r="BK15" i="19"/>
  <c r="BK23" i="19"/>
  <c r="BJ7" i="19"/>
  <c r="BJ15" i="19"/>
  <c r="BJ23" i="19"/>
  <c r="BK9" i="19"/>
  <c r="BK17" i="19"/>
  <c r="BK25" i="19"/>
  <c r="BJ9" i="19"/>
  <c r="BJ17" i="19"/>
  <c r="BJ25" i="19"/>
  <c r="BK3" i="19"/>
  <c r="BK11" i="19"/>
  <c r="BK19" i="19"/>
  <c r="BJ3" i="19"/>
  <c r="BJ11" i="19"/>
  <c r="BJ19" i="19"/>
  <c r="BK2" i="19"/>
  <c r="BK5" i="19"/>
  <c r="BK13" i="19"/>
  <c r="BK21" i="19"/>
  <c r="BJ5" i="19"/>
  <c r="BJ13" i="19"/>
  <c r="BJ21" i="19"/>
  <c r="E7" i="20"/>
  <c r="AA3" i="19"/>
  <c r="AA7" i="19"/>
  <c r="AA11" i="19"/>
  <c r="AA15" i="19"/>
  <c r="AA19" i="19"/>
  <c r="AA23" i="19"/>
  <c r="AA2" i="19"/>
  <c r="Z6" i="19"/>
  <c r="Z10" i="19"/>
  <c r="Z14" i="19"/>
  <c r="AA5" i="19"/>
  <c r="AA9" i="19"/>
  <c r="AA13" i="19"/>
  <c r="AA17" i="19"/>
  <c r="AA21" i="19"/>
  <c r="AA25" i="19"/>
  <c r="Z4" i="19"/>
  <c r="Z8" i="19"/>
  <c r="Z12" i="19"/>
  <c r="Z16" i="19"/>
  <c r="AA6" i="19"/>
  <c r="AA14" i="19"/>
  <c r="AA22" i="19"/>
  <c r="Z5" i="19"/>
  <c r="Z13" i="19"/>
  <c r="Z19" i="19"/>
  <c r="Z23" i="19"/>
  <c r="AA8" i="19"/>
  <c r="AA16" i="19"/>
  <c r="AA24" i="19"/>
  <c r="Z7" i="19"/>
  <c r="Z15" i="19"/>
  <c r="Z20" i="19"/>
  <c r="Z24" i="19"/>
  <c r="Z2" i="19"/>
  <c r="AA10" i="19"/>
  <c r="AA18" i="19"/>
  <c r="AA26" i="19"/>
  <c r="Z9" i="19"/>
  <c r="Z17" i="19"/>
  <c r="Z21" i="19"/>
  <c r="Z25" i="19"/>
  <c r="AA4" i="19"/>
  <c r="AA12" i="19"/>
  <c r="AA20" i="19"/>
  <c r="Z3" i="19"/>
  <c r="Z11" i="19"/>
  <c r="Z18" i="19"/>
  <c r="Z22" i="19"/>
  <c r="Z26" i="19"/>
  <c r="E9" i="20"/>
  <c r="AS4" i="19"/>
  <c r="AS8" i="19"/>
  <c r="AS12" i="19"/>
  <c r="AS16" i="19"/>
  <c r="AS20" i="19"/>
  <c r="AS24" i="19"/>
  <c r="AR3" i="19"/>
  <c r="AR7" i="19"/>
  <c r="AR11" i="19"/>
  <c r="AR15" i="19"/>
  <c r="AR19" i="19"/>
  <c r="AR23" i="19"/>
  <c r="AR2" i="19"/>
  <c r="AS6" i="19"/>
  <c r="AS10" i="19"/>
  <c r="AS14" i="19"/>
  <c r="AS18" i="19"/>
  <c r="AS22" i="19"/>
  <c r="AS26" i="19"/>
  <c r="AR5" i="19"/>
  <c r="AR9" i="19"/>
  <c r="AR13" i="19"/>
  <c r="AR17" i="19"/>
  <c r="AR21" i="19"/>
  <c r="AR25" i="19"/>
  <c r="AS3" i="19"/>
  <c r="AS11" i="19"/>
  <c r="AS19" i="19"/>
  <c r="AS2" i="19"/>
  <c r="AR10" i="19"/>
  <c r="AR18" i="19"/>
  <c r="AR26" i="19"/>
  <c r="AS5" i="19"/>
  <c r="AS13" i="19"/>
  <c r="AS21" i="19"/>
  <c r="AR4" i="19"/>
  <c r="AR12" i="19"/>
  <c r="AR20" i="19"/>
  <c r="AS7" i="19"/>
  <c r="AS15" i="19"/>
  <c r="AS23" i="19"/>
  <c r="AR6" i="19"/>
  <c r="AR14" i="19"/>
  <c r="AR22" i="19"/>
  <c r="AS9" i="19"/>
  <c r="AS17" i="19"/>
  <c r="AS25" i="19"/>
  <c r="AR8" i="19"/>
  <c r="AR16" i="19"/>
  <c r="AR24" i="19"/>
  <c r="I3" i="19"/>
  <c r="I3" i="25" s="1"/>
  <c r="I7" i="19"/>
  <c r="I7" i="25" s="1"/>
  <c r="I11" i="19"/>
  <c r="I11" i="25" s="1"/>
  <c r="I15" i="19"/>
  <c r="I15" i="25" s="1"/>
  <c r="I19" i="19"/>
  <c r="I19" i="25" s="1"/>
  <c r="I23" i="19"/>
  <c r="I23" i="25" s="1"/>
  <c r="I2" i="19"/>
  <c r="I2" i="25" s="1"/>
  <c r="H6" i="19"/>
  <c r="H6" i="25" s="1"/>
  <c r="H10" i="19"/>
  <c r="H10" i="25" s="1"/>
  <c r="H14" i="19"/>
  <c r="H14" i="25" s="1"/>
  <c r="H18" i="19"/>
  <c r="H18" i="25" s="1"/>
  <c r="H22" i="19"/>
  <c r="H22" i="25" s="1"/>
  <c r="H26" i="19"/>
  <c r="H26" i="25" s="1"/>
  <c r="I6" i="19"/>
  <c r="I6" i="25" s="1"/>
  <c r="I22" i="19"/>
  <c r="I22" i="25" s="1"/>
  <c r="H9" i="19"/>
  <c r="H9" i="25" s="1"/>
  <c r="H21" i="19"/>
  <c r="H21" i="25" s="1"/>
  <c r="I4" i="19"/>
  <c r="I4" i="25" s="1"/>
  <c r="I8" i="19"/>
  <c r="I8" i="25" s="1"/>
  <c r="I12" i="19"/>
  <c r="I12" i="25" s="1"/>
  <c r="I16" i="19"/>
  <c r="I16" i="25" s="1"/>
  <c r="I20" i="19"/>
  <c r="I20" i="25" s="1"/>
  <c r="I24" i="19"/>
  <c r="I24" i="25" s="1"/>
  <c r="H3" i="19"/>
  <c r="H3" i="25" s="1"/>
  <c r="H7" i="19"/>
  <c r="H7" i="25" s="1"/>
  <c r="H11" i="19"/>
  <c r="H11" i="25" s="1"/>
  <c r="H15" i="19"/>
  <c r="H15" i="25" s="1"/>
  <c r="H19" i="19"/>
  <c r="H19" i="25" s="1"/>
  <c r="H23" i="19"/>
  <c r="H23" i="25" s="1"/>
  <c r="H2" i="19"/>
  <c r="H2" i="25" s="1"/>
  <c r="I10" i="19"/>
  <c r="I10" i="25" s="1"/>
  <c r="I26" i="19"/>
  <c r="I26" i="25" s="1"/>
  <c r="H13" i="19"/>
  <c r="H13" i="25" s="1"/>
  <c r="H25" i="19"/>
  <c r="H25" i="25" s="1"/>
  <c r="I5" i="19"/>
  <c r="I5" i="25" s="1"/>
  <c r="I9" i="19"/>
  <c r="I9" i="25" s="1"/>
  <c r="I13" i="19"/>
  <c r="I13" i="25" s="1"/>
  <c r="I17" i="19"/>
  <c r="I17" i="25" s="1"/>
  <c r="I21" i="19"/>
  <c r="I21" i="25" s="1"/>
  <c r="I25" i="19"/>
  <c r="I25" i="25" s="1"/>
  <c r="H4" i="19"/>
  <c r="H4" i="25" s="1"/>
  <c r="H8" i="19"/>
  <c r="H8" i="25" s="1"/>
  <c r="H12" i="19"/>
  <c r="H12" i="25" s="1"/>
  <c r="H16" i="19"/>
  <c r="H16" i="25" s="1"/>
  <c r="H20" i="19"/>
  <c r="H20" i="25" s="1"/>
  <c r="H24" i="19"/>
  <c r="H24" i="25" s="1"/>
  <c r="I14" i="19"/>
  <c r="I14" i="25" s="1"/>
  <c r="I18" i="19"/>
  <c r="I18" i="25" s="1"/>
  <c r="H5" i="19"/>
  <c r="H5" i="25" s="1"/>
  <c r="H17" i="19"/>
  <c r="H17" i="25" s="1"/>
  <c r="K2" i="24"/>
  <c r="CA4" i="19"/>
  <c r="CA14" i="19"/>
  <c r="CA21" i="19"/>
  <c r="M21" i="24" s="1"/>
  <c r="CA18" i="19"/>
  <c r="M18" i="24" s="1"/>
  <c r="CA3" i="19"/>
  <c r="M3" i="24" s="1"/>
  <c r="CA13" i="19"/>
  <c r="CA8" i="19"/>
  <c r="M8" i="24" s="1"/>
  <c r="CA26" i="19"/>
  <c r="M26" i="24" s="1"/>
  <c r="BD9" i="19"/>
  <c r="CA25" i="19"/>
  <c r="CA5" i="19"/>
  <c r="M5" i="24" s="1"/>
  <c r="CA9" i="19"/>
  <c r="M9" i="24" s="1"/>
  <c r="CA16" i="19"/>
  <c r="M16" i="24" s="1"/>
  <c r="CA17" i="19"/>
  <c r="BC20" i="19"/>
  <c r="CA10" i="19"/>
  <c r="M10" i="24" s="1"/>
  <c r="CA12" i="19"/>
  <c r="M12" i="24" s="1"/>
  <c r="CA2" i="19"/>
  <c r="CA23" i="19"/>
  <c r="M23" i="24" s="1"/>
  <c r="CA22" i="19"/>
  <c r="M22" i="24" s="1"/>
  <c r="CA11" i="19"/>
  <c r="M11" i="24" s="1"/>
  <c r="CA15" i="19"/>
  <c r="CA24" i="19"/>
  <c r="M24" i="24" s="1"/>
  <c r="CA19" i="19"/>
  <c r="CA7" i="19"/>
  <c r="M7" i="24" s="1"/>
  <c r="CA6" i="19"/>
  <c r="CA20" i="19"/>
  <c r="M20" i="24" s="1"/>
  <c r="F2" i="24"/>
  <c r="E5" i="20"/>
  <c r="E13" i="20"/>
  <c r="H2" i="24"/>
  <c r="BC15" i="19"/>
  <c r="BD26" i="19"/>
  <c r="BC13" i="19"/>
  <c r="BD11" i="19"/>
  <c r="M19" i="24"/>
  <c r="BD24" i="19"/>
  <c r="BC16" i="19"/>
  <c r="BC22" i="19"/>
  <c r="BD2" i="19"/>
  <c r="G10" i="20" s="1"/>
  <c r="BD4" i="19"/>
  <c r="BC24" i="19"/>
  <c r="I2" i="24"/>
  <c r="BD15" i="19"/>
  <c r="BD20" i="19"/>
  <c r="BC14" i="19"/>
  <c r="BD21" i="19"/>
  <c r="BC26" i="19"/>
  <c r="BC3" i="19"/>
  <c r="E10" i="20"/>
  <c r="J2" i="24"/>
  <c r="G2" i="24"/>
  <c r="BD5" i="19"/>
  <c r="BD14" i="19"/>
  <c r="BC7" i="19"/>
  <c r="BD18" i="19"/>
  <c r="BC18" i="19"/>
  <c r="BC5" i="19"/>
  <c r="J25" i="24"/>
  <c r="BD3" i="19"/>
  <c r="BD10" i="19"/>
  <c r="BD6" i="19"/>
  <c r="BD25" i="19"/>
  <c r="BC25" i="19"/>
  <c r="BC11" i="19"/>
  <c r="BC6" i="19"/>
  <c r="BC2" i="19"/>
  <c r="F10" i="20" s="1"/>
  <c r="BD7" i="19"/>
  <c r="BD16" i="19"/>
  <c r="BD17" i="19"/>
  <c r="BC10" i="19"/>
  <c r="BC12" i="19"/>
  <c r="BC9" i="19"/>
  <c r="BC21" i="19"/>
  <c r="BD19" i="19"/>
  <c r="BD8" i="19"/>
  <c r="BD12" i="19"/>
  <c r="BC8" i="19"/>
  <c r="BC4" i="19"/>
  <c r="BD23" i="19"/>
  <c r="BD13" i="19"/>
  <c r="BD22" i="19"/>
  <c r="BC23" i="19"/>
  <c r="BC17" i="19"/>
  <c r="BC19" i="19"/>
  <c r="T18" i="19"/>
  <c r="F25" i="24"/>
  <c r="T8" i="19"/>
  <c r="BM23" i="19"/>
  <c r="BM21" i="19"/>
  <c r="BM20" i="19"/>
  <c r="BM16" i="19"/>
  <c r="BM24" i="19"/>
  <c r="BM25" i="19"/>
  <c r="BM22" i="19"/>
  <c r="BM6" i="19"/>
  <c r="BM4" i="19"/>
  <c r="BM5" i="19"/>
  <c r="BM13" i="19"/>
  <c r="BM8" i="19"/>
  <c r="BM7" i="19"/>
  <c r="BM18" i="19"/>
  <c r="BM9" i="19"/>
  <c r="BM14" i="19"/>
  <c r="BM17" i="19"/>
  <c r="BM19" i="19"/>
  <c r="BM12" i="19"/>
  <c r="BM15" i="19"/>
  <c r="BM11" i="19"/>
  <c r="BM2" i="19"/>
  <c r="G11" i="20" s="1"/>
  <c r="BM26" i="19"/>
  <c r="BM3" i="19"/>
  <c r="BM10" i="19"/>
  <c r="AU16" i="19"/>
  <c r="AU20" i="19"/>
  <c r="AU18" i="19"/>
  <c r="AU14" i="19"/>
  <c r="AU21" i="19"/>
  <c r="AU9" i="19"/>
  <c r="AU11" i="19"/>
  <c r="AU26" i="19"/>
  <c r="AU17" i="19"/>
  <c r="AU4" i="19"/>
  <c r="AU5" i="19"/>
  <c r="AU24" i="19"/>
  <c r="AU22" i="19"/>
  <c r="AU3" i="19"/>
  <c r="AU25" i="19"/>
  <c r="AU2" i="19"/>
  <c r="G9" i="20" s="1"/>
  <c r="AU8" i="19"/>
  <c r="AU10" i="19"/>
  <c r="AU7" i="19"/>
  <c r="AU12" i="19"/>
  <c r="AU15" i="19"/>
  <c r="AU13" i="19"/>
  <c r="AU23" i="19"/>
  <c r="AU19" i="19"/>
  <c r="AU6" i="19"/>
  <c r="AL11" i="19"/>
  <c r="AL20" i="19"/>
  <c r="AL2" i="19"/>
  <c r="G8" i="20" s="1"/>
  <c r="AL8" i="19"/>
  <c r="AL21" i="19"/>
  <c r="AL18" i="19"/>
  <c r="AL5" i="19"/>
  <c r="AL9" i="19"/>
  <c r="AL17" i="19"/>
  <c r="AL19" i="19"/>
  <c r="AL22" i="19"/>
  <c r="AL16" i="19"/>
  <c r="AL7" i="19"/>
  <c r="AL10" i="19"/>
  <c r="AL24" i="19"/>
  <c r="AL13" i="19"/>
  <c r="AK2" i="19"/>
  <c r="F8" i="20" s="1"/>
  <c r="AL15" i="19"/>
  <c r="AL23" i="19"/>
  <c r="AL14" i="19"/>
  <c r="AL12" i="19"/>
  <c r="AL26" i="19"/>
  <c r="AL25" i="19"/>
  <c r="AL4" i="19"/>
  <c r="AL3" i="19"/>
  <c r="AL6" i="19"/>
  <c r="T7" i="19"/>
  <c r="T25" i="19"/>
  <c r="T21" i="19"/>
  <c r="T14" i="19"/>
  <c r="T23" i="19"/>
  <c r="T10" i="19"/>
  <c r="T24" i="19"/>
  <c r="T5" i="19"/>
  <c r="T16" i="19"/>
  <c r="T12" i="19"/>
  <c r="T11" i="19"/>
  <c r="T17" i="19"/>
  <c r="T9" i="19"/>
  <c r="T15" i="19"/>
  <c r="T4" i="19"/>
  <c r="AC13" i="19"/>
  <c r="AC14" i="19"/>
  <c r="AC7" i="19"/>
  <c r="AC16" i="19"/>
  <c r="AC2" i="19"/>
  <c r="G7" i="20" s="1"/>
  <c r="AC24" i="19"/>
  <c r="AC18" i="19"/>
  <c r="AC21" i="19"/>
  <c r="AC6" i="19"/>
  <c r="AC3" i="19"/>
  <c r="AC20" i="19"/>
  <c r="AC15" i="19"/>
  <c r="AC11" i="19"/>
  <c r="AC10" i="19"/>
  <c r="AC17" i="19"/>
  <c r="AC9" i="19"/>
  <c r="AC12" i="19"/>
  <c r="AC25" i="19"/>
  <c r="AC22" i="19"/>
  <c r="AC19" i="19"/>
  <c r="AC23" i="19"/>
  <c r="AC26" i="19"/>
  <c r="AC4" i="19"/>
  <c r="AC5" i="19"/>
  <c r="AC8" i="19"/>
  <c r="T3" i="19"/>
  <c r="T26" i="19"/>
  <c r="T19" i="19"/>
  <c r="T13" i="19"/>
  <c r="T22" i="19"/>
  <c r="T2" i="19"/>
  <c r="G6" i="20" s="1"/>
  <c r="T20" i="19"/>
  <c r="T6" i="19"/>
  <c r="K6" i="19"/>
  <c r="K6" i="25" s="1"/>
  <c r="K26" i="19"/>
  <c r="K26" i="25" s="1"/>
  <c r="K14" i="19"/>
  <c r="K14" i="25" s="1"/>
  <c r="K5" i="19"/>
  <c r="K5" i="25" s="1"/>
  <c r="K23" i="19"/>
  <c r="K23" i="25" s="1"/>
  <c r="K16" i="19"/>
  <c r="K16" i="25" s="1"/>
  <c r="K2" i="19"/>
  <c r="K2" i="25" s="1"/>
  <c r="K12" i="19"/>
  <c r="K12" i="25" s="1"/>
  <c r="K24" i="19"/>
  <c r="K24" i="25" s="1"/>
  <c r="K25" i="19"/>
  <c r="K25" i="25" s="1"/>
  <c r="K21" i="19"/>
  <c r="K21" i="25" s="1"/>
  <c r="K18" i="19"/>
  <c r="K18" i="25" s="1"/>
  <c r="K3" i="19"/>
  <c r="K3" i="25" s="1"/>
  <c r="K10" i="19"/>
  <c r="K10" i="25" s="1"/>
  <c r="K19" i="19"/>
  <c r="K19" i="25" s="1"/>
  <c r="K8" i="19"/>
  <c r="K8" i="25" s="1"/>
  <c r="K22" i="19"/>
  <c r="K22" i="25" s="1"/>
  <c r="K9" i="19"/>
  <c r="K9" i="25" s="1"/>
  <c r="K4" i="19"/>
  <c r="K4" i="25" s="1"/>
  <c r="K11" i="19"/>
  <c r="K11" i="25" s="1"/>
  <c r="K7" i="19"/>
  <c r="K7" i="25" s="1"/>
  <c r="K15" i="19"/>
  <c r="K15" i="25" s="1"/>
  <c r="K13" i="19"/>
  <c r="K13" i="25" s="1"/>
  <c r="K20" i="19"/>
  <c r="K20" i="25" s="1"/>
  <c r="K17" i="19"/>
  <c r="K17" i="25" s="1"/>
  <c r="E8" i="24"/>
  <c r="E16" i="24"/>
  <c r="E12" i="24"/>
  <c r="E19" i="24"/>
  <c r="E6" i="24"/>
  <c r="M6" i="24"/>
  <c r="E13" i="24"/>
  <c r="M13" i="24"/>
  <c r="E9" i="24"/>
  <c r="E10" i="24"/>
  <c r="E15" i="24"/>
  <c r="M15" i="24"/>
  <c r="E5" i="24"/>
  <c r="E23" i="24"/>
  <c r="E22" i="24"/>
  <c r="E14" i="24"/>
  <c r="M14" i="24"/>
  <c r="E7" i="24"/>
  <c r="E26" i="24"/>
  <c r="E18" i="24"/>
  <c r="E17" i="24"/>
  <c r="M17" i="24"/>
  <c r="E20" i="24"/>
  <c r="E25" i="24"/>
  <c r="M25" i="24"/>
  <c r="E11" i="24"/>
  <c r="E24" i="24"/>
  <c r="E4" i="24"/>
  <c r="E21" i="24"/>
  <c r="E2" i="24"/>
  <c r="M2" i="24"/>
  <c r="E3" i="24"/>
  <c r="L2" i="24"/>
  <c r="I3" i="24"/>
  <c r="AT2" i="19"/>
  <c r="F9" i="20" s="1"/>
  <c r="BL8" i="19"/>
  <c r="AT4" i="19"/>
  <c r="BU18" i="19"/>
  <c r="J16" i="19"/>
  <c r="J16" i="25" s="1"/>
  <c r="AK17" i="19"/>
  <c r="BL17" i="19"/>
  <c r="BL16" i="19"/>
  <c r="AK26" i="19"/>
  <c r="AB21" i="19"/>
  <c r="BU13" i="19"/>
  <c r="AT18" i="19"/>
  <c r="BU9" i="19"/>
  <c r="AK25" i="19"/>
  <c r="J13" i="19"/>
  <c r="AK12" i="19"/>
  <c r="BU11" i="19"/>
  <c r="AT20" i="19"/>
  <c r="AK22" i="19"/>
  <c r="AB18" i="19"/>
  <c r="J24" i="19"/>
  <c r="AB24" i="19"/>
  <c r="BU8" i="19"/>
  <c r="J3" i="19"/>
  <c r="AK6" i="19"/>
  <c r="AB11" i="19"/>
  <c r="AT11" i="19"/>
  <c r="J25" i="19"/>
  <c r="AK20" i="19"/>
  <c r="AT7" i="19"/>
  <c r="BL9" i="19"/>
  <c r="BL19" i="19"/>
  <c r="J12" i="19"/>
  <c r="J19" i="19"/>
  <c r="BL23" i="19"/>
  <c r="AT10" i="19"/>
  <c r="AB5" i="19"/>
  <c r="AT13" i="19"/>
  <c r="BL20" i="19"/>
  <c r="BL26" i="19"/>
  <c r="BL21" i="19"/>
  <c r="AB20" i="19"/>
  <c r="BU22" i="19"/>
  <c r="BU21" i="19"/>
  <c r="J7" i="19"/>
  <c r="J7" i="25" s="1"/>
  <c r="J17" i="19"/>
  <c r="J17" i="25" s="1"/>
  <c r="AK8" i="19"/>
  <c r="BL7" i="19"/>
  <c r="BL3" i="19"/>
  <c r="BL5" i="19"/>
  <c r="AB15" i="19"/>
  <c r="AB26" i="19"/>
  <c r="AB16" i="19"/>
  <c r="AB12" i="19"/>
  <c r="AT26" i="19"/>
  <c r="BU19" i="19"/>
  <c r="BU15" i="19"/>
  <c r="BU5" i="19"/>
  <c r="BU6" i="19"/>
  <c r="AT22" i="19"/>
  <c r="BU20" i="19"/>
  <c r="AT15" i="19"/>
  <c r="BU23" i="19"/>
  <c r="BU2" i="19"/>
  <c r="F12" i="20" s="1"/>
  <c r="AT6" i="19"/>
  <c r="BU16" i="19"/>
  <c r="BU12" i="19"/>
  <c r="J18" i="19"/>
  <c r="J9" i="19"/>
  <c r="J9" i="25" s="1"/>
  <c r="J22" i="19"/>
  <c r="J22" i="25" s="1"/>
  <c r="J8" i="19"/>
  <c r="J8" i="25" s="1"/>
  <c r="J26" i="19"/>
  <c r="J26" i="25" s="1"/>
  <c r="J20" i="19"/>
  <c r="J20" i="25" s="1"/>
  <c r="J4" i="19"/>
  <c r="AK4" i="19"/>
  <c r="AK24" i="19"/>
  <c r="AK11" i="19"/>
  <c r="AK23" i="19"/>
  <c r="AT23" i="19"/>
  <c r="BL10" i="19"/>
  <c r="BL18" i="19"/>
  <c r="BL14" i="19"/>
  <c r="BL22" i="19"/>
  <c r="BL24" i="19"/>
  <c r="AB10" i="19"/>
  <c r="AB4" i="19"/>
  <c r="AB17" i="19"/>
  <c r="BU26" i="19"/>
  <c r="AT12" i="19"/>
  <c r="BU24" i="19"/>
  <c r="AT19" i="19"/>
  <c r="BU7" i="19"/>
  <c r="AT21" i="19"/>
  <c r="BU25" i="19"/>
  <c r="BU3" i="19"/>
  <c r="AT14" i="19"/>
  <c r="AT5" i="19"/>
  <c r="BU14" i="19"/>
  <c r="J2" i="19"/>
  <c r="J10" i="19"/>
  <c r="J10" i="25" s="1"/>
  <c r="J21" i="19"/>
  <c r="J21" i="25" s="1"/>
  <c r="J15" i="19"/>
  <c r="J11" i="19"/>
  <c r="J14" i="19"/>
  <c r="J14" i="25" s="1"/>
  <c r="AK14" i="19"/>
  <c r="AK18" i="19"/>
  <c r="AK10" i="19"/>
  <c r="AK19" i="19"/>
  <c r="AK13" i="19"/>
  <c r="AK7" i="19"/>
  <c r="BL13" i="19"/>
  <c r="BL6" i="19"/>
  <c r="AK15" i="19"/>
  <c r="AB23" i="19"/>
  <c r="AB8" i="19"/>
  <c r="AB2" i="19"/>
  <c r="F7" i="20" s="1"/>
  <c r="AB14" i="19"/>
  <c r="AB7" i="19"/>
  <c r="AB13" i="19"/>
  <c r="BU10" i="19"/>
  <c r="AT9" i="19"/>
  <c r="AT3" i="19"/>
  <c r="AT25" i="19"/>
  <c r="BU17" i="19"/>
  <c r="AT8" i="19"/>
  <c r="BU4" i="19"/>
  <c r="AT16" i="19"/>
  <c r="AT17" i="19"/>
  <c r="AT24" i="19"/>
  <c r="BL4" i="19"/>
  <c r="J6" i="19"/>
  <c r="J23" i="19"/>
  <c r="J23" i="25" s="1"/>
  <c r="J5" i="19"/>
  <c r="J5" i="25" s="1"/>
  <c r="AK9" i="19"/>
  <c r="AK5" i="19"/>
  <c r="AK21" i="19"/>
  <c r="AK16" i="19"/>
  <c r="AK3" i="19"/>
  <c r="BL11" i="19"/>
  <c r="BL15" i="19"/>
  <c r="BL12" i="19"/>
  <c r="BL2" i="19"/>
  <c r="F11" i="20" s="1"/>
  <c r="BL25" i="19"/>
  <c r="AB25" i="19"/>
  <c r="AB22" i="19"/>
  <c r="AB19" i="19"/>
  <c r="AB6" i="19"/>
  <c r="AB9" i="19"/>
  <c r="AB3" i="19"/>
  <c r="S10" i="19"/>
  <c r="S4" i="19"/>
  <c r="S3" i="19"/>
  <c r="S16" i="19"/>
  <c r="S13" i="19"/>
  <c r="S12" i="19"/>
  <c r="S18" i="19"/>
  <c r="S25" i="19"/>
  <c r="S9" i="19"/>
  <c r="S14" i="19"/>
  <c r="S24" i="19"/>
  <c r="S8" i="19"/>
  <c r="S23" i="19"/>
  <c r="S7" i="19"/>
  <c r="S21" i="19"/>
  <c r="S5" i="19"/>
  <c r="S6" i="19"/>
  <c r="S20" i="19"/>
  <c r="S19" i="19"/>
  <c r="S17" i="19"/>
  <c r="S2" i="19"/>
  <c r="F6" i="20" s="1"/>
  <c r="S15" i="19"/>
  <c r="S26" i="19"/>
  <c r="S22" i="19"/>
  <c r="S11" i="19"/>
  <c r="J18" i="25" l="1"/>
  <c r="J25" i="25"/>
  <c r="J3" i="25"/>
  <c r="J6" i="25"/>
  <c r="J11" i="25"/>
  <c r="J2" i="25"/>
  <c r="J13" i="25"/>
  <c r="J15" i="25"/>
  <c r="J4" i="25"/>
  <c r="J19" i="25"/>
  <c r="J12" i="25"/>
  <c r="J24" i="25"/>
  <c r="F5" i="20"/>
  <c r="G5" i="20"/>
  <c r="CC3" i="19"/>
  <c r="CC7" i="19"/>
  <c r="CC11" i="19"/>
  <c r="CC15" i="19"/>
  <c r="CC19" i="19"/>
  <c r="CC23" i="19"/>
  <c r="CC2" i="19"/>
  <c r="CB6" i="19"/>
  <c r="CB10" i="19"/>
  <c r="CB14" i="19"/>
  <c r="CB18" i="19"/>
  <c r="CB22" i="19"/>
  <c r="CB26" i="19"/>
  <c r="CC4" i="19"/>
  <c r="CC8" i="19"/>
  <c r="CC12" i="19"/>
  <c r="CC16" i="19"/>
  <c r="CC20" i="19"/>
  <c r="CC24" i="19"/>
  <c r="CB3" i="19"/>
  <c r="CB7" i="19"/>
  <c r="CB11" i="19"/>
  <c r="CB15" i="19"/>
  <c r="CB19" i="19"/>
  <c r="CB23" i="19"/>
  <c r="CB2" i="19"/>
  <c r="CC5" i="19"/>
  <c r="CC9" i="19"/>
  <c r="CC13" i="19"/>
  <c r="CC17" i="19"/>
  <c r="CC21" i="19"/>
  <c r="CC25" i="19"/>
  <c r="CB4" i="19"/>
  <c r="CB8" i="19"/>
  <c r="CB12" i="19"/>
  <c r="CB16" i="19"/>
  <c r="CB20" i="19"/>
  <c r="CB24" i="19"/>
  <c r="CC6" i="19"/>
  <c r="CC10" i="19"/>
  <c r="CC14" i="19"/>
  <c r="CC18" i="19"/>
  <c r="CC22" i="19"/>
  <c r="CC26" i="19"/>
  <c r="CB5" i="19"/>
  <c r="CB9" i="19"/>
  <c r="CB13" i="19"/>
  <c r="CB17" i="19"/>
  <c r="CB21" i="19"/>
  <c r="CB25" i="19"/>
  <c r="CE16" i="19"/>
  <c r="CE9" i="19"/>
  <c r="CE25" i="19"/>
  <c r="CE7" i="19"/>
  <c r="CE18" i="19"/>
  <c r="CE3" i="19"/>
  <c r="CE4" i="19"/>
  <c r="CE20" i="19"/>
  <c r="CE13" i="19"/>
  <c r="CE6" i="19"/>
  <c r="CE15" i="19"/>
  <c r="CE26" i="19"/>
  <c r="CE11" i="19"/>
  <c r="CE8" i="19"/>
  <c r="CE24" i="19"/>
  <c r="CE17" i="19"/>
  <c r="CE14" i="19"/>
  <c r="CE23" i="19"/>
  <c r="CE19" i="19"/>
  <c r="CE12" i="19"/>
  <c r="CE5" i="19"/>
  <c r="CE21" i="19"/>
  <c r="CE22" i="19"/>
  <c r="CE10" i="19"/>
  <c r="CE2" i="19"/>
  <c r="G13" i="20" s="1"/>
  <c r="M4" i="24"/>
  <c r="CD18" i="19"/>
  <c r="B18" i="24" s="1"/>
  <c r="CD24" i="19"/>
  <c r="B24" i="24" s="1"/>
  <c r="CD19" i="19"/>
  <c r="B19" i="24" s="1"/>
  <c r="CD9" i="19"/>
  <c r="B9" i="24" s="1"/>
  <c r="CD3" i="19"/>
  <c r="B3" i="24" s="1"/>
  <c r="CD6" i="19"/>
  <c r="B6" i="24" s="1"/>
  <c r="CD25" i="19"/>
  <c r="B25" i="24" s="1"/>
  <c r="CD21" i="19"/>
  <c r="B21" i="24" s="1"/>
  <c r="CD5" i="19"/>
  <c r="B5" i="24" s="1"/>
  <c r="CD15" i="19"/>
  <c r="B15" i="24" s="1"/>
  <c r="CD20" i="19"/>
  <c r="B20" i="24" s="1"/>
  <c r="CD14" i="19"/>
  <c r="B14" i="24" s="1"/>
  <c r="CD17" i="19"/>
  <c r="B17" i="24" s="1"/>
  <c r="CD4" i="19"/>
  <c r="B4" i="24" s="1"/>
  <c r="CD2" i="19"/>
  <c r="CD11" i="19"/>
  <c r="B11" i="24" s="1"/>
  <c r="CD16" i="19"/>
  <c r="B16" i="24" s="1"/>
  <c r="CD26" i="19"/>
  <c r="B26" i="24" s="1"/>
  <c r="CD10" i="19"/>
  <c r="B10" i="24" s="1"/>
  <c r="CD13" i="19"/>
  <c r="B13" i="24" s="1"/>
  <c r="CD12" i="19"/>
  <c r="B12" i="24" s="1"/>
  <c r="CD23" i="19"/>
  <c r="B23" i="24" s="1"/>
  <c r="CD7" i="19"/>
  <c r="B7" i="24" s="1"/>
  <c r="CD8" i="19"/>
  <c r="B8" i="24" s="1"/>
  <c r="CD22" i="19"/>
  <c r="B22" i="24" s="1"/>
  <c r="F13" i="20" l="1"/>
  <c r="BW3" i="19"/>
  <c r="BW7" i="19"/>
  <c r="BW11" i="19"/>
  <c r="BW15" i="19"/>
  <c r="BW19" i="19"/>
  <c r="BW23" i="19"/>
  <c r="BW2" i="19"/>
  <c r="H12" i="20" s="1"/>
  <c r="BN6" i="19"/>
  <c r="BN10" i="19"/>
  <c r="BN14" i="19"/>
  <c r="BN18" i="19"/>
  <c r="BN22" i="19"/>
  <c r="BN26" i="19"/>
  <c r="BE5" i="19"/>
  <c r="BE9" i="19"/>
  <c r="BE13" i="19"/>
  <c r="BE17" i="19"/>
  <c r="BE21" i="19"/>
  <c r="BE25" i="19"/>
  <c r="AV4" i="19"/>
  <c r="AV8" i="19"/>
  <c r="AV12" i="19"/>
  <c r="AV16" i="19"/>
  <c r="AV20" i="19"/>
  <c r="AV24" i="19"/>
  <c r="AM3" i="19"/>
  <c r="AM7" i="19"/>
  <c r="AM11" i="19"/>
  <c r="AM15" i="19"/>
  <c r="AM19" i="19"/>
  <c r="AM23" i="19"/>
  <c r="AM2" i="19"/>
  <c r="H8" i="20" s="1"/>
  <c r="AD6" i="19"/>
  <c r="AD10" i="19"/>
  <c r="AD14" i="19"/>
  <c r="AD18" i="19"/>
  <c r="AD22" i="19"/>
  <c r="AD26" i="19"/>
  <c r="U5" i="19"/>
  <c r="U9" i="19"/>
  <c r="U13" i="19"/>
  <c r="U17" i="19"/>
  <c r="U21" i="19"/>
  <c r="U25" i="19"/>
  <c r="L3" i="19"/>
  <c r="L7" i="19"/>
  <c r="L11" i="19"/>
  <c r="L11" i="25" s="1"/>
  <c r="L15" i="19"/>
  <c r="L19" i="19"/>
  <c r="L19" i="25" s="1"/>
  <c r="L23" i="19"/>
  <c r="BW9" i="19"/>
  <c r="BW13" i="19"/>
  <c r="BW17" i="19"/>
  <c r="BW21" i="19"/>
  <c r="BW25" i="19"/>
  <c r="BN4" i="19"/>
  <c r="BN8" i="19"/>
  <c r="BN12" i="19"/>
  <c r="BN16" i="19"/>
  <c r="BN20" i="19"/>
  <c r="BN24" i="19"/>
  <c r="BE3" i="19"/>
  <c r="BE7" i="19"/>
  <c r="BE11" i="19"/>
  <c r="BE15" i="19"/>
  <c r="BE19" i="19"/>
  <c r="BE23" i="19"/>
  <c r="BE2" i="19"/>
  <c r="H10" i="20" s="1"/>
  <c r="AV6" i="19"/>
  <c r="AV10" i="19"/>
  <c r="AV14" i="19"/>
  <c r="AV18" i="19"/>
  <c r="AV22" i="19"/>
  <c r="AV26" i="19"/>
  <c r="AM5" i="19"/>
  <c r="AM9" i="19"/>
  <c r="AM13" i="19"/>
  <c r="AM17" i="19"/>
  <c r="AM21" i="19"/>
  <c r="AM25" i="19"/>
  <c r="AD4" i="19"/>
  <c r="AD8" i="19"/>
  <c r="AD12" i="19"/>
  <c r="AD16" i="19"/>
  <c r="AD20" i="19"/>
  <c r="BW4" i="19"/>
  <c r="BW8" i="19"/>
  <c r="BW12" i="19"/>
  <c r="BW16" i="19"/>
  <c r="BW20" i="19"/>
  <c r="BW24" i="19"/>
  <c r="BN3" i="19"/>
  <c r="BN7" i="19"/>
  <c r="BN11" i="19"/>
  <c r="BN15" i="19"/>
  <c r="BN19" i="19"/>
  <c r="BN23" i="19"/>
  <c r="BN2" i="19"/>
  <c r="H11" i="20" s="1"/>
  <c r="BE6" i="19"/>
  <c r="BE10" i="19"/>
  <c r="BE14" i="19"/>
  <c r="BE18" i="19"/>
  <c r="BE22" i="19"/>
  <c r="BE26" i="19"/>
  <c r="AV5" i="19"/>
  <c r="AV9" i="19"/>
  <c r="AV13" i="19"/>
  <c r="AV17" i="19"/>
  <c r="AV21" i="19"/>
  <c r="AV25" i="19"/>
  <c r="AM4" i="19"/>
  <c r="AM8" i="19"/>
  <c r="AM12" i="19"/>
  <c r="AM16" i="19"/>
  <c r="AM20" i="19"/>
  <c r="AM24" i="19"/>
  <c r="AD3" i="19"/>
  <c r="AD7" i="19"/>
  <c r="AD11" i="19"/>
  <c r="AD15" i="19"/>
  <c r="AD19" i="19"/>
  <c r="AD23" i="19"/>
  <c r="AD2" i="19"/>
  <c r="H7" i="20" s="1"/>
  <c r="U6" i="19"/>
  <c r="U10" i="19"/>
  <c r="U14" i="19"/>
  <c r="U18" i="19"/>
  <c r="U22" i="19"/>
  <c r="U26" i="19"/>
  <c r="L4" i="19"/>
  <c r="L4" i="25" s="1"/>
  <c r="L8" i="19"/>
  <c r="L8" i="25" s="1"/>
  <c r="L12" i="19"/>
  <c r="L12" i="25" s="1"/>
  <c r="L16" i="19"/>
  <c r="L20" i="19"/>
  <c r="L20" i="25" s="1"/>
  <c r="L24" i="19"/>
  <c r="L24" i="25" s="1"/>
  <c r="BW5" i="19"/>
  <c r="BW6" i="19"/>
  <c r="BW10" i="19"/>
  <c r="BW26" i="19"/>
  <c r="BN17" i="19"/>
  <c r="BE8" i="19"/>
  <c r="BE24" i="19"/>
  <c r="AV15" i="19"/>
  <c r="AM6" i="19"/>
  <c r="AM22" i="19"/>
  <c r="AD13" i="19"/>
  <c r="AD25" i="19"/>
  <c r="U8" i="19"/>
  <c r="U16" i="19"/>
  <c r="U24" i="19"/>
  <c r="L6" i="19"/>
  <c r="L6" i="25" s="1"/>
  <c r="L14" i="19"/>
  <c r="L14" i="25" s="1"/>
  <c r="L22" i="19"/>
  <c r="L22" i="25" s="1"/>
  <c r="BW14" i="19"/>
  <c r="BN5" i="19"/>
  <c r="BN21" i="19"/>
  <c r="BE12" i="19"/>
  <c r="AV3" i="19"/>
  <c r="AV19" i="19"/>
  <c r="AM10" i="19"/>
  <c r="AM26" i="19"/>
  <c r="AD17" i="19"/>
  <c r="U3" i="19"/>
  <c r="U11" i="19"/>
  <c r="U19" i="19"/>
  <c r="U2" i="19"/>
  <c r="H6" i="20" s="1"/>
  <c r="L9" i="19"/>
  <c r="L9" i="25" s="1"/>
  <c r="L17" i="19"/>
  <c r="L17" i="25" s="1"/>
  <c r="L25" i="19"/>
  <c r="L25" i="25" s="1"/>
  <c r="BW18" i="19"/>
  <c r="BN9" i="19"/>
  <c r="BN25" i="19"/>
  <c r="BE16" i="19"/>
  <c r="AV7" i="19"/>
  <c r="AV23" i="19"/>
  <c r="AM14" i="19"/>
  <c r="AD5" i="19"/>
  <c r="AD21" i="19"/>
  <c r="U4" i="19"/>
  <c r="U12" i="19"/>
  <c r="U20" i="19"/>
  <c r="L2" i="19"/>
  <c r="L2" i="25" s="1"/>
  <c r="L10" i="19"/>
  <c r="L10" i="25" s="1"/>
  <c r="L18" i="19"/>
  <c r="L26" i="19"/>
  <c r="L26" i="25" s="1"/>
  <c r="BW22" i="19"/>
  <c r="BN13" i="19"/>
  <c r="BE4" i="19"/>
  <c r="BE20" i="19"/>
  <c r="AV11" i="19"/>
  <c r="AV2" i="19"/>
  <c r="H9" i="20" s="1"/>
  <c r="AM18" i="19"/>
  <c r="AD9" i="19"/>
  <c r="AD24" i="19"/>
  <c r="U7" i="19"/>
  <c r="U15" i="19"/>
  <c r="U23" i="19"/>
  <c r="L5" i="19"/>
  <c r="L13" i="19"/>
  <c r="L13" i="25" s="1"/>
  <c r="L21" i="19"/>
  <c r="L21" i="25" s="1"/>
  <c r="B2" i="24"/>
  <c r="CF3" i="19"/>
  <c r="CF4" i="19"/>
  <c r="CF5" i="19"/>
  <c r="CF9" i="19"/>
  <c r="CF13" i="19"/>
  <c r="CF17" i="19"/>
  <c r="CF21" i="19"/>
  <c r="CF25" i="19"/>
  <c r="CF6" i="19"/>
  <c r="CF10" i="19"/>
  <c r="CF14" i="19"/>
  <c r="CF18" i="19"/>
  <c r="CF22" i="19"/>
  <c r="CF26" i="19"/>
  <c r="CF7" i="19"/>
  <c r="CF15" i="19"/>
  <c r="CF23" i="19"/>
  <c r="CF8" i="19"/>
  <c r="CF16" i="19"/>
  <c r="CF24" i="19"/>
  <c r="CF11" i="19"/>
  <c r="CF19" i="19"/>
  <c r="CF2" i="19"/>
  <c r="H13" i="20" s="1"/>
  <c r="CF12" i="19"/>
  <c r="CF20" i="19"/>
  <c r="L5" i="25" l="1"/>
  <c r="L23" i="25"/>
  <c r="L7" i="25"/>
  <c r="L16" i="25"/>
  <c r="L3" i="25"/>
  <c r="L18" i="25"/>
  <c r="L15" i="25"/>
  <c r="H5" i="20"/>
</calcChain>
</file>

<file path=xl/sharedStrings.xml><?xml version="1.0" encoding="utf-8"?>
<sst xmlns="http://schemas.openxmlformats.org/spreadsheetml/2006/main" count="239" uniqueCount="204">
  <si>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</si>
  <si>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</si>
  <si>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</si>
  <si>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</si>
  <si>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</si>
  <si>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</si>
  <si>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</si>
  <si>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</si>
  <si>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</si>
  <si>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</si>
  <si>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</si>
  <si>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</si>
  <si>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</si>
  <si>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</si>
  <si>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</si>
  <si>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</si>
  <si>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</si>
  <si>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</si>
  <si>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</si>
  <si>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</si>
  <si>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</si>
  <si>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</si>
  <si>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</si>
  <si>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</si>
  <si>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</si>
  <si>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کلید</t>
  </si>
  <si>
    <t>صحیح</t>
  </si>
  <si>
    <t>غلط</t>
  </si>
  <si>
    <t>نزده</t>
  </si>
  <si>
    <t>درصد</t>
  </si>
  <si>
    <t>رتبه</t>
  </si>
  <si>
    <t>نام</t>
  </si>
  <si>
    <t>میانگین</t>
  </si>
  <si>
    <t>نام خانوادگی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</si>
  <si>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</si>
  <si>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</si>
  <si>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</si>
  <si>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</si>
  <si>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</si>
  <si>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</si>
  <si>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</si>
  <si>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</si>
  <si>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</si>
  <si>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</si>
  <si>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</si>
  <si>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</si>
  <si>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</si>
  <si>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</si>
  <si>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</si>
  <si>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</si>
  <si>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</si>
  <si>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</si>
  <si>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</si>
  <si>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</si>
  <si>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</si>
  <si>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</si>
  <si>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</si>
  <si>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</si>
  <si>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</si>
  <si>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ادبیات</t>
  </si>
  <si>
    <t>عربی</t>
  </si>
  <si>
    <t>دینی</t>
  </si>
  <si>
    <t>زبان</t>
  </si>
  <si>
    <t>ریاضی</t>
  </si>
  <si>
    <t>فیزیک</t>
  </si>
  <si>
    <t>شیمی</t>
  </si>
  <si>
    <t>شروع سوال</t>
  </si>
  <si>
    <t>پایان سوال</t>
  </si>
  <si>
    <t>نام درس</t>
  </si>
  <si>
    <t>نفر برتر</t>
  </si>
  <si>
    <t>ID</t>
  </si>
  <si>
    <t>برگزیدگان</t>
  </si>
  <si>
    <t>کل</t>
  </si>
  <si>
    <t>تعداد سوال</t>
  </si>
  <si>
    <t>تنظیمات</t>
  </si>
  <si>
    <t>ترتیب</t>
  </si>
  <si>
    <t>شماره سوال</t>
  </si>
  <si>
    <t>ورودی</t>
  </si>
  <si>
    <t>خروجی</t>
  </si>
  <si>
    <t>سوال 1</t>
  </si>
  <si>
    <t>سوال 2</t>
  </si>
  <si>
    <t>سوال 3</t>
  </si>
  <si>
    <t>سوال 4</t>
  </si>
  <si>
    <t>سوال 5</t>
  </si>
  <si>
    <t>سوال 6</t>
  </si>
  <si>
    <t>سوال 7</t>
  </si>
  <si>
    <t>سوال 8</t>
  </si>
  <si>
    <t>سوال 9</t>
  </si>
  <si>
    <t>سوال 10</t>
  </si>
  <si>
    <t>سوال 11</t>
  </si>
  <si>
    <t>سوال 12</t>
  </si>
  <si>
    <t>سوال 13</t>
  </si>
  <si>
    <t>سوال 14</t>
  </si>
  <si>
    <t>سوال 15</t>
  </si>
  <si>
    <t>سوال 16</t>
  </si>
  <si>
    <t>سوال 17</t>
  </si>
  <si>
    <t>سوال 18</t>
  </si>
  <si>
    <t>سوال 19</t>
  </si>
  <si>
    <t>سوال 20</t>
  </si>
  <si>
    <t>سوال 21</t>
  </si>
  <si>
    <t>سوال 22</t>
  </si>
  <si>
    <t>سوال 23</t>
  </si>
  <si>
    <t>سوال 24</t>
  </si>
  <si>
    <t>سوال 25</t>
  </si>
  <si>
    <t>سوال 26</t>
  </si>
  <si>
    <t>سوال 27</t>
  </si>
  <si>
    <t>سوال 28</t>
  </si>
  <si>
    <t>سوال 29</t>
  </si>
  <si>
    <t>سوال 30</t>
  </si>
  <si>
    <t>سوال 31</t>
  </si>
  <si>
    <t>سوال 32</t>
  </si>
  <si>
    <t>سوال 33</t>
  </si>
  <si>
    <t>سوال 34</t>
  </si>
  <si>
    <t>سوال 35</t>
  </si>
  <si>
    <t>سوال 36</t>
  </si>
  <si>
    <t>سوال 37</t>
  </si>
  <si>
    <t>سوال 38</t>
  </si>
  <si>
    <t>سوال 39</t>
  </si>
  <si>
    <t>سوال 40</t>
  </si>
  <si>
    <t>سوال 41</t>
  </si>
  <si>
    <t>سوال 42</t>
  </si>
  <si>
    <t>سوال 43</t>
  </si>
  <si>
    <t>سوال 44</t>
  </si>
  <si>
    <t>سوال 45</t>
  </si>
  <si>
    <t>سوال 46</t>
  </si>
  <si>
    <t>سوال 47</t>
  </si>
  <si>
    <t>سوال 48</t>
  </si>
  <si>
    <t>سوال 49</t>
  </si>
  <si>
    <t>سوال 50</t>
  </si>
  <si>
    <t>کلید 1</t>
  </si>
  <si>
    <t>کلید 2</t>
  </si>
  <si>
    <t>کلید 3</t>
  </si>
  <si>
    <t>کلید 4</t>
  </si>
  <si>
    <t>کلید 5</t>
  </si>
  <si>
    <t>کلید 6</t>
  </si>
  <si>
    <t>کلید 7</t>
  </si>
  <si>
    <t>کلید 8</t>
  </si>
  <si>
    <t>کلید 9</t>
  </si>
  <si>
    <t>کلید 10</t>
  </si>
  <si>
    <t>کلید 11</t>
  </si>
  <si>
    <t>کلید 12</t>
  </si>
  <si>
    <t>کلید 13</t>
  </si>
  <si>
    <t>کلید 14</t>
  </si>
  <si>
    <t>کلید 15</t>
  </si>
  <si>
    <t>کلید 16</t>
  </si>
  <si>
    <t>کلید 17</t>
  </si>
  <si>
    <t>کلید 18</t>
  </si>
  <si>
    <t>کلید 19</t>
  </si>
  <si>
    <t>کلید 20</t>
  </si>
  <si>
    <t>کلید 21</t>
  </si>
  <si>
    <t>کلید 22</t>
  </si>
  <si>
    <t>کلید 23</t>
  </si>
  <si>
    <t>کلید 24</t>
  </si>
  <si>
    <t>کلید 25</t>
  </si>
  <si>
    <t>کلید 26</t>
  </si>
  <si>
    <t>کلید 27</t>
  </si>
  <si>
    <t>کلید 28</t>
  </si>
  <si>
    <t>کلید 29</t>
  </si>
  <si>
    <t>کلید 30</t>
  </si>
  <si>
    <t>کلید 31</t>
  </si>
  <si>
    <t>کلید 32</t>
  </si>
  <si>
    <t>کلید 33</t>
  </si>
  <si>
    <t>کلید 34</t>
  </si>
  <si>
    <t>کلید 35</t>
  </si>
  <si>
    <t>کلید 36</t>
  </si>
  <si>
    <t>کلید 37</t>
  </si>
  <si>
    <t>کلید 38</t>
  </si>
  <si>
    <t>کلید 39</t>
  </si>
  <si>
    <t>کلید 40</t>
  </si>
  <si>
    <t>کلید 41</t>
  </si>
  <si>
    <t>کلید 42</t>
  </si>
  <si>
    <t>کلید 43</t>
  </si>
  <si>
    <t>کلید 44</t>
  </si>
  <si>
    <t>کلید 45</t>
  </si>
  <si>
    <t>کلید 46</t>
  </si>
  <si>
    <t>کلید 47</t>
  </si>
  <si>
    <t>کلید 48</t>
  </si>
  <si>
    <t>کلید 49</t>
  </si>
  <si>
    <t>کلید 50</t>
  </si>
  <si>
    <t>اختصاصی</t>
  </si>
  <si>
    <t>سوال 51</t>
  </si>
  <si>
    <t>سوال 52</t>
  </si>
  <si>
    <t>سوال 53</t>
  </si>
  <si>
    <t>سوال 54</t>
  </si>
  <si>
    <t>سوال 55</t>
  </si>
  <si>
    <t>سوال 56</t>
  </si>
  <si>
    <t>سوال 57</t>
  </si>
  <si>
    <t>سوال 58</t>
  </si>
  <si>
    <t>سوال 59</t>
  </si>
  <si>
    <t>سوال 60</t>
  </si>
  <si>
    <t>کلید 51</t>
  </si>
  <si>
    <t>کلید 52</t>
  </si>
  <si>
    <t>کلید 53</t>
  </si>
  <si>
    <t>کلید 54</t>
  </si>
  <si>
    <t>کلید 55</t>
  </si>
  <si>
    <t>کلید 56</t>
  </si>
  <si>
    <t>کلید 57</t>
  </si>
  <si>
    <t>کلید 58</t>
  </si>
  <si>
    <t>کلید 59</t>
  </si>
  <si>
    <t>کلید 60</t>
  </si>
  <si>
    <t>ضریب</t>
  </si>
  <si>
    <t>بالاترین</t>
  </si>
  <si>
    <t>پایین ترین</t>
  </si>
  <si>
    <t>کارنامه فردی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</si>
</sst>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" fontId="1" fillId="10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7C8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6"/>
  <sheetViews>
    <sheetView tabSelected="1" workbookViewId="0">
      <selection activeCell="A27" sqref="A27"/>
    </sheetView>
  </sheetViews>
  <sheetFormatPr defaultRowHeight="15" x14ac:dyDescent="0.25"/>
  <sheetData>
    <row r="1" spans="1:63" x14ac:dyDescent="0.25">
      <c r="A1" s="3" t="s">
        <v>70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25">
      <c r="A2" s="3">
        <v>1001</v>
      </c>
      <c r="B2" s="1" t="s">
        <v>0</v>
      </c>
      <c r="C2" s="1" t="s">
        <v>34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</row>
    <row r="3" spans="1:63" x14ac:dyDescent="0.25">
      <c r="A3" s="3">
        <v>1002</v>
      </c>
      <c r="B3" s="1" t="s">
        <v>1</v>
      </c>
      <c r="C3" s="1" t="s">
        <v>35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>
        <v>4</v>
      </c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x14ac:dyDescent="0.25">
      <c r="A4" s="3">
        <v>1003</v>
      </c>
      <c r="B4" s="1" t="s">
        <v>2</v>
      </c>
      <c r="C4" s="1" t="s">
        <v>36</v>
      </c>
      <c r="D4" s="2">
        <v>2</v>
      </c>
      <c r="E4" s="2">
        <v>2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spans="1:63" x14ac:dyDescent="0.25">
      <c r="A5" s="3">
        <v>1004</v>
      </c>
      <c r="B5" s="1" t="s">
        <v>3</v>
      </c>
      <c r="C5" s="1" t="s">
        <v>37</v>
      </c>
      <c r="D5" s="2"/>
      <c r="E5" s="2"/>
      <c r="F5" s="2"/>
      <c r="G5" s="2"/>
      <c r="H5" s="2"/>
      <c r="I5" s="2">
        <v>1</v>
      </c>
      <c r="J5" s="2">
        <v>1</v>
      </c>
      <c r="K5" s="2">
        <v>1</v>
      </c>
      <c r="L5" s="2">
        <v>1</v>
      </c>
      <c r="M5" s="2">
        <v>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x14ac:dyDescent="0.25">
      <c r="A6" s="3">
        <v>1005</v>
      </c>
      <c r="B6" s="1" t="s">
        <v>4</v>
      </c>
      <c r="C6" s="1" t="s">
        <v>38</v>
      </c>
      <c r="D6" s="2"/>
      <c r="E6" s="2"/>
      <c r="F6" s="2"/>
      <c r="G6" s="2"/>
      <c r="H6" s="2"/>
      <c r="I6" s="2"/>
      <c r="J6" s="2"/>
      <c r="K6" s="2"/>
      <c r="L6" s="2"/>
      <c r="M6" s="2"/>
      <c r="N6" s="2">
        <v>2</v>
      </c>
      <c r="O6" s="2">
        <v>2</v>
      </c>
      <c r="P6" s="2">
        <v>2</v>
      </c>
      <c r="Q6" s="2">
        <v>2</v>
      </c>
      <c r="R6" s="2">
        <v>2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3" x14ac:dyDescent="0.25">
      <c r="A7" s="3">
        <v>1006</v>
      </c>
      <c r="B7" s="1" t="s">
        <v>5</v>
      </c>
      <c r="C7" s="1" t="s">
        <v>39</v>
      </c>
      <c r="D7" s="2"/>
      <c r="E7" s="2"/>
      <c r="F7" s="2"/>
      <c r="G7" s="2"/>
      <c r="H7" s="2"/>
      <c r="I7" s="2"/>
      <c r="J7" s="2"/>
      <c r="K7" s="2"/>
      <c r="L7" s="2"/>
      <c r="M7" s="2"/>
      <c r="N7" s="2">
        <v>2</v>
      </c>
      <c r="O7" s="2">
        <v>2</v>
      </c>
      <c r="P7" s="2">
        <v>2</v>
      </c>
      <c r="Q7" s="2">
        <v>2</v>
      </c>
      <c r="R7" s="2">
        <v>2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spans="1:63" x14ac:dyDescent="0.25">
      <c r="A8" s="3">
        <v>1007</v>
      </c>
      <c r="B8" s="1" t="s">
        <v>6</v>
      </c>
      <c r="C8" s="1" t="s">
        <v>40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63" x14ac:dyDescent="0.25">
      <c r="A9" s="3">
        <v>1008</v>
      </c>
      <c r="B9" s="1" t="s">
        <v>7</v>
      </c>
      <c r="C9" s="1" t="s">
        <v>41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1</v>
      </c>
      <c r="T9" s="2">
        <v>1</v>
      </c>
      <c r="U9" s="2">
        <v>1</v>
      </c>
      <c r="V9" s="2">
        <v>1</v>
      </c>
      <c r="W9" s="2">
        <v>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>
        <v>2</v>
      </c>
      <c r="AI9" s="2">
        <v>2</v>
      </c>
      <c r="AJ9" s="2">
        <v>2</v>
      </c>
      <c r="AK9" s="2">
        <v>2</v>
      </c>
      <c r="AL9" s="2">
        <v>2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1:63" x14ac:dyDescent="0.25">
      <c r="A10" s="3">
        <v>1009</v>
      </c>
      <c r="B10" s="1" t="s">
        <v>8</v>
      </c>
      <c r="C10" s="1" t="s">
        <v>42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2</v>
      </c>
      <c r="T10" s="2">
        <v>2</v>
      </c>
      <c r="U10" s="2">
        <v>2</v>
      </c>
      <c r="V10" s="2">
        <v>2</v>
      </c>
      <c r="W10" s="2">
        <v>2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1:63" x14ac:dyDescent="0.25">
      <c r="A11" s="3">
        <v>1010</v>
      </c>
      <c r="B11" s="1" t="s">
        <v>9</v>
      </c>
      <c r="C11" s="1" t="s">
        <v>43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2</v>
      </c>
      <c r="T11" s="2">
        <v>2</v>
      </c>
      <c r="U11" s="2">
        <v>2</v>
      </c>
      <c r="V11" s="2">
        <v>2</v>
      </c>
      <c r="W11" s="2">
        <v>2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spans="1:63" x14ac:dyDescent="0.25">
      <c r="A12" s="3">
        <v>1011</v>
      </c>
      <c r="B12" s="1" t="s">
        <v>10</v>
      </c>
      <c r="C12" s="1" t="s">
        <v>44</v>
      </c>
      <c r="D12" s="2">
        <v>1</v>
      </c>
      <c r="E12" s="2">
        <v>2</v>
      </c>
      <c r="F12" s="2">
        <v>1</v>
      </c>
      <c r="G12" s="2">
        <v>2</v>
      </c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</row>
    <row r="13" spans="1:63" x14ac:dyDescent="0.25">
      <c r="A13" s="3">
        <v>1012</v>
      </c>
      <c r="B13" s="1" t="s">
        <v>11</v>
      </c>
      <c r="C13" s="1" t="s">
        <v>45</v>
      </c>
      <c r="D13" s="2">
        <v>2</v>
      </c>
      <c r="E13" s="2">
        <v>1</v>
      </c>
      <c r="F13" s="2">
        <v>2</v>
      </c>
      <c r="G13" s="2">
        <v>1</v>
      </c>
      <c r="H13" s="2">
        <v>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spans="1:63" x14ac:dyDescent="0.25">
      <c r="A14" s="3">
        <v>1013</v>
      </c>
      <c r="B14" s="1" t="s">
        <v>12</v>
      </c>
      <c r="C14" s="1" t="s">
        <v>46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spans="1:63" x14ac:dyDescent="0.25">
      <c r="A15" s="3">
        <v>1014</v>
      </c>
      <c r="B15" s="1" t="s">
        <v>13</v>
      </c>
      <c r="C15" s="1" t="s">
        <v>47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 spans="1:63" x14ac:dyDescent="0.25">
      <c r="A16" s="3">
        <v>1015</v>
      </c>
      <c r="B16" s="1" t="s">
        <v>14</v>
      </c>
      <c r="C16" s="1" t="s">
        <v>48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 x14ac:dyDescent="0.25">
      <c r="A17" s="3">
        <v>1016</v>
      </c>
      <c r="B17" s="1" t="s">
        <v>15</v>
      </c>
      <c r="C17" s="1" t="s">
        <v>49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</row>
    <row r="18" spans="1:63" x14ac:dyDescent="0.25">
      <c r="A18" s="3">
        <v>1017</v>
      </c>
      <c r="B18" s="1" t="s">
        <v>16</v>
      </c>
      <c r="C18" s="1" t="s">
        <v>50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spans="1:63" x14ac:dyDescent="0.25">
      <c r="A19" s="3">
        <v>1018</v>
      </c>
      <c r="B19" s="1" t="s">
        <v>17</v>
      </c>
      <c r="C19" s="1" t="s">
        <v>51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spans="1:63" x14ac:dyDescent="0.25">
      <c r="A20" s="3">
        <v>1019</v>
      </c>
      <c r="B20" s="1" t="s">
        <v>18</v>
      </c>
      <c r="C20" s="1" t="s">
        <v>52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spans="1:63" x14ac:dyDescent="0.25">
      <c r="A21" s="3">
        <v>1020</v>
      </c>
      <c r="B21" s="1" t="s">
        <v>19</v>
      </c>
      <c r="C21" s="1" t="s">
        <v>53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</row>
    <row r="22" spans="1:63" x14ac:dyDescent="0.25">
      <c r="A22" s="3">
        <v>1021</v>
      </c>
      <c r="B22" s="1" t="s">
        <v>20</v>
      </c>
      <c r="C22" s="1" t="s">
        <v>54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</row>
    <row r="23" spans="1:63" x14ac:dyDescent="0.25">
      <c r="A23" s="3">
        <v>1022</v>
      </c>
      <c r="B23" s="1" t="s">
        <v>21</v>
      </c>
      <c r="C23" s="1" t="s">
        <v>55</v>
      </c>
      <c r="D23" s="2"/>
      <c r="E23" s="2"/>
      <c r="F23" s="2"/>
      <c r="G23" s="2"/>
      <c r="H23" s="2"/>
      <c r="I23" s="2">
        <v>2</v>
      </c>
      <c r="J23" s="2">
        <v>2</v>
      </c>
      <c r="K23" s="2">
        <v>2</v>
      </c>
      <c r="L23" s="2">
        <v>2</v>
      </c>
      <c r="M23" s="2">
        <v>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spans="1:63" x14ac:dyDescent="0.25">
      <c r="A24" s="3">
        <v>1023</v>
      </c>
      <c r="B24" s="1" t="s">
        <v>22</v>
      </c>
      <c r="C24" s="1" t="s">
        <v>56</v>
      </c>
      <c r="D24" s="2">
        <v>3</v>
      </c>
      <c r="E24" s="2"/>
      <c r="F24" s="2"/>
      <c r="G24" s="2"/>
      <c r="H24" s="2"/>
      <c r="I24" s="2">
        <v>2</v>
      </c>
      <c r="J24" s="2">
        <v>2</v>
      </c>
      <c r="K24" s="2">
        <v>2</v>
      </c>
      <c r="L24" s="2">
        <v>2</v>
      </c>
      <c r="M24" s="2"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63" x14ac:dyDescent="0.25">
      <c r="A25" s="3">
        <v>1024</v>
      </c>
      <c r="B25" s="1" t="s">
        <v>23</v>
      </c>
      <c r="C25" s="1" t="s">
        <v>57</v>
      </c>
      <c r="D25" s="2">
        <v>2</v>
      </c>
      <c r="E25" s="2">
        <v>2</v>
      </c>
      <c r="F25" s="2">
        <v>2</v>
      </c>
      <c r="G25" s="2">
        <v>2</v>
      </c>
      <c r="H25" s="2">
        <v>2</v>
      </c>
      <c r="I25" s="2">
        <v>2</v>
      </c>
      <c r="J25" s="2">
        <v>2</v>
      </c>
      <c r="K25" s="2">
        <v>2</v>
      </c>
      <c r="L25" s="2">
        <v>2</v>
      </c>
      <c r="M25" s="2">
        <v>2</v>
      </c>
      <c r="N25" s="2">
        <v>2</v>
      </c>
      <c r="O25" s="2">
        <v>2</v>
      </c>
      <c r="P25" s="2">
        <v>2</v>
      </c>
      <c r="Q25" s="2">
        <v>2</v>
      </c>
      <c r="R25" s="2">
        <v>2</v>
      </c>
      <c r="S25" s="2">
        <v>2</v>
      </c>
      <c r="T25" s="2">
        <v>2</v>
      </c>
      <c r="U25" s="2">
        <v>2</v>
      </c>
      <c r="V25" s="2">
        <v>2</v>
      </c>
      <c r="W25" s="2">
        <v>2</v>
      </c>
      <c r="X25" s="2">
        <v>2</v>
      </c>
      <c r="Y25" s="2">
        <v>2</v>
      </c>
      <c r="Z25" s="2">
        <v>2</v>
      </c>
      <c r="AA25" s="2">
        <v>2</v>
      </c>
      <c r="AB25" s="2">
        <v>2</v>
      </c>
      <c r="AC25" s="2">
        <v>2</v>
      </c>
      <c r="AD25" s="2">
        <v>2</v>
      </c>
      <c r="AE25" s="2">
        <v>2</v>
      </c>
      <c r="AF25" s="2">
        <v>2</v>
      </c>
      <c r="AG25" s="2">
        <v>2</v>
      </c>
      <c r="AH25" s="2">
        <v>2</v>
      </c>
      <c r="AI25" s="2">
        <v>2</v>
      </c>
      <c r="AJ25" s="2">
        <v>2</v>
      </c>
      <c r="AK25" s="2">
        <v>2</v>
      </c>
      <c r="AL25" s="2">
        <v>2</v>
      </c>
      <c r="AM25" s="2">
        <v>2</v>
      </c>
      <c r="AN25" s="2">
        <v>2</v>
      </c>
      <c r="AO25" s="2">
        <v>2</v>
      </c>
      <c r="AP25" s="2">
        <v>2</v>
      </c>
      <c r="AQ25" s="2">
        <v>2</v>
      </c>
      <c r="AR25" s="2">
        <v>2</v>
      </c>
      <c r="AS25" s="2">
        <v>2</v>
      </c>
      <c r="AT25" s="2">
        <v>2</v>
      </c>
      <c r="AU25" s="2">
        <v>2</v>
      </c>
      <c r="AV25" s="2">
        <v>2</v>
      </c>
      <c r="AW25" s="2">
        <v>2</v>
      </c>
      <c r="AX25" s="2">
        <v>2</v>
      </c>
      <c r="AY25" s="2">
        <v>2</v>
      </c>
      <c r="AZ25" s="2">
        <v>2</v>
      </c>
      <c r="BA25" s="2">
        <v>2</v>
      </c>
      <c r="BB25" s="2">
        <v>2</v>
      </c>
      <c r="BC25" s="2">
        <v>2</v>
      </c>
      <c r="BD25" s="2">
        <v>2</v>
      </c>
      <c r="BE25" s="2">
        <v>2</v>
      </c>
      <c r="BF25" s="2">
        <v>2</v>
      </c>
      <c r="BG25" s="2">
        <v>2</v>
      </c>
      <c r="BH25" s="2">
        <v>2</v>
      </c>
      <c r="BI25" s="2">
        <v>2</v>
      </c>
      <c r="BJ25" s="2">
        <v>2</v>
      </c>
      <c r="BK25" s="2">
        <v>2</v>
      </c>
    </row>
    <row r="26" spans="1:63" x14ac:dyDescent="0.25">
      <c r="A26" s="3">
        <v>1025</v>
      </c>
      <c r="B26" s="1" t="s">
        <v>24</v>
      </c>
      <c r="C26" s="1" t="s">
        <v>58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02D1-3B50-4AC7-90B1-68D6EF3CD1CA}">
  <dimension ref="A1:J12"/>
  <sheetViews>
    <sheetView workbookViewId="0">
      <selection activeCell="A13" sqref="A13"/>
    </sheetView>
  </sheetViews>
  <sheetFormatPr defaultRowHeight="15" x14ac:dyDescent="0.25"/>
  <cols>
    <col min="1" max="1" width="10.28515625" customWidth="1"/>
  </cols>
  <sheetData>
    <row r="1" spans="1:10" x14ac:dyDescent="0.25">
      <c r="A1" s="3" t="s">
        <v>75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2">
        <v>9</v>
      </c>
    </row>
    <row r="2" spans="1:10" x14ac:dyDescent="0.25">
      <c r="A2" s="3" t="s">
        <v>74</v>
      </c>
      <c r="B2" s="3" t="s">
        <v>59</v>
      </c>
      <c r="C2" s="3" t="s">
        <v>60</v>
      </c>
      <c r="D2" s="3" t="s">
        <v>61</v>
      </c>
      <c r="E2" s="3" t="s">
        <v>62</v>
      </c>
      <c r="F2" s="3" t="s">
        <v>63</v>
      </c>
      <c r="G2" s="3" t="s">
        <v>179</v>
      </c>
      <c r="H2" s="3" t="s">
        <v>64</v>
      </c>
      <c r="I2" s="3" t="s">
        <v>65</v>
      </c>
      <c r="J2" s="32" t="s">
        <v>72</v>
      </c>
    </row>
    <row r="3" spans="1:10" x14ac:dyDescent="0.25">
      <c r="A3" s="3" t="s">
        <v>66</v>
      </c>
      <c r="B3" s="5">
        <v>1</v>
      </c>
      <c r="C3" s="5">
        <v>6</v>
      </c>
      <c r="D3" s="5">
        <v>11</v>
      </c>
      <c r="E3" s="5">
        <v>16</v>
      </c>
      <c r="F3" s="5">
        <v>21</v>
      </c>
      <c r="G3" s="5">
        <v>31</v>
      </c>
      <c r="H3" s="5">
        <v>41</v>
      </c>
      <c r="I3" s="5">
        <v>51</v>
      </c>
      <c r="J3" s="31">
        <v>1</v>
      </c>
    </row>
    <row r="4" spans="1:10" x14ac:dyDescent="0.25">
      <c r="A4" s="3" t="s">
        <v>67</v>
      </c>
      <c r="B4" s="5">
        <v>5</v>
      </c>
      <c r="C4" s="5">
        <v>10</v>
      </c>
      <c r="D4" s="5">
        <v>15</v>
      </c>
      <c r="E4" s="5">
        <v>20</v>
      </c>
      <c r="F4" s="5">
        <v>30</v>
      </c>
      <c r="G4" s="5">
        <v>40</v>
      </c>
      <c r="H4" s="5">
        <v>50</v>
      </c>
      <c r="I4" s="5">
        <v>60</v>
      </c>
      <c r="J4" s="31">
        <v>60</v>
      </c>
    </row>
    <row r="5" spans="1:10" x14ac:dyDescent="0.25">
      <c r="A5" s="3" t="s">
        <v>73</v>
      </c>
      <c r="B5" s="5">
        <f t="shared" ref="B5:J5" si="0">B4-B3+1</f>
        <v>5</v>
      </c>
      <c r="C5" s="5">
        <f t="shared" si="0"/>
        <v>5</v>
      </c>
      <c r="D5" s="5">
        <f t="shared" si="0"/>
        <v>5</v>
      </c>
      <c r="E5" s="5">
        <f t="shared" si="0"/>
        <v>5</v>
      </c>
      <c r="F5" s="5">
        <f t="shared" si="0"/>
        <v>10</v>
      </c>
      <c r="G5" s="5">
        <f t="shared" si="0"/>
        <v>10</v>
      </c>
      <c r="H5" s="5">
        <f t="shared" si="0"/>
        <v>10</v>
      </c>
      <c r="I5" s="5">
        <f t="shared" si="0"/>
        <v>10</v>
      </c>
      <c r="J5" s="31">
        <f t="shared" si="0"/>
        <v>60</v>
      </c>
    </row>
    <row r="6" spans="1:10" x14ac:dyDescent="0.25">
      <c r="A6" s="16" t="s">
        <v>200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33"/>
    </row>
    <row r="7" spans="1:10" x14ac:dyDescent="0.25">
      <c r="A7" s="16" t="s">
        <v>69</v>
      </c>
      <c r="B7" s="17">
        <v>10</v>
      </c>
    </row>
    <row r="10" spans="1:10" x14ac:dyDescent="0.25">
      <c r="A10" s="41" t="s">
        <v>203</v>
      </c>
      <c r="B10" s="41"/>
      <c r="C10" s="41"/>
      <c r="D10" s="41"/>
      <c r="E10" s="41"/>
      <c r="F10" s="41"/>
      <c r="G10" s="41"/>
      <c r="H10" s="41"/>
      <c r="I10" s="41"/>
    </row>
    <row r="11" spans="1:10" x14ac:dyDescent="0.25">
      <c r="A11" s="3">
        <v>1</v>
      </c>
      <c r="B11" s="3">
        <v>2</v>
      </c>
      <c r="C11" s="3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</row>
    <row r="12" spans="1:10" x14ac:dyDescent="0.25">
      <c r="A12" s="5" t="s">
        <v>26</v>
      </c>
      <c r="B12" s="5" t="s">
        <v>27</v>
      </c>
      <c r="C12" s="5" t="s">
        <v>28</v>
      </c>
      <c r="D12" s="5" t="s">
        <v>29</v>
      </c>
      <c r="E12" s="5" t="s">
        <v>201</v>
      </c>
      <c r="F12" s="5" t="s">
        <v>202</v>
      </c>
      <c r="G12" s="5" t="s">
        <v>30</v>
      </c>
      <c r="H12" s="5" t="s">
        <v>32</v>
      </c>
      <c r="I12" s="5" t="s">
        <v>71</v>
      </c>
    </row>
  </sheetData>
  <mergeCells count="1">
    <mergeCell ref="A10:I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7239-9FC0-48BC-BFE9-A6D6AD13FC6C}">
  <dimension ref="A1:BI2"/>
  <sheetViews>
    <sheetView workbookViewId="0">
      <selection activeCell="A3" sqref="A3"/>
    </sheetView>
  </sheetViews>
  <sheetFormatPr defaultRowHeight="15" x14ac:dyDescent="0.25"/>
  <sheetData>
    <row r="1" spans="1:61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</row>
    <row r="2" spans="1:61" x14ac:dyDescent="0.25">
      <c r="A2" s="1" t="s">
        <v>25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2218-B6B4-4F17-9E56-9E9ED080D85B}">
  <dimension ref="A1:BK26"/>
  <sheetViews>
    <sheetView workbookViewId="0">
      <selection activeCell="A27" sqref="A27"/>
    </sheetView>
  </sheetViews>
  <sheetFormatPr defaultRowHeight="15" x14ac:dyDescent="0.25"/>
  <cols>
    <col min="3" max="3" width="10.7109375" customWidth="1"/>
  </cols>
  <sheetData>
    <row r="1" spans="1:63" x14ac:dyDescent="0.25">
      <c r="A1" s="1" t="s">
        <v>70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25">
      <c r="A2" s="1">
        <f>ورودی!A2</f>
        <v>1001</v>
      </c>
      <c r="B2" s="1" t="str">
        <f>ورودی!B2</f>
        <v>a1</v>
      </c>
      <c r="C2" s="1" t="str">
        <f>ورودی!C2</f>
        <v>b1</v>
      </c>
      <c r="D2" s="2">
        <f>IF(ورودی!D2=کلید!B$2,3,IF(ورودی!D2="",0,-1))</f>
        <v>3</v>
      </c>
      <c r="E2" s="2">
        <f>IF(ورودی!E2=کلید!C$2,3,IF(ورودی!E2="",0,-1))</f>
        <v>3</v>
      </c>
      <c r="F2" s="2">
        <f>IF(ورودی!F2=کلید!D$2,3,IF(ورودی!F2="",0,-1))</f>
        <v>3</v>
      </c>
      <c r="G2" s="2">
        <f>IF(ورودی!G2=کلید!E$2,3,IF(ورودی!G2="",0,-1))</f>
        <v>3</v>
      </c>
      <c r="H2" s="2">
        <f>IF(ورودی!H2=کلید!F$2,3,IF(ورودی!H2="",0,-1))</f>
        <v>3</v>
      </c>
      <c r="I2" s="2">
        <f>IF(ورودی!I2=کلید!G$2,3,IF(ورودی!I2="",0,-1))</f>
        <v>3</v>
      </c>
      <c r="J2" s="2">
        <f>IF(ورودی!J2=کلید!H$2,3,IF(ورودی!J2="",0,-1))</f>
        <v>3</v>
      </c>
      <c r="K2" s="2">
        <f>IF(ورودی!K2=کلید!I$2,3,IF(ورودی!K2="",0,-1))</f>
        <v>3</v>
      </c>
      <c r="L2" s="2">
        <f>IF(ورودی!L2=کلید!J$2,3,IF(ورودی!L2="",0,-1))</f>
        <v>3</v>
      </c>
      <c r="M2" s="2">
        <f>IF(ورودی!M2=کلید!K$2,3,IF(ورودی!M2="",0,-1))</f>
        <v>3</v>
      </c>
      <c r="N2" s="2">
        <f>IF(ورودی!N2=کلید!L$2,3,IF(ورودی!N2="",0,-1))</f>
        <v>3</v>
      </c>
      <c r="O2" s="2">
        <f>IF(ورودی!O2=کلید!M$2,3,IF(ورودی!O2="",0,-1))</f>
        <v>3</v>
      </c>
      <c r="P2" s="2">
        <f>IF(ورودی!P2=کلید!N$2,3,IF(ورودی!P2="",0,-1))</f>
        <v>3</v>
      </c>
      <c r="Q2" s="2">
        <f>IF(ورودی!Q2=کلید!O$2,3,IF(ورودی!Q2="",0,-1))</f>
        <v>3</v>
      </c>
      <c r="R2" s="2">
        <f>IF(ورودی!R2=کلید!P$2,3,IF(ورودی!R2="",0,-1))</f>
        <v>3</v>
      </c>
      <c r="S2" s="2">
        <f>IF(ورودی!S2=کلید!Q$2,3,IF(ورودی!S2="",0,-1))</f>
        <v>3</v>
      </c>
      <c r="T2" s="2">
        <f>IF(ورودی!T2=کلید!R$2,3,IF(ورودی!T2="",0,-1))</f>
        <v>3</v>
      </c>
      <c r="U2" s="2">
        <f>IF(ورودی!U2=کلید!S$2,3,IF(ورودی!U2="",0,-1))</f>
        <v>3</v>
      </c>
      <c r="V2" s="2">
        <f>IF(ورودی!V2=کلید!T$2,3,IF(ورودی!V2="",0,-1))</f>
        <v>3</v>
      </c>
      <c r="W2" s="2">
        <f>IF(ورودی!W2=کلید!U$2,3,IF(ورودی!W2="",0,-1))</f>
        <v>3</v>
      </c>
      <c r="X2" s="2">
        <f>IF(ورودی!X2=کلید!V$2,3,IF(ورودی!X2="",0,-1))</f>
        <v>3</v>
      </c>
      <c r="Y2" s="2">
        <f>IF(ورودی!Y2=کلید!W$2,3,IF(ورودی!Y2="",0,-1))</f>
        <v>3</v>
      </c>
      <c r="Z2" s="2">
        <f>IF(ورودی!Z2=کلید!X$2,3,IF(ورودی!Z2="",0,-1))</f>
        <v>3</v>
      </c>
      <c r="AA2" s="2">
        <f>IF(ورودی!AA2=کلید!Y$2,3,IF(ورودی!AA2="",0,-1))</f>
        <v>3</v>
      </c>
      <c r="AB2" s="2">
        <f>IF(ورودی!AB2=کلید!Z$2,3,IF(ورودی!AB2="",0,-1))</f>
        <v>3</v>
      </c>
      <c r="AC2" s="2">
        <f>IF(ورودی!AC2=کلید!AA$2,3,IF(ورودی!AC2="",0,-1))</f>
        <v>3</v>
      </c>
      <c r="AD2" s="2">
        <f>IF(ورودی!AD2=کلید!AB$2,3,IF(ورودی!AD2="",0,-1))</f>
        <v>3</v>
      </c>
      <c r="AE2" s="2">
        <f>IF(ورودی!AE2=کلید!AC$2,3,IF(ورودی!AE2="",0,-1))</f>
        <v>3</v>
      </c>
      <c r="AF2" s="2">
        <f>IF(ورودی!AF2=کلید!AD$2,3,IF(ورودی!AF2="",0,-1))</f>
        <v>3</v>
      </c>
      <c r="AG2" s="2">
        <f>IF(ورودی!AG2=کلید!AE$2,3,IF(ورودی!AG2="",0,-1))</f>
        <v>3</v>
      </c>
      <c r="AH2" s="2">
        <f>IF(ورودی!AH2=کلید!AF$2,3,IF(ورودی!AH2="",0,-1))</f>
        <v>3</v>
      </c>
      <c r="AI2" s="2">
        <f>IF(ورودی!AI2=کلید!AG$2,3,IF(ورودی!AI2="",0,-1))</f>
        <v>3</v>
      </c>
      <c r="AJ2" s="2">
        <f>IF(ورودی!AJ2=کلید!AH$2,3,IF(ورودی!AJ2="",0,-1))</f>
        <v>3</v>
      </c>
      <c r="AK2" s="2">
        <f>IF(ورودی!AK2=کلید!AI$2,3,IF(ورودی!AK2="",0,-1))</f>
        <v>3</v>
      </c>
      <c r="AL2" s="2">
        <f>IF(ورودی!AL2=کلید!AJ$2,3,IF(ورودی!AL2="",0,-1))</f>
        <v>3</v>
      </c>
      <c r="AM2" s="2">
        <f>IF(ورودی!AM2=کلید!AK$2,3,IF(ورودی!AM2="",0,-1))</f>
        <v>3</v>
      </c>
      <c r="AN2" s="2">
        <f>IF(ورودی!AN2=کلید!AL$2,3,IF(ورودی!AN2="",0,-1))</f>
        <v>3</v>
      </c>
      <c r="AO2" s="2">
        <f>IF(ورودی!AO2=کلید!AM$2,3,IF(ورودی!AO2="",0,-1))</f>
        <v>3</v>
      </c>
      <c r="AP2" s="2">
        <f>IF(ورودی!AP2=کلید!AN$2,3,IF(ورودی!AP2="",0,-1))</f>
        <v>3</v>
      </c>
      <c r="AQ2" s="2">
        <f>IF(ورودی!AQ2=کلید!AO$2,3,IF(ورودی!AQ2="",0,-1))</f>
        <v>3</v>
      </c>
      <c r="AR2" s="2">
        <f>IF(ورودی!AR2=کلید!AP$2,3,IF(ورودی!AR2="",0,-1))</f>
        <v>3</v>
      </c>
      <c r="AS2" s="2">
        <f>IF(ورودی!AS2=کلید!AQ$2,3,IF(ورودی!AS2="",0,-1))</f>
        <v>3</v>
      </c>
      <c r="AT2" s="2">
        <f>IF(ورودی!AT2=کلید!AR$2,3,IF(ورودی!AT2="",0,-1))</f>
        <v>3</v>
      </c>
      <c r="AU2" s="2">
        <f>IF(ورودی!AU2=کلید!AS$2,3,IF(ورودی!AU2="",0,-1))</f>
        <v>3</v>
      </c>
      <c r="AV2" s="2">
        <f>IF(ورودی!AV2=کلید!AT$2,3,IF(ورودی!AV2="",0,-1))</f>
        <v>3</v>
      </c>
      <c r="AW2" s="2">
        <f>IF(ورودی!AW2=کلید!AU$2,3,IF(ورودی!AW2="",0,-1))</f>
        <v>3</v>
      </c>
      <c r="AX2" s="2">
        <f>IF(ورودی!AX2=کلید!AV$2,3,IF(ورودی!AX2="",0,-1))</f>
        <v>3</v>
      </c>
      <c r="AY2" s="2">
        <f>IF(ورودی!AY2=کلید!AW$2,3,IF(ورودی!AY2="",0,-1))</f>
        <v>3</v>
      </c>
      <c r="AZ2" s="2">
        <f>IF(ورودی!AZ2=کلید!AX$2,3,IF(ورودی!AZ2="",0,-1))</f>
        <v>3</v>
      </c>
      <c r="BA2" s="2">
        <f>IF(ورودی!BA2=کلید!AY$2,3,IF(ورودی!BA2="",0,-1))</f>
        <v>3</v>
      </c>
      <c r="BB2" s="2">
        <f>IF(ورودی!BB2=کلید!AZ$2,3,IF(ورودی!BB2="",0,-1))</f>
        <v>3</v>
      </c>
      <c r="BC2" s="2">
        <f>IF(ورودی!BC2=کلید!BA$2,3,IF(ورودی!BC2="",0,-1))</f>
        <v>3</v>
      </c>
      <c r="BD2" s="2">
        <f>IF(ورودی!BD2=کلید!BB$2,3,IF(ورودی!BD2="",0,-1))</f>
        <v>3</v>
      </c>
      <c r="BE2" s="2">
        <f>IF(ورودی!BE2=کلید!BC$2,3,IF(ورودی!BE2="",0,-1))</f>
        <v>3</v>
      </c>
      <c r="BF2" s="2">
        <f>IF(ورودی!BF2=کلید!BD$2,3,IF(ورودی!BF2="",0,-1))</f>
        <v>3</v>
      </c>
      <c r="BG2" s="2">
        <f>IF(ورودی!BG2=کلید!BE$2,3,IF(ورودی!BG2="",0,-1))</f>
        <v>3</v>
      </c>
      <c r="BH2" s="2">
        <f>IF(ورودی!BH2=کلید!BF$2,3,IF(ورودی!BH2="",0,-1))</f>
        <v>3</v>
      </c>
      <c r="BI2" s="2">
        <f>IF(ورودی!BI2=کلید!BG$2,3,IF(ورودی!BI2="",0,-1))</f>
        <v>3</v>
      </c>
      <c r="BJ2" s="2">
        <f>IF(ورودی!BJ2=کلید!BH$2,3,IF(ورودی!BJ2="",0,-1))</f>
        <v>3</v>
      </c>
      <c r="BK2" s="2">
        <f>IF(ورودی!BK2=کلید!BI$2,3,IF(ورودی!BK2="",0,-1))</f>
        <v>3</v>
      </c>
    </row>
    <row r="3" spans="1:63" x14ac:dyDescent="0.25">
      <c r="A3" s="1">
        <f>ورودی!A3</f>
        <v>1002</v>
      </c>
      <c r="B3" s="1" t="str">
        <f>ورودی!B3</f>
        <v>a2</v>
      </c>
      <c r="C3" s="1" t="str">
        <f>ورودی!C3</f>
        <v>b2</v>
      </c>
      <c r="D3" s="2">
        <f>IF(ورودی!D3=کلید!B$2,3,IF(ورودی!D3="",0,-1))</f>
        <v>-1</v>
      </c>
      <c r="E3" s="2">
        <f>IF(ورودی!E3=کلید!C$2,3,IF(ورودی!E3="",0,-1))</f>
        <v>-1</v>
      </c>
      <c r="F3" s="2">
        <f>IF(ورودی!F3=کلید!D$2,3,IF(ورودی!F3="",0,-1))</f>
        <v>-1</v>
      </c>
      <c r="G3" s="2">
        <f>IF(ورودی!G3=کلید!E$2,3,IF(ورودی!G3="",0,-1))</f>
        <v>-1</v>
      </c>
      <c r="H3" s="2">
        <f>IF(ورودی!H3=کلید!F$2,3,IF(ورودی!H3="",0,-1))</f>
        <v>-1</v>
      </c>
      <c r="I3" s="2">
        <f>IF(ورودی!I3=کلید!G$2,3,IF(ورودی!I3="",0,-1))</f>
        <v>0</v>
      </c>
      <c r="J3" s="2">
        <f>IF(ورودی!J3=کلید!H$2,3,IF(ورودی!J3="",0,-1))</f>
        <v>0</v>
      </c>
      <c r="K3" s="2">
        <f>IF(ورودی!K3=کلید!I$2,3,IF(ورودی!K3="",0,-1))</f>
        <v>0</v>
      </c>
      <c r="L3" s="2">
        <f>IF(ورودی!L3=کلید!J$2,3,IF(ورودی!L3="",0,-1))</f>
        <v>0</v>
      </c>
      <c r="M3" s="2">
        <f>IF(ورودی!M3=کلید!K$2,3,IF(ورودی!M3="",0,-1))</f>
        <v>0</v>
      </c>
      <c r="N3" s="2">
        <f>IF(ورودی!N3=کلید!L$2,3,IF(ورودی!N3="",0,-1))</f>
        <v>0</v>
      </c>
      <c r="O3" s="2">
        <f>IF(ورودی!O3=کلید!M$2,3,IF(ورودی!O3="",0,-1))</f>
        <v>0</v>
      </c>
      <c r="P3" s="2">
        <f>IF(ورودی!P3=کلید!N$2,3,IF(ورودی!P3="",0,-1))</f>
        <v>0</v>
      </c>
      <c r="Q3" s="2">
        <f>IF(ورودی!Q3=کلید!O$2,3,IF(ورودی!Q3="",0,-1))</f>
        <v>0</v>
      </c>
      <c r="R3" s="2">
        <f>IF(ورودی!R3=کلید!P$2,3,IF(ورودی!R3="",0,-1))</f>
        <v>0</v>
      </c>
      <c r="S3" s="2">
        <f>IF(ورودی!S3=کلید!Q$2,3,IF(ورودی!S3="",0,-1))</f>
        <v>0</v>
      </c>
      <c r="T3" s="2">
        <f>IF(ورودی!T3=کلید!R$2,3,IF(ورودی!T3="",0,-1))</f>
        <v>0</v>
      </c>
      <c r="U3" s="2">
        <f>IF(ورودی!U3=کلید!S$2,3,IF(ورودی!U3="",0,-1))</f>
        <v>0</v>
      </c>
      <c r="V3" s="2">
        <f>IF(ورودی!V3=کلید!T$2,3,IF(ورودی!V3="",0,-1))</f>
        <v>0</v>
      </c>
      <c r="W3" s="2">
        <f>IF(ورودی!W3=کلید!U$2,3,IF(ورودی!W3="",0,-1))</f>
        <v>0</v>
      </c>
      <c r="X3" s="2">
        <f>IF(ورودی!X3=کلید!V$2,3,IF(ورودی!X3="",0,-1))</f>
        <v>0</v>
      </c>
      <c r="Y3" s="2">
        <f>IF(ورودی!Y3=کلید!W$2,3,IF(ورودی!Y3="",0,-1))</f>
        <v>0</v>
      </c>
      <c r="Z3" s="2">
        <f>IF(ورودی!Z3=کلید!X$2,3,IF(ورودی!Z3="",0,-1))</f>
        <v>0</v>
      </c>
      <c r="AA3" s="2">
        <f>IF(ورودی!AA3=کلید!Y$2,3,IF(ورودی!AA3="",0,-1))</f>
        <v>0</v>
      </c>
      <c r="AB3" s="2">
        <f>IF(ورودی!AB3=کلید!Z$2,3,IF(ورودی!AB3="",0,-1))</f>
        <v>0</v>
      </c>
      <c r="AC3" s="2">
        <f>IF(ورودی!AC3=کلید!AA$2,3,IF(ورودی!AC3="",0,-1))</f>
        <v>0</v>
      </c>
      <c r="AD3" s="2">
        <f>IF(ورودی!AD3=کلید!AB$2,3,IF(ورودی!AD3="",0,-1))</f>
        <v>0</v>
      </c>
      <c r="AE3" s="2">
        <f>IF(ورودی!AE3=کلید!AC$2,3,IF(ورودی!AE3="",0,-1))</f>
        <v>0</v>
      </c>
      <c r="AF3" s="2">
        <f>IF(ورودی!AF3=کلید!AD$2,3,IF(ورودی!AF3="",0,-1))</f>
        <v>0</v>
      </c>
      <c r="AG3" s="2">
        <f>IF(ورودی!AG3=کلید!AE$2,3,IF(ورودی!AG3="",0,-1))</f>
        <v>0</v>
      </c>
      <c r="AH3" s="2">
        <f>IF(ورودی!AH3=کلید!AF$2,3,IF(ورودی!AH3="",0,-1))</f>
        <v>0</v>
      </c>
      <c r="AI3" s="2">
        <f>IF(ورودی!AI3=کلید!AG$2,3,IF(ورودی!AI3="",0,-1))</f>
        <v>0</v>
      </c>
      <c r="AJ3" s="2">
        <f>IF(ورودی!AJ3=کلید!AH$2,3,IF(ورودی!AJ3="",0,-1))</f>
        <v>0</v>
      </c>
      <c r="AK3" s="2">
        <f>IF(ورودی!AK3=کلید!AI$2,3,IF(ورودی!AK3="",0,-1))</f>
        <v>0</v>
      </c>
      <c r="AL3" s="2">
        <f>IF(ورودی!AL3=کلید!AJ$2,3,IF(ورودی!AL3="",0,-1))</f>
        <v>0</v>
      </c>
      <c r="AM3" s="2">
        <f>IF(ورودی!AM3=کلید!AK$2,3,IF(ورودی!AM3="",0,-1))</f>
        <v>0</v>
      </c>
      <c r="AN3" s="2">
        <f>IF(ورودی!AN3=کلید!AL$2,3,IF(ورودی!AN3="",0,-1))</f>
        <v>0</v>
      </c>
      <c r="AO3" s="2">
        <f>IF(ورودی!AO3=کلید!AM$2,3,IF(ورودی!AO3="",0,-1))</f>
        <v>0</v>
      </c>
      <c r="AP3" s="2">
        <f>IF(ورودی!AP3=کلید!AN$2,3,IF(ورودی!AP3="",0,-1))</f>
        <v>0</v>
      </c>
      <c r="AQ3" s="2">
        <f>IF(ورودی!AQ3=کلید!AO$2,3,IF(ورودی!AQ3="",0,-1))</f>
        <v>0</v>
      </c>
      <c r="AR3" s="2">
        <f>IF(ورودی!AR3=کلید!AP$2,3,IF(ورودی!AR3="",0,-1))</f>
        <v>0</v>
      </c>
      <c r="AS3" s="2">
        <f>IF(ورودی!AS3=کلید!AQ$2,3,IF(ورودی!AS3="",0,-1))</f>
        <v>0</v>
      </c>
      <c r="AT3" s="2">
        <f>IF(ورودی!AT3=کلید!AR$2,3,IF(ورودی!AT3="",0,-1))</f>
        <v>0</v>
      </c>
      <c r="AU3" s="2">
        <f>IF(ورودی!AU3=کلید!AS$2,3,IF(ورودی!AU3="",0,-1))</f>
        <v>0</v>
      </c>
      <c r="AV3" s="2">
        <f>IF(ورودی!AV3=کلید!AT$2,3,IF(ورودی!AV3="",0,-1))</f>
        <v>0</v>
      </c>
      <c r="AW3" s="2">
        <f>IF(ورودی!AW3=کلید!AU$2,3,IF(ورودی!AW3="",0,-1))</f>
        <v>0</v>
      </c>
      <c r="AX3" s="2">
        <f>IF(ورودی!AX3=کلید!AV$2,3,IF(ورودی!AX3="",0,-1))</f>
        <v>0</v>
      </c>
      <c r="AY3" s="2">
        <f>IF(ورودی!AY3=کلید!AW$2,3,IF(ورودی!AY3="",0,-1))</f>
        <v>0</v>
      </c>
      <c r="AZ3" s="2">
        <f>IF(ورودی!AZ3=کلید!AX$2,3,IF(ورودی!AZ3="",0,-1))</f>
        <v>0</v>
      </c>
      <c r="BA3" s="2">
        <f>IF(ورودی!BA3=کلید!AY$2,3,IF(ورودی!BA3="",0,-1))</f>
        <v>-1</v>
      </c>
      <c r="BB3" s="2">
        <f>IF(ورودی!BB3=کلید!AZ$2,3,IF(ورودی!BB3="",0,-1))</f>
        <v>0</v>
      </c>
      <c r="BC3" s="2">
        <f>IF(ورودی!BC3=کلید!BA$2,3,IF(ورودی!BC3="",0,-1))</f>
        <v>0</v>
      </c>
      <c r="BD3" s="2">
        <f>IF(ورودی!BD3=کلید!BB$2,3,IF(ورودی!BD3="",0,-1))</f>
        <v>0</v>
      </c>
      <c r="BE3" s="2">
        <f>IF(ورودی!BE3=کلید!BC$2,3,IF(ورودی!BE3="",0,-1))</f>
        <v>0</v>
      </c>
      <c r="BF3" s="2">
        <f>IF(ورودی!BF3=کلید!BD$2,3,IF(ورودی!BF3="",0,-1))</f>
        <v>0</v>
      </c>
      <c r="BG3" s="2">
        <f>IF(ورودی!BG3=کلید!BE$2,3,IF(ورودی!BG3="",0,-1))</f>
        <v>0</v>
      </c>
      <c r="BH3" s="2">
        <f>IF(ورودی!BH3=کلید!BF$2,3,IF(ورودی!BH3="",0,-1))</f>
        <v>0</v>
      </c>
      <c r="BI3" s="2">
        <f>IF(ورودی!BI3=کلید!BG$2,3,IF(ورودی!BI3="",0,-1))</f>
        <v>0</v>
      </c>
      <c r="BJ3" s="2">
        <f>IF(ورودی!BJ3=کلید!BH$2,3,IF(ورودی!BJ3="",0,-1))</f>
        <v>0</v>
      </c>
      <c r="BK3" s="2">
        <f>IF(ورودی!BK3=کلید!BI$2,3,IF(ورودی!BK3="",0,-1))</f>
        <v>0</v>
      </c>
    </row>
    <row r="4" spans="1:63" x14ac:dyDescent="0.25">
      <c r="A4" s="1">
        <f>ورودی!A4</f>
        <v>1003</v>
      </c>
      <c r="B4" s="1" t="str">
        <f>ورودی!B4</f>
        <v>a3</v>
      </c>
      <c r="C4" s="1" t="str">
        <f>ورودی!C4</f>
        <v>b3</v>
      </c>
      <c r="D4" s="2">
        <f>IF(ورودی!D4=کلید!B$2,3,IF(ورودی!D4="",0,-1))</f>
        <v>-1</v>
      </c>
      <c r="E4" s="2">
        <f>IF(ورودی!E4=کلید!C$2,3,IF(ورودی!E4="",0,-1))</f>
        <v>-1</v>
      </c>
      <c r="F4" s="2">
        <f>IF(ورودی!F4=کلید!D$2,3,IF(ورودی!F4="",0,-1))</f>
        <v>3</v>
      </c>
      <c r="G4" s="2">
        <f>IF(ورودی!G4=کلید!E$2,3,IF(ورودی!G4="",0,-1))</f>
        <v>3</v>
      </c>
      <c r="H4" s="2">
        <f>IF(ورودی!H4=کلید!F$2,3,IF(ورودی!H4="",0,-1))</f>
        <v>3</v>
      </c>
      <c r="I4" s="2">
        <f>IF(ورودی!I4=کلید!G$2,3,IF(ورودی!I4="",0,-1))</f>
        <v>3</v>
      </c>
      <c r="J4" s="2">
        <f>IF(ورودی!J4=کلید!H$2,3,IF(ورودی!J4="",0,-1))</f>
        <v>3</v>
      </c>
      <c r="K4" s="2">
        <f>IF(ورودی!K4=کلید!I$2,3,IF(ورودی!K4="",0,-1))</f>
        <v>3</v>
      </c>
      <c r="L4" s="2">
        <f>IF(ورودی!L4=کلید!J$2,3,IF(ورودی!L4="",0,-1))</f>
        <v>3</v>
      </c>
      <c r="M4" s="2">
        <f>IF(ورودی!M4=کلید!K$2,3,IF(ورودی!M4="",0,-1))</f>
        <v>3</v>
      </c>
      <c r="N4" s="2">
        <f>IF(ورودی!N4=کلید!L$2,3,IF(ورودی!N4="",0,-1))</f>
        <v>0</v>
      </c>
      <c r="O4" s="2">
        <f>IF(ورودی!O4=کلید!M$2,3,IF(ورودی!O4="",0,-1))</f>
        <v>0</v>
      </c>
      <c r="P4" s="2">
        <f>IF(ورودی!P4=کلید!N$2,3,IF(ورودی!P4="",0,-1))</f>
        <v>0</v>
      </c>
      <c r="Q4" s="2">
        <f>IF(ورودی!Q4=کلید!O$2,3,IF(ورودی!Q4="",0,-1))</f>
        <v>0</v>
      </c>
      <c r="R4" s="2">
        <f>IF(ورودی!R4=کلید!P$2,3,IF(ورودی!R4="",0,-1))</f>
        <v>0</v>
      </c>
      <c r="S4" s="2">
        <f>IF(ورودی!S4=کلید!Q$2,3,IF(ورودی!S4="",0,-1))</f>
        <v>0</v>
      </c>
      <c r="T4" s="2">
        <f>IF(ورودی!T4=کلید!R$2,3,IF(ورودی!T4="",0,-1))</f>
        <v>0</v>
      </c>
      <c r="U4" s="2">
        <f>IF(ورودی!U4=کلید!S$2,3,IF(ورودی!U4="",0,-1))</f>
        <v>0</v>
      </c>
      <c r="V4" s="2">
        <f>IF(ورودی!V4=کلید!T$2,3,IF(ورودی!V4="",0,-1))</f>
        <v>0</v>
      </c>
      <c r="W4" s="2">
        <f>IF(ورودی!W4=کلید!U$2,3,IF(ورودی!W4="",0,-1))</f>
        <v>0</v>
      </c>
      <c r="X4" s="2">
        <f>IF(ورودی!X4=کلید!V$2,3,IF(ورودی!X4="",0,-1))</f>
        <v>0</v>
      </c>
      <c r="Y4" s="2">
        <f>IF(ورودی!Y4=کلید!W$2,3,IF(ورودی!Y4="",0,-1))</f>
        <v>0</v>
      </c>
      <c r="Z4" s="2">
        <f>IF(ورودی!Z4=کلید!X$2,3,IF(ورودی!Z4="",0,-1))</f>
        <v>0</v>
      </c>
      <c r="AA4" s="2">
        <f>IF(ورودی!AA4=کلید!Y$2,3,IF(ورودی!AA4="",0,-1))</f>
        <v>0</v>
      </c>
      <c r="AB4" s="2">
        <f>IF(ورودی!AB4=کلید!Z$2,3,IF(ورودی!AB4="",0,-1))</f>
        <v>0</v>
      </c>
      <c r="AC4" s="2">
        <f>IF(ورودی!AC4=کلید!AA$2,3,IF(ورودی!AC4="",0,-1))</f>
        <v>0</v>
      </c>
      <c r="AD4" s="2">
        <f>IF(ورودی!AD4=کلید!AB$2,3,IF(ورودی!AD4="",0,-1))</f>
        <v>0</v>
      </c>
      <c r="AE4" s="2">
        <f>IF(ورودی!AE4=کلید!AC$2,3,IF(ورودی!AE4="",0,-1))</f>
        <v>0</v>
      </c>
      <c r="AF4" s="2">
        <f>IF(ورودی!AF4=کلید!AD$2,3,IF(ورودی!AF4="",0,-1))</f>
        <v>0</v>
      </c>
      <c r="AG4" s="2">
        <f>IF(ورودی!AG4=کلید!AE$2,3,IF(ورودی!AG4="",0,-1))</f>
        <v>0</v>
      </c>
      <c r="AH4" s="2">
        <f>IF(ورودی!AH4=کلید!AF$2,3,IF(ورودی!AH4="",0,-1))</f>
        <v>0</v>
      </c>
      <c r="AI4" s="2">
        <f>IF(ورودی!AI4=کلید!AG$2,3,IF(ورودی!AI4="",0,-1))</f>
        <v>0</v>
      </c>
      <c r="AJ4" s="2">
        <f>IF(ورودی!AJ4=کلید!AH$2,3,IF(ورودی!AJ4="",0,-1))</f>
        <v>0</v>
      </c>
      <c r="AK4" s="2">
        <f>IF(ورودی!AK4=کلید!AI$2,3,IF(ورودی!AK4="",0,-1))</f>
        <v>0</v>
      </c>
      <c r="AL4" s="2">
        <f>IF(ورودی!AL4=کلید!AJ$2,3,IF(ورودی!AL4="",0,-1))</f>
        <v>0</v>
      </c>
      <c r="AM4" s="2">
        <f>IF(ورودی!AM4=کلید!AK$2,3,IF(ورودی!AM4="",0,-1))</f>
        <v>0</v>
      </c>
      <c r="AN4" s="2">
        <f>IF(ورودی!AN4=کلید!AL$2,3,IF(ورودی!AN4="",0,-1))</f>
        <v>0</v>
      </c>
      <c r="AO4" s="2">
        <f>IF(ورودی!AO4=کلید!AM$2,3,IF(ورودی!AO4="",0,-1))</f>
        <v>0</v>
      </c>
      <c r="AP4" s="2">
        <f>IF(ورودی!AP4=کلید!AN$2,3,IF(ورودی!AP4="",0,-1))</f>
        <v>0</v>
      </c>
      <c r="AQ4" s="2">
        <f>IF(ورودی!AQ4=کلید!AO$2,3,IF(ورودی!AQ4="",0,-1))</f>
        <v>0</v>
      </c>
      <c r="AR4" s="2">
        <f>IF(ورودی!AR4=کلید!AP$2,3,IF(ورودی!AR4="",0,-1))</f>
        <v>0</v>
      </c>
      <c r="AS4" s="2">
        <f>IF(ورودی!AS4=کلید!AQ$2,3,IF(ورودی!AS4="",0,-1))</f>
        <v>0</v>
      </c>
      <c r="AT4" s="2">
        <f>IF(ورودی!AT4=کلید!AR$2,3,IF(ورودی!AT4="",0,-1))</f>
        <v>0</v>
      </c>
      <c r="AU4" s="2">
        <f>IF(ورودی!AU4=کلید!AS$2,3,IF(ورودی!AU4="",0,-1))</f>
        <v>0</v>
      </c>
      <c r="AV4" s="2">
        <f>IF(ورودی!AV4=کلید!AT$2,3,IF(ورودی!AV4="",0,-1))</f>
        <v>0</v>
      </c>
      <c r="AW4" s="2">
        <f>IF(ورودی!AW4=کلید!AU$2,3,IF(ورودی!AW4="",0,-1))</f>
        <v>0</v>
      </c>
      <c r="AX4" s="2">
        <f>IF(ورودی!AX4=کلید!AV$2,3,IF(ورودی!AX4="",0,-1))</f>
        <v>0</v>
      </c>
      <c r="AY4" s="2">
        <f>IF(ورودی!AY4=کلید!AW$2,3,IF(ورودی!AY4="",0,-1))</f>
        <v>0</v>
      </c>
      <c r="AZ4" s="2">
        <f>IF(ورودی!AZ4=کلید!AX$2,3,IF(ورودی!AZ4="",0,-1))</f>
        <v>0</v>
      </c>
      <c r="BA4" s="2">
        <f>IF(ورودی!BA4=کلید!AY$2,3,IF(ورودی!BA4="",0,-1))</f>
        <v>0</v>
      </c>
      <c r="BB4" s="2">
        <f>IF(ورودی!BB4=کلید!AZ$2,3,IF(ورودی!BB4="",0,-1))</f>
        <v>0</v>
      </c>
      <c r="BC4" s="2">
        <f>IF(ورودی!BC4=کلید!BA$2,3,IF(ورودی!BC4="",0,-1))</f>
        <v>0</v>
      </c>
      <c r="BD4" s="2">
        <f>IF(ورودی!BD4=کلید!BB$2,3,IF(ورودی!BD4="",0,-1))</f>
        <v>0</v>
      </c>
      <c r="BE4" s="2">
        <f>IF(ورودی!BE4=کلید!BC$2,3,IF(ورودی!BE4="",0,-1))</f>
        <v>0</v>
      </c>
      <c r="BF4" s="2">
        <f>IF(ورودی!BF4=کلید!BD$2,3,IF(ورودی!BF4="",0,-1))</f>
        <v>0</v>
      </c>
      <c r="BG4" s="2">
        <f>IF(ورودی!BG4=کلید!BE$2,3,IF(ورودی!BG4="",0,-1))</f>
        <v>0</v>
      </c>
      <c r="BH4" s="2">
        <f>IF(ورودی!BH4=کلید!BF$2,3,IF(ورودی!BH4="",0,-1))</f>
        <v>0</v>
      </c>
      <c r="BI4" s="2">
        <f>IF(ورودی!BI4=کلید!BG$2,3,IF(ورودی!BI4="",0,-1))</f>
        <v>0</v>
      </c>
      <c r="BJ4" s="2">
        <f>IF(ورودی!BJ4=کلید!BH$2,3,IF(ورودی!BJ4="",0,-1))</f>
        <v>0</v>
      </c>
      <c r="BK4" s="2">
        <f>IF(ورودی!BK4=کلید!BI$2,3,IF(ورودی!BK4="",0,-1))</f>
        <v>0</v>
      </c>
    </row>
    <row r="5" spans="1:63" x14ac:dyDescent="0.25">
      <c r="A5" s="1">
        <f>ورودی!A5</f>
        <v>1004</v>
      </c>
      <c r="B5" s="1" t="str">
        <f>ورودی!B5</f>
        <v>a4</v>
      </c>
      <c r="C5" s="1" t="str">
        <f>ورودی!C5</f>
        <v>b4</v>
      </c>
      <c r="D5" s="2">
        <f>IF(ورودی!D5=کلید!B$2,3,IF(ورودی!D5="",0,-1))</f>
        <v>0</v>
      </c>
      <c r="E5" s="2">
        <f>IF(ورودی!E5=کلید!C$2,3,IF(ورودی!E5="",0,-1))</f>
        <v>0</v>
      </c>
      <c r="F5" s="2">
        <f>IF(ورودی!F5=کلید!D$2,3,IF(ورودی!F5="",0,-1))</f>
        <v>0</v>
      </c>
      <c r="G5" s="2">
        <f>IF(ورودی!G5=کلید!E$2,3,IF(ورودی!G5="",0,-1))</f>
        <v>0</v>
      </c>
      <c r="H5" s="2">
        <f>IF(ورودی!H5=کلید!F$2,3,IF(ورودی!H5="",0,-1))</f>
        <v>0</v>
      </c>
      <c r="I5" s="2">
        <f>IF(ورودی!I5=کلید!G$2,3,IF(ورودی!I5="",0,-1))</f>
        <v>3</v>
      </c>
      <c r="J5" s="2">
        <f>IF(ورودی!J5=کلید!H$2,3,IF(ورودی!J5="",0,-1))</f>
        <v>3</v>
      </c>
      <c r="K5" s="2">
        <f>IF(ورودی!K5=کلید!I$2,3,IF(ورودی!K5="",0,-1))</f>
        <v>3</v>
      </c>
      <c r="L5" s="2">
        <f>IF(ورودی!L5=کلید!J$2,3,IF(ورودی!L5="",0,-1))</f>
        <v>3</v>
      </c>
      <c r="M5" s="2">
        <f>IF(ورودی!M5=کلید!K$2,3,IF(ورودی!M5="",0,-1))</f>
        <v>3</v>
      </c>
      <c r="N5" s="2">
        <f>IF(ورودی!N5=کلید!L$2,3,IF(ورودی!N5="",0,-1))</f>
        <v>0</v>
      </c>
      <c r="O5" s="2">
        <f>IF(ورودی!O5=کلید!M$2,3,IF(ورودی!O5="",0,-1))</f>
        <v>0</v>
      </c>
      <c r="P5" s="2">
        <f>IF(ورودی!P5=کلید!N$2,3,IF(ورودی!P5="",0,-1))</f>
        <v>0</v>
      </c>
      <c r="Q5" s="2">
        <f>IF(ورودی!Q5=کلید!O$2,3,IF(ورودی!Q5="",0,-1))</f>
        <v>0</v>
      </c>
      <c r="R5" s="2">
        <f>IF(ورودی!R5=کلید!P$2,3,IF(ورودی!R5="",0,-1))</f>
        <v>0</v>
      </c>
      <c r="S5" s="2">
        <f>IF(ورودی!S5=کلید!Q$2,3,IF(ورودی!S5="",0,-1))</f>
        <v>0</v>
      </c>
      <c r="T5" s="2">
        <f>IF(ورودی!T5=کلید!R$2,3,IF(ورودی!T5="",0,-1))</f>
        <v>0</v>
      </c>
      <c r="U5" s="2">
        <f>IF(ورودی!U5=کلید!S$2,3,IF(ورودی!U5="",0,-1))</f>
        <v>0</v>
      </c>
      <c r="V5" s="2">
        <f>IF(ورودی!V5=کلید!T$2,3,IF(ورودی!V5="",0,-1))</f>
        <v>0</v>
      </c>
      <c r="W5" s="2">
        <f>IF(ورودی!W5=کلید!U$2,3,IF(ورودی!W5="",0,-1))</f>
        <v>0</v>
      </c>
      <c r="X5" s="2">
        <f>IF(ورودی!X5=کلید!V$2,3,IF(ورودی!X5="",0,-1))</f>
        <v>0</v>
      </c>
      <c r="Y5" s="2">
        <f>IF(ورودی!Y5=کلید!W$2,3,IF(ورودی!Y5="",0,-1))</f>
        <v>0</v>
      </c>
      <c r="Z5" s="2">
        <f>IF(ورودی!Z5=کلید!X$2,3,IF(ورودی!Z5="",0,-1))</f>
        <v>0</v>
      </c>
      <c r="AA5" s="2">
        <f>IF(ورودی!AA5=کلید!Y$2,3,IF(ورودی!AA5="",0,-1))</f>
        <v>0</v>
      </c>
      <c r="AB5" s="2">
        <f>IF(ورودی!AB5=کلید!Z$2,3,IF(ورودی!AB5="",0,-1))</f>
        <v>0</v>
      </c>
      <c r="AC5" s="2">
        <f>IF(ورودی!AC5=کلید!AA$2,3,IF(ورودی!AC5="",0,-1))</f>
        <v>0</v>
      </c>
      <c r="AD5" s="2">
        <f>IF(ورودی!AD5=کلید!AB$2,3,IF(ورودی!AD5="",0,-1))</f>
        <v>0</v>
      </c>
      <c r="AE5" s="2">
        <f>IF(ورودی!AE5=کلید!AC$2,3,IF(ورودی!AE5="",0,-1))</f>
        <v>0</v>
      </c>
      <c r="AF5" s="2">
        <f>IF(ورودی!AF5=کلید!AD$2,3,IF(ورودی!AF5="",0,-1))</f>
        <v>0</v>
      </c>
      <c r="AG5" s="2">
        <f>IF(ورودی!AG5=کلید!AE$2,3,IF(ورودی!AG5="",0,-1))</f>
        <v>0</v>
      </c>
      <c r="AH5" s="2">
        <f>IF(ورودی!AH5=کلید!AF$2,3,IF(ورودی!AH5="",0,-1))</f>
        <v>0</v>
      </c>
      <c r="AI5" s="2">
        <f>IF(ورودی!AI5=کلید!AG$2,3,IF(ورودی!AI5="",0,-1))</f>
        <v>0</v>
      </c>
      <c r="AJ5" s="2">
        <f>IF(ورودی!AJ5=کلید!AH$2,3,IF(ورودی!AJ5="",0,-1))</f>
        <v>0</v>
      </c>
      <c r="AK5" s="2">
        <f>IF(ورودی!AK5=کلید!AI$2,3,IF(ورودی!AK5="",0,-1))</f>
        <v>0</v>
      </c>
      <c r="AL5" s="2">
        <f>IF(ورودی!AL5=کلید!AJ$2,3,IF(ورودی!AL5="",0,-1))</f>
        <v>0</v>
      </c>
      <c r="AM5" s="2">
        <f>IF(ورودی!AM5=کلید!AK$2,3,IF(ورودی!AM5="",0,-1))</f>
        <v>0</v>
      </c>
      <c r="AN5" s="2">
        <f>IF(ورودی!AN5=کلید!AL$2,3,IF(ورودی!AN5="",0,-1))</f>
        <v>0</v>
      </c>
      <c r="AO5" s="2">
        <f>IF(ورودی!AO5=کلید!AM$2,3,IF(ورودی!AO5="",0,-1))</f>
        <v>0</v>
      </c>
      <c r="AP5" s="2">
        <f>IF(ورودی!AP5=کلید!AN$2,3,IF(ورودی!AP5="",0,-1))</f>
        <v>0</v>
      </c>
      <c r="AQ5" s="2">
        <f>IF(ورودی!AQ5=کلید!AO$2,3,IF(ورودی!AQ5="",0,-1))</f>
        <v>0</v>
      </c>
      <c r="AR5" s="2">
        <f>IF(ورودی!AR5=کلید!AP$2,3,IF(ورودی!AR5="",0,-1))</f>
        <v>0</v>
      </c>
      <c r="AS5" s="2">
        <f>IF(ورودی!AS5=کلید!AQ$2,3,IF(ورودی!AS5="",0,-1))</f>
        <v>0</v>
      </c>
      <c r="AT5" s="2">
        <f>IF(ورودی!AT5=کلید!AR$2,3,IF(ورودی!AT5="",0,-1))</f>
        <v>0</v>
      </c>
      <c r="AU5" s="2">
        <f>IF(ورودی!AU5=کلید!AS$2,3,IF(ورودی!AU5="",0,-1))</f>
        <v>0</v>
      </c>
      <c r="AV5" s="2">
        <f>IF(ورودی!AV5=کلید!AT$2,3,IF(ورودی!AV5="",0,-1))</f>
        <v>0</v>
      </c>
      <c r="AW5" s="2">
        <f>IF(ورودی!AW5=کلید!AU$2,3,IF(ورودی!AW5="",0,-1))</f>
        <v>0</v>
      </c>
      <c r="AX5" s="2">
        <f>IF(ورودی!AX5=کلید!AV$2,3,IF(ورودی!AX5="",0,-1))</f>
        <v>0</v>
      </c>
      <c r="AY5" s="2">
        <f>IF(ورودی!AY5=کلید!AW$2,3,IF(ورودی!AY5="",0,-1))</f>
        <v>0</v>
      </c>
      <c r="AZ5" s="2">
        <f>IF(ورودی!AZ5=کلید!AX$2,3,IF(ورودی!AZ5="",0,-1))</f>
        <v>0</v>
      </c>
      <c r="BA5" s="2">
        <f>IF(ورودی!BA5=کلید!AY$2,3,IF(ورودی!BA5="",0,-1))</f>
        <v>0</v>
      </c>
      <c r="BB5" s="2">
        <f>IF(ورودی!BB5=کلید!AZ$2,3,IF(ورودی!BB5="",0,-1))</f>
        <v>0</v>
      </c>
      <c r="BC5" s="2">
        <f>IF(ورودی!BC5=کلید!BA$2,3,IF(ورودی!BC5="",0,-1))</f>
        <v>0</v>
      </c>
      <c r="BD5" s="2">
        <f>IF(ورودی!BD5=کلید!BB$2,3,IF(ورودی!BD5="",0,-1))</f>
        <v>0</v>
      </c>
      <c r="BE5" s="2">
        <f>IF(ورودی!BE5=کلید!BC$2,3,IF(ورودی!BE5="",0,-1))</f>
        <v>0</v>
      </c>
      <c r="BF5" s="2">
        <f>IF(ورودی!BF5=کلید!BD$2,3,IF(ورودی!BF5="",0,-1))</f>
        <v>0</v>
      </c>
      <c r="BG5" s="2">
        <f>IF(ورودی!BG5=کلید!BE$2,3,IF(ورودی!BG5="",0,-1))</f>
        <v>0</v>
      </c>
      <c r="BH5" s="2">
        <f>IF(ورودی!BH5=کلید!BF$2,3,IF(ورودی!BH5="",0,-1))</f>
        <v>0</v>
      </c>
      <c r="BI5" s="2">
        <f>IF(ورودی!BI5=کلید!BG$2,3,IF(ورودی!BI5="",0,-1))</f>
        <v>0</v>
      </c>
      <c r="BJ5" s="2">
        <f>IF(ورودی!BJ5=کلید!BH$2,3,IF(ورودی!BJ5="",0,-1))</f>
        <v>0</v>
      </c>
      <c r="BK5" s="2">
        <f>IF(ورودی!BK5=کلید!BI$2,3,IF(ورودی!BK5="",0,-1))</f>
        <v>0</v>
      </c>
    </row>
    <row r="6" spans="1:63" x14ac:dyDescent="0.25">
      <c r="A6" s="1">
        <f>ورودی!A6</f>
        <v>1005</v>
      </c>
      <c r="B6" s="1" t="str">
        <f>ورودی!B6</f>
        <v>a5</v>
      </c>
      <c r="C6" s="1" t="str">
        <f>ورودی!C6</f>
        <v>b5</v>
      </c>
      <c r="D6" s="2">
        <f>IF(ورودی!D6=کلید!B$2,3,IF(ورودی!D6="",0,-1))</f>
        <v>0</v>
      </c>
      <c r="E6" s="2">
        <f>IF(ورودی!E6=کلید!C$2,3,IF(ورودی!E6="",0,-1))</f>
        <v>0</v>
      </c>
      <c r="F6" s="2">
        <f>IF(ورودی!F6=کلید!D$2,3,IF(ورودی!F6="",0,-1))</f>
        <v>0</v>
      </c>
      <c r="G6" s="2">
        <f>IF(ورودی!G6=کلید!E$2,3,IF(ورودی!G6="",0,-1))</f>
        <v>0</v>
      </c>
      <c r="H6" s="2">
        <f>IF(ورودی!H6=کلید!F$2,3,IF(ورودی!H6="",0,-1))</f>
        <v>0</v>
      </c>
      <c r="I6" s="2">
        <f>IF(ورودی!I6=کلید!G$2,3,IF(ورودی!I6="",0,-1))</f>
        <v>0</v>
      </c>
      <c r="J6" s="2">
        <f>IF(ورودی!J6=کلید!H$2,3,IF(ورودی!J6="",0,-1))</f>
        <v>0</v>
      </c>
      <c r="K6" s="2">
        <f>IF(ورودی!K6=کلید!I$2,3,IF(ورودی!K6="",0,-1))</f>
        <v>0</v>
      </c>
      <c r="L6" s="2">
        <f>IF(ورودی!L6=کلید!J$2,3,IF(ورودی!L6="",0,-1))</f>
        <v>0</v>
      </c>
      <c r="M6" s="2">
        <f>IF(ورودی!M6=کلید!K$2,3,IF(ورودی!M6="",0,-1))</f>
        <v>0</v>
      </c>
      <c r="N6" s="2">
        <f>IF(ورودی!N6=کلید!L$2,3,IF(ورودی!N6="",0,-1))</f>
        <v>-1</v>
      </c>
      <c r="O6" s="2">
        <f>IF(ورودی!O6=کلید!M$2,3,IF(ورودی!O6="",0,-1))</f>
        <v>-1</v>
      </c>
      <c r="P6" s="2">
        <f>IF(ورودی!P6=کلید!N$2,3,IF(ورودی!P6="",0,-1))</f>
        <v>-1</v>
      </c>
      <c r="Q6" s="2">
        <f>IF(ورودی!Q6=کلید!O$2,3,IF(ورودی!Q6="",0,-1))</f>
        <v>-1</v>
      </c>
      <c r="R6" s="2">
        <f>IF(ورودی!R6=کلید!P$2,3,IF(ورودی!R6="",0,-1))</f>
        <v>-1</v>
      </c>
      <c r="S6" s="2">
        <f>IF(ورودی!S6=کلید!Q$2,3,IF(ورودی!S6="",0,-1))</f>
        <v>0</v>
      </c>
      <c r="T6" s="2">
        <f>IF(ورودی!T6=کلید!R$2,3,IF(ورودی!T6="",0,-1))</f>
        <v>0</v>
      </c>
      <c r="U6" s="2">
        <f>IF(ورودی!U6=کلید!S$2,3,IF(ورودی!U6="",0,-1))</f>
        <v>0</v>
      </c>
      <c r="V6" s="2">
        <f>IF(ورودی!V6=کلید!T$2,3,IF(ورودی!V6="",0,-1))</f>
        <v>0</v>
      </c>
      <c r="W6" s="2">
        <f>IF(ورودی!W6=کلید!U$2,3,IF(ورودی!W6="",0,-1))</f>
        <v>0</v>
      </c>
      <c r="X6" s="2">
        <f>IF(ورودی!X6=کلید!V$2,3,IF(ورودی!X6="",0,-1))</f>
        <v>0</v>
      </c>
      <c r="Y6" s="2">
        <f>IF(ورودی!Y6=کلید!W$2,3,IF(ورودی!Y6="",0,-1))</f>
        <v>0</v>
      </c>
      <c r="Z6" s="2">
        <f>IF(ورودی!Z6=کلید!X$2,3,IF(ورودی!Z6="",0,-1))</f>
        <v>0</v>
      </c>
      <c r="AA6" s="2">
        <f>IF(ورودی!AA6=کلید!Y$2,3,IF(ورودی!AA6="",0,-1))</f>
        <v>0</v>
      </c>
      <c r="AB6" s="2">
        <f>IF(ورودی!AB6=کلید!Z$2,3,IF(ورودی!AB6="",0,-1))</f>
        <v>0</v>
      </c>
      <c r="AC6" s="2">
        <f>IF(ورودی!AC6=کلید!AA$2,3,IF(ورودی!AC6="",0,-1))</f>
        <v>0</v>
      </c>
      <c r="AD6" s="2">
        <f>IF(ورودی!AD6=کلید!AB$2,3,IF(ورودی!AD6="",0,-1))</f>
        <v>0</v>
      </c>
      <c r="AE6" s="2">
        <f>IF(ورودی!AE6=کلید!AC$2,3,IF(ورودی!AE6="",0,-1))</f>
        <v>0</v>
      </c>
      <c r="AF6" s="2">
        <f>IF(ورودی!AF6=کلید!AD$2,3,IF(ورودی!AF6="",0,-1))</f>
        <v>0</v>
      </c>
      <c r="AG6" s="2">
        <f>IF(ورودی!AG6=کلید!AE$2,3,IF(ورودی!AG6="",0,-1))</f>
        <v>0</v>
      </c>
      <c r="AH6" s="2">
        <f>IF(ورودی!AH6=کلید!AF$2,3,IF(ورودی!AH6="",0,-1))</f>
        <v>0</v>
      </c>
      <c r="AI6" s="2">
        <f>IF(ورودی!AI6=کلید!AG$2,3,IF(ورودی!AI6="",0,-1))</f>
        <v>0</v>
      </c>
      <c r="AJ6" s="2">
        <f>IF(ورودی!AJ6=کلید!AH$2,3,IF(ورودی!AJ6="",0,-1))</f>
        <v>0</v>
      </c>
      <c r="AK6" s="2">
        <f>IF(ورودی!AK6=کلید!AI$2,3,IF(ورودی!AK6="",0,-1))</f>
        <v>0</v>
      </c>
      <c r="AL6" s="2">
        <f>IF(ورودی!AL6=کلید!AJ$2,3,IF(ورودی!AL6="",0,-1))</f>
        <v>0</v>
      </c>
      <c r="AM6" s="2">
        <f>IF(ورودی!AM6=کلید!AK$2,3,IF(ورودی!AM6="",0,-1))</f>
        <v>0</v>
      </c>
      <c r="AN6" s="2">
        <f>IF(ورودی!AN6=کلید!AL$2,3,IF(ورودی!AN6="",0,-1))</f>
        <v>0</v>
      </c>
      <c r="AO6" s="2">
        <f>IF(ورودی!AO6=کلید!AM$2,3,IF(ورودی!AO6="",0,-1))</f>
        <v>0</v>
      </c>
      <c r="AP6" s="2">
        <f>IF(ورودی!AP6=کلید!AN$2,3,IF(ورودی!AP6="",0,-1))</f>
        <v>0</v>
      </c>
      <c r="AQ6" s="2">
        <f>IF(ورودی!AQ6=کلید!AO$2,3,IF(ورودی!AQ6="",0,-1))</f>
        <v>0</v>
      </c>
      <c r="AR6" s="2">
        <f>IF(ورودی!AR6=کلید!AP$2,3,IF(ورودی!AR6="",0,-1))</f>
        <v>0</v>
      </c>
      <c r="AS6" s="2">
        <f>IF(ورودی!AS6=کلید!AQ$2,3,IF(ورودی!AS6="",0,-1))</f>
        <v>0</v>
      </c>
      <c r="AT6" s="2">
        <f>IF(ورودی!AT6=کلید!AR$2,3,IF(ورودی!AT6="",0,-1))</f>
        <v>0</v>
      </c>
      <c r="AU6" s="2">
        <f>IF(ورودی!AU6=کلید!AS$2,3,IF(ورودی!AU6="",0,-1))</f>
        <v>0</v>
      </c>
      <c r="AV6" s="2">
        <f>IF(ورودی!AV6=کلید!AT$2,3,IF(ورودی!AV6="",0,-1))</f>
        <v>0</v>
      </c>
      <c r="AW6" s="2">
        <f>IF(ورودی!AW6=کلید!AU$2,3,IF(ورودی!AW6="",0,-1))</f>
        <v>0</v>
      </c>
      <c r="AX6" s="2">
        <f>IF(ورودی!AX6=کلید!AV$2,3,IF(ورودی!AX6="",0,-1))</f>
        <v>0</v>
      </c>
      <c r="AY6" s="2">
        <f>IF(ورودی!AY6=کلید!AW$2,3,IF(ورودی!AY6="",0,-1))</f>
        <v>0</v>
      </c>
      <c r="AZ6" s="2">
        <f>IF(ورودی!AZ6=کلید!AX$2,3,IF(ورودی!AZ6="",0,-1))</f>
        <v>0</v>
      </c>
      <c r="BA6" s="2">
        <f>IF(ورودی!BA6=کلید!AY$2,3,IF(ورودی!BA6="",0,-1))</f>
        <v>0</v>
      </c>
      <c r="BB6" s="2">
        <f>IF(ورودی!BB6=کلید!AZ$2,3,IF(ورودی!BB6="",0,-1))</f>
        <v>0</v>
      </c>
      <c r="BC6" s="2">
        <f>IF(ورودی!BC6=کلید!BA$2,3,IF(ورودی!BC6="",0,-1))</f>
        <v>0</v>
      </c>
      <c r="BD6" s="2">
        <f>IF(ورودی!BD6=کلید!BB$2,3,IF(ورودی!BD6="",0,-1))</f>
        <v>0</v>
      </c>
      <c r="BE6" s="2">
        <f>IF(ورودی!BE6=کلید!BC$2,3,IF(ورودی!BE6="",0,-1))</f>
        <v>0</v>
      </c>
      <c r="BF6" s="2">
        <f>IF(ورودی!BF6=کلید!BD$2,3,IF(ورودی!BF6="",0,-1))</f>
        <v>0</v>
      </c>
      <c r="BG6" s="2">
        <f>IF(ورودی!BG6=کلید!BE$2,3,IF(ورودی!BG6="",0,-1))</f>
        <v>0</v>
      </c>
      <c r="BH6" s="2">
        <f>IF(ورودی!BH6=کلید!BF$2,3,IF(ورودی!BH6="",0,-1))</f>
        <v>0</v>
      </c>
      <c r="BI6" s="2">
        <f>IF(ورودی!BI6=کلید!BG$2,3,IF(ورودی!BI6="",0,-1))</f>
        <v>0</v>
      </c>
      <c r="BJ6" s="2">
        <f>IF(ورودی!BJ6=کلید!BH$2,3,IF(ورودی!BJ6="",0,-1))</f>
        <v>0</v>
      </c>
      <c r="BK6" s="2">
        <f>IF(ورودی!BK6=کلید!BI$2,3,IF(ورودی!BK6="",0,-1))</f>
        <v>0</v>
      </c>
    </row>
    <row r="7" spans="1:63" x14ac:dyDescent="0.25">
      <c r="A7" s="1">
        <f>ورودی!A7</f>
        <v>1006</v>
      </c>
      <c r="B7" s="1" t="str">
        <f>ورودی!B7</f>
        <v>a6</v>
      </c>
      <c r="C7" s="1" t="str">
        <f>ورودی!C7</f>
        <v>b6</v>
      </c>
      <c r="D7" s="2">
        <f>IF(ورودی!D7=کلید!B$2,3,IF(ورودی!D7="",0,-1))</f>
        <v>0</v>
      </c>
      <c r="E7" s="2">
        <f>IF(ورودی!E7=کلید!C$2,3,IF(ورودی!E7="",0,-1))</f>
        <v>0</v>
      </c>
      <c r="F7" s="2">
        <f>IF(ورودی!F7=کلید!D$2,3,IF(ورودی!F7="",0,-1))</f>
        <v>0</v>
      </c>
      <c r="G7" s="2">
        <f>IF(ورودی!G7=کلید!E$2,3,IF(ورودی!G7="",0,-1))</f>
        <v>0</v>
      </c>
      <c r="H7" s="2">
        <f>IF(ورودی!H7=کلید!F$2,3,IF(ورودی!H7="",0,-1))</f>
        <v>0</v>
      </c>
      <c r="I7" s="2">
        <f>IF(ورودی!I7=کلید!G$2,3,IF(ورودی!I7="",0,-1))</f>
        <v>0</v>
      </c>
      <c r="J7" s="2">
        <f>IF(ورودی!J7=کلید!H$2,3,IF(ورودی!J7="",0,-1))</f>
        <v>0</v>
      </c>
      <c r="K7" s="2">
        <f>IF(ورودی!K7=کلید!I$2,3,IF(ورودی!K7="",0,-1))</f>
        <v>0</v>
      </c>
      <c r="L7" s="2">
        <f>IF(ورودی!L7=کلید!J$2,3,IF(ورودی!L7="",0,-1))</f>
        <v>0</v>
      </c>
      <c r="M7" s="2">
        <f>IF(ورودی!M7=کلید!K$2,3,IF(ورودی!M7="",0,-1))</f>
        <v>0</v>
      </c>
      <c r="N7" s="2">
        <f>IF(ورودی!N7=کلید!L$2,3,IF(ورودی!N7="",0,-1))</f>
        <v>-1</v>
      </c>
      <c r="O7" s="2">
        <f>IF(ورودی!O7=کلید!M$2,3,IF(ورودی!O7="",0,-1))</f>
        <v>-1</v>
      </c>
      <c r="P7" s="2">
        <f>IF(ورودی!P7=کلید!N$2,3,IF(ورودی!P7="",0,-1))</f>
        <v>-1</v>
      </c>
      <c r="Q7" s="2">
        <f>IF(ورودی!Q7=کلید!O$2,3,IF(ورودی!Q7="",0,-1))</f>
        <v>-1</v>
      </c>
      <c r="R7" s="2">
        <f>IF(ورودی!R7=کلید!P$2,3,IF(ورودی!R7="",0,-1))</f>
        <v>-1</v>
      </c>
      <c r="S7" s="2">
        <f>IF(ورودی!S7=کلید!Q$2,3,IF(ورودی!S7="",0,-1))</f>
        <v>0</v>
      </c>
      <c r="T7" s="2">
        <f>IF(ورودی!T7=کلید!R$2,3,IF(ورودی!T7="",0,-1))</f>
        <v>0</v>
      </c>
      <c r="U7" s="2">
        <f>IF(ورودی!U7=کلید!S$2,3,IF(ورودی!U7="",0,-1))</f>
        <v>0</v>
      </c>
      <c r="V7" s="2">
        <f>IF(ورودی!V7=کلید!T$2,3,IF(ورودی!V7="",0,-1))</f>
        <v>0</v>
      </c>
      <c r="W7" s="2">
        <f>IF(ورودی!W7=کلید!U$2,3,IF(ورودی!W7="",0,-1))</f>
        <v>0</v>
      </c>
      <c r="X7" s="2">
        <f>IF(ورودی!X7=کلید!V$2,3,IF(ورودی!X7="",0,-1))</f>
        <v>0</v>
      </c>
      <c r="Y7" s="2">
        <f>IF(ورودی!Y7=کلید!W$2,3,IF(ورودی!Y7="",0,-1))</f>
        <v>0</v>
      </c>
      <c r="Z7" s="2">
        <f>IF(ورودی!Z7=کلید!X$2,3,IF(ورودی!Z7="",0,-1))</f>
        <v>0</v>
      </c>
      <c r="AA7" s="2">
        <f>IF(ورودی!AA7=کلید!Y$2,3,IF(ورودی!AA7="",0,-1))</f>
        <v>0</v>
      </c>
      <c r="AB7" s="2">
        <f>IF(ورودی!AB7=کلید!Z$2,3,IF(ورودی!AB7="",0,-1))</f>
        <v>0</v>
      </c>
      <c r="AC7" s="2">
        <f>IF(ورودی!AC7=کلید!AA$2,3,IF(ورودی!AC7="",0,-1))</f>
        <v>0</v>
      </c>
      <c r="AD7" s="2">
        <f>IF(ورودی!AD7=کلید!AB$2,3,IF(ورودی!AD7="",0,-1))</f>
        <v>0</v>
      </c>
      <c r="AE7" s="2">
        <f>IF(ورودی!AE7=کلید!AC$2,3,IF(ورودی!AE7="",0,-1))</f>
        <v>0</v>
      </c>
      <c r="AF7" s="2">
        <f>IF(ورودی!AF7=کلید!AD$2,3,IF(ورودی!AF7="",0,-1))</f>
        <v>0</v>
      </c>
      <c r="AG7" s="2">
        <f>IF(ورودی!AG7=کلید!AE$2,3,IF(ورودی!AG7="",0,-1))</f>
        <v>0</v>
      </c>
      <c r="AH7" s="2">
        <f>IF(ورودی!AH7=کلید!AF$2,3,IF(ورودی!AH7="",0,-1))</f>
        <v>0</v>
      </c>
      <c r="AI7" s="2">
        <f>IF(ورودی!AI7=کلید!AG$2,3,IF(ورودی!AI7="",0,-1))</f>
        <v>0</v>
      </c>
      <c r="AJ7" s="2">
        <f>IF(ورودی!AJ7=کلید!AH$2,3,IF(ورودی!AJ7="",0,-1))</f>
        <v>0</v>
      </c>
      <c r="AK7" s="2">
        <f>IF(ورودی!AK7=کلید!AI$2,3,IF(ورودی!AK7="",0,-1))</f>
        <v>0</v>
      </c>
      <c r="AL7" s="2">
        <f>IF(ورودی!AL7=کلید!AJ$2,3,IF(ورودی!AL7="",0,-1))</f>
        <v>0</v>
      </c>
      <c r="AM7" s="2">
        <f>IF(ورودی!AM7=کلید!AK$2,3,IF(ورودی!AM7="",0,-1))</f>
        <v>0</v>
      </c>
      <c r="AN7" s="2">
        <f>IF(ورودی!AN7=کلید!AL$2,3,IF(ورودی!AN7="",0,-1))</f>
        <v>0</v>
      </c>
      <c r="AO7" s="2">
        <f>IF(ورودی!AO7=کلید!AM$2,3,IF(ورودی!AO7="",0,-1))</f>
        <v>0</v>
      </c>
      <c r="AP7" s="2">
        <f>IF(ورودی!AP7=کلید!AN$2,3,IF(ورودی!AP7="",0,-1))</f>
        <v>0</v>
      </c>
      <c r="AQ7" s="2">
        <f>IF(ورودی!AQ7=کلید!AO$2,3,IF(ورودی!AQ7="",0,-1))</f>
        <v>0</v>
      </c>
      <c r="AR7" s="2">
        <f>IF(ورودی!AR7=کلید!AP$2,3,IF(ورودی!AR7="",0,-1))</f>
        <v>0</v>
      </c>
      <c r="AS7" s="2">
        <f>IF(ورودی!AS7=کلید!AQ$2,3,IF(ورودی!AS7="",0,-1))</f>
        <v>0</v>
      </c>
      <c r="AT7" s="2">
        <f>IF(ورودی!AT7=کلید!AR$2,3,IF(ورودی!AT7="",0,-1))</f>
        <v>0</v>
      </c>
      <c r="AU7" s="2">
        <f>IF(ورودی!AU7=کلید!AS$2,3,IF(ورودی!AU7="",0,-1))</f>
        <v>0</v>
      </c>
      <c r="AV7" s="2">
        <f>IF(ورودی!AV7=کلید!AT$2,3,IF(ورودی!AV7="",0,-1))</f>
        <v>0</v>
      </c>
      <c r="AW7" s="2">
        <f>IF(ورودی!AW7=کلید!AU$2,3,IF(ورودی!AW7="",0,-1))</f>
        <v>0</v>
      </c>
      <c r="AX7" s="2">
        <f>IF(ورودی!AX7=کلید!AV$2,3,IF(ورودی!AX7="",0,-1))</f>
        <v>0</v>
      </c>
      <c r="AY7" s="2">
        <f>IF(ورودی!AY7=کلید!AW$2,3,IF(ورودی!AY7="",0,-1))</f>
        <v>0</v>
      </c>
      <c r="AZ7" s="2">
        <f>IF(ورودی!AZ7=کلید!AX$2,3,IF(ورودی!AZ7="",0,-1))</f>
        <v>0</v>
      </c>
      <c r="BA7" s="2">
        <f>IF(ورودی!BA7=کلید!AY$2,3,IF(ورودی!BA7="",0,-1))</f>
        <v>0</v>
      </c>
      <c r="BB7" s="2">
        <f>IF(ورودی!BB7=کلید!AZ$2,3,IF(ورودی!BB7="",0,-1))</f>
        <v>0</v>
      </c>
      <c r="BC7" s="2">
        <f>IF(ورودی!BC7=کلید!BA$2,3,IF(ورودی!BC7="",0,-1))</f>
        <v>0</v>
      </c>
      <c r="BD7" s="2">
        <f>IF(ورودی!BD7=کلید!BB$2,3,IF(ورودی!BD7="",0,-1))</f>
        <v>0</v>
      </c>
      <c r="BE7" s="2">
        <f>IF(ورودی!BE7=کلید!BC$2,3,IF(ورودی!BE7="",0,-1))</f>
        <v>0</v>
      </c>
      <c r="BF7" s="2">
        <f>IF(ورودی!BF7=کلید!BD$2,3,IF(ورودی!BF7="",0,-1))</f>
        <v>0</v>
      </c>
      <c r="BG7" s="2">
        <f>IF(ورودی!BG7=کلید!BE$2,3,IF(ورودی!BG7="",0,-1))</f>
        <v>0</v>
      </c>
      <c r="BH7" s="2">
        <f>IF(ورودی!BH7=کلید!BF$2,3,IF(ورودی!BH7="",0,-1))</f>
        <v>0</v>
      </c>
      <c r="BI7" s="2">
        <f>IF(ورودی!BI7=کلید!BG$2,3,IF(ورودی!BI7="",0,-1))</f>
        <v>0</v>
      </c>
      <c r="BJ7" s="2">
        <f>IF(ورودی!BJ7=کلید!BH$2,3,IF(ورودی!BJ7="",0,-1))</f>
        <v>0</v>
      </c>
      <c r="BK7" s="2">
        <f>IF(ورودی!BK7=کلید!BI$2,3,IF(ورودی!BK7="",0,-1))</f>
        <v>0</v>
      </c>
    </row>
    <row r="8" spans="1:63" x14ac:dyDescent="0.25">
      <c r="A8" s="1">
        <f>ورودی!A8</f>
        <v>1007</v>
      </c>
      <c r="B8" s="1" t="str">
        <f>ورودی!B8</f>
        <v>a7</v>
      </c>
      <c r="C8" s="1" t="str">
        <f>ورودی!C8</f>
        <v>b7</v>
      </c>
      <c r="D8" s="2">
        <f>IF(ورودی!D8=کلید!B$2,3,IF(ورودی!D8="",0,-1))</f>
        <v>0</v>
      </c>
      <c r="E8" s="2">
        <f>IF(ورودی!E8=کلید!C$2,3,IF(ورودی!E8="",0,-1))</f>
        <v>0</v>
      </c>
      <c r="F8" s="2">
        <f>IF(ورودی!F8=کلید!D$2,3,IF(ورودی!F8="",0,-1))</f>
        <v>0</v>
      </c>
      <c r="G8" s="2">
        <f>IF(ورودی!G8=کلید!E$2,3,IF(ورودی!G8="",0,-1))</f>
        <v>0</v>
      </c>
      <c r="H8" s="2">
        <f>IF(ورودی!H8=کلید!F$2,3,IF(ورودی!H8="",0,-1))</f>
        <v>0</v>
      </c>
      <c r="I8" s="2">
        <f>IF(ورودی!I8=کلید!G$2,3,IF(ورودی!I8="",0,-1))</f>
        <v>0</v>
      </c>
      <c r="J8" s="2">
        <f>IF(ورودی!J8=کلید!H$2,3,IF(ورودی!J8="",0,-1))</f>
        <v>0</v>
      </c>
      <c r="K8" s="2">
        <f>IF(ورودی!K8=کلید!I$2,3,IF(ورودی!K8="",0,-1))</f>
        <v>0</v>
      </c>
      <c r="L8" s="2">
        <f>IF(ورودی!L8=کلید!J$2,3,IF(ورودی!L8="",0,-1))</f>
        <v>0</v>
      </c>
      <c r="M8" s="2">
        <f>IF(ورودی!M8=کلید!K$2,3,IF(ورودی!M8="",0,-1))</f>
        <v>0</v>
      </c>
      <c r="N8" s="2">
        <f>IF(ورودی!N8=کلید!L$2,3,IF(ورودی!N8="",0,-1))</f>
        <v>0</v>
      </c>
      <c r="O8" s="2">
        <f>IF(ورودی!O8=کلید!M$2,3,IF(ورودی!O8="",0,-1))</f>
        <v>0</v>
      </c>
      <c r="P8" s="2">
        <f>IF(ورودی!P8=کلید!N$2,3,IF(ورودی!P8="",0,-1))</f>
        <v>0</v>
      </c>
      <c r="Q8" s="2">
        <f>IF(ورودی!Q8=کلید!O$2,3,IF(ورودی!Q8="",0,-1))</f>
        <v>0</v>
      </c>
      <c r="R8" s="2">
        <f>IF(ورودی!R8=کلید!P$2,3,IF(ورودی!R8="",0,-1))</f>
        <v>0</v>
      </c>
      <c r="S8" s="2">
        <f>IF(ورودی!S8=کلید!Q$2,3,IF(ورودی!S8="",0,-1))</f>
        <v>3</v>
      </c>
      <c r="T8" s="2">
        <f>IF(ورودی!T8=کلید!R$2,3,IF(ورودی!T8="",0,-1))</f>
        <v>3</v>
      </c>
      <c r="U8" s="2">
        <f>IF(ورودی!U8=کلید!S$2,3,IF(ورودی!U8="",0,-1))</f>
        <v>3</v>
      </c>
      <c r="V8" s="2">
        <f>IF(ورودی!V8=کلید!T$2,3,IF(ورودی!V8="",0,-1))</f>
        <v>3</v>
      </c>
      <c r="W8" s="2">
        <f>IF(ورودی!W8=کلید!U$2,3,IF(ورودی!W8="",0,-1))</f>
        <v>3</v>
      </c>
      <c r="X8" s="2">
        <f>IF(ورودی!X8=کلید!V$2,3,IF(ورودی!X8="",0,-1))</f>
        <v>3</v>
      </c>
      <c r="Y8" s="2">
        <f>IF(ورودی!Y8=کلید!W$2,3,IF(ورودی!Y8="",0,-1))</f>
        <v>3</v>
      </c>
      <c r="Z8" s="2">
        <f>IF(ورودی!Z8=کلید!X$2,3,IF(ورودی!Z8="",0,-1))</f>
        <v>3</v>
      </c>
      <c r="AA8" s="2">
        <f>IF(ورودی!AA8=کلید!Y$2,3,IF(ورودی!AA8="",0,-1))</f>
        <v>3</v>
      </c>
      <c r="AB8" s="2">
        <f>IF(ورودی!AB8=کلید!Z$2,3,IF(ورودی!AB8="",0,-1))</f>
        <v>3</v>
      </c>
      <c r="AC8" s="2">
        <f>IF(ورودی!AC8=کلید!AA$2,3,IF(ورودی!AC8="",0,-1))</f>
        <v>0</v>
      </c>
      <c r="AD8" s="2">
        <f>IF(ورودی!AD8=کلید!AB$2,3,IF(ورودی!AD8="",0,-1))</f>
        <v>0</v>
      </c>
      <c r="AE8" s="2">
        <f>IF(ورودی!AE8=کلید!AC$2,3,IF(ورودی!AE8="",0,-1))</f>
        <v>0</v>
      </c>
      <c r="AF8" s="2">
        <f>IF(ورودی!AF8=کلید!AD$2,3,IF(ورودی!AF8="",0,-1))</f>
        <v>0</v>
      </c>
      <c r="AG8" s="2">
        <f>IF(ورودی!AG8=کلید!AE$2,3,IF(ورودی!AG8="",0,-1))</f>
        <v>0</v>
      </c>
      <c r="AH8" s="2">
        <f>IF(ورودی!AH8=کلید!AF$2,3,IF(ورودی!AH8="",0,-1))</f>
        <v>0</v>
      </c>
      <c r="AI8" s="2">
        <f>IF(ورودی!AI8=کلید!AG$2,3,IF(ورودی!AI8="",0,-1))</f>
        <v>0</v>
      </c>
      <c r="AJ8" s="2">
        <f>IF(ورودی!AJ8=کلید!AH$2,3,IF(ورودی!AJ8="",0,-1))</f>
        <v>0</v>
      </c>
      <c r="AK8" s="2">
        <f>IF(ورودی!AK8=کلید!AI$2,3,IF(ورودی!AK8="",0,-1))</f>
        <v>0</v>
      </c>
      <c r="AL8" s="2">
        <f>IF(ورودی!AL8=کلید!AJ$2,3,IF(ورودی!AL8="",0,-1))</f>
        <v>0</v>
      </c>
      <c r="AM8" s="2">
        <f>IF(ورودی!AM8=کلید!AK$2,3,IF(ورودی!AM8="",0,-1))</f>
        <v>0</v>
      </c>
      <c r="AN8" s="2">
        <f>IF(ورودی!AN8=کلید!AL$2,3,IF(ورودی!AN8="",0,-1))</f>
        <v>0</v>
      </c>
      <c r="AO8" s="2">
        <f>IF(ورودی!AO8=کلید!AM$2,3,IF(ورودی!AO8="",0,-1))</f>
        <v>0</v>
      </c>
      <c r="AP8" s="2">
        <f>IF(ورودی!AP8=کلید!AN$2,3,IF(ورودی!AP8="",0,-1))</f>
        <v>0</v>
      </c>
      <c r="AQ8" s="2">
        <f>IF(ورودی!AQ8=کلید!AO$2,3,IF(ورودی!AQ8="",0,-1))</f>
        <v>0</v>
      </c>
      <c r="AR8" s="2">
        <f>IF(ورودی!AR8=کلید!AP$2,3,IF(ورودی!AR8="",0,-1))</f>
        <v>0</v>
      </c>
      <c r="AS8" s="2">
        <f>IF(ورودی!AS8=کلید!AQ$2,3,IF(ورودی!AS8="",0,-1))</f>
        <v>0</v>
      </c>
      <c r="AT8" s="2">
        <f>IF(ورودی!AT8=کلید!AR$2,3,IF(ورودی!AT8="",0,-1))</f>
        <v>0</v>
      </c>
      <c r="AU8" s="2">
        <f>IF(ورودی!AU8=کلید!AS$2,3,IF(ورودی!AU8="",0,-1))</f>
        <v>0</v>
      </c>
      <c r="AV8" s="2">
        <f>IF(ورودی!AV8=کلید!AT$2,3,IF(ورودی!AV8="",0,-1))</f>
        <v>0</v>
      </c>
      <c r="AW8" s="2">
        <f>IF(ورودی!AW8=کلید!AU$2,3,IF(ورودی!AW8="",0,-1))</f>
        <v>0</v>
      </c>
      <c r="AX8" s="2">
        <f>IF(ورودی!AX8=کلید!AV$2,3,IF(ورودی!AX8="",0,-1))</f>
        <v>0</v>
      </c>
      <c r="AY8" s="2">
        <f>IF(ورودی!AY8=کلید!AW$2,3,IF(ورودی!AY8="",0,-1))</f>
        <v>0</v>
      </c>
      <c r="AZ8" s="2">
        <f>IF(ورودی!AZ8=کلید!AX$2,3,IF(ورودی!AZ8="",0,-1))</f>
        <v>0</v>
      </c>
      <c r="BA8" s="2">
        <f>IF(ورودی!BA8=کلید!AY$2,3,IF(ورودی!BA8="",0,-1))</f>
        <v>0</v>
      </c>
      <c r="BB8" s="2">
        <f>IF(ورودی!BB8=کلید!AZ$2,3,IF(ورودی!BB8="",0,-1))</f>
        <v>0</v>
      </c>
      <c r="BC8" s="2">
        <f>IF(ورودی!BC8=کلید!BA$2,3,IF(ورودی!BC8="",0,-1))</f>
        <v>0</v>
      </c>
      <c r="BD8" s="2">
        <f>IF(ورودی!BD8=کلید!BB$2,3,IF(ورودی!BD8="",0,-1))</f>
        <v>0</v>
      </c>
      <c r="BE8" s="2">
        <f>IF(ورودی!BE8=کلید!BC$2,3,IF(ورودی!BE8="",0,-1))</f>
        <v>0</v>
      </c>
      <c r="BF8" s="2">
        <f>IF(ورودی!BF8=کلید!BD$2,3,IF(ورودی!BF8="",0,-1))</f>
        <v>0</v>
      </c>
      <c r="BG8" s="2">
        <f>IF(ورودی!BG8=کلید!BE$2,3,IF(ورودی!BG8="",0,-1))</f>
        <v>0</v>
      </c>
      <c r="BH8" s="2">
        <f>IF(ورودی!BH8=کلید!BF$2,3,IF(ورودی!BH8="",0,-1))</f>
        <v>0</v>
      </c>
      <c r="BI8" s="2">
        <f>IF(ورودی!BI8=کلید!BG$2,3,IF(ورودی!BI8="",0,-1))</f>
        <v>0</v>
      </c>
      <c r="BJ8" s="2">
        <f>IF(ورودی!BJ8=کلید!BH$2,3,IF(ورودی!BJ8="",0,-1))</f>
        <v>0</v>
      </c>
      <c r="BK8" s="2">
        <f>IF(ورودی!BK8=کلید!BI$2,3,IF(ورودی!BK8="",0,-1))</f>
        <v>0</v>
      </c>
    </row>
    <row r="9" spans="1:63" x14ac:dyDescent="0.25">
      <c r="A9" s="1">
        <f>ورودی!A9</f>
        <v>1008</v>
      </c>
      <c r="B9" s="1" t="str">
        <f>ورودی!B9</f>
        <v>a8</v>
      </c>
      <c r="C9" s="1" t="str">
        <f>ورودی!C9</f>
        <v>b8</v>
      </c>
      <c r="D9" s="2">
        <f>IF(ورودی!D9=کلید!B$2,3,IF(ورودی!D9="",0,-1))</f>
        <v>0</v>
      </c>
      <c r="E9" s="2">
        <f>IF(ورودی!E9=کلید!C$2,3,IF(ورودی!E9="",0,-1))</f>
        <v>0</v>
      </c>
      <c r="F9" s="2">
        <f>IF(ورودی!F9=کلید!D$2,3,IF(ورودی!F9="",0,-1))</f>
        <v>0</v>
      </c>
      <c r="G9" s="2">
        <f>IF(ورودی!G9=کلید!E$2,3,IF(ورودی!G9="",0,-1))</f>
        <v>0</v>
      </c>
      <c r="H9" s="2">
        <f>IF(ورودی!H9=کلید!F$2,3,IF(ورودی!H9="",0,-1))</f>
        <v>0</v>
      </c>
      <c r="I9" s="2">
        <f>IF(ورودی!I9=کلید!G$2,3,IF(ورودی!I9="",0,-1))</f>
        <v>0</v>
      </c>
      <c r="J9" s="2">
        <f>IF(ورودی!J9=کلید!H$2,3,IF(ورودی!J9="",0,-1))</f>
        <v>0</v>
      </c>
      <c r="K9" s="2">
        <f>IF(ورودی!K9=کلید!I$2,3,IF(ورودی!K9="",0,-1))</f>
        <v>0</v>
      </c>
      <c r="L9" s="2">
        <f>IF(ورودی!L9=کلید!J$2,3,IF(ورودی!L9="",0,-1))</f>
        <v>0</v>
      </c>
      <c r="M9" s="2">
        <f>IF(ورودی!M9=کلید!K$2,3,IF(ورودی!M9="",0,-1))</f>
        <v>0</v>
      </c>
      <c r="N9" s="2">
        <f>IF(ورودی!N9=کلید!L$2,3,IF(ورودی!N9="",0,-1))</f>
        <v>0</v>
      </c>
      <c r="O9" s="2">
        <f>IF(ورودی!O9=کلید!M$2,3,IF(ورودی!O9="",0,-1))</f>
        <v>0</v>
      </c>
      <c r="P9" s="2">
        <f>IF(ورودی!P9=کلید!N$2,3,IF(ورودی!P9="",0,-1))</f>
        <v>0</v>
      </c>
      <c r="Q9" s="2">
        <f>IF(ورودی!Q9=کلید!O$2,3,IF(ورودی!Q9="",0,-1))</f>
        <v>0</v>
      </c>
      <c r="R9" s="2">
        <f>IF(ورودی!R9=کلید!P$2,3,IF(ورودی!R9="",0,-1))</f>
        <v>0</v>
      </c>
      <c r="S9" s="2">
        <f>IF(ورودی!S9=کلید!Q$2,3,IF(ورودی!S9="",0,-1))</f>
        <v>3</v>
      </c>
      <c r="T9" s="2">
        <f>IF(ورودی!T9=کلید!R$2,3,IF(ورودی!T9="",0,-1))</f>
        <v>3</v>
      </c>
      <c r="U9" s="2">
        <f>IF(ورودی!U9=کلید!S$2,3,IF(ورودی!U9="",0,-1))</f>
        <v>3</v>
      </c>
      <c r="V9" s="2">
        <f>IF(ورودی!V9=کلید!T$2,3,IF(ورودی!V9="",0,-1))</f>
        <v>3</v>
      </c>
      <c r="W9" s="2">
        <f>IF(ورودی!W9=کلید!U$2,3,IF(ورودی!W9="",0,-1))</f>
        <v>3</v>
      </c>
      <c r="X9" s="2">
        <f>IF(ورودی!X9=کلید!V$2,3,IF(ورودی!X9="",0,-1))</f>
        <v>0</v>
      </c>
      <c r="Y9" s="2">
        <f>IF(ورودی!Y9=کلید!W$2,3,IF(ورودی!Y9="",0,-1))</f>
        <v>0</v>
      </c>
      <c r="Z9" s="2">
        <f>IF(ورودی!Z9=کلید!X$2,3,IF(ورودی!Z9="",0,-1))</f>
        <v>0</v>
      </c>
      <c r="AA9" s="2">
        <f>IF(ورودی!AA9=کلید!Y$2,3,IF(ورودی!AA9="",0,-1))</f>
        <v>0</v>
      </c>
      <c r="AB9" s="2">
        <f>IF(ورودی!AB9=کلید!Z$2,3,IF(ورودی!AB9="",0,-1))</f>
        <v>0</v>
      </c>
      <c r="AC9" s="2">
        <f>IF(ورودی!AC9=کلید!AA$2,3,IF(ورودی!AC9="",0,-1))</f>
        <v>0</v>
      </c>
      <c r="AD9" s="2">
        <f>IF(ورودی!AD9=کلید!AB$2,3,IF(ورودی!AD9="",0,-1))</f>
        <v>0</v>
      </c>
      <c r="AE9" s="2">
        <f>IF(ورودی!AE9=کلید!AC$2,3,IF(ورودی!AE9="",0,-1))</f>
        <v>0</v>
      </c>
      <c r="AF9" s="2">
        <f>IF(ورودی!AF9=کلید!AD$2,3,IF(ورودی!AF9="",0,-1))</f>
        <v>0</v>
      </c>
      <c r="AG9" s="2">
        <f>IF(ورودی!AG9=کلید!AE$2,3,IF(ورودی!AG9="",0,-1))</f>
        <v>0</v>
      </c>
      <c r="AH9" s="2">
        <f>IF(ورودی!AH9=کلید!AF$2,3,IF(ورودی!AH9="",0,-1))</f>
        <v>-1</v>
      </c>
      <c r="AI9" s="2">
        <f>IF(ورودی!AI9=کلید!AG$2,3,IF(ورودی!AI9="",0,-1))</f>
        <v>-1</v>
      </c>
      <c r="AJ9" s="2">
        <f>IF(ورودی!AJ9=کلید!AH$2,3,IF(ورودی!AJ9="",0,-1))</f>
        <v>-1</v>
      </c>
      <c r="AK9" s="2">
        <f>IF(ورودی!AK9=کلید!AI$2,3,IF(ورودی!AK9="",0,-1))</f>
        <v>-1</v>
      </c>
      <c r="AL9" s="2">
        <f>IF(ورودی!AL9=کلید!AJ$2,3,IF(ورودی!AL9="",0,-1))</f>
        <v>-1</v>
      </c>
      <c r="AM9" s="2">
        <f>IF(ورودی!AM9=کلید!AK$2,3,IF(ورودی!AM9="",0,-1))</f>
        <v>3</v>
      </c>
      <c r="AN9" s="2">
        <f>IF(ورودی!AN9=کلید!AL$2,3,IF(ورودی!AN9="",0,-1))</f>
        <v>3</v>
      </c>
      <c r="AO9" s="2">
        <f>IF(ورودی!AO9=کلید!AM$2,3,IF(ورودی!AO9="",0,-1))</f>
        <v>3</v>
      </c>
      <c r="AP9" s="2">
        <f>IF(ورودی!AP9=کلید!AN$2,3,IF(ورودی!AP9="",0,-1))</f>
        <v>3</v>
      </c>
      <c r="AQ9" s="2">
        <f>IF(ورودی!AQ9=کلید!AO$2,3,IF(ورودی!AQ9="",0,-1))</f>
        <v>3</v>
      </c>
      <c r="AR9" s="2">
        <f>IF(ورودی!AR9=کلید!AP$2,3,IF(ورودی!AR9="",0,-1))</f>
        <v>3</v>
      </c>
      <c r="AS9" s="2">
        <f>IF(ورودی!AS9=کلید!AQ$2,3,IF(ورودی!AS9="",0,-1))</f>
        <v>3</v>
      </c>
      <c r="AT9" s="2">
        <f>IF(ورودی!AT9=کلید!AR$2,3,IF(ورودی!AT9="",0,-1))</f>
        <v>3</v>
      </c>
      <c r="AU9" s="2">
        <f>IF(ورودی!AU9=کلید!AS$2,3,IF(ورودی!AU9="",0,-1))</f>
        <v>3</v>
      </c>
      <c r="AV9" s="2">
        <f>IF(ورودی!AV9=کلید!AT$2,3,IF(ورودی!AV9="",0,-1))</f>
        <v>3</v>
      </c>
      <c r="AW9" s="2">
        <f>IF(ورودی!AW9=کلید!AU$2,3,IF(ورودی!AW9="",0,-1))</f>
        <v>0</v>
      </c>
      <c r="AX9" s="2">
        <f>IF(ورودی!AX9=کلید!AV$2,3,IF(ورودی!AX9="",0,-1))</f>
        <v>0</v>
      </c>
      <c r="AY9" s="2">
        <f>IF(ورودی!AY9=کلید!AW$2,3,IF(ورودی!AY9="",0,-1))</f>
        <v>0</v>
      </c>
      <c r="AZ9" s="2">
        <f>IF(ورودی!AZ9=کلید!AX$2,3,IF(ورودی!AZ9="",0,-1))</f>
        <v>0</v>
      </c>
      <c r="BA9" s="2">
        <f>IF(ورودی!BA9=کلید!AY$2,3,IF(ورودی!BA9="",0,-1))</f>
        <v>0</v>
      </c>
      <c r="BB9" s="2">
        <f>IF(ورودی!BB9=کلید!AZ$2,3,IF(ورودی!BB9="",0,-1))</f>
        <v>0</v>
      </c>
      <c r="BC9" s="2">
        <f>IF(ورودی!BC9=کلید!BA$2,3,IF(ورودی!BC9="",0,-1))</f>
        <v>0</v>
      </c>
      <c r="BD9" s="2">
        <f>IF(ورودی!BD9=کلید!BB$2,3,IF(ورودی!BD9="",0,-1))</f>
        <v>0</v>
      </c>
      <c r="BE9" s="2">
        <f>IF(ورودی!BE9=کلید!BC$2,3,IF(ورودی!BE9="",0,-1))</f>
        <v>0</v>
      </c>
      <c r="BF9" s="2">
        <f>IF(ورودی!BF9=کلید!BD$2,3,IF(ورودی!BF9="",0,-1))</f>
        <v>0</v>
      </c>
      <c r="BG9" s="2">
        <f>IF(ورودی!BG9=کلید!BE$2,3,IF(ورودی!BG9="",0,-1))</f>
        <v>0</v>
      </c>
      <c r="BH9" s="2">
        <f>IF(ورودی!BH9=کلید!BF$2,3,IF(ورودی!BH9="",0,-1))</f>
        <v>0</v>
      </c>
      <c r="BI9" s="2">
        <f>IF(ورودی!BI9=کلید!BG$2,3,IF(ورودی!BI9="",0,-1))</f>
        <v>0</v>
      </c>
      <c r="BJ9" s="2">
        <f>IF(ورودی!BJ9=کلید!BH$2,3,IF(ورودی!BJ9="",0,-1))</f>
        <v>0</v>
      </c>
      <c r="BK9" s="2">
        <f>IF(ورودی!BK9=کلید!BI$2,3,IF(ورودی!BK9="",0,-1))</f>
        <v>0</v>
      </c>
    </row>
    <row r="10" spans="1:63" x14ac:dyDescent="0.25">
      <c r="A10" s="1">
        <f>ورودی!A10</f>
        <v>1009</v>
      </c>
      <c r="B10" s="1" t="str">
        <f>ورودی!B10</f>
        <v>a9</v>
      </c>
      <c r="C10" s="1" t="str">
        <f>ورودی!C10</f>
        <v>b9</v>
      </c>
      <c r="D10" s="2">
        <f>IF(ورودی!D10=کلید!B$2,3,IF(ورودی!D10="",0,-1))</f>
        <v>0</v>
      </c>
      <c r="E10" s="2">
        <f>IF(ورودی!E10=کلید!C$2,3,IF(ورودی!E10="",0,-1))</f>
        <v>0</v>
      </c>
      <c r="F10" s="2">
        <f>IF(ورودی!F10=کلید!D$2,3,IF(ورودی!F10="",0,-1))</f>
        <v>0</v>
      </c>
      <c r="G10" s="2">
        <f>IF(ورودی!G10=کلید!E$2,3,IF(ورودی!G10="",0,-1))</f>
        <v>0</v>
      </c>
      <c r="H10" s="2">
        <f>IF(ورودی!H10=کلید!F$2,3,IF(ورودی!H10="",0,-1))</f>
        <v>0</v>
      </c>
      <c r="I10" s="2">
        <f>IF(ورودی!I10=کلید!G$2,3,IF(ورودی!I10="",0,-1))</f>
        <v>0</v>
      </c>
      <c r="J10" s="2">
        <f>IF(ورودی!J10=کلید!H$2,3,IF(ورودی!J10="",0,-1))</f>
        <v>0</v>
      </c>
      <c r="K10" s="2">
        <f>IF(ورودی!K10=کلید!I$2,3,IF(ورودی!K10="",0,-1))</f>
        <v>0</v>
      </c>
      <c r="L10" s="2">
        <f>IF(ورودی!L10=کلید!J$2,3,IF(ورودی!L10="",0,-1))</f>
        <v>0</v>
      </c>
      <c r="M10" s="2">
        <f>IF(ورودی!M10=کلید!K$2,3,IF(ورودی!M10="",0,-1))</f>
        <v>0</v>
      </c>
      <c r="N10" s="2">
        <f>IF(ورودی!N10=کلید!L$2,3,IF(ورودی!N10="",0,-1))</f>
        <v>0</v>
      </c>
      <c r="O10" s="2">
        <f>IF(ورودی!O10=کلید!M$2,3,IF(ورودی!O10="",0,-1))</f>
        <v>0</v>
      </c>
      <c r="P10" s="2">
        <f>IF(ورودی!P10=کلید!N$2,3,IF(ورودی!P10="",0,-1))</f>
        <v>0</v>
      </c>
      <c r="Q10" s="2">
        <f>IF(ورودی!Q10=کلید!O$2,3,IF(ورودی!Q10="",0,-1))</f>
        <v>0</v>
      </c>
      <c r="R10" s="2">
        <f>IF(ورودی!R10=کلید!P$2,3,IF(ورودی!R10="",0,-1))</f>
        <v>0</v>
      </c>
      <c r="S10" s="2">
        <f>IF(ورودی!S10=کلید!Q$2,3,IF(ورودی!S10="",0,-1))</f>
        <v>-1</v>
      </c>
      <c r="T10" s="2">
        <f>IF(ورودی!T10=کلید!R$2,3,IF(ورودی!T10="",0,-1))</f>
        <v>-1</v>
      </c>
      <c r="U10" s="2">
        <f>IF(ورودی!U10=کلید!S$2,3,IF(ورودی!U10="",0,-1))</f>
        <v>-1</v>
      </c>
      <c r="V10" s="2">
        <f>IF(ورودی!V10=کلید!T$2,3,IF(ورودی!V10="",0,-1))</f>
        <v>-1</v>
      </c>
      <c r="W10" s="2">
        <f>IF(ورودی!W10=کلید!U$2,3,IF(ورودی!W10="",0,-1))</f>
        <v>-1</v>
      </c>
      <c r="X10" s="2">
        <f>IF(ورودی!X10=کلید!V$2,3,IF(ورودی!X10="",0,-1))</f>
        <v>0</v>
      </c>
      <c r="Y10" s="2">
        <f>IF(ورودی!Y10=کلید!W$2,3,IF(ورودی!Y10="",0,-1))</f>
        <v>0</v>
      </c>
      <c r="Z10" s="2">
        <f>IF(ورودی!Z10=کلید!X$2,3,IF(ورودی!Z10="",0,-1))</f>
        <v>0</v>
      </c>
      <c r="AA10" s="2">
        <f>IF(ورودی!AA10=کلید!Y$2,3,IF(ورودی!AA10="",0,-1))</f>
        <v>0</v>
      </c>
      <c r="AB10" s="2">
        <f>IF(ورودی!AB10=کلید!Z$2,3,IF(ورودی!AB10="",0,-1))</f>
        <v>0</v>
      </c>
      <c r="AC10" s="2">
        <f>IF(ورودی!AC10=کلید!AA$2,3,IF(ورودی!AC10="",0,-1))</f>
        <v>0</v>
      </c>
      <c r="AD10" s="2">
        <f>IF(ورودی!AD10=کلید!AB$2,3,IF(ورودی!AD10="",0,-1))</f>
        <v>0</v>
      </c>
      <c r="AE10" s="2">
        <f>IF(ورودی!AE10=کلید!AC$2,3,IF(ورودی!AE10="",0,-1))</f>
        <v>0</v>
      </c>
      <c r="AF10" s="2">
        <f>IF(ورودی!AF10=کلید!AD$2,3,IF(ورودی!AF10="",0,-1))</f>
        <v>0</v>
      </c>
      <c r="AG10" s="2">
        <f>IF(ورودی!AG10=کلید!AE$2,3,IF(ورودی!AG10="",0,-1))</f>
        <v>0</v>
      </c>
      <c r="AH10" s="2">
        <f>IF(ورودی!AH10=کلید!AF$2,3,IF(ورودی!AH10="",0,-1))</f>
        <v>0</v>
      </c>
      <c r="AI10" s="2">
        <f>IF(ورودی!AI10=کلید!AG$2,3,IF(ورودی!AI10="",0,-1))</f>
        <v>0</v>
      </c>
      <c r="AJ10" s="2">
        <f>IF(ورودی!AJ10=کلید!AH$2,3,IF(ورودی!AJ10="",0,-1))</f>
        <v>0</v>
      </c>
      <c r="AK10" s="2">
        <f>IF(ورودی!AK10=کلید!AI$2,3,IF(ورودی!AK10="",0,-1))</f>
        <v>0</v>
      </c>
      <c r="AL10" s="2">
        <f>IF(ورودی!AL10=کلید!AJ$2,3,IF(ورودی!AL10="",0,-1))</f>
        <v>0</v>
      </c>
      <c r="AM10" s="2">
        <f>IF(ورودی!AM10=کلید!AK$2,3,IF(ورودی!AM10="",0,-1))</f>
        <v>0</v>
      </c>
      <c r="AN10" s="2">
        <f>IF(ورودی!AN10=کلید!AL$2,3,IF(ورودی!AN10="",0,-1))</f>
        <v>0</v>
      </c>
      <c r="AO10" s="2">
        <f>IF(ورودی!AO10=کلید!AM$2,3,IF(ورودی!AO10="",0,-1))</f>
        <v>0</v>
      </c>
      <c r="AP10" s="2">
        <f>IF(ورودی!AP10=کلید!AN$2,3,IF(ورودی!AP10="",0,-1))</f>
        <v>0</v>
      </c>
      <c r="AQ10" s="2">
        <f>IF(ورودی!AQ10=کلید!AO$2,3,IF(ورودی!AQ10="",0,-1))</f>
        <v>0</v>
      </c>
      <c r="AR10" s="2">
        <f>IF(ورودی!AR10=کلید!AP$2,3,IF(ورودی!AR10="",0,-1))</f>
        <v>0</v>
      </c>
      <c r="AS10" s="2">
        <f>IF(ورودی!AS10=کلید!AQ$2,3,IF(ورودی!AS10="",0,-1))</f>
        <v>0</v>
      </c>
      <c r="AT10" s="2">
        <f>IF(ورودی!AT10=کلید!AR$2,3,IF(ورودی!AT10="",0,-1))</f>
        <v>0</v>
      </c>
      <c r="AU10" s="2">
        <f>IF(ورودی!AU10=کلید!AS$2,3,IF(ورودی!AU10="",0,-1))</f>
        <v>0</v>
      </c>
      <c r="AV10" s="2">
        <f>IF(ورودی!AV10=کلید!AT$2,3,IF(ورودی!AV10="",0,-1))</f>
        <v>0</v>
      </c>
      <c r="AW10" s="2">
        <f>IF(ورودی!AW10=کلید!AU$2,3,IF(ورودی!AW10="",0,-1))</f>
        <v>0</v>
      </c>
      <c r="AX10" s="2">
        <f>IF(ورودی!AX10=کلید!AV$2,3,IF(ورودی!AX10="",0,-1))</f>
        <v>0</v>
      </c>
      <c r="AY10" s="2">
        <f>IF(ورودی!AY10=کلید!AW$2,3,IF(ورودی!AY10="",0,-1))</f>
        <v>0</v>
      </c>
      <c r="AZ10" s="2">
        <f>IF(ورودی!AZ10=کلید!AX$2,3,IF(ورودی!AZ10="",0,-1))</f>
        <v>0</v>
      </c>
      <c r="BA10" s="2">
        <f>IF(ورودی!BA10=کلید!AY$2,3,IF(ورودی!BA10="",0,-1))</f>
        <v>0</v>
      </c>
      <c r="BB10" s="2">
        <f>IF(ورودی!BB10=کلید!AZ$2,3,IF(ورودی!BB10="",0,-1))</f>
        <v>0</v>
      </c>
      <c r="BC10" s="2">
        <f>IF(ورودی!BC10=کلید!BA$2,3,IF(ورودی!BC10="",0,-1))</f>
        <v>0</v>
      </c>
      <c r="BD10" s="2">
        <f>IF(ورودی!BD10=کلید!BB$2,3,IF(ورودی!BD10="",0,-1))</f>
        <v>0</v>
      </c>
      <c r="BE10" s="2">
        <f>IF(ورودی!BE10=کلید!BC$2,3,IF(ورودی!BE10="",0,-1))</f>
        <v>0</v>
      </c>
      <c r="BF10" s="2">
        <f>IF(ورودی!BF10=کلید!BD$2,3,IF(ورودی!BF10="",0,-1))</f>
        <v>0</v>
      </c>
      <c r="BG10" s="2">
        <f>IF(ورودی!BG10=کلید!BE$2,3,IF(ورودی!BG10="",0,-1))</f>
        <v>0</v>
      </c>
      <c r="BH10" s="2">
        <f>IF(ورودی!BH10=کلید!BF$2,3,IF(ورودی!BH10="",0,-1))</f>
        <v>0</v>
      </c>
      <c r="BI10" s="2">
        <f>IF(ورودی!BI10=کلید!BG$2,3,IF(ورودی!BI10="",0,-1))</f>
        <v>0</v>
      </c>
      <c r="BJ10" s="2">
        <f>IF(ورودی!BJ10=کلید!BH$2,3,IF(ورودی!BJ10="",0,-1))</f>
        <v>0</v>
      </c>
      <c r="BK10" s="2">
        <f>IF(ورودی!BK10=کلید!BI$2,3,IF(ورودی!BK10="",0,-1))</f>
        <v>0</v>
      </c>
    </row>
    <row r="11" spans="1:63" x14ac:dyDescent="0.25">
      <c r="A11" s="1">
        <f>ورودی!A11</f>
        <v>1010</v>
      </c>
      <c r="B11" s="1" t="str">
        <f>ورودی!B11</f>
        <v>a10</v>
      </c>
      <c r="C11" s="1" t="str">
        <f>ورودی!C11</f>
        <v>b10</v>
      </c>
      <c r="D11" s="2">
        <f>IF(ورودی!D11=کلید!B$2,3,IF(ورودی!D11="",0,-1))</f>
        <v>0</v>
      </c>
      <c r="E11" s="2">
        <f>IF(ورودی!E11=کلید!C$2,3,IF(ورودی!E11="",0,-1))</f>
        <v>0</v>
      </c>
      <c r="F11" s="2">
        <f>IF(ورودی!F11=کلید!D$2,3,IF(ورودی!F11="",0,-1))</f>
        <v>0</v>
      </c>
      <c r="G11" s="2">
        <f>IF(ورودی!G11=کلید!E$2,3,IF(ورودی!G11="",0,-1))</f>
        <v>0</v>
      </c>
      <c r="H11" s="2">
        <f>IF(ورودی!H11=کلید!F$2,3,IF(ورودی!H11="",0,-1))</f>
        <v>0</v>
      </c>
      <c r="I11" s="2">
        <f>IF(ورودی!I11=کلید!G$2,3,IF(ورودی!I11="",0,-1))</f>
        <v>0</v>
      </c>
      <c r="J11" s="2">
        <f>IF(ورودی!J11=کلید!H$2,3,IF(ورودی!J11="",0,-1))</f>
        <v>0</v>
      </c>
      <c r="K11" s="2">
        <f>IF(ورودی!K11=کلید!I$2,3,IF(ورودی!K11="",0,-1))</f>
        <v>0</v>
      </c>
      <c r="L11" s="2">
        <f>IF(ورودی!L11=کلید!J$2,3,IF(ورودی!L11="",0,-1))</f>
        <v>0</v>
      </c>
      <c r="M11" s="2">
        <f>IF(ورودی!M11=کلید!K$2,3,IF(ورودی!M11="",0,-1))</f>
        <v>0</v>
      </c>
      <c r="N11" s="2">
        <f>IF(ورودی!N11=کلید!L$2,3,IF(ورودی!N11="",0,-1))</f>
        <v>0</v>
      </c>
      <c r="O11" s="2">
        <f>IF(ورودی!O11=کلید!M$2,3,IF(ورودی!O11="",0,-1))</f>
        <v>0</v>
      </c>
      <c r="P11" s="2">
        <f>IF(ورودی!P11=کلید!N$2,3,IF(ورودی!P11="",0,-1))</f>
        <v>0</v>
      </c>
      <c r="Q11" s="2">
        <f>IF(ورودی!Q11=کلید!O$2,3,IF(ورودی!Q11="",0,-1))</f>
        <v>0</v>
      </c>
      <c r="R11" s="2">
        <f>IF(ورودی!R11=کلید!P$2,3,IF(ورودی!R11="",0,-1))</f>
        <v>0</v>
      </c>
      <c r="S11" s="2">
        <f>IF(ورودی!S11=کلید!Q$2,3,IF(ورودی!S11="",0,-1))</f>
        <v>-1</v>
      </c>
      <c r="T11" s="2">
        <f>IF(ورودی!T11=کلید!R$2,3,IF(ورودی!T11="",0,-1))</f>
        <v>-1</v>
      </c>
      <c r="U11" s="2">
        <f>IF(ورودی!U11=کلید!S$2,3,IF(ورودی!U11="",0,-1))</f>
        <v>-1</v>
      </c>
      <c r="V11" s="2">
        <f>IF(ورودی!V11=کلید!T$2,3,IF(ورودی!V11="",0,-1))</f>
        <v>-1</v>
      </c>
      <c r="W11" s="2">
        <f>IF(ورودی!W11=کلید!U$2,3,IF(ورودی!W11="",0,-1))</f>
        <v>-1</v>
      </c>
      <c r="X11" s="2">
        <f>IF(ورودی!X11=کلید!V$2,3,IF(ورودی!X11="",0,-1))</f>
        <v>0</v>
      </c>
      <c r="Y11" s="2">
        <f>IF(ورودی!Y11=کلید!W$2,3,IF(ورودی!Y11="",0,-1))</f>
        <v>0</v>
      </c>
      <c r="Z11" s="2">
        <f>IF(ورودی!Z11=کلید!X$2,3,IF(ورودی!Z11="",0,-1))</f>
        <v>0</v>
      </c>
      <c r="AA11" s="2">
        <f>IF(ورودی!AA11=کلید!Y$2,3,IF(ورودی!AA11="",0,-1))</f>
        <v>0</v>
      </c>
      <c r="AB11" s="2">
        <f>IF(ورودی!AB11=کلید!Z$2,3,IF(ورودی!AB11="",0,-1))</f>
        <v>0</v>
      </c>
      <c r="AC11" s="2">
        <f>IF(ورودی!AC11=کلید!AA$2,3,IF(ورودی!AC11="",0,-1))</f>
        <v>0</v>
      </c>
      <c r="AD11" s="2">
        <f>IF(ورودی!AD11=کلید!AB$2,3,IF(ورودی!AD11="",0,-1))</f>
        <v>0</v>
      </c>
      <c r="AE11" s="2">
        <f>IF(ورودی!AE11=کلید!AC$2,3,IF(ورودی!AE11="",0,-1))</f>
        <v>0</v>
      </c>
      <c r="AF11" s="2">
        <f>IF(ورودی!AF11=کلید!AD$2,3,IF(ورودی!AF11="",0,-1))</f>
        <v>0</v>
      </c>
      <c r="AG11" s="2">
        <f>IF(ورودی!AG11=کلید!AE$2,3,IF(ورودی!AG11="",0,-1))</f>
        <v>0</v>
      </c>
      <c r="AH11" s="2">
        <f>IF(ورودی!AH11=کلید!AF$2,3,IF(ورودی!AH11="",0,-1))</f>
        <v>0</v>
      </c>
      <c r="AI11" s="2">
        <f>IF(ورودی!AI11=کلید!AG$2,3,IF(ورودی!AI11="",0,-1))</f>
        <v>0</v>
      </c>
      <c r="AJ11" s="2">
        <f>IF(ورودی!AJ11=کلید!AH$2,3,IF(ورودی!AJ11="",0,-1))</f>
        <v>0</v>
      </c>
      <c r="AK11" s="2">
        <f>IF(ورودی!AK11=کلید!AI$2,3,IF(ورودی!AK11="",0,-1))</f>
        <v>0</v>
      </c>
      <c r="AL11" s="2">
        <f>IF(ورودی!AL11=کلید!AJ$2,3,IF(ورودی!AL11="",0,-1))</f>
        <v>0</v>
      </c>
      <c r="AM11" s="2">
        <f>IF(ورودی!AM11=کلید!AK$2,3,IF(ورودی!AM11="",0,-1))</f>
        <v>0</v>
      </c>
      <c r="AN11" s="2">
        <f>IF(ورودی!AN11=کلید!AL$2,3,IF(ورودی!AN11="",0,-1))</f>
        <v>0</v>
      </c>
      <c r="AO11" s="2">
        <f>IF(ورودی!AO11=کلید!AM$2,3,IF(ورودی!AO11="",0,-1))</f>
        <v>0</v>
      </c>
      <c r="AP11" s="2">
        <f>IF(ورودی!AP11=کلید!AN$2,3,IF(ورودی!AP11="",0,-1))</f>
        <v>0</v>
      </c>
      <c r="AQ11" s="2">
        <f>IF(ورودی!AQ11=کلید!AO$2,3,IF(ورودی!AQ11="",0,-1))</f>
        <v>0</v>
      </c>
      <c r="AR11" s="2">
        <f>IF(ورودی!AR11=کلید!AP$2,3,IF(ورودی!AR11="",0,-1))</f>
        <v>0</v>
      </c>
      <c r="AS11" s="2">
        <f>IF(ورودی!AS11=کلید!AQ$2,3,IF(ورودی!AS11="",0,-1))</f>
        <v>0</v>
      </c>
      <c r="AT11" s="2">
        <f>IF(ورودی!AT11=کلید!AR$2,3,IF(ورودی!AT11="",0,-1))</f>
        <v>0</v>
      </c>
      <c r="AU11" s="2">
        <f>IF(ورودی!AU11=کلید!AS$2,3,IF(ورودی!AU11="",0,-1))</f>
        <v>0</v>
      </c>
      <c r="AV11" s="2">
        <f>IF(ورودی!AV11=کلید!AT$2,3,IF(ورودی!AV11="",0,-1))</f>
        <v>0</v>
      </c>
      <c r="AW11" s="2">
        <f>IF(ورودی!AW11=کلید!AU$2,3,IF(ورودی!AW11="",0,-1))</f>
        <v>0</v>
      </c>
      <c r="AX11" s="2">
        <f>IF(ورودی!AX11=کلید!AV$2,3,IF(ورودی!AX11="",0,-1))</f>
        <v>0</v>
      </c>
      <c r="AY11" s="2">
        <f>IF(ورودی!AY11=کلید!AW$2,3,IF(ورودی!AY11="",0,-1))</f>
        <v>0</v>
      </c>
      <c r="AZ11" s="2">
        <f>IF(ورودی!AZ11=کلید!AX$2,3,IF(ورودی!AZ11="",0,-1))</f>
        <v>0</v>
      </c>
      <c r="BA11" s="2">
        <f>IF(ورودی!BA11=کلید!AY$2,3,IF(ورودی!BA11="",0,-1))</f>
        <v>0</v>
      </c>
      <c r="BB11" s="2">
        <f>IF(ورودی!BB11=کلید!AZ$2,3,IF(ورودی!BB11="",0,-1))</f>
        <v>0</v>
      </c>
      <c r="BC11" s="2">
        <f>IF(ورودی!BC11=کلید!BA$2,3,IF(ورودی!BC11="",0,-1))</f>
        <v>0</v>
      </c>
      <c r="BD11" s="2">
        <f>IF(ورودی!BD11=کلید!BB$2,3,IF(ورودی!BD11="",0,-1))</f>
        <v>0</v>
      </c>
      <c r="BE11" s="2">
        <f>IF(ورودی!BE11=کلید!BC$2,3,IF(ورودی!BE11="",0,-1))</f>
        <v>0</v>
      </c>
      <c r="BF11" s="2">
        <f>IF(ورودی!BF11=کلید!BD$2,3,IF(ورودی!BF11="",0,-1))</f>
        <v>0</v>
      </c>
      <c r="BG11" s="2">
        <f>IF(ورودی!BG11=کلید!BE$2,3,IF(ورودی!BG11="",0,-1))</f>
        <v>0</v>
      </c>
      <c r="BH11" s="2">
        <f>IF(ورودی!BH11=کلید!BF$2,3,IF(ورودی!BH11="",0,-1))</f>
        <v>0</v>
      </c>
      <c r="BI11" s="2">
        <f>IF(ورودی!BI11=کلید!BG$2,3,IF(ورودی!BI11="",0,-1))</f>
        <v>0</v>
      </c>
      <c r="BJ11" s="2">
        <f>IF(ورودی!BJ11=کلید!BH$2,3,IF(ورودی!BJ11="",0,-1))</f>
        <v>0</v>
      </c>
      <c r="BK11" s="2">
        <f>IF(ورودی!BK11=کلید!BI$2,3,IF(ورودی!BK11="",0,-1))</f>
        <v>0</v>
      </c>
    </row>
    <row r="12" spans="1:63" x14ac:dyDescent="0.25">
      <c r="A12" s="1">
        <f>ورودی!A12</f>
        <v>1011</v>
      </c>
      <c r="B12" s="1" t="str">
        <f>ورودی!B12</f>
        <v>a11</v>
      </c>
      <c r="C12" s="1" t="str">
        <f>ورودی!C12</f>
        <v>b11</v>
      </c>
      <c r="D12" s="2">
        <f>IF(ورودی!D12=کلید!B$2,3,IF(ورودی!D12="",0,-1))</f>
        <v>3</v>
      </c>
      <c r="E12" s="2">
        <f>IF(ورودی!E12=کلید!C$2,3,IF(ورودی!E12="",0,-1))</f>
        <v>-1</v>
      </c>
      <c r="F12" s="2">
        <f>IF(ورودی!F12=کلید!D$2,3,IF(ورودی!F12="",0,-1))</f>
        <v>3</v>
      </c>
      <c r="G12" s="2">
        <f>IF(ورودی!G12=کلید!E$2,3,IF(ورودی!G12="",0,-1))</f>
        <v>-1</v>
      </c>
      <c r="H12" s="2">
        <f>IF(ورودی!H12=کلید!F$2,3,IF(ورودی!H12="",0,-1))</f>
        <v>3</v>
      </c>
      <c r="I12" s="2">
        <f>IF(ورودی!I12=کلید!G$2,3,IF(ورودی!I12="",0,-1))</f>
        <v>0</v>
      </c>
      <c r="J12" s="2">
        <f>IF(ورودی!J12=کلید!H$2,3,IF(ورودی!J12="",0,-1))</f>
        <v>0</v>
      </c>
      <c r="K12" s="2">
        <f>IF(ورودی!K12=کلید!I$2,3,IF(ورودی!K12="",0,-1))</f>
        <v>0</v>
      </c>
      <c r="L12" s="2">
        <f>IF(ورودی!L12=کلید!J$2,3,IF(ورودی!L12="",0,-1))</f>
        <v>0</v>
      </c>
      <c r="M12" s="2">
        <f>IF(ورودی!M12=کلید!K$2,3,IF(ورودی!M12="",0,-1))</f>
        <v>0</v>
      </c>
      <c r="N12" s="2">
        <f>IF(ورودی!N12=کلید!L$2,3,IF(ورودی!N12="",0,-1))</f>
        <v>0</v>
      </c>
      <c r="O12" s="2">
        <f>IF(ورودی!O12=کلید!M$2,3,IF(ورودی!O12="",0,-1))</f>
        <v>0</v>
      </c>
      <c r="P12" s="2">
        <f>IF(ورودی!P12=کلید!N$2,3,IF(ورودی!P12="",0,-1))</f>
        <v>0</v>
      </c>
      <c r="Q12" s="2">
        <f>IF(ورودی!Q12=کلید!O$2,3,IF(ورودی!Q12="",0,-1))</f>
        <v>0</v>
      </c>
      <c r="R12" s="2">
        <f>IF(ورودی!R12=کلید!P$2,3,IF(ورودی!R12="",0,-1))</f>
        <v>0</v>
      </c>
      <c r="S12" s="2">
        <f>IF(ورودی!S12=کلید!Q$2,3,IF(ورودی!S12="",0,-1))</f>
        <v>0</v>
      </c>
      <c r="T12" s="2">
        <f>IF(ورودی!T12=کلید!R$2,3,IF(ورودی!T12="",0,-1))</f>
        <v>0</v>
      </c>
      <c r="U12" s="2">
        <f>IF(ورودی!U12=کلید!S$2,3,IF(ورودی!U12="",0,-1))</f>
        <v>0</v>
      </c>
      <c r="V12" s="2">
        <f>IF(ورودی!V12=کلید!T$2,3,IF(ورودی!V12="",0,-1))</f>
        <v>0</v>
      </c>
      <c r="W12" s="2">
        <f>IF(ورودی!W12=کلید!U$2,3,IF(ورودی!W12="",0,-1))</f>
        <v>0</v>
      </c>
      <c r="X12" s="2">
        <f>IF(ورودی!X12=کلید!V$2,3,IF(ورودی!X12="",0,-1))</f>
        <v>0</v>
      </c>
      <c r="Y12" s="2">
        <f>IF(ورودی!Y12=کلید!W$2,3,IF(ورودی!Y12="",0,-1))</f>
        <v>0</v>
      </c>
      <c r="Z12" s="2">
        <f>IF(ورودی!Z12=کلید!X$2,3,IF(ورودی!Z12="",0,-1))</f>
        <v>0</v>
      </c>
      <c r="AA12" s="2">
        <f>IF(ورودی!AA12=کلید!Y$2,3,IF(ورودی!AA12="",0,-1))</f>
        <v>0</v>
      </c>
      <c r="AB12" s="2">
        <f>IF(ورودی!AB12=کلید!Z$2,3,IF(ورودی!AB12="",0,-1))</f>
        <v>0</v>
      </c>
      <c r="AC12" s="2">
        <f>IF(ورودی!AC12=کلید!AA$2,3,IF(ورودی!AC12="",0,-1))</f>
        <v>0</v>
      </c>
      <c r="AD12" s="2">
        <f>IF(ورودی!AD12=کلید!AB$2,3,IF(ورودی!AD12="",0,-1))</f>
        <v>0</v>
      </c>
      <c r="AE12" s="2">
        <f>IF(ورودی!AE12=کلید!AC$2,3,IF(ورودی!AE12="",0,-1))</f>
        <v>0</v>
      </c>
      <c r="AF12" s="2">
        <f>IF(ورودی!AF12=کلید!AD$2,3,IF(ورودی!AF12="",0,-1))</f>
        <v>0</v>
      </c>
      <c r="AG12" s="2">
        <f>IF(ورودی!AG12=کلید!AE$2,3,IF(ورودی!AG12="",0,-1))</f>
        <v>0</v>
      </c>
      <c r="AH12" s="2">
        <f>IF(ورودی!AH12=کلید!AF$2,3,IF(ورودی!AH12="",0,-1))</f>
        <v>0</v>
      </c>
      <c r="AI12" s="2">
        <f>IF(ورودی!AI12=کلید!AG$2,3,IF(ورودی!AI12="",0,-1))</f>
        <v>0</v>
      </c>
      <c r="AJ12" s="2">
        <f>IF(ورودی!AJ12=کلید!AH$2,3,IF(ورودی!AJ12="",0,-1))</f>
        <v>0</v>
      </c>
      <c r="AK12" s="2">
        <f>IF(ورودی!AK12=کلید!AI$2,3,IF(ورودی!AK12="",0,-1))</f>
        <v>0</v>
      </c>
      <c r="AL12" s="2">
        <f>IF(ورودی!AL12=کلید!AJ$2,3,IF(ورودی!AL12="",0,-1))</f>
        <v>0</v>
      </c>
      <c r="AM12" s="2">
        <f>IF(ورودی!AM12=کلید!AK$2,3,IF(ورودی!AM12="",0,-1))</f>
        <v>0</v>
      </c>
      <c r="AN12" s="2">
        <f>IF(ورودی!AN12=کلید!AL$2,3,IF(ورودی!AN12="",0,-1))</f>
        <v>0</v>
      </c>
      <c r="AO12" s="2">
        <f>IF(ورودی!AO12=کلید!AM$2,3,IF(ورودی!AO12="",0,-1))</f>
        <v>0</v>
      </c>
      <c r="AP12" s="2">
        <f>IF(ورودی!AP12=کلید!AN$2,3,IF(ورودی!AP12="",0,-1))</f>
        <v>0</v>
      </c>
      <c r="AQ12" s="2">
        <f>IF(ورودی!AQ12=کلید!AO$2,3,IF(ورودی!AQ12="",0,-1))</f>
        <v>0</v>
      </c>
      <c r="AR12" s="2">
        <f>IF(ورودی!AR12=کلید!AP$2,3,IF(ورودی!AR12="",0,-1))</f>
        <v>0</v>
      </c>
      <c r="AS12" s="2">
        <f>IF(ورودی!AS12=کلید!AQ$2,3,IF(ورودی!AS12="",0,-1))</f>
        <v>0</v>
      </c>
      <c r="AT12" s="2">
        <f>IF(ورودی!AT12=کلید!AR$2,3,IF(ورودی!AT12="",0,-1))</f>
        <v>0</v>
      </c>
      <c r="AU12" s="2">
        <f>IF(ورودی!AU12=کلید!AS$2,3,IF(ورودی!AU12="",0,-1))</f>
        <v>0</v>
      </c>
      <c r="AV12" s="2">
        <f>IF(ورودی!AV12=کلید!AT$2,3,IF(ورودی!AV12="",0,-1))</f>
        <v>0</v>
      </c>
      <c r="AW12" s="2">
        <f>IF(ورودی!AW12=کلید!AU$2,3,IF(ورودی!AW12="",0,-1))</f>
        <v>0</v>
      </c>
      <c r="AX12" s="2">
        <f>IF(ورودی!AX12=کلید!AV$2,3,IF(ورودی!AX12="",0,-1))</f>
        <v>0</v>
      </c>
      <c r="AY12" s="2">
        <f>IF(ورودی!AY12=کلید!AW$2,3,IF(ورودی!AY12="",0,-1))</f>
        <v>0</v>
      </c>
      <c r="AZ12" s="2">
        <f>IF(ورودی!AZ12=کلید!AX$2,3,IF(ورودی!AZ12="",0,-1))</f>
        <v>0</v>
      </c>
      <c r="BA12" s="2">
        <f>IF(ورودی!BA12=کلید!AY$2,3,IF(ورودی!BA12="",0,-1))</f>
        <v>0</v>
      </c>
      <c r="BB12" s="2">
        <f>IF(ورودی!BB12=کلید!AZ$2,3,IF(ورودی!BB12="",0,-1))</f>
        <v>0</v>
      </c>
      <c r="BC12" s="2">
        <f>IF(ورودی!BC12=کلید!BA$2,3,IF(ورودی!BC12="",0,-1))</f>
        <v>0</v>
      </c>
      <c r="BD12" s="2">
        <f>IF(ورودی!BD12=کلید!BB$2,3,IF(ورودی!BD12="",0,-1))</f>
        <v>0</v>
      </c>
      <c r="BE12" s="2">
        <f>IF(ورودی!BE12=کلید!BC$2,3,IF(ورودی!BE12="",0,-1))</f>
        <v>0</v>
      </c>
      <c r="BF12" s="2">
        <f>IF(ورودی!BF12=کلید!BD$2,3,IF(ورودی!BF12="",0,-1))</f>
        <v>0</v>
      </c>
      <c r="BG12" s="2">
        <f>IF(ورودی!BG12=کلید!BE$2,3,IF(ورودی!BG12="",0,-1))</f>
        <v>0</v>
      </c>
      <c r="BH12" s="2">
        <f>IF(ورودی!BH12=کلید!BF$2,3,IF(ورودی!BH12="",0,-1))</f>
        <v>0</v>
      </c>
      <c r="BI12" s="2">
        <f>IF(ورودی!BI12=کلید!BG$2,3,IF(ورودی!BI12="",0,-1))</f>
        <v>0</v>
      </c>
      <c r="BJ12" s="2">
        <f>IF(ورودی!BJ12=کلید!BH$2,3,IF(ورودی!BJ12="",0,-1))</f>
        <v>0</v>
      </c>
      <c r="BK12" s="2">
        <f>IF(ورودی!BK12=کلید!BI$2,3,IF(ورودی!BK12="",0,-1))</f>
        <v>0</v>
      </c>
    </row>
    <row r="13" spans="1:63" x14ac:dyDescent="0.25">
      <c r="A13" s="1">
        <f>ورودی!A13</f>
        <v>1012</v>
      </c>
      <c r="B13" s="1" t="str">
        <f>ورودی!B13</f>
        <v>a12</v>
      </c>
      <c r="C13" s="1" t="str">
        <f>ورودی!C13</f>
        <v>b12</v>
      </c>
      <c r="D13" s="2">
        <f>IF(ورودی!D13=کلید!B$2,3,IF(ورودی!D13="",0,-1))</f>
        <v>-1</v>
      </c>
      <c r="E13" s="2">
        <f>IF(ورودی!E13=کلید!C$2,3,IF(ورودی!E13="",0,-1))</f>
        <v>3</v>
      </c>
      <c r="F13" s="2">
        <f>IF(ورودی!F13=کلید!D$2,3,IF(ورودی!F13="",0,-1))</f>
        <v>-1</v>
      </c>
      <c r="G13" s="2">
        <f>IF(ورودی!G13=کلید!E$2,3,IF(ورودی!G13="",0,-1))</f>
        <v>3</v>
      </c>
      <c r="H13" s="2">
        <f>IF(ورودی!H13=کلید!F$2,3,IF(ورودی!H13="",0,-1))</f>
        <v>-1</v>
      </c>
      <c r="I13" s="2">
        <f>IF(ورودی!I13=کلید!G$2,3,IF(ورودی!I13="",0,-1))</f>
        <v>0</v>
      </c>
      <c r="J13" s="2">
        <f>IF(ورودی!J13=کلید!H$2,3,IF(ورودی!J13="",0,-1))</f>
        <v>0</v>
      </c>
      <c r="K13" s="2">
        <f>IF(ورودی!K13=کلید!I$2,3,IF(ورودی!K13="",0,-1))</f>
        <v>0</v>
      </c>
      <c r="L13" s="2">
        <f>IF(ورودی!L13=کلید!J$2,3,IF(ورودی!L13="",0,-1))</f>
        <v>0</v>
      </c>
      <c r="M13" s="2">
        <f>IF(ورودی!M13=کلید!K$2,3,IF(ورودی!M13="",0,-1))</f>
        <v>0</v>
      </c>
      <c r="N13" s="2">
        <f>IF(ورودی!N13=کلید!L$2,3,IF(ورودی!N13="",0,-1))</f>
        <v>0</v>
      </c>
      <c r="O13" s="2">
        <f>IF(ورودی!O13=کلید!M$2,3,IF(ورودی!O13="",0,-1))</f>
        <v>0</v>
      </c>
      <c r="P13" s="2">
        <f>IF(ورودی!P13=کلید!N$2,3,IF(ورودی!P13="",0,-1))</f>
        <v>0</v>
      </c>
      <c r="Q13" s="2">
        <f>IF(ورودی!Q13=کلید!O$2,3,IF(ورودی!Q13="",0,-1))</f>
        <v>0</v>
      </c>
      <c r="R13" s="2">
        <f>IF(ورودی!R13=کلید!P$2,3,IF(ورودی!R13="",0,-1))</f>
        <v>0</v>
      </c>
      <c r="S13" s="2">
        <f>IF(ورودی!S13=کلید!Q$2,3,IF(ورودی!S13="",0,-1))</f>
        <v>0</v>
      </c>
      <c r="T13" s="2">
        <f>IF(ورودی!T13=کلید!R$2,3,IF(ورودی!T13="",0,-1))</f>
        <v>0</v>
      </c>
      <c r="U13" s="2">
        <f>IF(ورودی!U13=کلید!S$2,3,IF(ورودی!U13="",0,-1))</f>
        <v>0</v>
      </c>
      <c r="V13" s="2">
        <f>IF(ورودی!V13=کلید!T$2,3,IF(ورودی!V13="",0,-1))</f>
        <v>0</v>
      </c>
      <c r="W13" s="2">
        <f>IF(ورودی!W13=کلید!U$2,3,IF(ورودی!W13="",0,-1))</f>
        <v>0</v>
      </c>
      <c r="X13" s="2">
        <f>IF(ورودی!X13=کلید!V$2,3,IF(ورودی!X13="",0,-1))</f>
        <v>0</v>
      </c>
      <c r="Y13" s="2">
        <f>IF(ورودی!Y13=کلید!W$2,3,IF(ورودی!Y13="",0,-1))</f>
        <v>0</v>
      </c>
      <c r="Z13" s="2">
        <f>IF(ورودی!Z13=کلید!X$2,3,IF(ورودی!Z13="",0,-1))</f>
        <v>0</v>
      </c>
      <c r="AA13" s="2">
        <f>IF(ورودی!AA13=کلید!Y$2,3,IF(ورودی!AA13="",0,-1))</f>
        <v>0</v>
      </c>
      <c r="AB13" s="2">
        <f>IF(ورودی!AB13=کلید!Z$2,3,IF(ورودی!AB13="",0,-1))</f>
        <v>0</v>
      </c>
      <c r="AC13" s="2">
        <f>IF(ورودی!AC13=کلید!AA$2,3,IF(ورودی!AC13="",0,-1))</f>
        <v>0</v>
      </c>
      <c r="AD13" s="2">
        <f>IF(ورودی!AD13=کلید!AB$2,3,IF(ورودی!AD13="",0,-1))</f>
        <v>0</v>
      </c>
      <c r="AE13" s="2">
        <f>IF(ورودی!AE13=کلید!AC$2,3,IF(ورودی!AE13="",0,-1))</f>
        <v>0</v>
      </c>
      <c r="AF13" s="2">
        <f>IF(ورودی!AF13=کلید!AD$2,3,IF(ورودی!AF13="",0,-1))</f>
        <v>0</v>
      </c>
      <c r="AG13" s="2">
        <f>IF(ورودی!AG13=کلید!AE$2,3,IF(ورودی!AG13="",0,-1))</f>
        <v>0</v>
      </c>
      <c r="AH13" s="2">
        <f>IF(ورودی!AH13=کلید!AF$2,3,IF(ورودی!AH13="",0,-1))</f>
        <v>0</v>
      </c>
      <c r="AI13" s="2">
        <f>IF(ورودی!AI13=کلید!AG$2,3,IF(ورودی!AI13="",0,-1))</f>
        <v>0</v>
      </c>
      <c r="AJ13" s="2">
        <f>IF(ورودی!AJ13=کلید!AH$2,3,IF(ورودی!AJ13="",0,-1))</f>
        <v>0</v>
      </c>
      <c r="AK13" s="2">
        <f>IF(ورودی!AK13=کلید!AI$2,3,IF(ورودی!AK13="",0,-1))</f>
        <v>0</v>
      </c>
      <c r="AL13" s="2">
        <f>IF(ورودی!AL13=کلید!AJ$2,3,IF(ورودی!AL13="",0,-1))</f>
        <v>0</v>
      </c>
      <c r="AM13" s="2">
        <f>IF(ورودی!AM13=کلید!AK$2,3,IF(ورودی!AM13="",0,-1))</f>
        <v>0</v>
      </c>
      <c r="AN13" s="2">
        <f>IF(ورودی!AN13=کلید!AL$2,3,IF(ورودی!AN13="",0,-1))</f>
        <v>0</v>
      </c>
      <c r="AO13" s="2">
        <f>IF(ورودی!AO13=کلید!AM$2,3,IF(ورودی!AO13="",0,-1))</f>
        <v>0</v>
      </c>
      <c r="AP13" s="2">
        <f>IF(ورودی!AP13=کلید!AN$2,3,IF(ورودی!AP13="",0,-1))</f>
        <v>0</v>
      </c>
      <c r="AQ13" s="2">
        <f>IF(ورودی!AQ13=کلید!AO$2,3,IF(ورودی!AQ13="",0,-1))</f>
        <v>0</v>
      </c>
      <c r="AR13" s="2">
        <f>IF(ورودی!AR13=کلید!AP$2,3,IF(ورودی!AR13="",0,-1))</f>
        <v>0</v>
      </c>
      <c r="AS13" s="2">
        <f>IF(ورودی!AS13=کلید!AQ$2,3,IF(ورودی!AS13="",0,-1))</f>
        <v>0</v>
      </c>
      <c r="AT13" s="2">
        <f>IF(ورودی!AT13=کلید!AR$2,3,IF(ورودی!AT13="",0,-1))</f>
        <v>0</v>
      </c>
      <c r="AU13" s="2">
        <f>IF(ورودی!AU13=کلید!AS$2,3,IF(ورودی!AU13="",0,-1))</f>
        <v>0</v>
      </c>
      <c r="AV13" s="2">
        <f>IF(ورودی!AV13=کلید!AT$2,3,IF(ورودی!AV13="",0,-1))</f>
        <v>0</v>
      </c>
      <c r="AW13" s="2">
        <f>IF(ورودی!AW13=کلید!AU$2,3,IF(ورودی!AW13="",0,-1))</f>
        <v>0</v>
      </c>
      <c r="AX13" s="2">
        <f>IF(ورودی!AX13=کلید!AV$2,3,IF(ورودی!AX13="",0,-1))</f>
        <v>0</v>
      </c>
      <c r="AY13" s="2">
        <f>IF(ورودی!AY13=کلید!AW$2,3,IF(ورودی!AY13="",0,-1))</f>
        <v>0</v>
      </c>
      <c r="AZ13" s="2">
        <f>IF(ورودی!AZ13=کلید!AX$2,3,IF(ورودی!AZ13="",0,-1))</f>
        <v>0</v>
      </c>
      <c r="BA13" s="2">
        <f>IF(ورودی!BA13=کلید!AY$2,3,IF(ورودی!BA13="",0,-1))</f>
        <v>0</v>
      </c>
      <c r="BB13" s="2">
        <f>IF(ورودی!BB13=کلید!AZ$2,3,IF(ورودی!BB13="",0,-1))</f>
        <v>0</v>
      </c>
      <c r="BC13" s="2">
        <f>IF(ورودی!BC13=کلید!BA$2,3,IF(ورودی!BC13="",0,-1))</f>
        <v>0</v>
      </c>
      <c r="BD13" s="2">
        <f>IF(ورودی!BD13=کلید!BB$2,3,IF(ورودی!BD13="",0,-1))</f>
        <v>0</v>
      </c>
      <c r="BE13" s="2">
        <f>IF(ورودی!BE13=کلید!BC$2,3,IF(ورودی!BE13="",0,-1))</f>
        <v>0</v>
      </c>
      <c r="BF13" s="2">
        <f>IF(ورودی!BF13=کلید!BD$2,3,IF(ورودی!BF13="",0,-1))</f>
        <v>0</v>
      </c>
      <c r="BG13" s="2">
        <f>IF(ورودی!BG13=کلید!BE$2,3,IF(ورودی!BG13="",0,-1))</f>
        <v>0</v>
      </c>
      <c r="BH13" s="2">
        <f>IF(ورودی!BH13=کلید!BF$2,3,IF(ورودی!BH13="",0,-1))</f>
        <v>0</v>
      </c>
      <c r="BI13" s="2">
        <f>IF(ورودی!BI13=کلید!BG$2,3,IF(ورودی!BI13="",0,-1))</f>
        <v>0</v>
      </c>
      <c r="BJ13" s="2">
        <f>IF(ورودی!BJ13=کلید!BH$2,3,IF(ورودی!BJ13="",0,-1))</f>
        <v>0</v>
      </c>
      <c r="BK13" s="2">
        <f>IF(ورودی!BK13=کلید!BI$2,3,IF(ورودی!BK13="",0,-1))</f>
        <v>0</v>
      </c>
    </row>
    <row r="14" spans="1:63" x14ac:dyDescent="0.25">
      <c r="A14" s="1">
        <f>ورودی!A14</f>
        <v>1013</v>
      </c>
      <c r="B14" s="1" t="str">
        <f>ورودی!B14</f>
        <v>a13</v>
      </c>
      <c r="C14" s="1" t="str">
        <f>ورودی!C14</f>
        <v>b13</v>
      </c>
      <c r="D14" s="2">
        <f>IF(ورودی!D14=کلید!B$2,3,IF(ورودی!D14="",0,-1))</f>
        <v>0</v>
      </c>
      <c r="E14" s="2">
        <f>IF(ورودی!E14=کلید!C$2,3,IF(ورودی!E14="",0,-1))</f>
        <v>0</v>
      </c>
      <c r="F14" s="2">
        <f>IF(ورودی!F14=کلید!D$2,3,IF(ورودی!F14="",0,-1))</f>
        <v>0</v>
      </c>
      <c r="G14" s="2">
        <f>IF(ورودی!G14=کلید!E$2,3,IF(ورودی!G14="",0,-1))</f>
        <v>0</v>
      </c>
      <c r="H14" s="2">
        <f>IF(ورودی!H14=کلید!F$2,3,IF(ورودی!H14="",0,-1))</f>
        <v>0</v>
      </c>
      <c r="I14" s="2">
        <f>IF(ورودی!I14=کلید!G$2,3,IF(ورودی!I14="",0,-1))</f>
        <v>0</v>
      </c>
      <c r="J14" s="2">
        <f>IF(ورودی!J14=کلید!H$2,3,IF(ورودی!J14="",0,-1))</f>
        <v>0</v>
      </c>
      <c r="K14" s="2">
        <f>IF(ورودی!K14=کلید!I$2,3,IF(ورودی!K14="",0,-1))</f>
        <v>0</v>
      </c>
      <c r="L14" s="2">
        <f>IF(ورودی!L14=کلید!J$2,3,IF(ورودی!L14="",0,-1))</f>
        <v>0</v>
      </c>
      <c r="M14" s="2">
        <f>IF(ورودی!M14=کلید!K$2,3,IF(ورودی!M14="",0,-1))</f>
        <v>0</v>
      </c>
      <c r="N14" s="2">
        <f>IF(ورودی!N14=کلید!L$2,3,IF(ورودی!N14="",0,-1))</f>
        <v>0</v>
      </c>
      <c r="O14" s="2">
        <f>IF(ورودی!O14=کلید!M$2,3,IF(ورودی!O14="",0,-1))</f>
        <v>0</v>
      </c>
      <c r="P14" s="2">
        <f>IF(ورودی!P14=کلید!N$2,3,IF(ورودی!P14="",0,-1))</f>
        <v>0</v>
      </c>
      <c r="Q14" s="2">
        <f>IF(ورودی!Q14=کلید!O$2,3,IF(ورودی!Q14="",0,-1))</f>
        <v>0</v>
      </c>
      <c r="R14" s="2">
        <f>IF(ورودی!R14=کلید!P$2,3,IF(ورودی!R14="",0,-1))</f>
        <v>0</v>
      </c>
      <c r="S14" s="2">
        <f>IF(ورودی!S14=کلید!Q$2,3,IF(ورودی!S14="",0,-1))</f>
        <v>0</v>
      </c>
      <c r="T14" s="2">
        <f>IF(ورودی!T14=کلید!R$2,3,IF(ورودی!T14="",0,-1))</f>
        <v>0</v>
      </c>
      <c r="U14" s="2">
        <f>IF(ورودی!U14=کلید!S$2,3,IF(ورودی!U14="",0,-1))</f>
        <v>0</v>
      </c>
      <c r="V14" s="2">
        <f>IF(ورودی!V14=کلید!T$2,3,IF(ورودی!V14="",0,-1))</f>
        <v>0</v>
      </c>
      <c r="W14" s="2">
        <f>IF(ورودی!W14=کلید!U$2,3,IF(ورودی!W14="",0,-1))</f>
        <v>0</v>
      </c>
      <c r="X14" s="2">
        <f>IF(ورودی!X14=کلید!V$2,3,IF(ورودی!X14="",0,-1))</f>
        <v>0</v>
      </c>
      <c r="Y14" s="2">
        <f>IF(ورودی!Y14=کلید!W$2,3,IF(ورودی!Y14="",0,-1))</f>
        <v>0</v>
      </c>
      <c r="Z14" s="2">
        <f>IF(ورودی!Z14=کلید!X$2,3,IF(ورودی!Z14="",0,-1))</f>
        <v>0</v>
      </c>
      <c r="AA14" s="2">
        <f>IF(ورودی!AA14=کلید!Y$2,3,IF(ورودی!AA14="",0,-1))</f>
        <v>0</v>
      </c>
      <c r="AB14" s="2">
        <f>IF(ورودی!AB14=کلید!Z$2,3,IF(ورودی!AB14="",0,-1))</f>
        <v>0</v>
      </c>
      <c r="AC14" s="2">
        <f>IF(ورودی!AC14=کلید!AA$2,3,IF(ورودی!AC14="",0,-1))</f>
        <v>0</v>
      </c>
      <c r="AD14" s="2">
        <f>IF(ورودی!AD14=کلید!AB$2,3,IF(ورودی!AD14="",0,-1))</f>
        <v>0</v>
      </c>
      <c r="AE14" s="2">
        <f>IF(ورودی!AE14=کلید!AC$2,3,IF(ورودی!AE14="",0,-1))</f>
        <v>0</v>
      </c>
      <c r="AF14" s="2">
        <f>IF(ورودی!AF14=کلید!AD$2,3,IF(ورودی!AF14="",0,-1))</f>
        <v>0</v>
      </c>
      <c r="AG14" s="2">
        <f>IF(ورودی!AG14=کلید!AE$2,3,IF(ورودی!AG14="",0,-1))</f>
        <v>0</v>
      </c>
      <c r="AH14" s="2">
        <f>IF(ورودی!AH14=کلید!AF$2,3,IF(ورودی!AH14="",0,-1))</f>
        <v>0</v>
      </c>
      <c r="AI14" s="2">
        <f>IF(ورودی!AI14=کلید!AG$2,3,IF(ورودی!AI14="",0,-1))</f>
        <v>0</v>
      </c>
      <c r="AJ14" s="2">
        <f>IF(ورودی!AJ14=کلید!AH$2,3,IF(ورودی!AJ14="",0,-1))</f>
        <v>0</v>
      </c>
      <c r="AK14" s="2">
        <f>IF(ورودی!AK14=کلید!AI$2,3,IF(ورودی!AK14="",0,-1))</f>
        <v>0</v>
      </c>
      <c r="AL14" s="2">
        <f>IF(ورودی!AL14=کلید!AJ$2,3,IF(ورودی!AL14="",0,-1))</f>
        <v>0</v>
      </c>
      <c r="AM14" s="2">
        <f>IF(ورودی!AM14=کلید!AK$2,3,IF(ورودی!AM14="",0,-1))</f>
        <v>0</v>
      </c>
      <c r="AN14" s="2">
        <f>IF(ورودی!AN14=کلید!AL$2,3,IF(ورودی!AN14="",0,-1))</f>
        <v>0</v>
      </c>
      <c r="AO14" s="2">
        <f>IF(ورودی!AO14=کلید!AM$2,3,IF(ورودی!AO14="",0,-1))</f>
        <v>0</v>
      </c>
      <c r="AP14" s="2">
        <f>IF(ورودی!AP14=کلید!AN$2,3,IF(ورودی!AP14="",0,-1))</f>
        <v>0</v>
      </c>
      <c r="AQ14" s="2">
        <f>IF(ورودی!AQ14=کلید!AO$2,3,IF(ورودی!AQ14="",0,-1))</f>
        <v>0</v>
      </c>
      <c r="AR14" s="2">
        <f>IF(ورودی!AR14=کلید!AP$2,3,IF(ورودی!AR14="",0,-1))</f>
        <v>0</v>
      </c>
      <c r="AS14" s="2">
        <f>IF(ورودی!AS14=کلید!AQ$2,3,IF(ورودی!AS14="",0,-1))</f>
        <v>0</v>
      </c>
      <c r="AT14" s="2">
        <f>IF(ورودی!AT14=کلید!AR$2,3,IF(ورودی!AT14="",0,-1))</f>
        <v>0</v>
      </c>
      <c r="AU14" s="2">
        <f>IF(ورودی!AU14=کلید!AS$2,3,IF(ورودی!AU14="",0,-1))</f>
        <v>0</v>
      </c>
      <c r="AV14" s="2">
        <f>IF(ورودی!AV14=کلید!AT$2,3,IF(ورودی!AV14="",0,-1))</f>
        <v>0</v>
      </c>
      <c r="AW14" s="2">
        <f>IF(ورودی!AW14=کلید!AU$2,3,IF(ورودی!AW14="",0,-1))</f>
        <v>0</v>
      </c>
      <c r="AX14" s="2">
        <f>IF(ورودی!AX14=کلید!AV$2,3,IF(ورودی!AX14="",0,-1))</f>
        <v>0</v>
      </c>
      <c r="AY14" s="2">
        <f>IF(ورودی!AY14=کلید!AW$2,3,IF(ورودی!AY14="",0,-1))</f>
        <v>0</v>
      </c>
      <c r="AZ14" s="2">
        <f>IF(ورودی!AZ14=کلید!AX$2,3,IF(ورودی!AZ14="",0,-1))</f>
        <v>0</v>
      </c>
      <c r="BA14" s="2">
        <f>IF(ورودی!BA14=کلید!AY$2,3,IF(ورودی!BA14="",0,-1))</f>
        <v>0</v>
      </c>
      <c r="BB14" s="2">
        <f>IF(ورودی!BB14=کلید!AZ$2,3,IF(ورودی!BB14="",0,-1))</f>
        <v>0</v>
      </c>
      <c r="BC14" s="2">
        <f>IF(ورودی!BC14=کلید!BA$2,3,IF(ورودی!BC14="",0,-1))</f>
        <v>0</v>
      </c>
      <c r="BD14" s="2">
        <f>IF(ورودی!BD14=کلید!BB$2,3,IF(ورودی!BD14="",0,-1))</f>
        <v>0</v>
      </c>
      <c r="BE14" s="2">
        <f>IF(ورودی!BE14=کلید!BC$2,3,IF(ورودی!BE14="",0,-1))</f>
        <v>0</v>
      </c>
      <c r="BF14" s="2">
        <f>IF(ورودی!BF14=کلید!BD$2,3,IF(ورودی!BF14="",0,-1))</f>
        <v>0</v>
      </c>
      <c r="BG14" s="2">
        <f>IF(ورودی!BG14=کلید!BE$2,3,IF(ورودی!BG14="",0,-1))</f>
        <v>0</v>
      </c>
      <c r="BH14" s="2">
        <f>IF(ورودی!BH14=کلید!BF$2,3,IF(ورودی!BH14="",0,-1))</f>
        <v>0</v>
      </c>
      <c r="BI14" s="2">
        <f>IF(ورودی!BI14=کلید!BG$2,3,IF(ورودی!BI14="",0,-1))</f>
        <v>0</v>
      </c>
      <c r="BJ14" s="2">
        <f>IF(ورودی!BJ14=کلید!BH$2,3,IF(ورودی!BJ14="",0,-1))</f>
        <v>0</v>
      </c>
      <c r="BK14" s="2">
        <f>IF(ورودی!BK14=کلید!BI$2,3,IF(ورودی!BK14="",0,-1))</f>
        <v>0</v>
      </c>
    </row>
    <row r="15" spans="1:63" x14ac:dyDescent="0.25">
      <c r="A15" s="1">
        <f>ورودی!A15</f>
        <v>1014</v>
      </c>
      <c r="B15" s="1" t="str">
        <f>ورودی!B15</f>
        <v>a14</v>
      </c>
      <c r="C15" s="1" t="str">
        <f>ورودی!C15</f>
        <v>b14</v>
      </c>
      <c r="D15" s="2">
        <f>IF(ورودی!D15=کلید!B$2,3,IF(ورودی!D15="",0,-1))</f>
        <v>0</v>
      </c>
      <c r="E15" s="2">
        <f>IF(ورودی!E15=کلید!C$2,3,IF(ورودی!E15="",0,-1))</f>
        <v>0</v>
      </c>
      <c r="F15" s="2">
        <f>IF(ورودی!F15=کلید!D$2,3,IF(ورودی!F15="",0,-1))</f>
        <v>0</v>
      </c>
      <c r="G15" s="2">
        <f>IF(ورودی!G15=کلید!E$2,3,IF(ورودی!G15="",0,-1))</f>
        <v>0</v>
      </c>
      <c r="H15" s="2">
        <f>IF(ورودی!H15=کلید!F$2,3,IF(ورودی!H15="",0,-1))</f>
        <v>0</v>
      </c>
      <c r="I15" s="2">
        <f>IF(ورودی!I15=کلید!G$2,3,IF(ورودی!I15="",0,-1))</f>
        <v>0</v>
      </c>
      <c r="J15" s="2">
        <f>IF(ورودی!J15=کلید!H$2,3,IF(ورودی!J15="",0,-1))</f>
        <v>0</v>
      </c>
      <c r="K15" s="2">
        <f>IF(ورودی!K15=کلید!I$2,3,IF(ورودی!K15="",0,-1))</f>
        <v>0</v>
      </c>
      <c r="L15" s="2">
        <f>IF(ورودی!L15=کلید!J$2,3,IF(ورودی!L15="",0,-1))</f>
        <v>0</v>
      </c>
      <c r="M15" s="2">
        <f>IF(ورودی!M15=کلید!K$2,3,IF(ورودی!M15="",0,-1))</f>
        <v>0</v>
      </c>
      <c r="N15" s="2">
        <f>IF(ورودی!N15=کلید!L$2,3,IF(ورودی!N15="",0,-1))</f>
        <v>0</v>
      </c>
      <c r="O15" s="2">
        <f>IF(ورودی!O15=کلید!M$2,3,IF(ورودی!O15="",0,-1))</f>
        <v>0</v>
      </c>
      <c r="P15" s="2">
        <f>IF(ورودی!P15=کلید!N$2,3,IF(ورودی!P15="",0,-1))</f>
        <v>0</v>
      </c>
      <c r="Q15" s="2">
        <f>IF(ورودی!Q15=کلید!O$2,3,IF(ورودی!Q15="",0,-1))</f>
        <v>0</v>
      </c>
      <c r="R15" s="2">
        <f>IF(ورودی!R15=کلید!P$2,3,IF(ورودی!R15="",0,-1))</f>
        <v>0</v>
      </c>
      <c r="S15" s="2">
        <f>IF(ورودی!S15=کلید!Q$2,3,IF(ورودی!S15="",0,-1))</f>
        <v>0</v>
      </c>
      <c r="T15" s="2">
        <f>IF(ورودی!T15=کلید!R$2,3,IF(ورودی!T15="",0,-1))</f>
        <v>0</v>
      </c>
      <c r="U15" s="2">
        <f>IF(ورودی!U15=کلید!S$2,3,IF(ورودی!U15="",0,-1))</f>
        <v>0</v>
      </c>
      <c r="V15" s="2">
        <f>IF(ورودی!V15=کلید!T$2,3,IF(ورودی!V15="",0,-1))</f>
        <v>0</v>
      </c>
      <c r="W15" s="2">
        <f>IF(ورودی!W15=کلید!U$2,3,IF(ورودی!W15="",0,-1))</f>
        <v>0</v>
      </c>
      <c r="X15" s="2">
        <f>IF(ورودی!X15=کلید!V$2,3,IF(ورودی!X15="",0,-1))</f>
        <v>0</v>
      </c>
      <c r="Y15" s="2">
        <f>IF(ورودی!Y15=کلید!W$2,3,IF(ورودی!Y15="",0,-1))</f>
        <v>0</v>
      </c>
      <c r="Z15" s="2">
        <f>IF(ورودی!Z15=کلید!X$2,3,IF(ورودی!Z15="",0,-1))</f>
        <v>0</v>
      </c>
      <c r="AA15" s="2">
        <f>IF(ورودی!AA15=کلید!Y$2,3,IF(ورودی!AA15="",0,-1))</f>
        <v>0</v>
      </c>
      <c r="AB15" s="2">
        <f>IF(ورودی!AB15=کلید!Z$2,3,IF(ورودی!AB15="",0,-1))</f>
        <v>0</v>
      </c>
      <c r="AC15" s="2">
        <f>IF(ورودی!AC15=کلید!AA$2,3,IF(ورودی!AC15="",0,-1))</f>
        <v>0</v>
      </c>
      <c r="AD15" s="2">
        <f>IF(ورودی!AD15=کلید!AB$2,3,IF(ورودی!AD15="",0,-1))</f>
        <v>0</v>
      </c>
      <c r="AE15" s="2">
        <f>IF(ورودی!AE15=کلید!AC$2,3,IF(ورودی!AE15="",0,-1))</f>
        <v>0</v>
      </c>
      <c r="AF15" s="2">
        <f>IF(ورودی!AF15=کلید!AD$2,3,IF(ورودی!AF15="",0,-1))</f>
        <v>0</v>
      </c>
      <c r="AG15" s="2">
        <f>IF(ورودی!AG15=کلید!AE$2,3,IF(ورودی!AG15="",0,-1))</f>
        <v>0</v>
      </c>
      <c r="AH15" s="2">
        <f>IF(ورودی!AH15=کلید!AF$2,3,IF(ورودی!AH15="",0,-1))</f>
        <v>0</v>
      </c>
      <c r="AI15" s="2">
        <f>IF(ورودی!AI15=کلید!AG$2,3,IF(ورودی!AI15="",0,-1))</f>
        <v>0</v>
      </c>
      <c r="AJ15" s="2">
        <f>IF(ورودی!AJ15=کلید!AH$2,3,IF(ورودی!AJ15="",0,-1))</f>
        <v>0</v>
      </c>
      <c r="AK15" s="2">
        <f>IF(ورودی!AK15=کلید!AI$2,3,IF(ورودی!AK15="",0,-1))</f>
        <v>0</v>
      </c>
      <c r="AL15" s="2">
        <f>IF(ورودی!AL15=کلید!AJ$2,3,IF(ورودی!AL15="",0,-1))</f>
        <v>0</v>
      </c>
      <c r="AM15" s="2">
        <f>IF(ورودی!AM15=کلید!AK$2,3,IF(ورودی!AM15="",0,-1))</f>
        <v>0</v>
      </c>
      <c r="AN15" s="2">
        <f>IF(ورودی!AN15=کلید!AL$2,3,IF(ورودی!AN15="",0,-1))</f>
        <v>0</v>
      </c>
      <c r="AO15" s="2">
        <f>IF(ورودی!AO15=کلید!AM$2,3,IF(ورودی!AO15="",0,-1))</f>
        <v>0</v>
      </c>
      <c r="AP15" s="2">
        <f>IF(ورودی!AP15=کلید!AN$2,3,IF(ورودی!AP15="",0,-1))</f>
        <v>0</v>
      </c>
      <c r="AQ15" s="2">
        <f>IF(ورودی!AQ15=کلید!AO$2,3,IF(ورودی!AQ15="",0,-1))</f>
        <v>0</v>
      </c>
      <c r="AR15" s="2">
        <f>IF(ورودی!AR15=کلید!AP$2,3,IF(ورودی!AR15="",0,-1))</f>
        <v>0</v>
      </c>
      <c r="AS15" s="2">
        <f>IF(ورودی!AS15=کلید!AQ$2,3,IF(ورودی!AS15="",0,-1))</f>
        <v>0</v>
      </c>
      <c r="AT15" s="2">
        <f>IF(ورودی!AT15=کلید!AR$2,3,IF(ورودی!AT15="",0,-1))</f>
        <v>0</v>
      </c>
      <c r="AU15" s="2">
        <f>IF(ورودی!AU15=کلید!AS$2,3,IF(ورودی!AU15="",0,-1))</f>
        <v>0</v>
      </c>
      <c r="AV15" s="2">
        <f>IF(ورودی!AV15=کلید!AT$2,3,IF(ورودی!AV15="",0,-1))</f>
        <v>0</v>
      </c>
      <c r="AW15" s="2">
        <f>IF(ورودی!AW15=کلید!AU$2,3,IF(ورودی!AW15="",0,-1))</f>
        <v>0</v>
      </c>
      <c r="AX15" s="2">
        <f>IF(ورودی!AX15=کلید!AV$2,3,IF(ورودی!AX15="",0,-1))</f>
        <v>0</v>
      </c>
      <c r="AY15" s="2">
        <f>IF(ورودی!AY15=کلید!AW$2,3,IF(ورودی!AY15="",0,-1))</f>
        <v>0</v>
      </c>
      <c r="AZ15" s="2">
        <f>IF(ورودی!AZ15=کلید!AX$2,3,IF(ورودی!AZ15="",0,-1))</f>
        <v>0</v>
      </c>
      <c r="BA15" s="2">
        <f>IF(ورودی!BA15=کلید!AY$2,3,IF(ورودی!BA15="",0,-1))</f>
        <v>0</v>
      </c>
      <c r="BB15" s="2">
        <f>IF(ورودی!BB15=کلید!AZ$2,3,IF(ورودی!BB15="",0,-1))</f>
        <v>0</v>
      </c>
      <c r="BC15" s="2">
        <f>IF(ورودی!BC15=کلید!BA$2,3,IF(ورودی!BC15="",0,-1))</f>
        <v>0</v>
      </c>
      <c r="BD15" s="2">
        <f>IF(ورودی!BD15=کلید!BB$2,3,IF(ورودی!BD15="",0,-1))</f>
        <v>0</v>
      </c>
      <c r="BE15" s="2">
        <f>IF(ورودی!BE15=کلید!BC$2,3,IF(ورودی!BE15="",0,-1))</f>
        <v>0</v>
      </c>
      <c r="BF15" s="2">
        <f>IF(ورودی!BF15=کلید!BD$2,3,IF(ورودی!BF15="",0,-1))</f>
        <v>0</v>
      </c>
      <c r="BG15" s="2">
        <f>IF(ورودی!BG15=کلید!BE$2,3,IF(ورودی!BG15="",0,-1))</f>
        <v>0</v>
      </c>
      <c r="BH15" s="2">
        <f>IF(ورودی!BH15=کلید!BF$2,3,IF(ورودی!BH15="",0,-1))</f>
        <v>0</v>
      </c>
      <c r="BI15" s="2">
        <f>IF(ورودی!BI15=کلید!BG$2,3,IF(ورودی!BI15="",0,-1))</f>
        <v>0</v>
      </c>
      <c r="BJ15" s="2">
        <f>IF(ورودی!BJ15=کلید!BH$2,3,IF(ورودی!BJ15="",0,-1))</f>
        <v>0</v>
      </c>
      <c r="BK15" s="2">
        <f>IF(ورودی!BK15=کلید!BI$2,3,IF(ورودی!BK15="",0,-1))</f>
        <v>0</v>
      </c>
    </row>
    <row r="16" spans="1:63" x14ac:dyDescent="0.25">
      <c r="A16" s="1">
        <f>ورودی!A16</f>
        <v>1015</v>
      </c>
      <c r="B16" s="1" t="str">
        <f>ورودی!B16</f>
        <v>a15</v>
      </c>
      <c r="C16" s="1" t="str">
        <f>ورودی!C16</f>
        <v>b15</v>
      </c>
      <c r="D16" s="2">
        <f>IF(ورودی!D16=کلید!B$2,3,IF(ورودی!D16="",0,-1))</f>
        <v>0</v>
      </c>
      <c r="E16" s="2">
        <f>IF(ورودی!E16=کلید!C$2,3,IF(ورودی!E16="",0,-1))</f>
        <v>0</v>
      </c>
      <c r="F16" s="2">
        <f>IF(ورودی!F16=کلید!D$2,3,IF(ورودی!F16="",0,-1))</f>
        <v>0</v>
      </c>
      <c r="G16" s="2">
        <f>IF(ورودی!G16=کلید!E$2,3,IF(ورودی!G16="",0,-1))</f>
        <v>0</v>
      </c>
      <c r="H16" s="2">
        <f>IF(ورودی!H16=کلید!F$2,3,IF(ورودی!H16="",0,-1))</f>
        <v>0</v>
      </c>
      <c r="I16" s="2">
        <f>IF(ورودی!I16=کلید!G$2,3,IF(ورودی!I16="",0,-1))</f>
        <v>0</v>
      </c>
      <c r="J16" s="2">
        <f>IF(ورودی!J16=کلید!H$2,3,IF(ورودی!J16="",0,-1))</f>
        <v>0</v>
      </c>
      <c r="K16" s="2">
        <f>IF(ورودی!K16=کلید!I$2,3,IF(ورودی!K16="",0,-1))</f>
        <v>0</v>
      </c>
      <c r="L16" s="2">
        <f>IF(ورودی!L16=کلید!J$2,3,IF(ورودی!L16="",0,-1))</f>
        <v>0</v>
      </c>
      <c r="M16" s="2">
        <f>IF(ورودی!M16=کلید!K$2,3,IF(ورودی!M16="",0,-1))</f>
        <v>0</v>
      </c>
      <c r="N16" s="2">
        <f>IF(ورودی!N16=کلید!L$2,3,IF(ورودی!N16="",0,-1))</f>
        <v>0</v>
      </c>
      <c r="O16" s="2">
        <f>IF(ورودی!O16=کلید!M$2,3,IF(ورودی!O16="",0,-1))</f>
        <v>0</v>
      </c>
      <c r="P16" s="2">
        <f>IF(ورودی!P16=کلید!N$2,3,IF(ورودی!P16="",0,-1))</f>
        <v>0</v>
      </c>
      <c r="Q16" s="2">
        <f>IF(ورودی!Q16=کلید!O$2,3,IF(ورودی!Q16="",0,-1))</f>
        <v>0</v>
      </c>
      <c r="R16" s="2">
        <f>IF(ورودی!R16=کلید!P$2,3,IF(ورودی!R16="",0,-1))</f>
        <v>0</v>
      </c>
      <c r="S16" s="2">
        <f>IF(ورودی!S16=کلید!Q$2,3,IF(ورودی!S16="",0,-1))</f>
        <v>0</v>
      </c>
      <c r="T16" s="2">
        <f>IF(ورودی!T16=کلید!R$2,3,IF(ورودی!T16="",0,-1))</f>
        <v>0</v>
      </c>
      <c r="U16" s="2">
        <f>IF(ورودی!U16=کلید!S$2,3,IF(ورودی!U16="",0,-1))</f>
        <v>0</v>
      </c>
      <c r="V16" s="2">
        <f>IF(ورودی!V16=کلید!T$2,3,IF(ورودی!V16="",0,-1))</f>
        <v>0</v>
      </c>
      <c r="W16" s="2">
        <f>IF(ورودی!W16=کلید!U$2,3,IF(ورودی!W16="",0,-1))</f>
        <v>0</v>
      </c>
      <c r="X16" s="2">
        <f>IF(ورودی!X16=کلید!V$2,3,IF(ورودی!X16="",0,-1))</f>
        <v>0</v>
      </c>
      <c r="Y16" s="2">
        <f>IF(ورودی!Y16=کلید!W$2,3,IF(ورودی!Y16="",0,-1))</f>
        <v>0</v>
      </c>
      <c r="Z16" s="2">
        <f>IF(ورودی!Z16=کلید!X$2,3,IF(ورودی!Z16="",0,-1))</f>
        <v>0</v>
      </c>
      <c r="AA16" s="2">
        <f>IF(ورودی!AA16=کلید!Y$2,3,IF(ورودی!AA16="",0,-1))</f>
        <v>0</v>
      </c>
      <c r="AB16" s="2">
        <f>IF(ورودی!AB16=کلید!Z$2,3,IF(ورودی!AB16="",0,-1))</f>
        <v>0</v>
      </c>
      <c r="AC16" s="2">
        <f>IF(ورودی!AC16=کلید!AA$2,3,IF(ورودی!AC16="",0,-1))</f>
        <v>0</v>
      </c>
      <c r="AD16" s="2">
        <f>IF(ورودی!AD16=کلید!AB$2,3,IF(ورودی!AD16="",0,-1))</f>
        <v>0</v>
      </c>
      <c r="AE16" s="2">
        <f>IF(ورودی!AE16=کلید!AC$2,3,IF(ورودی!AE16="",0,-1))</f>
        <v>0</v>
      </c>
      <c r="AF16" s="2">
        <f>IF(ورودی!AF16=کلید!AD$2,3,IF(ورودی!AF16="",0,-1))</f>
        <v>0</v>
      </c>
      <c r="AG16" s="2">
        <f>IF(ورودی!AG16=کلید!AE$2,3,IF(ورودی!AG16="",0,-1))</f>
        <v>0</v>
      </c>
      <c r="AH16" s="2">
        <f>IF(ورودی!AH16=کلید!AF$2,3,IF(ورودی!AH16="",0,-1))</f>
        <v>0</v>
      </c>
      <c r="AI16" s="2">
        <f>IF(ورودی!AI16=کلید!AG$2,3,IF(ورودی!AI16="",0,-1))</f>
        <v>0</v>
      </c>
      <c r="AJ16" s="2">
        <f>IF(ورودی!AJ16=کلید!AH$2,3,IF(ورودی!AJ16="",0,-1))</f>
        <v>0</v>
      </c>
      <c r="AK16" s="2">
        <f>IF(ورودی!AK16=کلید!AI$2,3,IF(ورودی!AK16="",0,-1))</f>
        <v>0</v>
      </c>
      <c r="AL16" s="2">
        <f>IF(ورودی!AL16=کلید!AJ$2,3,IF(ورودی!AL16="",0,-1))</f>
        <v>0</v>
      </c>
      <c r="AM16" s="2">
        <f>IF(ورودی!AM16=کلید!AK$2,3,IF(ورودی!AM16="",0,-1))</f>
        <v>0</v>
      </c>
      <c r="AN16" s="2">
        <f>IF(ورودی!AN16=کلید!AL$2,3,IF(ورودی!AN16="",0,-1))</f>
        <v>0</v>
      </c>
      <c r="AO16" s="2">
        <f>IF(ورودی!AO16=کلید!AM$2,3,IF(ورودی!AO16="",0,-1))</f>
        <v>0</v>
      </c>
      <c r="AP16" s="2">
        <f>IF(ورودی!AP16=کلید!AN$2,3,IF(ورودی!AP16="",0,-1))</f>
        <v>0</v>
      </c>
      <c r="AQ16" s="2">
        <f>IF(ورودی!AQ16=کلید!AO$2,3,IF(ورودی!AQ16="",0,-1))</f>
        <v>0</v>
      </c>
      <c r="AR16" s="2">
        <f>IF(ورودی!AR16=کلید!AP$2,3,IF(ورودی!AR16="",0,-1))</f>
        <v>0</v>
      </c>
      <c r="AS16" s="2">
        <f>IF(ورودی!AS16=کلید!AQ$2,3,IF(ورودی!AS16="",0,-1))</f>
        <v>0</v>
      </c>
      <c r="AT16" s="2">
        <f>IF(ورودی!AT16=کلید!AR$2,3,IF(ورودی!AT16="",0,-1))</f>
        <v>0</v>
      </c>
      <c r="AU16" s="2">
        <f>IF(ورودی!AU16=کلید!AS$2,3,IF(ورودی!AU16="",0,-1))</f>
        <v>0</v>
      </c>
      <c r="AV16" s="2">
        <f>IF(ورودی!AV16=کلید!AT$2,3,IF(ورودی!AV16="",0,-1))</f>
        <v>0</v>
      </c>
      <c r="AW16" s="2">
        <f>IF(ورودی!AW16=کلید!AU$2,3,IF(ورودی!AW16="",0,-1))</f>
        <v>0</v>
      </c>
      <c r="AX16" s="2">
        <f>IF(ورودی!AX16=کلید!AV$2,3,IF(ورودی!AX16="",0,-1))</f>
        <v>0</v>
      </c>
      <c r="AY16" s="2">
        <f>IF(ورودی!AY16=کلید!AW$2,3,IF(ورودی!AY16="",0,-1))</f>
        <v>0</v>
      </c>
      <c r="AZ16" s="2">
        <f>IF(ورودی!AZ16=کلید!AX$2,3,IF(ورودی!AZ16="",0,-1))</f>
        <v>0</v>
      </c>
      <c r="BA16" s="2">
        <f>IF(ورودی!BA16=کلید!AY$2,3,IF(ورودی!BA16="",0,-1))</f>
        <v>0</v>
      </c>
      <c r="BB16" s="2">
        <f>IF(ورودی!BB16=کلید!AZ$2,3,IF(ورودی!BB16="",0,-1))</f>
        <v>0</v>
      </c>
      <c r="BC16" s="2">
        <f>IF(ورودی!BC16=کلید!BA$2,3,IF(ورودی!BC16="",0,-1))</f>
        <v>0</v>
      </c>
      <c r="BD16" s="2">
        <f>IF(ورودی!BD16=کلید!BB$2,3,IF(ورودی!BD16="",0,-1))</f>
        <v>0</v>
      </c>
      <c r="BE16" s="2">
        <f>IF(ورودی!BE16=کلید!BC$2,3,IF(ورودی!BE16="",0,-1))</f>
        <v>0</v>
      </c>
      <c r="BF16" s="2">
        <f>IF(ورودی!BF16=کلید!BD$2,3,IF(ورودی!BF16="",0,-1))</f>
        <v>0</v>
      </c>
      <c r="BG16" s="2">
        <f>IF(ورودی!BG16=کلید!BE$2,3,IF(ورودی!BG16="",0,-1))</f>
        <v>0</v>
      </c>
      <c r="BH16" s="2">
        <f>IF(ورودی!BH16=کلید!BF$2,3,IF(ورودی!BH16="",0,-1))</f>
        <v>0</v>
      </c>
      <c r="BI16" s="2">
        <f>IF(ورودی!BI16=کلید!BG$2,3,IF(ورودی!BI16="",0,-1))</f>
        <v>0</v>
      </c>
      <c r="BJ16" s="2">
        <f>IF(ورودی!BJ16=کلید!BH$2,3,IF(ورودی!BJ16="",0,-1))</f>
        <v>0</v>
      </c>
      <c r="BK16" s="2">
        <f>IF(ورودی!BK16=کلید!BI$2,3,IF(ورودی!BK16="",0,-1))</f>
        <v>0</v>
      </c>
    </row>
    <row r="17" spans="1:63" x14ac:dyDescent="0.25">
      <c r="A17" s="1">
        <f>ورودی!A17</f>
        <v>1016</v>
      </c>
      <c r="B17" s="1" t="str">
        <f>ورودی!B17</f>
        <v>a16</v>
      </c>
      <c r="C17" s="1" t="str">
        <f>ورودی!C17</f>
        <v>b16</v>
      </c>
      <c r="D17" s="2">
        <f>IF(ورودی!D17=کلید!B$2,3,IF(ورودی!D17="",0,-1))</f>
        <v>0</v>
      </c>
      <c r="E17" s="2">
        <f>IF(ورودی!E17=کلید!C$2,3,IF(ورودی!E17="",0,-1))</f>
        <v>0</v>
      </c>
      <c r="F17" s="2">
        <f>IF(ورودی!F17=کلید!D$2,3,IF(ورودی!F17="",0,-1))</f>
        <v>0</v>
      </c>
      <c r="G17" s="2">
        <f>IF(ورودی!G17=کلید!E$2,3,IF(ورودی!G17="",0,-1))</f>
        <v>0</v>
      </c>
      <c r="H17" s="2">
        <f>IF(ورودی!H17=کلید!F$2,3,IF(ورودی!H17="",0,-1))</f>
        <v>0</v>
      </c>
      <c r="I17" s="2">
        <f>IF(ورودی!I17=کلید!G$2,3,IF(ورودی!I17="",0,-1))</f>
        <v>0</v>
      </c>
      <c r="J17" s="2">
        <f>IF(ورودی!J17=کلید!H$2,3,IF(ورودی!J17="",0,-1))</f>
        <v>0</v>
      </c>
      <c r="K17" s="2">
        <f>IF(ورودی!K17=کلید!I$2,3,IF(ورودی!K17="",0,-1))</f>
        <v>0</v>
      </c>
      <c r="L17" s="2">
        <f>IF(ورودی!L17=کلید!J$2,3,IF(ورودی!L17="",0,-1))</f>
        <v>0</v>
      </c>
      <c r="M17" s="2">
        <f>IF(ورودی!M17=کلید!K$2,3,IF(ورودی!M17="",0,-1))</f>
        <v>0</v>
      </c>
      <c r="N17" s="2">
        <f>IF(ورودی!N17=کلید!L$2,3,IF(ورودی!N17="",0,-1))</f>
        <v>0</v>
      </c>
      <c r="O17" s="2">
        <f>IF(ورودی!O17=کلید!M$2,3,IF(ورودی!O17="",0,-1))</f>
        <v>0</v>
      </c>
      <c r="P17" s="2">
        <f>IF(ورودی!P17=کلید!N$2,3,IF(ورودی!P17="",0,-1))</f>
        <v>0</v>
      </c>
      <c r="Q17" s="2">
        <f>IF(ورودی!Q17=کلید!O$2,3,IF(ورودی!Q17="",0,-1))</f>
        <v>0</v>
      </c>
      <c r="R17" s="2">
        <f>IF(ورودی!R17=کلید!P$2,3,IF(ورودی!R17="",0,-1))</f>
        <v>0</v>
      </c>
      <c r="S17" s="2">
        <f>IF(ورودی!S17=کلید!Q$2,3,IF(ورودی!S17="",0,-1))</f>
        <v>0</v>
      </c>
      <c r="T17" s="2">
        <f>IF(ورودی!T17=کلید!R$2,3,IF(ورودی!T17="",0,-1))</f>
        <v>0</v>
      </c>
      <c r="U17" s="2">
        <f>IF(ورودی!U17=کلید!S$2,3,IF(ورودی!U17="",0,-1))</f>
        <v>0</v>
      </c>
      <c r="V17" s="2">
        <f>IF(ورودی!V17=کلید!T$2,3,IF(ورودی!V17="",0,-1))</f>
        <v>0</v>
      </c>
      <c r="W17" s="2">
        <f>IF(ورودی!W17=کلید!U$2,3,IF(ورودی!W17="",0,-1))</f>
        <v>0</v>
      </c>
      <c r="X17" s="2">
        <f>IF(ورودی!X17=کلید!V$2,3,IF(ورودی!X17="",0,-1))</f>
        <v>0</v>
      </c>
      <c r="Y17" s="2">
        <f>IF(ورودی!Y17=کلید!W$2,3,IF(ورودی!Y17="",0,-1))</f>
        <v>0</v>
      </c>
      <c r="Z17" s="2">
        <f>IF(ورودی!Z17=کلید!X$2,3,IF(ورودی!Z17="",0,-1))</f>
        <v>0</v>
      </c>
      <c r="AA17" s="2">
        <f>IF(ورودی!AA17=کلید!Y$2,3,IF(ورودی!AA17="",0,-1))</f>
        <v>0</v>
      </c>
      <c r="AB17" s="2">
        <f>IF(ورودی!AB17=کلید!Z$2,3,IF(ورودی!AB17="",0,-1))</f>
        <v>0</v>
      </c>
      <c r="AC17" s="2">
        <f>IF(ورودی!AC17=کلید!AA$2,3,IF(ورودی!AC17="",0,-1))</f>
        <v>0</v>
      </c>
      <c r="AD17" s="2">
        <f>IF(ورودی!AD17=کلید!AB$2,3,IF(ورودی!AD17="",0,-1))</f>
        <v>0</v>
      </c>
      <c r="AE17" s="2">
        <f>IF(ورودی!AE17=کلید!AC$2,3,IF(ورودی!AE17="",0,-1))</f>
        <v>0</v>
      </c>
      <c r="AF17" s="2">
        <f>IF(ورودی!AF17=کلید!AD$2,3,IF(ورودی!AF17="",0,-1))</f>
        <v>0</v>
      </c>
      <c r="AG17" s="2">
        <f>IF(ورودی!AG17=کلید!AE$2,3,IF(ورودی!AG17="",0,-1))</f>
        <v>0</v>
      </c>
      <c r="AH17" s="2">
        <f>IF(ورودی!AH17=کلید!AF$2,3,IF(ورودی!AH17="",0,-1))</f>
        <v>0</v>
      </c>
      <c r="AI17" s="2">
        <f>IF(ورودی!AI17=کلید!AG$2,3,IF(ورودی!AI17="",0,-1))</f>
        <v>0</v>
      </c>
      <c r="AJ17" s="2">
        <f>IF(ورودی!AJ17=کلید!AH$2,3,IF(ورودی!AJ17="",0,-1))</f>
        <v>0</v>
      </c>
      <c r="AK17" s="2">
        <f>IF(ورودی!AK17=کلید!AI$2,3,IF(ورودی!AK17="",0,-1))</f>
        <v>0</v>
      </c>
      <c r="AL17" s="2">
        <f>IF(ورودی!AL17=کلید!AJ$2,3,IF(ورودی!AL17="",0,-1))</f>
        <v>0</v>
      </c>
      <c r="AM17" s="2">
        <f>IF(ورودی!AM17=کلید!AK$2,3,IF(ورودی!AM17="",0,-1))</f>
        <v>0</v>
      </c>
      <c r="AN17" s="2">
        <f>IF(ورودی!AN17=کلید!AL$2,3,IF(ورودی!AN17="",0,-1))</f>
        <v>0</v>
      </c>
      <c r="AO17" s="2">
        <f>IF(ورودی!AO17=کلید!AM$2,3,IF(ورودی!AO17="",0,-1))</f>
        <v>0</v>
      </c>
      <c r="AP17" s="2">
        <f>IF(ورودی!AP17=کلید!AN$2,3,IF(ورودی!AP17="",0,-1))</f>
        <v>0</v>
      </c>
      <c r="AQ17" s="2">
        <f>IF(ورودی!AQ17=کلید!AO$2,3,IF(ورودی!AQ17="",0,-1))</f>
        <v>0</v>
      </c>
      <c r="AR17" s="2">
        <f>IF(ورودی!AR17=کلید!AP$2,3,IF(ورودی!AR17="",0,-1))</f>
        <v>0</v>
      </c>
      <c r="AS17" s="2">
        <f>IF(ورودی!AS17=کلید!AQ$2,3,IF(ورودی!AS17="",0,-1))</f>
        <v>0</v>
      </c>
      <c r="AT17" s="2">
        <f>IF(ورودی!AT17=کلید!AR$2,3,IF(ورودی!AT17="",0,-1))</f>
        <v>0</v>
      </c>
      <c r="AU17" s="2">
        <f>IF(ورودی!AU17=کلید!AS$2,3,IF(ورودی!AU17="",0,-1))</f>
        <v>0</v>
      </c>
      <c r="AV17" s="2">
        <f>IF(ورودی!AV17=کلید!AT$2,3,IF(ورودی!AV17="",0,-1))</f>
        <v>0</v>
      </c>
      <c r="AW17" s="2">
        <f>IF(ورودی!AW17=کلید!AU$2,3,IF(ورودی!AW17="",0,-1))</f>
        <v>0</v>
      </c>
      <c r="AX17" s="2">
        <f>IF(ورودی!AX17=کلید!AV$2,3,IF(ورودی!AX17="",0,-1))</f>
        <v>0</v>
      </c>
      <c r="AY17" s="2">
        <f>IF(ورودی!AY17=کلید!AW$2,3,IF(ورودی!AY17="",0,-1))</f>
        <v>0</v>
      </c>
      <c r="AZ17" s="2">
        <f>IF(ورودی!AZ17=کلید!AX$2,3,IF(ورودی!AZ17="",0,-1))</f>
        <v>0</v>
      </c>
      <c r="BA17" s="2">
        <f>IF(ورودی!BA17=کلید!AY$2,3,IF(ورودی!BA17="",0,-1))</f>
        <v>0</v>
      </c>
      <c r="BB17" s="2">
        <f>IF(ورودی!BB17=کلید!AZ$2,3,IF(ورودی!BB17="",0,-1))</f>
        <v>0</v>
      </c>
      <c r="BC17" s="2">
        <f>IF(ورودی!BC17=کلید!BA$2,3,IF(ورودی!BC17="",0,-1))</f>
        <v>0</v>
      </c>
      <c r="BD17" s="2">
        <f>IF(ورودی!BD17=کلید!BB$2,3,IF(ورودی!BD17="",0,-1))</f>
        <v>0</v>
      </c>
      <c r="BE17" s="2">
        <f>IF(ورودی!BE17=کلید!BC$2,3,IF(ورودی!BE17="",0,-1))</f>
        <v>0</v>
      </c>
      <c r="BF17" s="2">
        <f>IF(ورودی!BF17=کلید!BD$2,3,IF(ورودی!BF17="",0,-1))</f>
        <v>0</v>
      </c>
      <c r="BG17" s="2">
        <f>IF(ورودی!BG17=کلید!BE$2,3,IF(ورودی!BG17="",0,-1))</f>
        <v>0</v>
      </c>
      <c r="BH17" s="2">
        <f>IF(ورودی!BH17=کلید!BF$2,3,IF(ورودی!BH17="",0,-1))</f>
        <v>0</v>
      </c>
      <c r="BI17" s="2">
        <f>IF(ورودی!BI17=کلید!BG$2,3,IF(ورودی!BI17="",0,-1))</f>
        <v>0</v>
      </c>
      <c r="BJ17" s="2">
        <f>IF(ورودی!BJ17=کلید!BH$2,3,IF(ورودی!BJ17="",0,-1))</f>
        <v>0</v>
      </c>
      <c r="BK17" s="2">
        <f>IF(ورودی!BK17=کلید!BI$2,3,IF(ورودی!BK17="",0,-1))</f>
        <v>0</v>
      </c>
    </row>
    <row r="18" spans="1:63" x14ac:dyDescent="0.25">
      <c r="A18" s="1">
        <f>ورودی!A18</f>
        <v>1017</v>
      </c>
      <c r="B18" s="1" t="str">
        <f>ورودی!B18</f>
        <v>a17</v>
      </c>
      <c r="C18" s="1" t="str">
        <f>ورودی!C18</f>
        <v>b17</v>
      </c>
      <c r="D18" s="2">
        <f>IF(ورودی!D18=کلید!B$2,3,IF(ورودی!D18="",0,-1))</f>
        <v>0</v>
      </c>
      <c r="E18" s="2">
        <f>IF(ورودی!E18=کلید!C$2,3,IF(ورودی!E18="",0,-1))</f>
        <v>0</v>
      </c>
      <c r="F18" s="2">
        <f>IF(ورودی!F18=کلید!D$2,3,IF(ورودی!F18="",0,-1))</f>
        <v>0</v>
      </c>
      <c r="G18" s="2">
        <f>IF(ورودی!G18=کلید!E$2,3,IF(ورودی!G18="",0,-1))</f>
        <v>0</v>
      </c>
      <c r="H18" s="2">
        <f>IF(ورودی!H18=کلید!F$2,3,IF(ورودی!H18="",0,-1))</f>
        <v>0</v>
      </c>
      <c r="I18" s="2">
        <f>IF(ورودی!I18=کلید!G$2,3,IF(ورودی!I18="",0,-1))</f>
        <v>0</v>
      </c>
      <c r="J18" s="2">
        <f>IF(ورودی!J18=کلید!H$2,3,IF(ورودی!J18="",0,-1))</f>
        <v>0</v>
      </c>
      <c r="K18" s="2">
        <f>IF(ورودی!K18=کلید!I$2,3,IF(ورودی!K18="",0,-1))</f>
        <v>0</v>
      </c>
      <c r="L18" s="2">
        <f>IF(ورودی!L18=کلید!J$2,3,IF(ورودی!L18="",0,-1))</f>
        <v>0</v>
      </c>
      <c r="M18" s="2">
        <f>IF(ورودی!M18=کلید!K$2,3,IF(ورودی!M18="",0,-1))</f>
        <v>0</v>
      </c>
      <c r="N18" s="2">
        <f>IF(ورودی!N18=کلید!L$2,3,IF(ورودی!N18="",0,-1))</f>
        <v>0</v>
      </c>
      <c r="O18" s="2">
        <f>IF(ورودی!O18=کلید!M$2,3,IF(ورودی!O18="",0,-1))</f>
        <v>0</v>
      </c>
      <c r="P18" s="2">
        <f>IF(ورودی!P18=کلید!N$2,3,IF(ورودی!P18="",0,-1))</f>
        <v>0</v>
      </c>
      <c r="Q18" s="2">
        <f>IF(ورودی!Q18=کلید!O$2,3,IF(ورودی!Q18="",0,-1))</f>
        <v>0</v>
      </c>
      <c r="R18" s="2">
        <f>IF(ورودی!R18=کلید!P$2,3,IF(ورودی!R18="",0,-1))</f>
        <v>0</v>
      </c>
      <c r="S18" s="2">
        <f>IF(ورودی!S18=کلید!Q$2,3,IF(ورودی!S18="",0,-1))</f>
        <v>0</v>
      </c>
      <c r="T18" s="2">
        <f>IF(ورودی!T18=کلید!R$2,3,IF(ورودی!T18="",0,-1))</f>
        <v>0</v>
      </c>
      <c r="U18" s="2">
        <f>IF(ورودی!U18=کلید!S$2,3,IF(ورودی!U18="",0,-1))</f>
        <v>0</v>
      </c>
      <c r="V18" s="2">
        <f>IF(ورودی!V18=کلید!T$2,3,IF(ورودی!V18="",0,-1))</f>
        <v>0</v>
      </c>
      <c r="W18" s="2">
        <f>IF(ورودی!W18=کلید!U$2,3,IF(ورودی!W18="",0,-1))</f>
        <v>0</v>
      </c>
      <c r="X18" s="2">
        <f>IF(ورودی!X18=کلید!V$2,3,IF(ورودی!X18="",0,-1))</f>
        <v>0</v>
      </c>
      <c r="Y18" s="2">
        <f>IF(ورودی!Y18=کلید!W$2,3,IF(ورودی!Y18="",0,-1))</f>
        <v>0</v>
      </c>
      <c r="Z18" s="2">
        <f>IF(ورودی!Z18=کلید!X$2,3,IF(ورودی!Z18="",0,-1))</f>
        <v>0</v>
      </c>
      <c r="AA18" s="2">
        <f>IF(ورودی!AA18=کلید!Y$2,3,IF(ورودی!AA18="",0,-1))</f>
        <v>0</v>
      </c>
      <c r="AB18" s="2">
        <f>IF(ورودی!AB18=کلید!Z$2,3,IF(ورودی!AB18="",0,-1))</f>
        <v>0</v>
      </c>
      <c r="AC18" s="2">
        <f>IF(ورودی!AC18=کلید!AA$2,3,IF(ورودی!AC18="",0,-1))</f>
        <v>0</v>
      </c>
      <c r="AD18" s="2">
        <f>IF(ورودی!AD18=کلید!AB$2,3,IF(ورودی!AD18="",0,-1))</f>
        <v>0</v>
      </c>
      <c r="AE18" s="2">
        <f>IF(ورودی!AE18=کلید!AC$2,3,IF(ورودی!AE18="",0,-1))</f>
        <v>0</v>
      </c>
      <c r="AF18" s="2">
        <f>IF(ورودی!AF18=کلید!AD$2,3,IF(ورودی!AF18="",0,-1))</f>
        <v>0</v>
      </c>
      <c r="AG18" s="2">
        <f>IF(ورودی!AG18=کلید!AE$2,3,IF(ورودی!AG18="",0,-1))</f>
        <v>0</v>
      </c>
      <c r="AH18" s="2">
        <f>IF(ورودی!AH18=کلید!AF$2,3,IF(ورودی!AH18="",0,-1))</f>
        <v>0</v>
      </c>
      <c r="AI18" s="2">
        <f>IF(ورودی!AI18=کلید!AG$2,3,IF(ورودی!AI18="",0,-1))</f>
        <v>0</v>
      </c>
      <c r="AJ18" s="2">
        <f>IF(ورودی!AJ18=کلید!AH$2,3,IF(ورودی!AJ18="",0,-1))</f>
        <v>0</v>
      </c>
      <c r="AK18" s="2">
        <f>IF(ورودی!AK18=کلید!AI$2,3,IF(ورودی!AK18="",0,-1))</f>
        <v>0</v>
      </c>
      <c r="AL18" s="2">
        <f>IF(ورودی!AL18=کلید!AJ$2,3,IF(ورودی!AL18="",0,-1))</f>
        <v>0</v>
      </c>
      <c r="AM18" s="2">
        <f>IF(ورودی!AM18=کلید!AK$2,3,IF(ورودی!AM18="",0,-1))</f>
        <v>0</v>
      </c>
      <c r="AN18" s="2">
        <f>IF(ورودی!AN18=کلید!AL$2,3,IF(ورودی!AN18="",0,-1))</f>
        <v>0</v>
      </c>
      <c r="AO18" s="2">
        <f>IF(ورودی!AO18=کلید!AM$2,3,IF(ورودی!AO18="",0,-1))</f>
        <v>0</v>
      </c>
      <c r="AP18" s="2">
        <f>IF(ورودی!AP18=کلید!AN$2,3,IF(ورودی!AP18="",0,-1))</f>
        <v>0</v>
      </c>
      <c r="AQ18" s="2">
        <f>IF(ورودی!AQ18=کلید!AO$2,3,IF(ورودی!AQ18="",0,-1))</f>
        <v>0</v>
      </c>
      <c r="AR18" s="2">
        <f>IF(ورودی!AR18=کلید!AP$2,3,IF(ورودی!AR18="",0,-1))</f>
        <v>0</v>
      </c>
      <c r="AS18" s="2">
        <f>IF(ورودی!AS18=کلید!AQ$2,3,IF(ورودی!AS18="",0,-1))</f>
        <v>0</v>
      </c>
      <c r="AT18" s="2">
        <f>IF(ورودی!AT18=کلید!AR$2,3,IF(ورودی!AT18="",0,-1))</f>
        <v>0</v>
      </c>
      <c r="AU18" s="2">
        <f>IF(ورودی!AU18=کلید!AS$2,3,IF(ورودی!AU18="",0,-1))</f>
        <v>0</v>
      </c>
      <c r="AV18" s="2">
        <f>IF(ورودی!AV18=کلید!AT$2,3,IF(ورودی!AV18="",0,-1))</f>
        <v>0</v>
      </c>
      <c r="AW18" s="2">
        <f>IF(ورودی!AW18=کلید!AU$2,3,IF(ورودی!AW18="",0,-1))</f>
        <v>0</v>
      </c>
      <c r="AX18" s="2">
        <f>IF(ورودی!AX18=کلید!AV$2,3,IF(ورودی!AX18="",0,-1))</f>
        <v>0</v>
      </c>
      <c r="AY18" s="2">
        <f>IF(ورودی!AY18=کلید!AW$2,3,IF(ورودی!AY18="",0,-1))</f>
        <v>0</v>
      </c>
      <c r="AZ18" s="2">
        <f>IF(ورودی!AZ18=کلید!AX$2,3,IF(ورودی!AZ18="",0,-1))</f>
        <v>0</v>
      </c>
      <c r="BA18" s="2">
        <f>IF(ورودی!BA18=کلید!AY$2,3,IF(ورودی!BA18="",0,-1))</f>
        <v>0</v>
      </c>
      <c r="BB18" s="2">
        <f>IF(ورودی!BB18=کلید!AZ$2,3,IF(ورودی!BB18="",0,-1))</f>
        <v>0</v>
      </c>
      <c r="BC18" s="2">
        <f>IF(ورودی!BC18=کلید!BA$2,3,IF(ورودی!BC18="",0,-1))</f>
        <v>0</v>
      </c>
      <c r="BD18" s="2">
        <f>IF(ورودی!BD18=کلید!BB$2,3,IF(ورودی!BD18="",0,-1))</f>
        <v>0</v>
      </c>
      <c r="BE18" s="2">
        <f>IF(ورودی!BE18=کلید!BC$2,3,IF(ورودی!BE18="",0,-1))</f>
        <v>0</v>
      </c>
      <c r="BF18" s="2">
        <f>IF(ورودی!BF18=کلید!BD$2,3,IF(ورودی!BF18="",0,-1))</f>
        <v>0</v>
      </c>
      <c r="BG18" s="2">
        <f>IF(ورودی!BG18=کلید!BE$2,3,IF(ورودی!BG18="",0,-1))</f>
        <v>0</v>
      </c>
      <c r="BH18" s="2">
        <f>IF(ورودی!BH18=کلید!BF$2,3,IF(ورودی!BH18="",0,-1))</f>
        <v>0</v>
      </c>
      <c r="BI18" s="2">
        <f>IF(ورودی!BI18=کلید!BG$2,3,IF(ورودی!BI18="",0,-1))</f>
        <v>0</v>
      </c>
      <c r="BJ18" s="2">
        <f>IF(ورودی!BJ18=کلید!BH$2,3,IF(ورودی!BJ18="",0,-1))</f>
        <v>0</v>
      </c>
      <c r="BK18" s="2">
        <f>IF(ورودی!BK18=کلید!BI$2,3,IF(ورودی!BK18="",0,-1))</f>
        <v>0</v>
      </c>
    </row>
    <row r="19" spans="1:63" x14ac:dyDescent="0.25">
      <c r="A19" s="1">
        <f>ورودی!A19</f>
        <v>1018</v>
      </c>
      <c r="B19" s="1" t="str">
        <f>ورودی!B19</f>
        <v>a18</v>
      </c>
      <c r="C19" s="1" t="str">
        <f>ورودی!C19</f>
        <v>b18</v>
      </c>
      <c r="D19" s="2">
        <f>IF(ورودی!D19=کلید!B$2,3,IF(ورودی!D19="",0,-1))</f>
        <v>0</v>
      </c>
      <c r="E19" s="2">
        <f>IF(ورودی!E19=کلید!C$2,3,IF(ورودی!E19="",0,-1))</f>
        <v>0</v>
      </c>
      <c r="F19" s="2">
        <f>IF(ورودی!F19=کلید!D$2,3,IF(ورودی!F19="",0,-1))</f>
        <v>0</v>
      </c>
      <c r="G19" s="2">
        <f>IF(ورودی!G19=کلید!E$2,3,IF(ورودی!G19="",0,-1))</f>
        <v>0</v>
      </c>
      <c r="H19" s="2">
        <f>IF(ورودی!H19=کلید!F$2,3,IF(ورودی!H19="",0,-1))</f>
        <v>0</v>
      </c>
      <c r="I19" s="2">
        <f>IF(ورودی!I19=کلید!G$2,3,IF(ورودی!I19="",0,-1))</f>
        <v>0</v>
      </c>
      <c r="J19" s="2">
        <f>IF(ورودی!J19=کلید!H$2,3,IF(ورودی!J19="",0,-1))</f>
        <v>0</v>
      </c>
      <c r="K19" s="2">
        <f>IF(ورودی!K19=کلید!I$2,3,IF(ورودی!K19="",0,-1))</f>
        <v>0</v>
      </c>
      <c r="L19" s="2">
        <f>IF(ورودی!L19=کلید!J$2,3,IF(ورودی!L19="",0,-1))</f>
        <v>0</v>
      </c>
      <c r="M19" s="2">
        <f>IF(ورودی!M19=کلید!K$2,3,IF(ورودی!M19="",0,-1))</f>
        <v>0</v>
      </c>
      <c r="N19" s="2">
        <f>IF(ورودی!N19=کلید!L$2,3,IF(ورودی!N19="",0,-1))</f>
        <v>0</v>
      </c>
      <c r="O19" s="2">
        <f>IF(ورودی!O19=کلید!M$2,3,IF(ورودی!O19="",0,-1))</f>
        <v>0</v>
      </c>
      <c r="P19" s="2">
        <f>IF(ورودی!P19=کلید!N$2,3,IF(ورودی!P19="",0,-1))</f>
        <v>0</v>
      </c>
      <c r="Q19" s="2">
        <f>IF(ورودی!Q19=کلید!O$2,3,IF(ورودی!Q19="",0,-1))</f>
        <v>0</v>
      </c>
      <c r="R19" s="2">
        <f>IF(ورودی!R19=کلید!P$2,3,IF(ورودی!R19="",0,-1))</f>
        <v>0</v>
      </c>
      <c r="S19" s="2">
        <f>IF(ورودی!S19=کلید!Q$2,3,IF(ورودی!S19="",0,-1))</f>
        <v>0</v>
      </c>
      <c r="T19" s="2">
        <f>IF(ورودی!T19=کلید!R$2,3,IF(ورودی!T19="",0,-1))</f>
        <v>0</v>
      </c>
      <c r="U19" s="2">
        <f>IF(ورودی!U19=کلید!S$2,3,IF(ورودی!U19="",0,-1))</f>
        <v>0</v>
      </c>
      <c r="V19" s="2">
        <f>IF(ورودی!V19=کلید!T$2,3,IF(ورودی!V19="",0,-1))</f>
        <v>0</v>
      </c>
      <c r="W19" s="2">
        <f>IF(ورودی!W19=کلید!U$2,3,IF(ورودی!W19="",0,-1))</f>
        <v>0</v>
      </c>
      <c r="X19" s="2">
        <f>IF(ورودی!X19=کلید!V$2,3,IF(ورودی!X19="",0,-1))</f>
        <v>0</v>
      </c>
      <c r="Y19" s="2">
        <f>IF(ورودی!Y19=کلید!W$2,3,IF(ورودی!Y19="",0,-1))</f>
        <v>0</v>
      </c>
      <c r="Z19" s="2">
        <f>IF(ورودی!Z19=کلید!X$2,3,IF(ورودی!Z19="",0,-1))</f>
        <v>0</v>
      </c>
      <c r="AA19" s="2">
        <f>IF(ورودی!AA19=کلید!Y$2,3,IF(ورودی!AA19="",0,-1))</f>
        <v>0</v>
      </c>
      <c r="AB19" s="2">
        <f>IF(ورودی!AB19=کلید!Z$2,3,IF(ورودی!AB19="",0,-1))</f>
        <v>0</v>
      </c>
      <c r="AC19" s="2">
        <f>IF(ورودی!AC19=کلید!AA$2,3,IF(ورودی!AC19="",0,-1))</f>
        <v>0</v>
      </c>
      <c r="AD19" s="2">
        <f>IF(ورودی!AD19=کلید!AB$2,3,IF(ورودی!AD19="",0,-1))</f>
        <v>0</v>
      </c>
      <c r="AE19" s="2">
        <f>IF(ورودی!AE19=کلید!AC$2,3,IF(ورودی!AE19="",0,-1))</f>
        <v>0</v>
      </c>
      <c r="AF19" s="2">
        <f>IF(ورودی!AF19=کلید!AD$2,3,IF(ورودی!AF19="",0,-1))</f>
        <v>0</v>
      </c>
      <c r="AG19" s="2">
        <f>IF(ورودی!AG19=کلید!AE$2,3,IF(ورودی!AG19="",0,-1))</f>
        <v>0</v>
      </c>
      <c r="AH19" s="2">
        <f>IF(ورودی!AH19=کلید!AF$2,3,IF(ورودی!AH19="",0,-1))</f>
        <v>0</v>
      </c>
      <c r="AI19" s="2">
        <f>IF(ورودی!AI19=کلید!AG$2,3,IF(ورودی!AI19="",0,-1))</f>
        <v>0</v>
      </c>
      <c r="AJ19" s="2">
        <f>IF(ورودی!AJ19=کلید!AH$2,3,IF(ورودی!AJ19="",0,-1))</f>
        <v>0</v>
      </c>
      <c r="AK19" s="2">
        <f>IF(ورودی!AK19=کلید!AI$2,3,IF(ورودی!AK19="",0,-1))</f>
        <v>0</v>
      </c>
      <c r="AL19" s="2">
        <f>IF(ورودی!AL19=کلید!AJ$2,3,IF(ورودی!AL19="",0,-1))</f>
        <v>0</v>
      </c>
      <c r="AM19" s="2">
        <f>IF(ورودی!AM19=کلید!AK$2,3,IF(ورودی!AM19="",0,-1))</f>
        <v>0</v>
      </c>
      <c r="AN19" s="2">
        <f>IF(ورودی!AN19=کلید!AL$2,3,IF(ورودی!AN19="",0,-1))</f>
        <v>0</v>
      </c>
      <c r="AO19" s="2">
        <f>IF(ورودی!AO19=کلید!AM$2,3,IF(ورودی!AO19="",0,-1))</f>
        <v>0</v>
      </c>
      <c r="AP19" s="2">
        <f>IF(ورودی!AP19=کلید!AN$2,3,IF(ورودی!AP19="",0,-1))</f>
        <v>0</v>
      </c>
      <c r="AQ19" s="2">
        <f>IF(ورودی!AQ19=کلید!AO$2,3,IF(ورودی!AQ19="",0,-1))</f>
        <v>0</v>
      </c>
      <c r="AR19" s="2">
        <f>IF(ورودی!AR19=کلید!AP$2,3,IF(ورودی!AR19="",0,-1))</f>
        <v>0</v>
      </c>
      <c r="AS19" s="2">
        <f>IF(ورودی!AS19=کلید!AQ$2,3,IF(ورودی!AS19="",0,-1))</f>
        <v>0</v>
      </c>
      <c r="AT19" s="2">
        <f>IF(ورودی!AT19=کلید!AR$2,3,IF(ورودی!AT19="",0,-1))</f>
        <v>0</v>
      </c>
      <c r="AU19" s="2">
        <f>IF(ورودی!AU19=کلید!AS$2,3,IF(ورودی!AU19="",0,-1))</f>
        <v>0</v>
      </c>
      <c r="AV19" s="2">
        <f>IF(ورودی!AV19=کلید!AT$2,3,IF(ورودی!AV19="",0,-1))</f>
        <v>0</v>
      </c>
      <c r="AW19" s="2">
        <f>IF(ورودی!AW19=کلید!AU$2,3,IF(ورودی!AW19="",0,-1))</f>
        <v>0</v>
      </c>
      <c r="AX19" s="2">
        <f>IF(ورودی!AX19=کلید!AV$2,3,IF(ورودی!AX19="",0,-1))</f>
        <v>0</v>
      </c>
      <c r="AY19" s="2">
        <f>IF(ورودی!AY19=کلید!AW$2,3,IF(ورودی!AY19="",0,-1))</f>
        <v>0</v>
      </c>
      <c r="AZ19" s="2">
        <f>IF(ورودی!AZ19=کلید!AX$2,3,IF(ورودی!AZ19="",0,-1))</f>
        <v>0</v>
      </c>
      <c r="BA19" s="2">
        <f>IF(ورودی!BA19=کلید!AY$2,3,IF(ورودی!BA19="",0,-1))</f>
        <v>0</v>
      </c>
      <c r="BB19" s="2">
        <f>IF(ورودی!BB19=کلید!AZ$2,3,IF(ورودی!BB19="",0,-1))</f>
        <v>0</v>
      </c>
      <c r="BC19" s="2">
        <f>IF(ورودی!BC19=کلید!BA$2,3,IF(ورودی!BC19="",0,-1))</f>
        <v>0</v>
      </c>
      <c r="BD19" s="2">
        <f>IF(ورودی!BD19=کلید!BB$2,3,IF(ورودی!BD19="",0,-1))</f>
        <v>0</v>
      </c>
      <c r="BE19" s="2">
        <f>IF(ورودی!BE19=کلید!BC$2,3,IF(ورودی!BE19="",0,-1))</f>
        <v>0</v>
      </c>
      <c r="BF19" s="2">
        <f>IF(ورودی!BF19=کلید!BD$2,3,IF(ورودی!BF19="",0,-1))</f>
        <v>0</v>
      </c>
      <c r="BG19" s="2">
        <f>IF(ورودی!BG19=کلید!BE$2,3,IF(ورودی!BG19="",0,-1))</f>
        <v>0</v>
      </c>
      <c r="BH19" s="2">
        <f>IF(ورودی!BH19=کلید!BF$2,3,IF(ورودی!BH19="",0,-1))</f>
        <v>0</v>
      </c>
      <c r="BI19" s="2">
        <f>IF(ورودی!BI19=کلید!BG$2,3,IF(ورودی!BI19="",0,-1))</f>
        <v>0</v>
      </c>
      <c r="BJ19" s="2">
        <f>IF(ورودی!BJ19=کلید!BH$2,3,IF(ورودی!BJ19="",0,-1))</f>
        <v>0</v>
      </c>
      <c r="BK19" s="2">
        <f>IF(ورودی!BK19=کلید!BI$2,3,IF(ورودی!BK19="",0,-1))</f>
        <v>0</v>
      </c>
    </row>
    <row r="20" spans="1:63" x14ac:dyDescent="0.25">
      <c r="A20" s="1">
        <f>ورودی!A20</f>
        <v>1019</v>
      </c>
      <c r="B20" s="1" t="str">
        <f>ورودی!B20</f>
        <v>a19</v>
      </c>
      <c r="C20" s="1" t="str">
        <f>ورودی!C20</f>
        <v>b19</v>
      </c>
      <c r="D20" s="2">
        <f>IF(ورودی!D20=کلید!B$2,3,IF(ورودی!D20="",0,-1))</f>
        <v>0</v>
      </c>
      <c r="E20" s="2">
        <f>IF(ورودی!E20=کلید!C$2,3,IF(ورودی!E20="",0,-1))</f>
        <v>0</v>
      </c>
      <c r="F20" s="2">
        <f>IF(ورودی!F20=کلید!D$2,3,IF(ورودی!F20="",0,-1))</f>
        <v>0</v>
      </c>
      <c r="G20" s="2">
        <f>IF(ورودی!G20=کلید!E$2,3,IF(ورودی!G20="",0,-1))</f>
        <v>0</v>
      </c>
      <c r="H20" s="2">
        <f>IF(ورودی!H20=کلید!F$2,3,IF(ورودی!H20="",0,-1))</f>
        <v>0</v>
      </c>
      <c r="I20" s="2">
        <f>IF(ورودی!I20=کلید!G$2,3,IF(ورودی!I20="",0,-1))</f>
        <v>0</v>
      </c>
      <c r="J20" s="2">
        <f>IF(ورودی!J20=کلید!H$2,3,IF(ورودی!J20="",0,-1))</f>
        <v>0</v>
      </c>
      <c r="K20" s="2">
        <f>IF(ورودی!K20=کلید!I$2,3,IF(ورودی!K20="",0,-1))</f>
        <v>0</v>
      </c>
      <c r="L20" s="2">
        <f>IF(ورودی!L20=کلید!J$2,3,IF(ورودی!L20="",0,-1))</f>
        <v>0</v>
      </c>
      <c r="M20" s="2">
        <f>IF(ورودی!M20=کلید!K$2,3,IF(ورودی!M20="",0,-1))</f>
        <v>0</v>
      </c>
      <c r="N20" s="2">
        <f>IF(ورودی!N20=کلید!L$2,3,IF(ورودی!N20="",0,-1))</f>
        <v>0</v>
      </c>
      <c r="O20" s="2">
        <f>IF(ورودی!O20=کلید!M$2,3,IF(ورودی!O20="",0,-1))</f>
        <v>0</v>
      </c>
      <c r="P20" s="2">
        <f>IF(ورودی!P20=کلید!N$2,3,IF(ورودی!P20="",0,-1))</f>
        <v>0</v>
      </c>
      <c r="Q20" s="2">
        <f>IF(ورودی!Q20=کلید!O$2,3,IF(ورودی!Q20="",0,-1))</f>
        <v>0</v>
      </c>
      <c r="R20" s="2">
        <f>IF(ورودی!R20=کلید!P$2,3,IF(ورودی!R20="",0,-1))</f>
        <v>0</v>
      </c>
      <c r="S20" s="2">
        <f>IF(ورودی!S20=کلید!Q$2,3,IF(ورودی!S20="",0,-1))</f>
        <v>0</v>
      </c>
      <c r="T20" s="2">
        <f>IF(ورودی!T20=کلید!R$2,3,IF(ورودی!T20="",0,-1))</f>
        <v>0</v>
      </c>
      <c r="U20" s="2">
        <f>IF(ورودی!U20=کلید!S$2,3,IF(ورودی!U20="",0,-1))</f>
        <v>0</v>
      </c>
      <c r="V20" s="2">
        <f>IF(ورودی!V20=کلید!T$2,3,IF(ورودی!V20="",0,-1))</f>
        <v>0</v>
      </c>
      <c r="W20" s="2">
        <f>IF(ورودی!W20=کلید!U$2,3,IF(ورودی!W20="",0,-1))</f>
        <v>0</v>
      </c>
      <c r="X20" s="2">
        <f>IF(ورودی!X20=کلید!V$2,3,IF(ورودی!X20="",0,-1))</f>
        <v>0</v>
      </c>
      <c r="Y20" s="2">
        <f>IF(ورودی!Y20=کلید!W$2,3,IF(ورودی!Y20="",0,-1))</f>
        <v>0</v>
      </c>
      <c r="Z20" s="2">
        <f>IF(ورودی!Z20=کلید!X$2,3,IF(ورودی!Z20="",0,-1))</f>
        <v>0</v>
      </c>
      <c r="AA20" s="2">
        <f>IF(ورودی!AA20=کلید!Y$2,3,IF(ورودی!AA20="",0,-1))</f>
        <v>0</v>
      </c>
      <c r="AB20" s="2">
        <f>IF(ورودی!AB20=کلید!Z$2,3,IF(ورودی!AB20="",0,-1))</f>
        <v>0</v>
      </c>
      <c r="AC20" s="2">
        <f>IF(ورودی!AC20=کلید!AA$2,3,IF(ورودی!AC20="",0,-1))</f>
        <v>0</v>
      </c>
      <c r="AD20" s="2">
        <f>IF(ورودی!AD20=کلید!AB$2,3,IF(ورودی!AD20="",0,-1))</f>
        <v>0</v>
      </c>
      <c r="AE20" s="2">
        <f>IF(ورودی!AE20=کلید!AC$2,3,IF(ورودی!AE20="",0,-1))</f>
        <v>0</v>
      </c>
      <c r="AF20" s="2">
        <f>IF(ورودی!AF20=کلید!AD$2,3,IF(ورودی!AF20="",0,-1))</f>
        <v>0</v>
      </c>
      <c r="AG20" s="2">
        <f>IF(ورودی!AG20=کلید!AE$2,3,IF(ورودی!AG20="",0,-1))</f>
        <v>0</v>
      </c>
      <c r="AH20" s="2">
        <f>IF(ورودی!AH20=کلید!AF$2,3,IF(ورودی!AH20="",0,-1))</f>
        <v>0</v>
      </c>
      <c r="AI20" s="2">
        <f>IF(ورودی!AI20=کلید!AG$2,3,IF(ورودی!AI20="",0,-1))</f>
        <v>0</v>
      </c>
      <c r="AJ20" s="2">
        <f>IF(ورودی!AJ20=کلید!AH$2,3,IF(ورودی!AJ20="",0,-1))</f>
        <v>0</v>
      </c>
      <c r="AK20" s="2">
        <f>IF(ورودی!AK20=کلید!AI$2,3,IF(ورودی!AK20="",0,-1))</f>
        <v>0</v>
      </c>
      <c r="AL20" s="2">
        <f>IF(ورودی!AL20=کلید!AJ$2,3,IF(ورودی!AL20="",0,-1))</f>
        <v>0</v>
      </c>
      <c r="AM20" s="2">
        <f>IF(ورودی!AM20=کلید!AK$2,3,IF(ورودی!AM20="",0,-1))</f>
        <v>0</v>
      </c>
      <c r="AN20" s="2">
        <f>IF(ورودی!AN20=کلید!AL$2,3,IF(ورودی!AN20="",0,-1))</f>
        <v>0</v>
      </c>
      <c r="AO20" s="2">
        <f>IF(ورودی!AO20=کلید!AM$2,3,IF(ورودی!AO20="",0,-1))</f>
        <v>0</v>
      </c>
      <c r="AP20" s="2">
        <f>IF(ورودی!AP20=کلید!AN$2,3,IF(ورودی!AP20="",0,-1))</f>
        <v>0</v>
      </c>
      <c r="AQ20" s="2">
        <f>IF(ورودی!AQ20=کلید!AO$2,3,IF(ورودی!AQ20="",0,-1))</f>
        <v>0</v>
      </c>
      <c r="AR20" s="2">
        <f>IF(ورودی!AR20=کلید!AP$2,3,IF(ورودی!AR20="",0,-1))</f>
        <v>0</v>
      </c>
      <c r="AS20" s="2">
        <f>IF(ورودی!AS20=کلید!AQ$2,3,IF(ورودی!AS20="",0,-1))</f>
        <v>0</v>
      </c>
      <c r="AT20" s="2">
        <f>IF(ورودی!AT20=کلید!AR$2,3,IF(ورودی!AT20="",0,-1))</f>
        <v>0</v>
      </c>
      <c r="AU20" s="2">
        <f>IF(ورودی!AU20=کلید!AS$2,3,IF(ورودی!AU20="",0,-1))</f>
        <v>0</v>
      </c>
      <c r="AV20" s="2">
        <f>IF(ورودی!AV20=کلید!AT$2,3,IF(ورودی!AV20="",0,-1))</f>
        <v>0</v>
      </c>
      <c r="AW20" s="2">
        <f>IF(ورودی!AW20=کلید!AU$2,3,IF(ورودی!AW20="",0,-1))</f>
        <v>0</v>
      </c>
      <c r="AX20" s="2">
        <f>IF(ورودی!AX20=کلید!AV$2,3,IF(ورودی!AX20="",0,-1))</f>
        <v>0</v>
      </c>
      <c r="AY20" s="2">
        <f>IF(ورودی!AY20=کلید!AW$2,3,IF(ورودی!AY20="",0,-1))</f>
        <v>0</v>
      </c>
      <c r="AZ20" s="2">
        <f>IF(ورودی!AZ20=کلید!AX$2,3,IF(ورودی!AZ20="",0,-1))</f>
        <v>0</v>
      </c>
      <c r="BA20" s="2">
        <f>IF(ورودی!BA20=کلید!AY$2,3,IF(ورودی!BA20="",0,-1))</f>
        <v>0</v>
      </c>
      <c r="BB20" s="2">
        <f>IF(ورودی!BB20=کلید!AZ$2,3,IF(ورودی!BB20="",0,-1))</f>
        <v>0</v>
      </c>
      <c r="BC20" s="2">
        <f>IF(ورودی!BC20=کلید!BA$2,3,IF(ورودی!BC20="",0,-1))</f>
        <v>0</v>
      </c>
      <c r="BD20" s="2">
        <f>IF(ورودی!BD20=کلید!BB$2,3,IF(ورودی!BD20="",0,-1))</f>
        <v>0</v>
      </c>
      <c r="BE20" s="2">
        <f>IF(ورودی!BE20=کلید!BC$2,3,IF(ورودی!BE20="",0,-1))</f>
        <v>0</v>
      </c>
      <c r="BF20" s="2">
        <f>IF(ورودی!BF20=کلید!BD$2,3,IF(ورودی!BF20="",0,-1))</f>
        <v>0</v>
      </c>
      <c r="BG20" s="2">
        <f>IF(ورودی!BG20=کلید!BE$2,3,IF(ورودی!BG20="",0,-1))</f>
        <v>0</v>
      </c>
      <c r="BH20" s="2">
        <f>IF(ورودی!BH20=کلید!BF$2,3,IF(ورودی!BH20="",0,-1))</f>
        <v>0</v>
      </c>
      <c r="BI20" s="2">
        <f>IF(ورودی!BI20=کلید!BG$2,3,IF(ورودی!BI20="",0,-1))</f>
        <v>0</v>
      </c>
      <c r="BJ20" s="2">
        <f>IF(ورودی!BJ20=کلید!BH$2,3,IF(ورودی!BJ20="",0,-1))</f>
        <v>0</v>
      </c>
      <c r="BK20" s="2">
        <f>IF(ورودی!BK20=کلید!BI$2,3,IF(ورودی!BK20="",0,-1))</f>
        <v>0</v>
      </c>
    </row>
    <row r="21" spans="1:63" x14ac:dyDescent="0.25">
      <c r="A21" s="1">
        <f>ورودی!A21</f>
        <v>1020</v>
      </c>
      <c r="B21" s="1" t="str">
        <f>ورودی!B21</f>
        <v>a20</v>
      </c>
      <c r="C21" s="1" t="str">
        <f>ورودی!C21</f>
        <v>b20</v>
      </c>
      <c r="D21" s="2">
        <f>IF(ورودی!D21=کلید!B$2,3,IF(ورودی!D21="",0,-1))</f>
        <v>0</v>
      </c>
      <c r="E21" s="2">
        <f>IF(ورودی!E21=کلید!C$2,3,IF(ورودی!E21="",0,-1))</f>
        <v>0</v>
      </c>
      <c r="F21" s="2">
        <f>IF(ورودی!F21=کلید!D$2,3,IF(ورودی!F21="",0,-1))</f>
        <v>0</v>
      </c>
      <c r="G21" s="2">
        <f>IF(ورودی!G21=کلید!E$2,3,IF(ورودی!G21="",0,-1))</f>
        <v>0</v>
      </c>
      <c r="H21" s="2">
        <f>IF(ورودی!H21=کلید!F$2,3,IF(ورودی!H21="",0,-1))</f>
        <v>0</v>
      </c>
      <c r="I21" s="2">
        <f>IF(ورودی!I21=کلید!G$2,3,IF(ورودی!I21="",0,-1))</f>
        <v>0</v>
      </c>
      <c r="J21" s="2">
        <f>IF(ورودی!J21=کلید!H$2,3,IF(ورودی!J21="",0,-1))</f>
        <v>0</v>
      </c>
      <c r="K21" s="2">
        <f>IF(ورودی!K21=کلید!I$2,3,IF(ورودی!K21="",0,-1))</f>
        <v>0</v>
      </c>
      <c r="L21" s="2">
        <f>IF(ورودی!L21=کلید!J$2,3,IF(ورودی!L21="",0,-1))</f>
        <v>0</v>
      </c>
      <c r="M21" s="2">
        <f>IF(ورودی!M21=کلید!K$2,3,IF(ورودی!M21="",0,-1))</f>
        <v>0</v>
      </c>
      <c r="N21" s="2">
        <f>IF(ورودی!N21=کلید!L$2,3,IF(ورودی!N21="",0,-1))</f>
        <v>3</v>
      </c>
      <c r="O21" s="2">
        <f>IF(ورودی!O21=کلید!M$2,3,IF(ورودی!O21="",0,-1))</f>
        <v>3</v>
      </c>
      <c r="P21" s="2">
        <f>IF(ورودی!P21=کلید!N$2,3,IF(ورودی!P21="",0,-1))</f>
        <v>3</v>
      </c>
      <c r="Q21" s="2">
        <f>IF(ورودی!Q21=کلید!O$2,3,IF(ورودی!Q21="",0,-1))</f>
        <v>3</v>
      </c>
      <c r="R21" s="2">
        <f>IF(ورودی!R21=کلید!P$2,3,IF(ورودی!R21="",0,-1))</f>
        <v>3</v>
      </c>
      <c r="S21" s="2">
        <f>IF(ورودی!S21=کلید!Q$2,3,IF(ورودی!S21="",0,-1))</f>
        <v>0</v>
      </c>
      <c r="T21" s="2">
        <f>IF(ورودی!T21=کلید!R$2,3,IF(ورودی!T21="",0,-1))</f>
        <v>0</v>
      </c>
      <c r="U21" s="2">
        <f>IF(ورودی!U21=کلید!S$2,3,IF(ورودی!U21="",0,-1))</f>
        <v>0</v>
      </c>
      <c r="V21" s="2">
        <f>IF(ورودی!V21=کلید!T$2,3,IF(ورودی!V21="",0,-1))</f>
        <v>0</v>
      </c>
      <c r="W21" s="2">
        <f>IF(ورودی!W21=کلید!U$2,3,IF(ورودی!W21="",0,-1))</f>
        <v>0</v>
      </c>
      <c r="X21" s="2">
        <f>IF(ورودی!X21=کلید!V$2,3,IF(ورودی!X21="",0,-1))</f>
        <v>0</v>
      </c>
      <c r="Y21" s="2">
        <f>IF(ورودی!Y21=کلید!W$2,3,IF(ورودی!Y21="",0,-1))</f>
        <v>0</v>
      </c>
      <c r="Z21" s="2">
        <f>IF(ورودی!Z21=کلید!X$2,3,IF(ورودی!Z21="",0,-1))</f>
        <v>0</v>
      </c>
      <c r="AA21" s="2">
        <f>IF(ورودی!AA21=کلید!Y$2,3,IF(ورودی!AA21="",0,-1))</f>
        <v>0</v>
      </c>
      <c r="AB21" s="2">
        <f>IF(ورودی!AB21=کلید!Z$2,3,IF(ورودی!AB21="",0,-1))</f>
        <v>0</v>
      </c>
      <c r="AC21" s="2">
        <f>IF(ورودی!AC21=کلید!AA$2,3,IF(ورودی!AC21="",0,-1))</f>
        <v>0</v>
      </c>
      <c r="AD21" s="2">
        <f>IF(ورودی!AD21=کلید!AB$2,3,IF(ورودی!AD21="",0,-1))</f>
        <v>0</v>
      </c>
      <c r="AE21" s="2">
        <f>IF(ورودی!AE21=کلید!AC$2,3,IF(ورودی!AE21="",0,-1))</f>
        <v>0</v>
      </c>
      <c r="AF21" s="2">
        <f>IF(ورودی!AF21=کلید!AD$2,3,IF(ورودی!AF21="",0,-1))</f>
        <v>0</v>
      </c>
      <c r="AG21" s="2">
        <f>IF(ورودی!AG21=کلید!AE$2,3,IF(ورودی!AG21="",0,-1))</f>
        <v>0</v>
      </c>
      <c r="AH21" s="2">
        <f>IF(ورودی!AH21=کلید!AF$2,3,IF(ورودی!AH21="",0,-1))</f>
        <v>0</v>
      </c>
      <c r="AI21" s="2">
        <f>IF(ورودی!AI21=کلید!AG$2,3,IF(ورودی!AI21="",0,-1))</f>
        <v>0</v>
      </c>
      <c r="AJ21" s="2">
        <f>IF(ورودی!AJ21=کلید!AH$2,3,IF(ورودی!AJ21="",0,-1))</f>
        <v>0</v>
      </c>
      <c r="AK21" s="2">
        <f>IF(ورودی!AK21=کلید!AI$2,3,IF(ورودی!AK21="",0,-1))</f>
        <v>0</v>
      </c>
      <c r="AL21" s="2">
        <f>IF(ورودی!AL21=کلید!AJ$2,3,IF(ورودی!AL21="",0,-1))</f>
        <v>0</v>
      </c>
      <c r="AM21" s="2">
        <f>IF(ورودی!AM21=کلید!AK$2,3,IF(ورودی!AM21="",0,-1))</f>
        <v>0</v>
      </c>
      <c r="AN21" s="2">
        <f>IF(ورودی!AN21=کلید!AL$2,3,IF(ورودی!AN21="",0,-1))</f>
        <v>0</v>
      </c>
      <c r="AO21" s="2">
        <f>IF(ورودی!AO21=کلید!AM$2,3,IF(ورودی!AO21="",0,-1))</f>
        <v>0</v>
      </c>
      <c r="AP21" s="2">
        <f>IF(ورودی!AP21=کلید!AN$2,3,IF(ورودی!AP21="",0,-1))</f>
        <v>0</v>
      </c>
      <c r="AQ21" s="2">
        <f>IF(ورودی!AQ21=کلید!AO$2,3,IF(ورودی!AQ21="",0,-1))</f>
        <v>0</v>
      </c>
      <c r="AR21" s="2">
        <f>IF(ورودی!AR21=کلید!AP$2,3,IF(ورودی!AR21="",0,-1))</f>
        <v>0</v>
      </c>
      <c r="AS21" s="2">
        <f>IF(ورودی!AS21=کلید!AQ$2,3,IF(ورودی!AS21="",0,-1))</f>
        <v>0</v>
      </c>
      <c r="AT21" s="2">
        <f>IF(ورودی!AT21=کلید!AR$2,3,IF(ورودی!AT21="",0,-1))</f>
        <v>0</v>
      </c>
      <c r="AU21" s="2">
        <f>IF(ورودی!AU21=کلید!AS$2,3,IF(ورودی!AU21="",0,-1))</f>
        <v>0</v>
      </c>
      <c r="AV21" s="2">
        <f>IF(ورودی!AV21=کلید!AT$2,3,IF(ورودی!AV21="",0,-1))</f>
        <v>0</v>
      </c>
      <c r="AW21" s="2">
        <f>IF(ورودی!AW21=کلید!AU$2,3,IF(ورودی!AW21="",0,-1))</f>
        <v>0</v>
      </c>
      <c r="AX21" s="2">
        <f>IF(ورودی!AX21=کلید!AV$2,3,IF(ورودی!AX21="",0,-1))</f>
        <v>0</v>
      </c>
      <c r="AY21" s="2">
        <f>IF(ورودی!AY21=کلید!AW$2,3,IF(ورودی!AY21="",0,-1))</f>
        <v>0</v>
      </c>
      <c r="AZ21" s="2">
        <f>IF(ورودی!AZ21=کلید!AX$2,3,IF(ورودی!AZ21="",0,-1))</f>
        <v>0</v>
      </c>
      <c r="BA21" s="2">
        <f>IF(ورودی!BA21=کلید!AY$2,3,IF(ورودی!BA21="",0,-1))</f>
        <v>0</v>
      </c>
      <c r="BB21" s="2">
        <f>IF(ورودی!BB21=کلید!AZ$2,3,IF(ورودی!BB21="",0,-1))</f>
        <v>0</v>
      </c>
      <c r="BC21" s="2">
        <f>IF(ورودی!BC21=کلید!BA$2,3,IF(ورودی!BC21="",0,-1))</f>
        <v>0</v>
      </c>
      <c r="BD21" s="2">
        <f>IF(ورودی!BD21=کلید!BB$2,3,IF(ورودی!BD21="",0,-1))</f>
        <v>0</v>
      </c>
      <c r="BE21" s="2">
        <f>IF(ورودی!BE21=کلید!BC$2,3,IF(ورودی!BE21="",0,-1))</f>
        <v>0</v>
      </c>
      <c r="BF21" s="2">
        <f>IF(ورودی!BF21=کلید!BD$2,3,IF(ورودی!BF21="",0,-1))</f>
        <v>0</v>
      </c>
      <c r="BG21" s="2">
        <f>IF(ورودی!BG21=کلید!BE$2,3,IF(ورودی!BG21="",0,-1))</f>
        <v>0</v>
      </c>
      <c r="BH21" s="2">
        <f>IF(ورودی!BH21=کلید!BF$2,3,IF(ورودی!BH21="",0,-1))</f>
        <v>0</v>
      </c>
      <c r="BI21" s="2">
        <f>IF(ورودی!BI21=کلید!BG$2,3,IF(ورودی!BI21="",0,-1))</f>
        <v>0</v>
      </c>
      <c r="BJ21" s="2">
        <f>IF(ورودی!BJ21=کلید!BH$2,3,IF(ورودی!BJ21="",0,-1))</f>
        <v>0</v>
      </c>
      <c r="BK21" s="2">
        <f>IF(ورودی!BK21=کلید!BI$2,3,IF(ورودی!BK21="",0,-1))</f>
        <v>0</v>
      </c>
    </row>
    <row r="22" spans="1:63" x14ac:dyDescent="0.25">
      <c r="A22" s="1">
        <f>ورودی!A22</f>
        <v>1021</v>
      </c>
      <c r="B22" s="1" t="str">
        <f>ورودی!B22</f>
        <v>a21</v>
      </c>
      <c r="C22" s="1" t="str">
        <f>ورودی!C22</f>
        <v>b21</v>
      </c>
      <c r="D22" s="2">
        <f>IF(ورودی!D22=کلید!B$2,3,IF(ورودی!D22="",0,-1))</f>
        <v>0</v>
      </c>
      <c r="E22" s="2">
        <f>IF(ورودی!E22=کلید!C$2,3,IF(ورودی!E22="",0,-1))</f>
        <v>0</v>
      </c>
      <c r="F22" s="2">
        <f>IF(ورودی!F22=کلید!D$2,3,IF(ورودی!F22="",0,-1))</f>
        <v>0</v>
      </c>
      <c r="G22" s="2">
        <f>IF(ورودی!G22=کلید!E$2,3,IF(ورودی!G22="",0,-1))</f>
        <v>0</v>
      </c>
      <c r="H22" s="2">
        <f>IF(ورودی!H22=کلید!F$2,3,IF(ورودی!H22="",0,-1))</f>
        <v>0</v>
      </c>
      <c r="I22" s="2">
        <f>IF(ورودی!I22=کلید!G$2,3,IF(ورودی!I22="",0,-1))</f>
        <v>0</v>
      </c>
      <c r="J22" s="2">
        <f>IF(ورودی!J22=کلید!H$2,3,IF(ورودی!J22="",0,-1))</f>
        <v>0</v>
      </c>
      <c r="K22" s="2">
        <f>IF(ورودی!K22=کلید!I$2,3,IF(ورودی!K22="",0,-1))</f>
        <v>0</v>
      </c>
      <c r="L22" s="2">
        <f>IF(ورودی!L22=کلید!J$2,3,IF(ورودی!L22="",0,-1))</f>
        <v>0</v>
      </c>
      <c r="M22" s="2">
        <f>IF(ورودی!M22=کلید!K$2,3,IF(ورودی!M22="",0,-1))</f>
        <v>0</v>
      </c>
      <c r="N22" s="2">
        <f>IF(ورودی!N22=کلید!L$2,3,IF(ورودی!N22="",0,-1))</f>
        <v>3</v>
      </c>
      <c r="O22" s="2">
        <f>IF(ورودی!O22=کلید!M$2,3,IF(ورودی!O22="",0,-1))</f>
        <v>3</v>
      </c>
      <c r="P22" s="2">
        <f>IF(ورودی!P22=کلید!N$2,3,IF(ورودی!P22="",0,-1))</f>
        <v>3</v>
      </c>
      <c r="Q22" s="2">
        <f>IF(ورودی!Q22=کلید!O$2,3,IF(ورودی!Q22="",0,-1))</f>
        <v>3</v>
      </c>
      <c r="R22" s="2">
        <f>IF(ورودی!R22=کلید!P$2,3,IF(ورودی!R22="",0,-1))</f>
        <v>3</v>
      </c>
      <c r="S22" s="2">
        <f>IF(ورودی!S22=کلید!Q$2,3,IF(ورودی!S22="",0,-1))</f>
        <v>0</v>
      </c>
      <c r="T22" s="2">
        <f>IF(ورودی!T22=کلید!R$2,3,IF(ورودی!T22="",0,-1))</f>
        <v>0</v>
      </c>
      <c r="U22" s="2">
        <f>IF(ورودی!U22=کلید!S$2,3,IF(ورودی!U22="",0,-1))</f>
        <v>0</v>
      </c>
      <c r="V22" s="2">
        <f>IF(ورودی!V22=کلید!T$2,3,IF(ورودی!V22="",0,-1))</f>
        <v>0</v>
      </c>
      <c r="W22" s="2">
        <f>IF(ورودی!W22=کلید!U$2,3,IF(ورودی!W22="",0,-1))</f>
        <v>0</v>
      </c>
      <c r="X22" s="2">
        <f>IF(ورودی!X22=کلید!V$2,3,IF(ورودی!X22="",0,-1))</f>
        <v>0</v>
      </c>
      <c r="Y22" s="2">
        <f>IF(ورودی!Y22=کلید!W$2,3,IF(ورودی!Y22="",0,-1))</f>
        <v>0</v>
      </c>
      <c r="Z22" s="2">
        <f>IF(ورودی!Z22=کلید!X$2,3,IF(ورودی!Z22="",0,-1))</f>
        <v>0</v>
      </c>
      <c r="AA22" s="2">
        <f>IF(ورودی!AA22=کلید!Y$2,3,IF(ورودی!AA22="",0,-1))</f>
        <v>0</v>
      </c>
      <c r="AB22" s="2">
        <f>IF(ورودی!AB22=کلید!Z$2,3,IF(ورودی!AB22="",0,-1))</f>
        <v>0</v>
      </c>
      <c r="AC22" s="2">
        <f>IF(ورودی!AC22=کلید!AA$2,3,IF(ورودی!AC22="",0,-1))</f>
        <v>0</v>
      </c>
      <c r="AD22" s="2">
        <f>IF(ورودی!AD22=کلید!AB$2,3,IF(ورودی!AD22="",0,-1))</f>
        <v>0</v>
      </c>
      <c r="AE22" s="2">
        <f>IF(ورودی!AE22=کلید!AC$2,3,IF(ورودی!AE22="",0,-1))</f>
        <v>0</v>
      </c>
      <c r="AF22" s="2">
        <f>IF(ورودی!AF22=کلید!AD$2,3,IF(ورودی!AF22="",0,-1))</f>
        <v>0</v>
      </c>
      <c r="AG22" s="2">
        <f>IF(ورودی!AG22=کلید!AE$2,3,IF(ورودی!AG22="",0,-1))</f>
        <v>0</v>
      </c>
      <c r="AH22" s="2">
        <f>IF(ورودی!AH22=کلید!AF$2,3,IF(ورودی!AH22="",0,-1))</f>
        <v>0</v>
      </c>
      <c r="AI22" s="2">
        <f>IF(ورودی!AI22=کلید!AG$2,3,IF(ورودی!AI22="",0,-1))</f>
        <v>0</v>
      </c>
      <c r="AJ22" s="2">
        <f>IF(ورودی!AJ22=کلید!AH$2,3,IF(ورودی!AJ22="",0,-1))</f>
        <v>0</v>
      </c>
      <c r="AK22" s="2">
        <f>IF(ورودی!AK22=کلید!AI$2,3,IF(ورودی!AK22="",0,-1))</f>
        <v>0</v>
      </c>
      <c r="AL22" s="2">
        <f>IF(ورودی!AL22=کلید!AJ$2,3,IF(ورودی!AL22="",0,-1))</f>
        <v>0</v>
      </c>
      <c r="AM22" s="2">
        <f>IF(ورودی!AM22=کلید!AK$2,3,IF(ورودی!AM22="",0,-1))</f>
        <v>0</v>
      </c>
      <c r="AN22" s="2">
        <f>IF(ورودی!AN22=کلید!AL$2,3,IF(ورودی!AN22="",0,-1))</f>
        <v>0</v>
      </c>
      <c r="AO22" s="2">
        <f>IF(ورودی!AO22=کلید!AM$2,3,IF(ورودی!AO22="",0,-1))</f>
        <v>0</v>
      </c>
      <c r="AP22" s="2">
        <f>IF(ورودی!AP22=کلید!AN$2,3,IF(ورودی!AP22="",0,-1))</f>
        <v>0</v>
      </c>
      <c r="AQ22" s="2">
        <f>IF(ورودی!AQ22=کلید!AO$2,3,IF(ورودی!AQ22="",0,-1))</f>
        <v>0</v>
      </c>
      <c r="AR22" s="2">
        <f>IF(ورودی!AR22=کلید!AP$2,3,IF(ورودی!AR22="",0,-1))</f>
        <v>0</v>
      </c>
      <c r="AS22" s="2">
        <f>IF(ورودی!AS22=کلید!AQ$2,3,IF(ورودی!AS22="",0,-1))</f>
        <v>0</v>
      </c>
      <c r="AT22" s="2">
        <f>IF(ورودی!AT22=کلید!AR$2,3,IF(ورودی!AT22="",0,-1))</f>
        <v>0</v>
      </c>
      <c r="AU22" s="2">
        <f>IF(ورودی!AU22=کلید!AS$2,3,IF(ورودی!AU22="",0,-1))</f>
        <v>0</v>
      </c>
      <c r="AV22" s="2">
        <f>IF(ورودی!AV22=کلید!AT$2,3,IF(ورودی!AV22="",0,-1))</f>
        <v>0</v>
      </c>
      <c r="AW22" s="2">
        <f>IF(ورودی!AW22=کلید!AU$2,3,IF(ورودی!AW22="",0,-1))</f>
        <v>0</v>
      </c>
      <c r="AX22" s="2">
        <f>IF(ورودی!AX22=کلید!AV$2,3,IF(ورودی!AX22="",0,-1))</f>
        <v>0</v>
      </c>
      <c r="AY22" s="2">
        <f>IF(ورودی!AY22=کلید!AW$2,3,IF(ورودی!AY22="",0,-1))</f>
        <v>0</v>
      </c>
      <c r="AZ22" s="2">
        <f>IF(ورودی!AZ22=کلید!AX$2,3,IF(ورودی!AZ22="",0,-1))</f>
        <v>0</v>
      </c>
      <c r="BA22" s="2">
        <f>IF(ورودی!BA22=کلید!AY$2,3,IF(ورودی!BA22="",0,-1))</f>
        <v>0</v>
      </c>
      <c r="BB22" s="2">
        <f>IF(ورودی!BB22=کلید!AZ$2,3,IF(ورودی!BB22="",0,-1))</f>
        <v>0</v>
      </c>
      <c r="BC22" s="2">
        <f>IF(ورودی!BC22=کلید!BA$2,3,IF(ورودی!BC22="",0,-1))</f>
        <v>0</v>
      </c>
      <c r="BD22" s="2">
        <f>IF(ورودی!BD22=کلید!BB$2,3,IF(ورودی!BD22="",0,-1))</f>
        <v>0</v>
      </c>
      <c r="BE22" s="2">
        <f>IF(ورودی!BE22=کلید!BC$2,3,IF(ورودی!BE22="",0,-1))</f>
        <v>0</v>
      </c>
      <c r="BF22" s="2">
        <f>IF(ورودی!BF22=کلید!BD$2,3,IF(ورودی!BF22="",0,-1))</f>
        <v>0</v>
      </c>
      <c r="BG22" s="2">
        <f>IF(ورودی!BG22=کلید!BE$2,3,IF(ورودی!BG22="",0,-1))</f>
        <v>0</v>
      </c>
      <c r="BH22" s="2">
        <f>IF(ورودی!BH22=کلید!BF$2,3,IF(ورودی!BH22="",0,-1))</f>
        <v>0</v>
      </c>
      <c r="BI22" s="2">
        <f>IF(ورودی!BI22=کلید!BG$2,3,IF(ورودی!BI22="",0,-1))</f>
        <v>0</v>
      </c>
      <c r="BJ22" s="2">
        <f>IF(ورودی!BJ22=کلید!BH$2,3,IF(ورودی!BJ22="",0,-1))</f>
        <v>0</v>
      </c>
      <c r="BK22" s="2">
        <f>IF(ورودی!BK22=کلید!BI$2,3,IF(ورودی!BK22="",0,-1))</f>
        <v>0</v>
      </c>
    </row>
    <row r="23" spans="1:63" x14ac:dyDescent="0.25">
      <c r="A23" s="1">
        <f>ورودی!A23</f>
        <v>1022</v>
      </c>
      <c r="B23" s="1" t="str">
        <f>ورودی!B23</f>
        <v>a22</v>
      </c>
      <c r="C23" s="1" t="str">
        <f>ورودی!C23</f>
        <v>b22</v>
      </c>
      <c r="D23" s="2">
        <f>IF(ورودی!D23=کلید!B$2,3,IF(ورودی!D23="",0,-1))</f>
        <v>0</v>
      </c>
      <c r="E23" s="2">
        <f>IF(ورودی!E23=کلید!C$2,3,IF(ورودی!E23="",0,-1))</f>
        <v>0</v>
      </c>
      <c r="F23" s="2">
        <f>IF(ورودی!F23=کلید!D$2,3,IF(ورودی!F23="",0,-1))</f>
        <v>0</v>
      </c>
      <c r="G23" s="2">
        <f>IF(ورودی!G23=کلید!E$2,3,IF(ورودی!G23="",0,-1))</f>
        <v>0</v>
      </c>
      <c r="H23" s="2">
        <f>IF(ورودی!H23=کلید!F$2,3,IF(ورودی!H23="",0,-1))</f>
        <v>0</v>
      </c>
      <c r="I23" s="2">
        <f>IF(ورودی!I23=کلید!G$2,3,IF(ورودی!I23="",0,-1))</f>
        <v>-1</v>
      </c>
      <c r="J23" s="2">
        <f>IF(ورودی!J23=کلید!H$2,3,IF(ورودی!J23="",0,-1))</f>
        <v>-1</v>
      </c>
      <c r="K23" s="2">
        <f>IF(ورودی!K23=کلید!I$2,3,IF(ورودی!K23="",0,-1))</f>
        <v>-1</v>
      </c>
      <c r="L23" s="2">
        <f>IF(ورودی!L23=کلید!J$2,3,IF(ورودی!L23="",0,-1))</f>
        <v>-1</v>
      </c>
      <c r="M23" s="2">
        <f>IF(ورودی!M23=کلید!K$2,3,IF(ورودی!M23="",0,-1))</f>
        <v>-1</v>
      </c>
      <c r="N23" s="2">
        <f>IF(ورودی!N23=کلید!L$2,3,IF(ورودی!N23="",0,-1))</f>
        <v>0</v>
      </c>
      <c r="O23" s="2">
        <f>IF(ورودی!O23=کلید!M$2,3,IF(ورودی!O23="",0,-1))</f>
        <v>0</v>
      </c>
      <c r="P23" s="2">
        <f>IF(ورودی!P23=کلید!N$2,3,IF(ورودی!P23="",0,-1))</f>
        <v>0</v>
      </c>
      <c r="Q23" s="2">
        <f>IF(ورودی!Q23=کلید!O$2,3,IF(ورودی!Q23="",0,-1))</f>
        <v>0</v>
      </c>
      <c r="R23" s="2">
        <f>IF(ورودی!R23=کلید!P$2,3,IF(ورودی!R23="",0,-1))</f>
        <v>0</v>
      </c>
      <c r="S23" s="2">
        <f>IF(ورودی!S23=کلید!Q$2,3,IF(ورودی!S23="",0,-1))</f>
        <v>0</v>
      </c>
      <c r="T23" s="2">
        <f>IF(ورودی!T23=کلید!R$2,3,IF(ورودی!T23="",0,-1))</f>
        <v>0</v>
      </c>
      <c r="U23" s="2">
        <f>IF(ورودی!U23=کلید!S$2,3,IF(ورودی!U23="",0,-1))</f>
        <v>0</v>
      </c>
      <c r="V23" s="2">
        <f>IF(ورودی!V23=کلید!T$2,3,IF(ورودی!V23="",0,-1))</f>
        <v>0</v>
      </c>
      <c r="W23" s="2">
        <f>IF(ورودی!W23=کلید!U$2,3,IF(ورودی!W23="",0,-1))</f>
        <v>0</v>
      </c>
      <c r="X23" s="2">
        <f>IF(ورودی!X23=کلید!V$2,3,IF(ورودی!X23="",0,-1))</f>
        <v>0</v>
      </c>
      <c r="Y23" s="2">
        <f>IF(ورودی!Y23=کلید!W$2,3,IF(ورودی!Y23="",0,-1))</f>
        <v>0</v>
      </c>
      <c r="Z23" s="2">
        <f>IF(ورودی!Z23=کلید!X$2,3,IF(ورودی!Z23="",0,-1))</f>
        <v>0</v>
      </c>
      <c r="AA23" s="2">
        <f>IF(ورودی!AA23=کلید!Y$2,3,IF(ورودی!AA23="",0,-1))</f>
        <v>0</v>
      </c>
      <c r="AB23" s="2">
        <f>IF(ورودی!AB23=کلید!Z$2,3,IF(ورودی!AB23="",0,-1))</f>
        <v>0</v>
      </c>
      <c r="AC23" s="2">
        <f>IF(ورودی!AC23=کلید!AA$2,3,IF(ورودی!AC23="",0,-1))</f>
        <v>0</v>
      </c>
      <c r="AD23" s="2">
        <f>IF(ورودی!AD23=کلید!AB$2,3,IF(ورودی!AD23="",0,-1))</f>
        <v>0</v>
      </c>
      <c r="AE23" s="2">
        <f>IF(ورودی!AE23=کلید!AC$2,3,IF(ورودی!AE23="",0,-1))</f>
        <v>0</v>
      </c>
      <c r="AF23" s="2">
        <f>IF(ورودی!AF23=کلید!AD$2,3,IF(ورودی!AF23="",0,-1))</f>
        <v>0</v>
      </c>
      <c r="AG23" s="2">
        <f>IF(ورودی!AG23=کلید!AE$2,3,IF(ورودی!AG23="",0,-1))</f>
        <v>0</v>
      </c>
      <c r="AH23" s="2">
        <f>IF(ورودی!AH23=کلید!AF$2,3,IF(ورودی!AH23="",0,-1))</f>
        <v>0</v>
      </c>
      <c r="AI23" s="2">
        <f>IF(ورودی!AI23=کلید!AG$2,3,IF(ورودی!AI23="",0,-1))</f>
        <v>0</v>
      </c>
      <c r="AJ23" s="2">
        <f>IF(ورودی!AJ23=کلید!AH$2,3,IF(ورودی!AJ23="",0,-1))</f>
        <v>0</v>
      </c>
      <c r="AK23" s="2">
        <f>IF(ورودی!AK23=کلید!AI$2,3,IF(ورودی!AK23="",0,-1))</f>
        <v>0</v>
      </c>
      <c r="AL23" s="2">
        <f>IF(ورودی!AL23=کلید!AJ$2,3,IF(ورودی!AL23="",0,-1))</f>
        <v>0</v>
      </c>
      <c r="AM23" s="2">
        <f>IF(ورودی!AM23=کلید!AK$2,3,IF(ورودی!AM23="",0,-1))</f>
        <v>0</v>
      </c>
      <c r="AN23" s="2">
        <f>IF(ورودی!AN23=کلید!AL$2,3,IF(ورودی!AN23="",0,-1))</f>
        <v>0</v>
      </c>
      <c r="AO23" s="2">
        <f>IF(ورودی!AO23=کلید!AM$2,3,IF(ورودی!AO23="",0,-1))</f>
        <v>0</v>
      </c>
      <c r="AP23" s="2">
        <f>IF(ورودی!AP23=کلید!AN$2,3,IF(ورودی!AP23="",0,-1))</f>
        <v>0</v>
      </c>
      <c r="AQ23" s="2">
        <f>IF(ورودی!AQ23=کلید!AO$2,3,IF(ورودی!AQ23="",0,-1))</f>
        <v>0</v>
      </c>
      <c r="AR23" s="2">
        <f>IF(ورودی!AR23=کلید!AP$2,3,IF(ورودی!AR23="",0,-1))</f>
        <v>0</v>
      </c>
      <c r="AS23" s="2">
        <f>IF(ورودی!AS23=کلید!AQ$2,3,IF(ورودی!AS23="",0,-1))</f>
        <v>0</v>
      </c>
      <c r="AT23" s="2">
        <f>IF(ورودی!AT23=کلید!AR$2,3,IF(ورودی!AT23="",0,-1))</f>
        <v>0</v>
      </c>
      <c r="AU23" s="2">
        <f>IF(ورودی!AU23=کلید!AS$2,3,IF(ورودی!AU23="",0,-1))</f>
        <v>0</v>
      </c>
      <c r="AV23" s="2">
        <f>IF(ورودی!AV23=کلید!AT$2,3,IF(ورودی!AV23="",0,-1))</f>
        <v>0</v>
      </c>
      <c r="AW23" s="2">
        <f>IF(ورودی!AW23=کلید!AU$2,3,IF(ورودی!AW23="",0,-1))</f>
        <v>0</v>
      </c>
      <c r="AX23" s="2">
        <f>IF(ورودی!AX23=کلید!AV$2,3,IF(ورودی!AX23="",0,-1))</f>
        <v>0</v>
      </c>
      <c r="AY23" s="2">
        <f>IF(ورودی!AY23=کلید!AW$2,3,IF(ورودی!AY23="",0,-1))</f>
        <v>0</v>
      </c>
      <c r="AZ23" s="2">
        <f>IF(ورودی!AZ23=کلید!AX$2,3,IF(ورودی!AZ23="",0,-1))</f>
        <v>0</v>
      </c>
      <c r="BA23" s="2">
        <f>IF(ورودی!BA23=کلید!AY$2,3,IF(ورودی!BA23="",0,-1))</f>
        <v>0</v>
      </c>
      <c r="BB23" s="2">
        <f>IF(ورودی!BB23=کلید!AZ$2,3,IF(ورودی!BB23="",0,-1))</f>
        <v>0</v>
      </c>
      <c r="BC23" s="2">
        <f>IF(ورودی!BC23=کلید!BA$2,3,IF(ورودی!BC23="",0,-1))</f>
        <v>0</v>
      </c>
      <c r="BD23" s="2">
        <f>IF(ورودی!BD23=کلید!BB$2,3,IF(ورودی!BD23="",0,-1))</f>
        <v>0</v>
      </c>
      <c r="BE23" s="2">
        <f>IF(ورودی!BE23=کلید!BC$2,3,IF(ورودی!BE23="",0,-1))</f>
        <v>0</v>
      </c>
      <c r="BF23" s="2">
        <f>IF(ورودی!BF23=کلید!BD$2,3,IF(ورودی!BF23="",0,-1))</f>
        <v>0</v>
      </c>
      <c r="BG23" s="2">
        <f>IF(ورودی!BG23=کلید!BE$2,3,IF(ورودی!BG23="",0,-1))</f>
        <v>0</v>
      </c>
      <c r="BH23" s="2">
        <f>IF(ورودی!BH23=کلید!BF$2,3,IF(ورودی!BH23="",0,-1))</f>
        <v>0</v>
      </c>
      <c r="BI23" s="2">
        <f>IF(ورودی!BI23=کلید!BG$2,3,IF(ورودی!BI23="",0,-1))</f>
        <v>0</v>
      </c>
      <c r="BJ23" s="2">
        <f>IF(ورودی!BJ23=کلید!BH$2,3,IF(ورودی!BJ23="",0,-1))</f>
        <v>0</v>
      </c>
      <c r="BK23" s="2">
        <f>IF(ورودی!BK23=کلید!BI$2,3,IF(ورودی!BK23="",0,-1))</f>
        <v>0</v>
      </c>
    </row>
    <row r="24" spans="1:63" x14ac:dyDescent="0.25">
      <c r="A24" s="1">
        <f>ورودی!A24</f>
        <v>1023</v>
      </c>
      <c r="B24" s="1" t="str">
        <f>ورودی!B24</f>
        <v>a23</v>
      </c>
      <c r="C24" s="1" t="str">
        <f>ورودی!C24</f>
        <v>b23</v>
      </c>
      <c r="D24" s="2">
        <f>IF(ورودی!D24=کلید!B$2,3,IF(ورودی!D24="",0,-1))</f>
        <v>-1</v>
      </c>
      <c r="E24" s="2">
        <f>IF(ورودی!E24=کلید!C$2,3,IF(ورودی!E24="",0,-1))</f>
        <v>0</v>
      </c>
      <c r="F24" s="2">
        <f>IF(ورودی!F24=کلید!D$2,3,IF(ورودی!F24="",0,-1))</f>
        <v>0</v>
      </c>
      <c r="G24" s="2">
        <f>IF(ورودی!G24=کلید!E$2,3,IF(ورودی!G24="",0,-1))</f>
        <v>0</v>
      </c>
      <c r="H24" s="2">
        <f>IF(ورودی!H24=کلید!F$2,3,IF(ورودی!H24="",0,-1))</f>
        <v>0</v>
      </c>
      <c r="I24" s="2">
        <f>IF(ورودی!I24=کلید!G$2,3,IF(ورودی!I24="",0,-1))</f>
        <v>-1</v>
      </c>
      <c r="J24" s="2">
        <f>IF(ورودی!J24=کلید!H$2,3,IF(ورودی!J24="",0,-1))</f>
        <v>-1</v>
      </c>
      <c r="K24" s="2">
        <f>IF(ورودی!K24=کلید!I$2,3,IF(ورودی!K24="",0,-1))</f>
        <v>-1</v>
      </c>
      <c r="L24" s="2">
        <f>IF(ورودی!L24=کلید!J$2,3,IF(ورودی!L24="",0,-1))</f>
        <v>-1</v>
      </c>
      <c r="M24" s="2">
        <f>IF(ورودی!M24=کلید!K$2,3,IF(ورودی!M24="",0,-1))</f>
        <v>-1</v>
      </c>
      <c r="N24" s="2">
        <f>IF(ورودی!N24=کلید!L$2,3,IF(ورودی!N24="",0,-1))</f>
        <v>0</v>
      </c>
      <c r="O24" s="2">
        <f>IF(ورودی!O24=کلید!M$2,3,IF(ورودی!O24="",0,-1))</f>
        <v>0</v>
      </c>
      <c r="P24" s="2">
        <f>IF(ورودی!P24=کلید!N$2,3,IF(ورودی!P24="",0,-1))</f>
        <v>0</v>
      </c>
      <c r="Q24" s="2">
        <f>IF(ورودی!Q24=کلید!O$2,3,IF(ورودی!Q24="",0,-1))</f>
        <v>0</v>
      </c>
      <c r="R24" s="2">
        <f>IF(ورودی!R24=کلید!P$2,3,IF(ورودی!R24="",0,-1))</f>
        <v>0</v>
      </c>
      <c r="S24" s="2">
        <f>IF(ورودی!S24=کلید!Q$2,3,IF(ورودی!S24="",0,-1))</f>
        <v>0</v>
      </c>
      <c r="T24" s="2">
        <f>IF(ورودی!T24=کلید!R$2,3,IF(ورودی!T24="",0,-1))</f>
        <v>0</v>
      </c>
      <c r="U24" s="2">
        <f>IF(ورودی!U24=کلید!S$2,3,IF(ورودی!U24="",0,-1))</f>
        <v>0</v>
      </c>
      <c r="V24" s="2">
        <f>IF(ورودی!V24=کلید!T$2,3,IF(ورودی!V24="",0,-1))</f>
        <v>0</v>
      </c>
      <c r="W24" s="2">
        <f>IF(ورودی!W24=کلید!U$2,3,IF(ورودی!W24="",0,-1))</f>
        <v>0</v>
      </c>
      <c r="X24" s="2">
        <f>IF(ورودی!X24=کلید!V$2,3,IF(ورودی!X24="",0,-1))</f>
        <v>0</v>
      </c>
      <c r="Y24" s="2">
        <f>IF(ورودی!Y24=کلید!W$2,3,IF(ورودی!Y24="",0,-1))</f>
        <v>0</v>
      </c>
      <c r="Z24" s="2">
        <f>IF(ورودی!Z24=کلید!X$2,3,IF(ورودی!Z24="",0,-1))</f>
        <v>0</v>
      </c>
      <c r="AA24" s="2">
        <f>IF(ورودی!AA24=کلید!Y$2,3,IF(ورودی!AA24="",0,-1))</f>
        <v>0</v>
      </c>
      <c r="AB24" s="2">
        <f>IF(ورودی!AB24=کلید!Z$2,3,IF(ورودی!AB24="",0,-1))</f>
        <v>0</v>
      </c>
      <c r="AC24" s="2">
        <f>IF(ورودی!AC24=کلید!AA$2,3,IF(ورودی!AC24="",0,-1))</f>
        <v>0</v>
      </c>
      <c r="AD24" s="2">
        <f>IF(ورودی!AD24=کلید!AB$2,3,IF(ورودی!AD24="",0,-1))</f>
        <v>0</v>
      </c>
      <c r="AE24" s="2">
        <f>IF(ورودی!AE24=کلید!AC$2,3,IF(ورودی!AE24="",0,-1))</f>
        <v>0</v>
      </c>
      <c r="AF24" s="2">
        <f>IF(ورودی!AF24=کلید!AD$2,3,IF(ورودی!AF24="",0,-1))</f>
        <v>0</v>
      </c>
      <c r="AG24" s="2">
        <f>IF(ورودی!AG24=کلید!AE$2,3,IF(ورودی!AG24="",0,-1))</f>
        <v>0</v>
      </c>
      <c r="AH24" s="2">
        <f>IF(ورودی!AH24=کلید!AF$2,3,IF(ورودی!AH24="",0,-1))</f>
        <v>0</v>
      </c>
      <c r="AI24" s="2">
        <f>IF(ورودی!AI24=کلید!AG$2,3,IF(ورودی!AI24="",0,-1))</f>
        <v>0</v>
      </c>
      <c r="AJ24" s="2">
        <f>IF(ورودی!AJ24=کلید!AH$2,3,IF(ورودی!AJ24="",0,-1))</f>
        <v>0</v>
      </c>
      <c r="AK24" s="2">
        <f>IF(ورودی!AK24=کلید!AI$2,3,IF(ورودی!AK24="",0,-1))</f>
        <v>0</v>
      </c>
      <c r="AL24" s="2">
        <f>IF(ورودی!AL24=کلید!AJ$2,3,IF(ورودی!AL24="",0,-1))</f>
        <v>0</v>
      </c>
      <c r="AM24" s="2">
        <f>IF(ورودی!AM24=کلید!AK$2,3,IF(ورودی!AM24="",0,-1))</f>
        <v>0</v>
      </c>
      <c r="AN24" s="2">
        <f>IF(ورودی!AN24=کلید!AL$2,3,IF(ورودی!AN24="",0,-1))</f>
        <v>0</v>
      </c>
      <c r="AO24" s="2">
        <f>IF(ورودی!AO24=کلید!AM$2,3,IF(ورودی!AO24="",0,-1))</f>
        <v>0</v>
      </c>
      <c r="AP24" s="2">
        <f>IF(ورودی!AP24=کلید!AN$2,3,IF(ورودی!AP24="",0,-1))</f>
        <v>0</v>
      </c>
      <c r="AQ24" s="2">
        <f>IF(ورودی!AQ24=کلید!AO$2,3,IF(ورودی!AQ24="",0,-1))</f>
        <v>0</v>
      </c>
      <c r="AR24" s="2">
        <f>IF(ورودی!AR24=کلید!AP$2,3,IF(ورودی!AR24="",0,-1))</f>
        <v>0</v>
      </c>
      <c r="AS24" s="2">
        <f>IF(ورودی!AS24=کلید!AQ$2,3,IF(ورودی!AS24="",0,-1))</f>
        <v>0</v>
      </c>
      <c r="AT24" s="2">
        <f>IF(ورودی!AT24=کلید!AR$2,3,IF(ورودی!AT24="",0,-1))</f>
        <v>0</v>
      </c>
      <c r="AU24" s="2">
        <f>IF(ورودی!AU24=کلید!AS$2,3,IF(ورودی!AU24="",0,-1))</f>
        <v>0</v>
      </c>
      <c r="AV24" s="2">
        <f>IF(ورودی!AV24=کلید!AT$2,3,IF(ورودی!AV24="",0,-1))</f>
        <v>0</v>
      </c>
      <c r="AW24" s="2">
        <f>IF(ورودی!AW24=کلید!AU$2,3,IF(ورودی!AW24="",0,-1))</f>
        <v>0</v>
      </c>
      <c r="AX24" s="2">
        <f>IF(ورودی!AX24=کلید!AV$2,3,IF(ورودی!AX24="",0,-1))</f>
        <v>0</v>
      </c>
      <c r="AY24" s="2">
        <f>IF(ورودی!AY24=کلید!AW$2,3,IF(ورودی!AY24="",0,-1))</f>
        <v>0</v>
      </c>
      <c r="AZ24" s="2">
        <f>IF(ورودی!AZ24=کلید!AX$2,3,IF(ورودی!AZ24="",0,-1))</f>
        <v>0</v>
      </c>
      <c r="BA24" s="2">
        <f>IF(ورودی!BA24=کلید!AY$2,3,IF(ورودی!BA24="",0,-1))</f>
        <v>0</v>
      </c>
      <c r="BB24" s="2">
        <f>IF(ورودی!BB24=کلید!AZ$2,3,IF(ورودی!BB24="",0,-1))</f>
        <v>0</v>
      </c>
      <c r="BC24" s="2">
        <f>IF(ورودی!BC24=کلید!BA$2,3,IF(ورودی!BC24="",0,-1))</f>
        <v>0</v>
      </c>
      <c r="BD24" s="2">
        <f>IF(ورودی!BD24=کلید!BB$2,3,IF(ورودی!BD24="",0,-1))</f>
        <v>0</v>
      </c>
      <c r="BE24" s="2">
        <f>IF(ورودی!BE24=کلید!BC$2,3,IF(ورودی!BE24="",0,-1))</f>
        <v>0</v>
      </c>
      <c r="BF24" s="2">
        <f>IF(ورودی!BF24=کلید!BD$2,3,IF(ورودی!BF24="",0,-1))</f>
        <v>0</v>
      </c>
      <c r="BG24" s="2">
        <f>IF(ورودی!BG24=کلید!BE$2,3,IF(ورودی!BG24="",0,-1))</f>
        <v>0</v>
      </c>
      <c r="BH24" s="2">
        <f>IF(ورودی!BH24=کلید!BF$2,3,IF(ورودی!BH24="",0,-1))</f>
        <v>0</v>
      </c>
      <c r="BI24" s="2">
        <f>IF(ورودی!BI24=کلید!BG$2,3,IF(ورودی!BI24="",0,-1))</f>
        <v>0</v>
      </c>
      <c r="BJ24" s="2">
        <f>IF(ورودی!BJ24=کلید!BH$2,3,IF(ورودی!BJ24="",0,-1))</f>
        <v>0</v>
      </c>
      <c r="BK24" s="2">
        <f>IF(ورودی!BK24=کلید!BI$2,3,IF(ورودی!BK24="",0,-1))</f>
        <v>0</v>
      </c>
    </row>
    <row r="25" spans="1:63" x14ac:dyDescent="0.25">
      <c r="A25" s="1">
        <f>ورودی!A25</f>
        <v>1024</v>
      </c>
      <c r="B25" s="1" t="str">
        <f>ورودی!B25</f>
        <v>a24</v>
      </c>
      <c r="C25" s="1" t="str">
        <f>ورودی!C25</f>
        <v>b24</v>
      </c>
      <c r="D25" s="2">
        <f>IF(ورودی!D25=کلید!B$2,3,IF(ورودی!D25="",0,-1))</f>
        <v>-1</v>
      </c>
      <c r="E25" s="2">
        <f>IF(ورودی!E25=کلید!C$2,3,IF(ورودی!E25="",0,-1))</f>
        <v>-1</v>
      </c>
      <c r="F25" s="2">
        <f>IF(ورودی!F25=کلید!D$2,3,IF(ورودی!F25="",0,-1))</f>
        <v>-1</v>
      </c>
      <c r="G25" s="2">
        <f>IF(ورودی!G25=کلید!E$2,3,IF(ورودی!G25="",0,-1))</f>
        <v>-1</v>
      </c>
      <c r="H25" s="2">
        <f>IF(ورودی!H25=کلید!F$2,3,IF(ورودی!H25="",0,-1))</f>
        <v>-1</v>
      </c>
      <c r="I25" s="2">
        <f>IF(ورودی!I25=کلید!G$2,3,IF(ورودی!I25="",0,-1))</f>
        <v>-1</v>
      </c>
      <c r="J25" s="2">
        <f>IF(ورودی!J25=کلید!H$2,3,IF(ورودی!J25="",0,-1))</f>
        <v>-1</v>
      </c>
      <c r="K25" s="2">
        <f>IF(ورودی!K25=کلید!I$2,3,IF(ورودی!K25="",0,-1))</f>
        <v>-1</v>
      </c>
      <c r="L25" s="2">
        <f>IF(ورودی!L25=کلید!J$2,3,IF(ورودی!L25="",0,-1))</f>
        <v>-1</v>
      </c>
      <c r="M25" s="2">
        <f>IF(ورودی!M25=کلید!K$2,3,IF(ورودی!M25="",0,-1))</f>
        <v>-1</v>
      </c>
      <c r="N25" s="2">
        <f>IF(ورودی!N25=کلید!L$2,3,IF(ورودی!N25="",0,-1))</f>
        <v>-1</v>
      </c>
      <c r="O25" s="2">
        <f>IF(ورودی!O25=کلید!M$2,3,IF(ورودی!O25="",0,-1))</f>
        <v>-1</v>
      </c>
      <c r="P25" s="2">
        <f>IF(ورودی!P25=کلید!N$2,3,IF(ورودی!P25="",0,-1))</f>
        <v>-1</v>
      </c>
      <c r="Q25" s="2">
        <f>IF(ورودی!Q25=کلید!O$2,3,IF(ورودی!Q25="",0,-1))</f>
        <v>-1</v>
      </c>
      <c r="R25" s="2">
        <f>IF(ورودی!R25=کلید!P$2,3,IF(ورودی!R25="",0,-1))</f>
        <v>-1</v>
      </c>
      <c r="S25" s="2">
        <f>IF(ورودی!S25=کلید!Q$2,3,IF(ورودی!S25="",0,-1))</f>
        <v>-1</v>
      </c>
      <c r="T25" s="2">
        <f>IF(ورودی!T25=کلید!R$2,3,IF(ورودی!T25="",0,-1))</f>
        <v>-1</v>
      </c>
      <c r="U25" s="2">
        <f>IF(ورودی!U25=کلید!S$2,3,IF(ورودی!U25="",0,-1))</f>
        <v>-1</v>
      </c>
      <c r="V25" s="2">
        <f>IF(ورودی!V25=کلید!T$2,3,IF(ورودی!V25="",0,-1))</f>
        <v>-1</v>
      </c>
      <c r="W25" s="2">
        <f>IF(ورودی!W25=کلید!U$2,3,IF(ورودی!W25="",0,-1))</f>
        <v>-1</v>
      </c>
      <c r="X25" s="2">
        <f>IF(ورودی!X25=کلید!V$2,3,IF(ورودی!X25="",0,-1))</f>
        <v>-1</v>
      </c>
      <c r="Y25" s="2">
        <f>IF(ورودی!Y25=کلید!W$2,3,IF(ورودی!Y25="",0,-1))</f>
        <v>-1</v>
      </c>
      <c r="Z25" s="2">
        <f>IF(ورودی!Z25=کلید!X$2,3,IF(ورودی!Z25="",0,-1))</f>
        <v>-1</v>
      </c>
      <c r="AA25" s="2">
        <f>IF(ورودی!AA25=کلید!Y$2,3,IF(ورودی!AA25="",0,-1))</f>
        <v>-1</v>
      </c>
      <c r="AB25" s="2">
        <f>IF(ورودی!AB25=کلید!Z$2,3,IF(ورودی!AB25="",0,-1))</f>
        <v>-1</v>
      </c>
      <c r="AC25" s="2">
        <f>IF(ورودی!AC25=کلید!AA$2,3,IF(ورودی!AC25="",0,-1))</f>
        <v>-1</v>
      </c>
      <c r="AD25" s="2">
        <f>IF(ورودی!AD25=کلید!AB$2,3,IF(ورودی!AD25="",0,-1))</f>
        <v>-1</v>
      </c>
      <c r="AE25" s="2">
        <f>IF(ورودی!AE25=کلید!AC$2,3,IF(ورودی!AE25="",0,-1))</f>
        <v>-1</v>
      </c>
      <c r="AF25" s="2">
        <f>IF(ورودی!AF25=کلید!AD$2,3,IF(ورودی!AF25="",0,-1))</f>
        <v>-1</v>
      </c>
      <c r="AG25" s="2">
        <f>IF(ورودی!AG25=کلید!AE$2,3,IF(ورودی!AG25="",0,-1))</f>
        <v>-1</v>
      </c>
      <c r="AH25" s="2">
        <f>IF(ورودی!AH25=کلید!AF$2,3,IF(ورودی!AH25="",0,-1))</f>
        <v>-1</v>
      </c>
      <c r="AI25" s="2">
        <f>IF(ورودی!AI25=کلید!AG$2,3,IF(ورودی!AI25="",0,-1))</f>
        <v>-1</v>
      </c>
      <c r="AJ25" s="2">
        <f>IF(ورودی!AJ25=کلید!AH$2,3,IF(ورودی!AJ25="",0,-1))</f>
        <v>-1</v>
      </c>
      <c r="AK25" s="2">
        <f>IF(ورودی!AK25=کلید!AI$2,3,IF(ورودی!AK25="",0,-1))</f>
        <v>-1</v>
      </c>
      <c r="AL25" s="2">
        <f>IF(ورودی!AL25=کلید!AJ$2,3,IF(ورودی!AL25="",0,-1))</f>
        <v>-1</v>
      </c>
      <c r="AM25" s="2">
        <f>IF(ورودی!AM25=کلید!AK$2,3,IF(ورودی!AM25="",0,-1))</f>
        <v>-1</v>
      </c>
      <c r="AN25" s="2">
        <f>IF(ورودی!AN25=کلید!AL$2,3,IF(ورودی!AN25="",0,-1))</f>
        <v>-1</v>
      </c>
      <c r="AO25" s="2">
        <f>IF(ورودی!AO25=کلید!AM$2,3,IF(ورودی!AO25="",0,-1))</f>
        <v>-1</v>
      </c>
      <c r="AP25" s="2">
        <f>IF(ورودی!AP25=کلید!AN$2,3,IF(ورودی!AP25="",0,-1))</f>
        <v>-1</v>
      </c>
      <c r="AQ25" s="2">
        <f>IF(ورودی!AQ25=کلید!AO$2,3,IF(ورودی!AQ25="",0,-1))</f>
        <v>-1</v>
      </c>
      <c r="AR25" s="2">
        <f>IF(ورودی!AR25=کلید!AP$2,3,IF(ورودی!AR25="",0,-1))</f>
        <v>-1</v>
      </c>
      <c r="AS25" s="2">
        <f>IF(ورودی!AS25=کلید!AQ$2,3,IF(ورودی!AS25="",0,-1))</f>
        <v>-1</v>
      </c>
      <c r="AT25" s="2">
        <f>IF(ورودی!AT25=کلید!AR$2,3,IF(ورودی!AT25="",0,-1))</f>
        <v>-1</v>
      </c>
      <c r="AU25" s="2">
        <f>IF(ورودی!AU25=کلید!AS$2,3,IF(ورودی!AU25="",0,-1))</f>
        <v>-1</v>
      </c>
      <c r="AV25" s="2">
        <f>IF(ورودی!AV25=کلید!AT$2,3,IF(ورودی!AV25="",0,-1))</f>
        <v>-1</v>
      </c>
      <c r="AW25" s="2">
        <f>IF(ورودی!AW25=کلید!AU$2,3,IF(ورودی!AW25="",0,-1))</f>
        <v>-1</v>
      </c>
      <c r="AX25" s="2">
        <f>IF(ورودی!AX25=کلید!AV$2,3,IF(ورودی!AX25="",0,-1))</f>
        <v>-1</v>
      </c>
      <c r="AY25" s="2">
        <f>IF(ورودی!AY25=کلید!AW$2,3,IF(ورودی!AY25="",0,-1))</f>
        <v>-1</v>
      </c>
      <c r="AZ25" s="2">
        <f>IF(ورودی!AZ25=کلید!AX$2,3,IF(ورودی!AZ25="",0,-1))</f>
        <v>-1</v>
      </c>
      <c r="BA25" s="2">
        <f>IF(ورودی!BA25=کلید!AY$2,3,IF(ورودی!BA25="",0,-1))</f>
        <v>-1</v>
      </c>
      <c r="BB25" s="2">
        <f>IF(ورودی!BB25=کلید!AZ$2,3,IF(ورودی!BB25="",0,-1))</f>
        <v>-1</v>
      </c>
      <c r="BC25" s="2">
        <f>IF(ورودی!BC25=کلید!BA$2,3,IF(ورودی!BC25="",0,-1))</f>
        <v>-1</v>
      </c>
      <c r="BD25" s="2">
        <f>IF(ورودی!BD25=کلید!BB$2,3,IF(ورودی!BD25="",0,-1))</f>
        <v>-1</v>
      </c>
      <c r="BE25" s="2">
        <f>IF(ورودی!BE25=کلید!BC$2,3,IF(ورودی!BE25="",0,-1))</f>
        <v>-1</v>
      </c>
      <c r="BF25" s="2">
        <f>IF(ورودی!BF25=کلید!BD$2,3,IF(ورودی!BF25="",0,-1))</f>
        <v>-1</v>
      </c>
      <c r="BG25" s="2">
        <f>IF(ورودی!BG25=کلید!BE$2,3,IF(ورودی!BG25="",0,-1))</f>
        <v>-1</v>
      </c>
      <c r="BH25" s="2">
        <f>IF(ورودی!BH25=کلید!BF$2,3,IF(ورودی!BH25="",0,-1))</f>
        <v>-1</v>
      </c>
      <c r="BI25" s="2">
        <f>IF(ورودی!BI25=کلید!BG$2,3,IF(ورودی!BI25="",0,-1))</f>
        <v>-1</v>
      </c>
      <c r="BJ25" s="2">
        <f>IF(ورودی!BJ25=کلید!BH$2,3,IF(ورودی!BJ25="",0,-1))</f>
        <v>-1</v>
      </c>
      <c r="BK25" s="2">
        <f>IF(ورودی!BK25=کلید!BI$2,3,IF(ورودی!BK25="",0,-1))</f>
        <v>-1</v>
      </c>
    </row>
    <row r="26" spans="1:63" x14ac:dyDescent="0.25">
      <c r="A26" s="1">
        <f>ورودی!A26</f>
        <v>1025</v>
      </c>
      <c r="B26" s="1" t="str">
        <f>ورودی!B26</f>
        <v>a25</v>
      </c>
      <c r="C26" s="1" t="str">
        <f>ورودی!C26</f>
        <v>b25</v>
      </c>
      <c r="D26" s="2">
        <f>IF(ورودی!D26=کلید!B$2,3,IF(ورودی!D26="",0,-1))</f>
        <v>3</v>
      </c>
      <c r="E26" s="2">
        <f>IF(ورودی!E26=کلید!C$2,3,IF(ورودی!E26="",0,-1))</f>
        <v>3</v>
      </c>
      <c r="F26" s="2">
        <f>IF(ورودی!F26=کلید!D$2,3,IF(ورودی!F26="",0,-1))</f>
        <v>3</v>
      </c>
      <c r="G26" s="2">
        <f>IF(ورودی!G26=کلید!E$2,3,IF(ورودی!G26="",0,-1))</f>
        <v>3</v>
      </c>
      <c r="H26" s="2">
        <f>IF(ورودی!H26=کلید!F$2,3,IF(ورودی!H26="",0,-1))</f>
        <v>3</v>
      </c>
      <c r="I26" s="2">
        <f>IF(ورودی!I26=کلید!G$2,3,IF(ورودی!I26="",0,-1))</f>
        <v>3</v>
      </c>
      <c r="J26" s="2">
        <f>IF(ورودی!J26=کلید!H$2,3,IF(ورودی!J26="",0,-1))</f>
        <v>3</v>
      </c>
      <c r="K26" s="2">
        <f>IF(ورودی!K26=کلید!I$2,3,IF(ورودی!K26="",0,-1))</f>
        <v>3</v>
      </c>
      <c r="L26" s="2">
        <f>IF(ورودی!L26=کلید!J$2,3,IF(ورودی!L26="",0,-1))</f>
        <v>3</v>
      </c>
      <c r="M26" s="2">
        <f>IF(ورودی!M26=کلید!K$2,3,IF(ورودی!M26="",0,-1))</f>
        <v>3</v>
      </c>
      <c r="N26" s="2">
        <f>IF(ورودی!N26=کلید!L$2,3,IF(ورودی!N26="",0,-1))</f>
        <v>3</v>
      </c>
      <c r="O26" s="2">
        <f>IF(ورودی!O26=کلید!M$2,3,IF(ورودی!O26="",0,-1))</f>
        <v>3</v>
      </c>
      <c r="P26" s="2">
        <f>IF(ورودی!P26=کلید!N$2,3,IF(ورودی!P26="",0,-1))</f>
        <v>3</v>
      </c>
      <c r="Q26" s="2">
        <f>IF(ورودی!Q26=کلید!O$2,3,IF(ورودی!Q26="",0,-1))</f>
        <v>3</v>
      </c>
      <c r="R26" s="2">
        <f>IF(ورودی!R26=کلید!P$2,3,IF(ورودی!R26="",0,-1))</f>
        <v>3</v>
      </c>
      <c r="S26" s="2">
        <f>IF(ورودی!S26=کلید!Q$2,3,IF(ورودی!S26="",0,-1))</f>
        <v>3</v>
      </c>
      <c r="T26" s="2">
        <f>IF(ورودی!T26=کلید!R$2,3,IF(ورودی!T26="",0,-1))</f>
        <v>3</v>
      </c>
      <c r="U26" s="2">
        <f>IF(ورودی!U26=کلید!S$2,3,IF(ورودی!U26="",0,-1))</f>
        <v>3</v>
      </c>
      <c r="V26" s="2">
        <f>IF(ورودی!V26=کلید!T$2,3,IF(ورودی!V26="",0,-1))</f>
        <v>3</v>
      </c>
      <c r="W26" s="2">
        <f>IF(ورودی!W26=کلید!U$2,3,IF(ورودی!W26="",0,-1))</f>
        <v>3</v>
      </c>
      <c r="X26" s="2">
        <f>IF(ورودی!X26=کلید!V$2,3,IF(ورودی!X26="",0,-1))</f>
        <v>3</v>
      </c>
      <c r="Y26" s="2">
        <f>IF(ورودی!Y26=کلید!W$2,3,IF(ورودی!Y26="",0,-1))</f>
        <v>3</v>
      </c>
      <c r="Z26" s="2">
        <f>IF(ورودی!Z26=کلید!X$2,3,IF(ورودی!Z26="",0,-1))</f>
        <v>3</v>
      </c>
      <c r="AA26" s="2">
        <f>IF(ورودی!AA26=کلید!Y$2,3,IF(ورودی!AA26="",0,-1))</f>
        <v>3</v>
      </c>
      <c r="AB26" s="2">
        <f>IF(ورودی!AB26=کلید!Z$2,3,IF(ورودی!AB26="",0,-1))</f>
        <v>3</v>
      </c>
      <c r="AC26" s="2">
        <f>IF(ورودی!AC26=کلید!AA$2,3,IF(ورودی!AC26="",0,-1))</f>
        <v>3</v>
      </c>
      <c r="AD26" s="2">
        <f>IF(ورودی!AD26=کلید!AB$2,3,IF(ورودی!AD26="",0,-1))</f>
        <v>3</v>
      </c>
      <c r="AE26" s="2">
        <f>IF(ورودی!AE26=کلید!AC$2,3,IF(ورودی!AE26="",0,-1))</f>
        <v>3</v>
      </c>
      <c r="AF26" s="2">
        <f>IF(ورودی!AF26=کلید!AD$2,3,IF(ورودی!AF26="",0,-1))</f>
        <v>3</v>
      </c>
      <c r="AG26" s="2">
        <f>IF(ورودی!AG26=کلید!AE$2,3,IF(ورودی!AG26="",0,-1))</f>
        <v>3</v>
      </c>
      <c r="AH26" s="2">
        <f>IF(ورودی!AH26=کلید!AF$2,3,IF(ورودی!AH26="",0,-1))</f>
        <v>3</v>
      </c>
      <c r="AI26" s="2">
        <f>IF(ورودی!AI26=کلید!AG$2,3,IF(ورودی!AI26="",0,-1))</f>
        <v>3</v>
      </c>
      <c r="AJ26" s="2">
        <f>IF(ورودی!AJ26=کلید!AH$2,3,IF(ورودی!AJ26="",0,-1))</f>
        <v>3</v>
      </c>
      <c r="AK26" s="2">
        <f>IF(ورودی!AK26=کلید!AI$2,3,IF(ورودی!AK26="",0,-1))</f>
        <v>3</v>
      </c>
      <c r="AL26" s="2">
        <f>IF(ورودی!AL26=کلید!AJ$2,3,IF(ورودی!AL26="",0,-1))</f>
        <v>3</v>
      </c>
      <c r="AM26" s="2">
        <f>IF(ورودی!AM26=کلید!AK$2,3,IF(ورودی!AM26="",0,-1))</f>
        <v>3</v>
      </c>
      <c r="AN26" s="2">
        <f>IF(ورودی!AN26=کلید!AL$2,3,IF(ورودی!AN26="",0,-1))</f>
        <v>3</v>
      </c>
      <c r="AO26" s="2">
        <f>IF(ورودی!AO26=کلید!AM$2,3,IF(ورودی!AO26="",0,-1))</f>
        <v>3</v>
      </c>
      <c r="AP26" s="2">
        <f>IF(ورودی!AP26=کلید!AN$2,3,IF(ورودی!AP26="",0,-1))</f>
        <v>3</v>
      </c>
      <c r="AQ26" s="2">
        <f>IF(ورودی!AQ26=کلید!AO$2,3,IF(ورودی!AQ26="",0,-1))</f>
        <v>3</v>
      </c>
      <c r="AR26" s="2">
        <f>IF(ورودی!AR26=کلید!AP$2,3,IF(ورودی!AR26="",0,-1))</f>
        <v>3</v>
      </c>
      <c r="AS26" s="2">
        <f>IF(ورودی!AS26=کلید!AQ$2,3,IF(ورودی!AS26="",0,-1))</f>
        <v>3</v>
      </c>
      <c r="AT26" s="2">
        <f>IF(ورودی!AT26=کلید!AR$2,3,IF(ورودی!AT26="",0,-1))</f>
        <v>3</v>
      </c>
      <c r="AU26" s="2">
        <f>IF(ورودی!AU26=کلید!AS$2,3,IF(ورودی!AU26="",0,-1))</f>
        <v>3</v>
      </c>
      <c r="AV26" s="2">
        <f>IF(ورودی!AV26=کلید!AT$2,3,IF(ورودی!AV26="",0,-1))</f>
        <v>3</v>
      </c>
      <c r="AW26" s="2">
        <f>IF(ورودی!AW26=کلید!AU$2,3,IF(ورودی!AW26="",0,-1))</f>
        <v>3</v>
      </c>
      <c r="AX26" s="2">
        <f>IF(ورودی!AX26=کلید!AV$2,3,IF(ورودی!AX26="",0,-1))</f>
        <v>3</v>
      </c>
      <c r="AY26" s="2">
        <f>IF(ورودی!AY26=کلید!AW$2,3,IF(ورودی!AY26="",0,-1))</f>
        <v>3</v>
      </c>
      <c r="AZ26" s="2">
        <f>IF(ورودی!AZ26=کلید!AX$2,3,IF(ورودی!AZ26="",0,-1))</f>
        <v>3</v>
      </c>
      <c r="BA26" s="2">
        <f>IF(ورودی!BA26=کلید!AY$2,3,IF(ورودی!BA26="",0,-1))</f>
        <v>3</v>
      </c>
      <c r="BB26" s="2">
        <f>IF(ورودی!BB26=کلید!AZ$2,3,IF(ورودی!BB26="",0,-1))</f>
        <v>3</v>
      </c>
      <c r="BC26" s="2">
        <f>IF(ورودی!BC26=کلید!BA$2,3,IF(ورودی!BC26="",0,-1))</f>
        <v>3</v>
      </c>
      <c r="BD26" s="2">
        <f>IF(ورودی!BD26=کلید!BB$2,3,IF(ورودی!BD26="",0,-1))</f>
        <v>3</v>
      </c>
      <c r="BE26" s="2">
        <f>IF(ورودی!BE26=کلید!BC$2,3,IF(ورودی!BE26="",0,-1))</f>
        <v>3</v>
      </c>
      <c r="BF26" s="2">
        <f>IF(ورودی!BF26=کلید!BD$2,3,IF(ورودی!BF26="",0,-1))</f>
        <v>3</v>
      </c>
      <c r="BG26" s="2">
        <f>IF(ورودی!BG26=کلید!BE$2,3,IF(ورودی!BG26="",0,-1))</f>
        <v>3</v>
      </c>
      <c r="BH26" s="2">
        <f>IF(ورودی!BH26=کلید!BF$2,3,IF(ورودی!BH26="",0,-1))</f>
        <v>3</v>
      </c>
      <c r="BI26" s="2">
        <f>IF(ورودی!BI26=کلید!BG$2,3,IF(ورودی!BI26="",0,-1))</f>
        <v>3</v>
      </c>
      <c r="BJ26" s="2">
        <f>IF(ورودی!BJ26=کلید!BH$2,3,IF(ورودی!BJ26="",0,-1))</f>
        <v>3</v>
      </c>
      <c r="BK26" s="2">
        <f>IF(ورودی!BK26=کلید!BI$2,3,IF(ورودی!BK26="",0,-1))</f>
        <v>3</v>
      </c>
    </row>
  </sheetData>
  <conditionalFormatting sqref="D2:BK26">
    <cfRule type="cellIs" dxfId="11" priority="1" operator="equal">
      <formula>-1</formula>
    </cfRule>
    <cfRule type="cellIs" dxfId="10" priority="2" operator="equal">
      <formula>0</formula>
    </cfRule>
    <cfRule type="cellIs" dxfId="9" priority="3" operator="equal">
      <formula>3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23A9-0443-4FB7-B75E-1AF7ACEF9994}">
  <dimension ref="A1:H13"/>
  <sheetViews>
    <sheetView workbookViewId="0">
      <selection activeCell="A14" sqref="A14"/>
    </sheetView>
  </sheetViews>
  <sheetFormatPr defaultRowHeight="15" x14ac:dyDescent="0.25"/>
  <sheetData>
    <row r="1" spans="1:8" x14ac:dyDescent="0.25">
      <c r="A1" s="13" t="s">
        <v>70</v>
      </c>
      <c r="B1" s="13">
        <v>1001</v>
      </c>
    </row>
    <row r="3" spans="1:8" x14ac:dyDescent="0.25">
      <c r="E3" s="14" t="str">
        <f>INDEX('کارنامه فردی'!C2:C26,MATCH('نتیجه فردی'!B1,'کارنامه فردی'!A2:A26))</f>
        <v>b1</v>
      </c>
      <c r="F3" s="14" t="s">
        <v>33</v>
      </c>
      <c r="G3" s="14" t="str">
        <f>INDEX('کارنامه فردی'!B2:B26,MATCH('نتیجه فردی'!B1,'کارنامه فردی'!A2:A26))</f>
        <v>a1</v>
      </c>
      <c r="H3" s="14" t="s">
        <v>31</v>
      </c>
    </row>
    <row r="4" spans="1:8" x14ac:dyDescent="0.25">
      <c r="A4" s="5"/>
      <c r="B4" s="5" t="s">
        <v>26</v>
      </c>
      <c r="C4" s="5" t="s">
        <v>27</v>
      </c>
      <c r="D4" s="5" t="s">
        <v>28</v>
      </c>
      <c r="E4" s="5" t="s">
        <v>29</v>
      </c>
      <c r="F4" s="5" t="s">
        <v>30</v>
      </c>
      <c r="G4" s="5" t="s">
        <v>32</v>
      </c>
      <c r="H4" s="5" t="s">
        <v>71</v>
      </c>
    </row>
    <row r="5" spans="1:8" x14ac:dyDescent="0.25">
      <c r="A5" s="5" t="str">
        <f>تنظیمات!B2</f>
        <v>ادبیات</v>
      </c>
      <c r="B5" s="3">
        <f>INDEX('کارنامه فردی'!D2:D26,MATCH('نتیجه فردی'!$B$1,'کارنامه فردی'!$A$2:$A$26,0))</f>
        <v>5</v>
      </c>
      <c r="C5" s="3">
        <f>INDEX('کارنامه فردی'!E2:E26,MATCH('نتیجه فردی'!$B$1,'کارنامه فردی'!$A$2:$A$26,0))</f>
        <v>0</v>
      </c>
      <c r="D5" s="3">
        <f>INDEX('کارنامه فردی'!F2:F26,MATCH('نتیجه فردی'!$B$1,'کارنامه فردی'!$A$2:$A$26,0))</f>
        <v>0</v>
      </c>
      <c r="E5" s="3">
        <f>INDEX('کارنامه فردی'!G2:G26,MATCH('نتیجه فردی'!$B$1,'کارنامه فردی'!$A$2:$A$26,0))</f>
        <v>100</v>
      </c>
      <c r="F5" s="3">
        <f>INDEX('کارنامه فردی'!J2:J26,MATCH('نتیجه فردی'!$B$1,'کارنامه فردی'!$A$2:$A$26,0))</f>
        <v>1</v>
      </c>
      <c r="G5" s="3">
        <f>INDEX('کارنامه فردی'!K2:K26,MATCH('نتیجه فردی'!$B$1,'کارنامه فردی'!$A$2:$A$26,0))</f>
        <v>9.6</v>
      </c>
      <c r="H5" s="3">
        <f>INDEX('کارنامه فردی'!L2:L26,MATCH('نتیجه فردی'!$B$1,'کارنامه فردی'!$A$2:$A$26,0))</f>
        <v>31.33</v>
      </c>
    </row>
    <row r="6" spans="1:8" x14ac:dyDescent="0.25">
      <c r="A6" s="5" t="str">
        <f>تنظیمات!C2</f>
        <v>عربی</v>
      </c>
      <c r="B6" s="3">
        <f>INDEX('کارنامه فردی'!M2:M26,MATCH('نتیجه فردی'!$B$1,'کارنامه فردی'!$A$2:$A$26,0))</f>
        <v>5</v>
      </c>
      <c r="C6" s="3">
        <f>INDEX('کارنامه فردی'!N2:N26,MATCH('نتیجه فردی'!$B$1,'کارنامه فردی'!$A$2:$A$26,0))</f>
        <v>0</v>
      </c>
      <c r="D6" s="3">
        <f>INDEX('کارنامه فردی'!O2:O26,MATCH('نتیجه فردی'!$B$1,'کارنامه فردی'!$A$2:$A$26,0))</f>
        <v>0</v>
      </c>
      <c r="E6" s="3">
        <f>INDEX('کارنامه فردی'!P2:P26,MATCH('نتیجه فردی'!$B$1,'کارنامه فردی'!$A$2:$A$26,0))</f>
        <v>100</v>
      </c>
      <c r="F6" s="3">
        <f>INDEX('کارنامه فردی'!S2:S26,MATCH('نتیجه فردی'!$B$1,'کارنامه فردی'!$A$2:$A$26,0))</f>
        <v>1</v>
      </c>
      <c r="G6" s="3">
        <f>INDEX('کارنامه فردی'!T2:T26,MATCH('نتیجه فردی'!$B$1,'کارنامه فردی'!$A$2:$A$26,0))</f>
        <v>12</v>
      </c>
      <c r="H6" s="3">
        <f>INDEX('کارنامه فردی'!U2:U26,MATCH('نتیجه فردی'!$B$1,'کارنامه فردی'!$A$2:$A$26,0))</f>
        <v>40</v>
      </c>
    </row>
    <row r="7" spans="1:8" x14ac:dyDescent="0.25">
      <c r="A7" s="5" t="str">
        <f>تنظیمات!D2</f>
        <v>دینی</v>
      </c>
      <c r="B7" s="3">
        <f>INDEX('کارنامه فردی'!V2:V26,MATCH('نتیجه فردی'!$B$1,'کارنامه فردی'!$A$2:$A$26,0))</f>
        <v>5</v>
      </c>
      <c r="C7" s="3">
        <f>INDEX('کارنامه فردی'!W2:W26,MATCH('نتیجه فردی'!$B$1,'کارنامه فردی'!$A$2:$A$26,0))</f>
        <v>0</v>
      </c>
      <c r="D7" s="3">
        <f>INDEX('کارنامه فردی'!X2:X26,MATCH('نتیجه فردی'!$B$1,'کارنامه فردی'!$A$2:$A$26,0))</f>
        <v>0</v>
      </c>
      <c r="E7" s="3">
        <f>INDEX('کارنامه فردی'!Y2:Y26,MATCH('نتیجه فردی'!$B$1,'کارنامه فردی'!$A$2:$A$26,0))</f>
        <v>100</v>
      </c>
      <c r="F7" s="3">
        <f>INDEX('کارنامه فردی'!AB2:AB26,MATCH('نتیجه فردی'!$B$1,'کارنامه فردی'!$A$2:$A$26,0))</f>
        <v>1</v>
      </c>
      <c r="G7" s="3">
        <f>INDEX('کارنامه فردی'!AC2:AC26,MATCH('نتیجه فردی'!$B$1,'کارنامه فردی'!$A$2:$A$26,0))</f>
        <v>12</v>
      </c>
      <c r="H7" s="3">
        <f>INDEX('کارنامه فردی'!AD2:AD26,MATCH('نتیجه فردی'!$B$1,'کارنامه فردی'!$A$2:$A$26,0))</f>
        <v>40</v>
      </c>
    </row>
    <row r="8" spans="1:8" x14ac:dyDescent="0.25">
      <c r="A8" s="5" t="str">
        <f>تنظیمات!E2</f>
        <v>زبان</v>
      </c>
      <c r="B8" s="3">
        <f>INDEX('کارنامه فردی'!AE2:AE26,MATCH('نتیجه فردی'!$B$1,'کارنامه فردی'!$A$2:$A$26,0))</f>
        <v>5</v>
      </c>
      <c r="C8" s="3">
        <f>INDEX('کارنامه فردی'!AF2:AF26,MATCH('نتیجه فردی'!$B$1,'کارنامه فردی'!$A$2:$A$26,0))</f>
        <v>0</v>
      </c>
      <c r="D8" s="3">
        <f>INDEX('کارنامه فردی'!AG2:AG26,MATCH('نتیجه فردی'!$B$1,'کارنامه فردی'!$A$2:$A$26,0))</f>
        <v>0</v>
      </c>
      <c r="E8" s="3">
        <f>INDEX('کارنامه فردی'!AH2:AH26,MATCH('نتیجه فردی'!$B$1,'کارنامه فردی'!$A$2:$A$26,0))</f>
        <v>100</v>
      </c>
      <c r="F8" s="3">
        <f>INDEX('کارنامه فردی'!AK2:AK26,MATCH('نتیجه فردی'!$B$1,'کارنامه فردی'!$A$2:$A$26,0))</f>
        <v>1</v>
      </c>
      <c r="G8" s="3">
        <f>INDEX('کارنامه فردی'!AL2:AL26,MATCH('نتیجه فردی'!$B$1,'کارنامه فردی'!$A$2:$A$26,0))</f>
        <v>12</v>
      </c>
      <c r="H8" s="3">
        <f>INDEX('کارنامه فردی'!AM2:AM26,MATCH('نتیجه فردی'!$B$1,'کارنامه فردی'!$A$2:$A$26,0))</f>
        <v>40</v>
      </c>
    </row>
    <row r="9" spans="1:8" x14ac:dyDescent="0.25">
      <c r="A9" s="5" t="str">
        <f>تنظیمات!F2</f>
        <v>ریاضی</v>
      </c>
      <c r="B9" s="3">
        <f>INDEX('کارنامه فردی'!AN2:AN26,MATCH('نتیجه فردی'!$B$1,'کارنامه فردی'!$A$2:$A$26,0))</f>
        <v>10</v>
      </c>
      <c r="C9" s="3">
        <f>INDEX('کارنامه فردی'!AO2:AO26,MATCH('نتیجه فردی'!$B$1,'کارنامه فردی'!$A$2:$A$26,0))</f>
        <v>0</v>
      </c>
      <c r="D9" s="3">
        <f>INDEX('کارنامه فردی'!AP2:AP26,MATCH('نتیجه فردی'!$B$1,'کارنامه فردی'!$A$2:$A$26,0))</f>
        <v>0</v>
      </c>
      <c r="E9" s="3">
        <f>INDEX('کارنامه فردی'!AQ2:AQ26,MATCH('نتیجه فردی'!$B$1,'کارنامه فردی'!$A$2:$A$26,0))</f>
        <v>100</v>
      </c>
      <c r="F9" s="3">
        <f>INDEX('کارنامه فردی'!AT2:AT26,MATCH('نتیجه فردی'!$B$1,'کارنامه فردی'!$A$2:$A$26,0))</f>
        <v>1</v>
      </c>
      <c r="G9" s="3">
        <f>INDEX('کارنامه فردی'!AU2:AU26,MATCH('نتیجه فردی'!$B$1,'کارنامه فردی'!$A$2:$A$26,0))</f>
        <v>8.67</v>
      </c>
      <c r="H9" s="3">
        <f>INDEX('کارنامه فردی'!AV2:AV26,MATCH('نتیجه فردی'!$B$1,'کارنامه فردی'!$A$2:$A$26,0))</f>
        <v>25</v>
      </c>
    </row>
    <row r="10" spans="1:8" x14ac:dyDescent="0.25">
      <c r="A10" s="5" t="str">
        <f>تنظیمات!G2</f>
        <v>اختصاصی</v>
      </c>
      <c r="B10" s="3">
        <f>INDEX('کارنامه فردی'!AW2:AW26,MATCH('نتیجه فردی'!$B$1,'کارنامه فردی'!$A$2:$A$26,0))</f>
        <v>10</v>
      </c>
      <c r="C10" s="3">
        <f>INDEX('کارنامه فردی'!AX2:AX26,MATCH('نتیجه فردی'!$B$1,'کارنامه فردی'!$A$2:$A$26,0))</f>
        <v>0</v>
      </c>
      <c r="D10" s="3">
        <f>INDEX('کارنامه فردی'!AY2:AY26,MATCH('نتیجه فردی'!$B$1,'کارنامه فردی'!$A$2:$A$26,0))</f>
        <v>0</v>
      </c>
      <c r="E10" s="3">
        <f>INDEX('کارنامه فردی'!AZ2:AZ26,MATCH('نتیجه فردی'!$B$1,'کارنامه فردی'!$A$2:$A$26,0))</f>
        <v>100</v>
      </c>
      <c r="F10" s="3">
        <f>INDEX('کارنامه فردی'!BC2:BC26,MATCH('نتیجه فردی'!$B$1,'کارنامه فردی'!$A$2:$A$26,0))</f>
        <v>1</v>
      </c>
      <c r="G10" s="3">
        <f>INDEX('کارنامه فردی'!BD2:BD26,MATCH('نتیجه فردی'!$B$1,'کارنامه فردی'!$A$2:$A$26,0))</f>
        <v>8</v>
      </c>
      <c r="H10" s="3">
        <f>INDEX('کارنامه فردی'!BE2:BE26,MATCH('نتیجه فردی'!$B$1,'کارنامه فردی'!$A$2:$A$26,0))</f>
        <v>23.33</v>
      </c>
    </row>
    <row r="11" spans="1:8" x14ac:dyDescent="0.25">
      <c r="A11" s="5" t="str">
        <f>تنظیمات!H2</f>
        <v>فیزیک</v>
      </c>
      <c r="B11" s="3">
        <f>INDEX('کارنامه فردی'!BF2:BF26,MATCH('نتیجه فردی'!$B$1,'کارنامه فردی'!$A$2:$A$26,0))</f>
        <v>10</v>
      </c>
      <c r="C11" s="3">
        <f>INDEX('کارنامه فردی'!BG2:BG26,MATCH('نتیجه فردی'!$B$1,'کارنامه فردی'!$A$2:$A$26,0))</f>
        <v>0</v>
      </c>
      <c r="D11" s="3">
        <f>INDEX('کارنامه فردی'!BH2:BH26,MATCH('نتیجه فردی'!$B$1,'کارنامه فردی'!$A$2:$A$26,0))</f>
        <v>0</v>
      </c>
      <c r="E11" s="3">
        <f>INDEX('کارنامه فردی'!BI2:BI26,MATCH('نتیجه فردی'!$B$1,'کارنامه فردی'!$A$2:$A$26,0))</f>
        <v>100</v>
      </c>
      <c r="F11" s="3">
        <f>INDEX('کارنامه فردی'!BL2:BL26,MATCH('نتیجه فردی'!$B$1,'کارنامه فردی'!$A$2:$A$26,0))</f>
        <v>1</v>
      </c>
      <c r="G11" s="3">
        <f>INDEX('کارنامه فردی'!BM2:BM26,MATCH('نتیجه فردی'!$B$1,'کارنامه فردی'!$A$2:$A$26,0))</f>
        <v>8.5299999999999994</v>
      </c>
      <c r="H11" s="3">
        <f>INDEX('کارنامه فردی'!BN2:BN26,MATCH('نتیجه فردی'!$B$1,'کارنامه فردی'!$A$2:$A$26,0))</f>
        <v>25</v>
      </c>
    </row>
    <row r="12" spans="1:8" x14ac:dyDescent="0.25">
      <c r="A12" s="5" t="str">
        <f>تنظیمات!I2</f>
        <v>شیمی</v>
      </c>
      <c r="B12" s="3">
        <f>INDEX('کارنامه فردی'!BO2:BO26,MATCH('نتیجه فردی'!$B$1,'کارنامه فردی'!$A$2:$A$26,0))</f>
        <v>10</v>
      </c>
      <c r="C12" s="3">
        <f>INDEX('کارنامه فردی'!BP2:BP26,MATCH('نتیجه فردی'!$B$1,'کارنامه فردی'!$A$2:$A$26,0))</f>
        <v>0</v>
      </c>
      <c r="D12" s="3">
        <f>INDEX('کارنامه فردی'!BQ2:BQ26,MATCH('نتیجه فردی'!$B$1,'کارنامه فردی'!$A$2:$A$26,0))</f>
        <v>0</v>
      </c>
      <c r="E12" s="3">
        <f>INDEX('کارنامه فردی'!BR2:BR26,MATCH('نتیجه فردی'!$B$1,'کارنامه فردی'!$A$2:$A$26,0))</f>
        <v>100</v>
      </c>
      <c r="F12" s="3">
        <f>INDEX('کارنامه فردی'!BU2:BU26,MATCH('نتیجه فردی'!$B$1,'کارنامه فردی'!$A$2:$A$26,0))</f>
        <v>1</v>
      </c>
      <c r="G12" s="3">
        <f>INDEX('کارنامه فردی'!BV2:BV26,MATCH('نتیجه فردی'!$B$1,'کارنامه فردی'!$A$2:$A$26,0))</f>
        <v>6.67</v>
      </c>
      <c r="H12" s="3">
        <f>INDEX('کارنامه فردی'!BW2:BW26,MATCH('نتیجه فردی'!$B$1,'کارنامه فردی'!$A$2:$A$26,0))</f>
        <v>20</v>
      </c>
    </row>
    <row r="13" spans="1:8" x14ac:dyDescent="0.25">
      <c r="A13" s="15" t="s">
        <v>72</v>
      </c>
      <c r="B13" s="15">
        <f>INDEX('کارنامه فردی'!BX2:BX26,MATCH('نتیجه فردی'!$B$1,'کارنامه فردی'!$A$2:$A$26,0))</f>
        <v>50</v>
      </c>
      <c r="C13" s="15">
        <f>INDEX('کارنامه فردی'!BY2:BY26,MATCH('نتیجه فردی'!$B$1,'کارنامه فردی'!$A$2:$A$26,0))</f>
        <v>0</v>
      </c>
      <c r="D13" s="15">
        <f>INDEX('کارنامه فردی'!BZ2:BZ26,MATCH('نتیجه فردی'!$B$1,'کارنامه فردی'!$A$2:$A$26,0))</f>
        <v>0</v>
      </c>
      <c r="E13" s="15">
        <f>INDEX('کارنامه فردی'!CA2:CA26,MATCH('نتیجه فردی'!$B$1,'کارنامه فردی'!$A$2:$A$26,0))</f>
        <v>100</v>
      </c>
      <c r="F13" s="15">
        <f>INDEX('کارنامه فردی'!CD2:CD26,MATCH('نتیجه فردی'!$B$1,'کارنامه فردی'!$A$2:$A$26,0))</f>
        <v>1</v>
      </c>
      <c r="G13" s="15">
        <f>INDEX('کارنامه فردی'!CE2:CE26,MATCH('نتیجه فردی'!$B$1,'کارنامه فردی'!$A$2:$A$26,0))</f>
        <v>9.68</v>
      </c>
      <c r="H13" s="15">
        <f>INDEX('کارنامه فردی'!CF2:CF26,MATCH('نتیجه فردی'!$B$1,'کارنامه فردی'!$A$2:$A$26,0))</f>
        <v>30.58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591282-9977-4E9C-A7B2-B3B8AE43FC68}">
          <x14:formula1>
            <xm:f>ورودی!$A$2:$A$26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D09B7-D860-40DB-A175-F1AAFF6FEC7D}">
  <dimension ref="A1:L29"/>
  <sheetViews>
    <sheetView workbookViewId="0">
      <selection activeCell="C28" sqref="C28"/>
    </sheetView>
  </sheetViews>
  <sheetFormatPr defaultRowHeight="15" x14ac:dyDescent="0.25"/>
  <cols>
    <col min="1" max="1" width="6" customWidth="1"/>
    <col min="2" max="3" width="11.28515625" customWidth="1"/>
    <col min="7" max="7" width="10.28515625" bestFit="1" customWidth="1"/>
    <col min="9" max="9" width="7.85546875" customWidth="1"/>
    <col min="11" max="11" width="9.85546875" customWidth="1"/>
    <col min="12" max="12" width="15.28515625" customWidth="1"/>
  </cols>
  <sheetData>
    <row r="1" spans="1:12" x14ac:dyDescent="0.25">
      <c r="A1" s="1" t="s">
        <v>70</v>
      </c>
      <c r="B1" s="1" t="s">
        <v>31</v>
      </c>
      <c r="C1" s="1" t="s">
        <v>33</v>
      </c>
      <c r="D1" s="1" t="str">
        <f>تنظیمات!A12</f>
        <v>صحیح</v>
      </c>
      <c r="E1" s="1" t="str">
        <f>تنظیمات!B12</f>
        <v>غلط</v>
      </c>
      <c r="F1" s="1" t="str">
        <f>تنظیمات!C12</f>
        <v>نزده</v>
      </c>
      <c r="G1" s="1" t="str">
        <f>تنظیمات!D12</f>
        <v>درصد</v>
      </c>
      <c r="H1" s="1" t="str">
        <f>تنظیمات!E12</f>
        <v>بالاترین</v>
      </c>
      <c r="I1" s="1" t="str">
        <f>تنظیمات!F12</f>
        <v>پایین ترین</v>
      </c>
      <c r="J1" s="1" t="str">
        <f>تنظیمات!G12</f>
        <v>رتبه</v>
      </c>
      <c r="K1" s="1" t="str">
        <f>تنظیمات!H12</f>
        <v>میانگین</v>
      </c>
      <c r="L1" s="1" t="str">
        <f>تنظیمات!I12</f>
        <v>برگزیدگان</v>
      </c>
    </row>
    <row r="2" spans="1:12" x14ac:dyDescent="0.25">
      <c r="A2" s="40">
        <f>'کارنامه فردی'!A2</f>
        <v>1001</v>
      </c>
      <c r="B2" s="40" t="str">
        <f>'کارنامه فردی'!B2</f>
        <v>a1</v>
      </c>
      <c r="C2" s="40" t="str">
        <f>'کارنامه فردی'!C2</f>
        <v>b1</v>
      </c>
      <c r="D2" s="40">
        <f>INDEX('کارنامه فردی'!$D$2:$BW$26,MATCH('کارنامه فردی'!$A2,'کارنامه فردی'!$A$2:$A$26,0),MATCH(_xlfn.CONCAT(D$1," ",$C$28),'کارنامه فردی'!$D$1:$BW$1,0))</f>
        <v>5</v>
      </c>
      <c r="E2" s="40">
        <f>INDEX('کارنامه فردی'!$D$2:$BW$26,MATCH('کارنامه فردی'!$A2,'کارنامه فردی'!$A$2:$A$26,0),MATCH(_xlfn.CONCAT(E$1," ",$C$28),'کارنامه فردی'!$D$1:$BW$1,0))</f>
        <v>0</v>
      </c>
      <c r="F2" s="40">
        <f>INDEX('کارنامه فردی'!$D$2:$BW$26,MATCH('کارنامه فردی'!$A2,'کارنامه فردی'!$A$2:$A$26,0),MATCH(_xlfn.CONCAT(F$1," ",$C$28),'کارنامه فردی'!$D$1:$BW$1,0))</f>
        <v>0</v>
      </c>
      <c r="G2" s="40">
        <f>INDEX('کارنامه فردی'!$D$2:$BW$26,MATCH('کارنامه فردی'!$A2,'کارنامه فردی'!$A$2:$A$26,0),MATCH(_xlfn.CONCAT(G$1," ",$C$28),'کارنامه فردی'!$D$1:$BW$1,0))</f>
        <v>100</v>
      </c>
      <c r="H2" s="40">
        <f>INDEX('کارنامه فردی'!$D$2:$BW$26,MATCH('کارنامه فردی'!$A2,'کارنامه فردی'!$A$2:$A$26,0),MATCH(_xlfn.CONCAT(H$1," ",$C$28),'کارنامه فردی'!$D$1:$BW$1,0))</f>
        <v>100</v>
      </c>
      <c r="I2" s="40">
        <f>INDEX('کارنامه فردی'!$D$2:$BW$26,MATCH('کارنامه فردی'!$A2,'کارنامه فردی'!$A$2:$A$26,0),MATCH(_xlfn.CONCAT(I$1," ",$C$28),'کارنامه فردی'!$D$1:$BW$1,0))</f>
        <v>-33.33</v>
      </c>
      <c r="J2" s="40">
        <f>INDEX('کارنامه فردی'!$D$2:$BW$26,MATCH('کارنامه فردی'!$A2,'کارنامه فردی'!$A$2:$A$26,0),MATCH(_xlfn.CONCAT(J$1," ",$C$28),'کارنامه فردی'!$D$1:$BW$1,0))</f>
        <v>1</v>
      </c>
      <c r="K2" s="40">
        <f>INDEX('کارنامه فردی'!$D$2:$BW$26,MATCH('کارنامه فردی'!$A2,'کارنامه فردی'!$A$2:$A$26,0),MATCH(_xlfn.CONCAT(K$1," ",$C$28),'کارنامه فردی'!$D$1:$BW$1,0))</f>
        <v>9.6</v>
      </c>
      <c r="L2" s="40">
        <f>INDEX('کارنامه فردی'!$D$2:$BW$26,MATCH('کارنامه فردی'!$A2,'کارنامه فردی'!$A$2:$A$26,0),MATCH(_xlfn.CONCAT(L$1," ",$C$28),'کارنامه فردی'!$D$1:$BW$1,0))</f>
        <v>31.33</v>
      </c>
    </row>
    <row r="3" spans="1:12" x14ac:dyDescent="0.25">
      <c r="A3" s="40">
        <f>'کارنامه فردی'!A3</f>
        <v>1002</v>
      </c>
      <c r="B3" s="40" t="str">
        <f>'کارنامه فردی'!B3</f>
        <v>a2</v>
      </c>
      <c r="C3" s="40" t="str">
        <f>'کارنامه فردی'!C3</f>
        <v>b2</v>
      </c>
      <c r="D3" s="40">
        <f>INDEX('کارنامه فردی'!$D$2:$BW$26,MATCH('کارنامه فردی'!$A3,'کارنامه فردی'!$A$2:$A$26,0),MATCH(_xlfn.CONCAT(D$1," ",$C$28),'کارنامه فردی'!$D$1:$BW$1,0))</f>
        <v>0</v>
      </c>
      <c r="E3" s="40">
        <f>INDEX('کارنامه فردی'!$D$2:$BW$26,MATCH('کارنامه فردی'!$A3,'کارنامه فردی'!$A$2:$A$26,0),MATCH(_xlfn.CONCAT(E$1," ",$C$28),'کارنامه فردی'!$D$1:$BW$1,0))</f>
        <v>5</v>
      </c>
      <c r="F3" s="40">
        <f>INDEX('کارنامه فردی'!$D$2:$BW$26,MATCH('کارنامه فردی'!$A3,'کارنامه فردی'!$A$2:$A$26,0),MATCH(_xlfn.CONCAT(F$1," ",$C$28),'کارنامه فردی'!$D$1:$BW$1,0))</f>
        <v>0</v>
      </c>
      <c r="G3" s="40">
        <f>INDEX('کارنامه فردی'!$D$2:$BW$26,MATCH('کارنامه فردی'!$A3,'کارنامه فردی'!$A$2:$A$26,0),MATCH(_xlfn.CONCAT(G$1," ",$C$28),'کارنامه فردی'!$D$1:$BW$1,0))</f>
        <v>-33.33</v>
      </c>
      <c r="H3" s="40">
        <f>INDEX('کارنامه فردی'!$D$2:$BW$26,MATCH('کارنامه فردی'!$A3,'کارنامه فردی'!$A$2:$A$26,0),MATCH(_xlfn.CONCAT(H$1," ",$C$28),'کارنامه فردی'!$D$1:$BW$1,0))</f>
        <v>100</v>
      </c>
      <c r="I3" s="40">
        <f>INDEX('کارنامه فردی'!$D$2:$BW$26,MATCH('کارنامه فردی'!$A3,'کارنامه فردی'!$A$2:$A$26,0),MATCH(_xlfn.CONCAT(I$1," ",$C$28),'کارنامه فردی'!$D$1:$BW$1,0))</f>
        <v>-33.33</v>
      </c>
      <c r="J3" s="40">
        <f>INDEX('کارنامه فردی'!$D$2:$BW$26,MATCH('کارنامه فردی'!$A3,'کارنامه فردی'!$A$2:$A$26,0),MATCH(_xlfn.CONCAT(J$1," ",$C$28),'کارنامه فردی'!$D$1:$BW$1,0))</f>
        <v>24</v>
      </c>
      <c r="K3" s="40">
        <f>INDEX('کارنامه فردی'!$D$2:$BW$26,MATCH('کارنامه فردی'!$A3,'کارنامه فردی'!$A$2:$A$26,0),MATCH(_xlfn.CONCAT(K$1," ",$C$28),'کارنامه فردی'!$D$1:$BW$1,0))</f>
        <v>9.6</v>
      </c>
      <c r="L3" s="40">
        <f>INDEX('کارنامه فردی'!$D$2:$BW$26,MATCH('کارنامه فردی'!$A3,'کارنامه فردی'!$A$2:$A$26,0),MATCH(_xlfn.CONCAT(L$1," ",$C$28),'کارنامه فردی'!$D$1:$BW$1,0))</f>
        <v>31.33</v>
      </c>
    </row>
    <row r="4" spans="1:12" x14ac:dyDescent="0.25">
      <c r="A4" s="40">
        <f>'کارنامه فردی'!A4</f>
        <v>1003</v>
      </c>
      <c r="B4" s="40" t="str">
        <f>'کارنامه فردی'!B4</f>
        <v>a3</v>
      </c>
      <c r="C4" s="40" t="str">
        <f>'کارنامه فردی'!C4</f>
        <v>b3</v>
      </c>
      <c r="D4" s="40">
        <f>INDEX('کارنامه فردی'!$D$2:$BW$26,MATCH('کارنامه فردی'!$A4,'کارنامه فردی'!$A$2:$A$26,0),MATCH(_xlfn.CONCAT(D$1," ",$C$28),'کارنامه فردی'!$D$1:$BW$1,0))</f>
        <v>3</v>
      </c>
      <c r="E4" s="40">
        <f>INDEX('کارنامه فردی'!$D$2:$BW$26,MATCH('کارنامه فردی'!$A4,'کارنامه فردی'!$A$2:$A$26,0),MATCH(_xlfn.CONCAT(E$1," ",$C$28),'کارنامه فردی'!$D$1:$BW$1,0))</f>
        <v>2</v>
      </c>
      <c r="F4" s="40">
        <f>INDEX('کارنامه فردی'!$D$2:$BW$26,MATCH('کارنامه فردی'!$A4,'کارنامه فردی'!$A$2:$A$26,0),MATCH(_xlfn.CONCAT(F$1," ",$C$28),'کارنامه فردی'!$D$1:$BW$1,0))</f>
        <v>0</v>
      </c>
      <c r="G4" s="40">
        <f>INDEX('کارنامه فردی'!$D$2:$BW$26,MATCH('کارنامه فردی'!$A4,'کارنامه فردی'!$A$2:$A$26,0),MATCH(_xlfn.CONCAT(G$1," ",$C$28),'کارنامه فردی'!$D$1:$BW$1,0))</f>
        <v>46.67</v>
      </c>
      <c r="H4" s="40">
        <f>INDEX('کارنامه فردی'!$D$2:$BW$26,MATCH('کارنامه فردی'!$A4,'کارنامه فردی'!$A$2:$A$26,0),MATCH(_xlfn.CONCAT(H$1," ",$C$28),'کارنامه فردی'!$D$1:$BW$1,0))</f>
        <v>100</v>
      </c>
      <c r="I4" s="40">
        <f>INDEX('کارنامه فردی'!$D$2:$BW$26,MATCH('کارنامه فردی'!$A4,'کارنامه فردی'!$A$2:$A$26,0),MATCH(_xlfn.CONCAT(I$1," ",$C$28),'کارنامه فردی'!$D$1:$BW$1,0))</f>
        <v>-33.33</v>
      </c>
      <c r="J4" s="40">
        <f>INDEX('کارنامه فردی'!$D$2:$BW$26,MATCH('کارنامه فردی'!$A4,'کارنامه فردی'!$A$2:$A$26,0),MATCH(_xlfn.CONCAT(J$1," ",$C$28),'کارنامه فردی'!$D$1:$BW$1,0))</f>
        <v>3</v>
      </c>
      <c r="K4" s="40">
        <f>INDEX('کارنامه فردی'!$D$2:$BW$26,MATCH('کارنامه فردی'!$A4,'کارنامه فردی'!$A$2:$A$26,0),MATCH(_xlfn.CONCAT(K$1," ",$C$28),'کارنامه فردی'!$D$1:$BW$1,0))</f>
        <v>9.6</v>
      </c>
      <c r="L4" s="40">
        <f>INDEX('کارنامه فردی'!$D$2:$BW$26,MATCH('کارنامه فردی'!$A4,'کارنامه فردی'!$A$2:$A$26,0),MATCH(_xlfn.CONCAT(L$1," ",$C$28),'کارنامه فردی'!$D$1:$BW$1,0))</f>
        <v>31.33</v>
      </c>
    </row>
    <row r="5" spans="1:12" x14ac:dyDescent="0.25">
      <c r="A5" s="40">
        <f>'کارنامه فردی'!A5</f>
        <v>1004</v>
      </c>
      <c r="B5" s="40" t="str">
        <f>'کارنامه فردی'!B5</f>
        <v>a4</v>
      </c>
      <c r="C5" s="40" t="str">
        <f>'کارنامه فردی'!C5</f>
        <v>b4</v>
      </c>
      <c r="D5" s="40">
        <f>INDEX('کارنامه فردی'!$D$2:$BW$26,MATCH('کارنامه فردی'!$A5,'کارنامه فردی'!$A$2:$A$26,0),MATCH(_xlfn.CONCAT(D$1," ",$C$28),'کارنامه فردی'!$D$1:$BW$1,0))</f>
        <v>0</v>
      </c>
      <c r="E5" s="40">
        <f>INDEX('کارنامه فردی'!$D$2:$BW$26,MATCH('کارنامه فردی'!$A5,'کارنامه فردی'!$A$2:$A$26,0),MATCH(_xlfn.CONCAT(E$1," ",$C$28),'کارنامه فردی'!$D$1:$BW$1,0))</f>
        <v>0</v>
      </c>
      <c r="F5" s="40">
        <f>INDEX('کارنامه فردی'!$D$2:$BW$26,MATCH('کارنامه فردی'!$A5,'کارنامه فردی'!$A$2:$A$26,0),MATCH(_xlfn.CONCAT(F$1," ",$C$28),'کارنامه فردی'!$D$1:$BW$1,0))</f>
        <v>5</v>
      </c>
      <c r="G5" s="40">
        <f>INDEX('کارنامه فردی'!$D$2:$BW$26,MATCH('کارنامه فردی'!$A5,'کارنامه فردی'!$A$2:$A$26,0),MATCH(_xlfn.CONCAT(G$1," ",$C$28),'کارنامه فردی'!$D$1:$BW$1,0))</f>
        <v>0</v>
      </c>
      <c r="H5" s="40">
        <f>INDEX('کارنامه فردی'!$D$2:$BW$26,MATCH('کارنامه فردی'!$A5,'کارنامه فردی'!$A$2:$A$26,0),MATCH(_xlfn.CONCAT(H$1," ",$C$28),'کارنامه فردی'!$D$1:$BW$1,0))</f>
        <v>100</v>
      </c>
      <c r="I5" s="40">
        <f>INDEX('کارنامه فردی'!$D$2:$BW$26,MATCH('کارنامه فردی'!$A5,'کارنامه فردی'!$A$2:$A$26,0),MATCH(_xlfn.CONCAT(I$1," ",$C$28),'کارنامه فردی'!$D$1:$BW$1,0))</f>
        <v>-33.33</v>
      </c>
      <c r="J5" s="40">
        <f>INDEX('کارنامه فردی'!$D$2:$BW$26,MATCH('کارنامه فردی'!$A5,'کارنامه فردی'!$A$2:$A$26,0),MATCH(_xlfn.CONCAT(J$1," ",$C$28),'کارنامه فردی'!$D$1:$BW$1,0))</f>
        <v>6</v>
      </c>
      <c r="K5" s="40">
        <f>INDEX('کارنامه فردی'!$D$2:$BW$26,MATCH('کارنامه فردی'!$A5,'کارنامه فردی'!$A$2:$A$26,0),MATCH(_xlfn.CONCAT(K$1," ",$C$28),'کارنامه فردی'!$D$1:$BW$1,0))</f>
        <v>9.6</v>
      </c>
      <c r="L5" s="40">
        <f>INDEX('کارنامه فردی'!$D$2:$BW$26,MATCH('کارنامه فردی'!$A5,'کارنامه فردی'!$A$2:$A$26,0),MATCH(_xlfn.CONCAT(L$1," ",$C$28),'کارنامه فردی'!$D$1:$BW$1,0))</f>
        <v>31.33</v>
      </c>
    </row>
    <row r="6" spans="1:12" x14ac:dyDescent="0.25">
      <c r="A6" s="40">
        <f>'کارنامه فردی'!A6</f>
        <v>1005</v>
      </c>
      <c r="B6" s="40" t="str">
        <f>'کارنامه فردی'!B6</f>
        <v>a5</v>
      </c>
      <c r="C6" s="40" t="str">
        <f>'کارنامه فردی'!C6</f>
        <v>b5</v>
      </c>
      <c r="D6" s="40">
        <f>INDEX('کارنامه فردی'!$D$2:$BW$26,MATCH('کارنامه فردی'!$A6,'کارنامه فردی'!$A$2:$A$26,0),MATCH(_xlfn.CONCAT(D$1," ",$C$28),'کارنامه فردی'!$D$1:$BW$1,0))</f>
        <v>0</v>
      </c>
      <c r="E6" s="40">
        <f>INDEX('کارنامه فردی'!$D$2:$BW$26,MATCH('کارنامه فردی'!$A6,'کارنامه فردی'!$A$2:$A$26,0),MATCH(_xlfn.CONCAT(E$1," ",$C$28),'کارنامه فردی'!$D$1:$BW$1,0))</f>
        <v>0</v>
      </c>
      <c r="F6" s="40">
        <f>INDEX('کارنامه فردی'!$D$2:$BW$26,MATCH('کارنامه فردی'!$A6,'کارنامه فردی'!$A$2:$A$26,0),MATCH(_xlfn.CONCAT(F$1," ",$C$28),'کارنامه فردی'!$D$1:$BW$1,0))</f>
        <v>5</v>
      </c>
      <c r="G6" s="40">
        <f>INDEX('کارنامه فردی'!$D$2:$BW$26,MATCH('کارنامه فردی'!$A6,'کارنامه فردی'!$A$2:$A$26,0),MATCH(_xlfn.CONCAT(G$1," ",$C$28),'کارنامه فردی'!$D$1:$BW$1,0))</f>
        <v>0</v>
      </c>
      <c r="H6" s="40">
        <f>INDEX('کارنامه فردی'!$D$2:$BW$26,MATCH('کارنامه فردی'!$A6,'کارنامه فردی'!$A$2:$A$26,0),MATCH(_xlfn.CONCAT(H$1," ",$C$28),'کارنامه فردی'!$D$1:$BW$1,0))</f>
        <v>100</v>
      </c>
      <c r="I6" s="40">
        <f>INDEX('کارنامه فردی'!$D$2:$BW$26,MATCH('کارنامه فردی'!$A6,'کارنامه فردی'!$A$2:$A$26,0),MATCH(_xlfn.CONCAT(I$1," ",$C$28),'کارنامه فردی'!$D$1:$BW$1,0))</f>
        <v>-33.33</v>
      </c>
      <c r="J6" s="40">
        <f>INDEX('کارنامه فردی'!$D$2:$BW$26,MATCH('کارنامه فردی'!$A6,'کارنامه فردی'!$A$2:$A$26,0),MATCH(_xlfn.CONCAT(J$1," ",$C$28),'کارنامه فردی'!$D$1:$BW$1,0))</f>
        <v>6</v>
      </c>
      <c r="K6" s="40">
        <f>INDEX('کارنامه فردی'!$D$2:$BW$26,MATCH('کارنامه فردی'!$A6,'کارنامه فردی'!$A$2:$A$26,0),MATCH(_xlfn.CONCAT(K$1," ",$C$28),'کارنامه فردی'!$D$1:$BW$1,0))</f>
        <v>9.6</v>
      </c>
      <c r="L6" s="40">
        <f>INDEX('کارنامه فردی'!$D$2:$BW$26,MATCH('کارنامه فردی'!$A6,'کارنامه فردی'!$A$2:$A$26,0),MATCH(_xlfn.CONCAT(L$1," ",$C$28),'کارنامه فردی'!$D$1:$BW$1,0))</f>
        <v>31.33</v>
      </c>
    </row>
    <row r="7" spans="1:12" x14ac:dyDescent="0.25">
      <c r="A7" s="40">
        <f>'کارنامه فردی'!A7</f>
        <v>1006</v>
      </c>
      <c r="B7" s="40" t="str">
        <f>'کارنامه فردی'!B7</f>
        <v>a6</v>
      </c>
      <c r="C7" s="40" t="str">
        <f>'کارنامه فردی'!C7</f>
        <v>b6</v>
      </c>
      <c r="D7" s="40">
        <f>INDEX('کارنامه فردی'!$D$2:$BW$26,MATCH('کارنامه فردی'!$A7,'کارنامه فردی'!$A$2:$A$26,0),MATCH(_xlfn.CONCAT(D$1," ",$C$28),'کارنامه فردی'!$D$1:$BW$1,0))</f>
        <v>0</v>
      </c>
      <c r="E7" s="40">
        <f>INDEX('کارنامه فردی'!$D$2:$BW$26,MATCH('کارنامه فردی'!$A7,'کارنامه فردی'!$A$2:$A$26,0),MATCH(_xlfn.CONCAT(E$1," ",$C$28),'کارنامه فردی'!$D$1:$BW$1,0))</f>
        <v>0</v>
      </c>
      <c r="F7" s="40">
        <f>INDEX('کارنامه فردی'!$D$2:$BW$26,MATCH('کارنامه فردی'!$A7,'کارنامه فردی'!$A$2:$A$26,0),MATCH(_xlfn.CONCAT(F$1," ",$C$28),'کارنامه فردی'!$D$1:$BW$1,0))</f>
        <v>5</v>
      </c>
      <c r="G7" s="40">
        <f>INDEX('کارنامه فردی'!$D$2:$BW$26,MATCH('کارنامه فردی'!$A7,'کارنامه فردی'!$A$2:$A$26,0),MATCH(_xlfn.CONCAT(G$1," ",$C$28),'کارنامه فردی'!$D$1:$BW$1,0))</f>
        <v>0</v>
      </c>
      <c r="H7" s="40">
        <f>INDEX('کارنامه فردی'!$D$2:$BW$26,MATCH('کارنامه فردی'!$A7,'کارنامه فردی'!$A$2:$A$26,0),MATCH(_xlfn.CONCAT(H$1," ",$C$28),'کارنامه فردی'!$D$1:$BW$1,0))</f>
        <v>100</v>
      </c>
      <c r="I7" s="40">
        <f>INDEX('کارنامه فردی'!$D$2:$BW$26,MATCH('کارنامه فردی'!$A7,'کارنامه فردی'!$A$2:$A$26,0),MATCH(_xlfn.CONCAT(I$1," ",$C$28),'کارنامه فردی'!$D$1:$BW$1,0))</f>
        <v>-33.33</v>
      </c>
      <c r="J7" s="40">
        <f>INDEX('کارنامه فردی'!$D$2:$BW$26,MATCH('کارنامه فردی'!$A7,'کارنامه فردی'!$A$2:$A$26,0),MATCH(_xlfn.CONCAT(J$1," ",$C$28),'کارنامه فردی'!$D$1:$BW$1,0))</f>
        <v>6</v>
      </c>
      <c r="K7" s="40">
        <f>INDEX('کارنامه فردی'!$D$2:$BW$26,MATCH('کارنامه فردی'!$A7,'کارنامه فردی'!$A$2:$A$26,0),MATCH(_xlfn.CONCAT(K$1," ",$C$28),'کارنامه فردی'!$D$1:$BW$1,0))</f>
        <v>9.6</v>
      </c>
      <c r="L7" s="40">
        <f>INDEX('کارنامه فردی'!$D$2:$BW$26,MATCH('کارنامه فردی'!$A7,'کارنامه فردی'!$A$2:$A$26,0),MATCH(_xlfn.CONCAT(L$1," ",$C$28),'کارنامه فردی'!$D$1:$BW$1,0))</f>
        <v>31.33</v>
      </c>
    </row>
    <row r="8" spans="1:12" x14ac:dyDescent="0.25">
      <c r="A8" s="40">
        <f>'کارنامه فردی'!A8</f>
        <v>1007</v>
      </c>
      <c r="B8" s="40" t="str">
        <f>'کارنامه فردی'!B8</f>
        <v>a7</v>
      </c>
      <c r="C8" s="40" t="str">
        <f>'کارنامه فردی'!C8</f>
        <v>b7</v>
      </c>
      <c r="D8" s="40">
        <f>INDEX('کارنامه فردی'!$D$2:$BW$26,MATCH('کارنامه فردی'!$A8,'کارنامه فردی'!$A$2:$A$26,0),MATCH(_xlfn.CONCAT(D$1," ",$C$28),'کارنامه فردی'!$D$1:$BW$1,0))</f>
        <v>0</v>
      </c>
      <c r="E8" s="40">
        <f>INDEX('کارنامه فردی'!$D$2:$BW$26,MATCH('کارنامه فردی'!$A8,'کارنامه فردی'!$A$2:$A$26,0),MATCH(_xlfn.CONCAT(E$1," ",$C$28),'کارنامه فردی'!$D$1:$BW$1,0))</f>
        <v>0</v>
      </c>
      <c r="F8" s="40">
        <f>INDEX('کارنامه فردی'!$D$2:$BW$26,MATCH('کارنامه فردی'!$A8,'کارنامه فردی'!$A$2:$A$26,0),MATCH(_xlfn.CONCAT(F$1," ",$C$28),'کارنامه فردی'!$D$1:$BW$1,0))</f>
        <v>5</v>
      </c>
      <c r="G8" s="40">
        <f>INDEX('کارنامه فردی'!$D$2:$BW$26,MATCH('کارنامه فردی'!$A8,'کارنامه فردی'!$A$2:$A$26,0),MATCH(_xlfn.CONCAT(G$1," ",$C$28),'کارنامه فردی'!$D$1:$BW$1,0))</f>
        <v>0</v>
      </c>
      <c r="H8" s="40">
        <f>INDEX('کارنامه فردی'!$D$2:$BW$26,MATCH('کارنامه فردی'!$A8,'کارنامه فردی'!$A$2:$A$26,0),MATCH(_xlfn.CONCAT(H$1," ",$C$28),'کارنامه فردی'!$D$1:$BW$1,0))</f>
        <v>100</v>
      </c>
      <c r="I8" s="40">
        <f>INDEX('کارنامه فردی'!$D$2:$BW$26,MATCH('کارنامه فردی'!$A8,'کارنامه فردی'!$A$2:$A$26,0),MATCH(_xlfn.CONCAT(I$1," ",$C$28),'کارنامه فردی'!$D$1:$BW$1,0))</f>
        <v>-33.33</v>
      </c>
      <c r="J8" s="40">
        <f>INDEX('کارنامه فردی'!$D$2:$BW$26,MATCH('کارنامه فردی'!$A8,'کارنامه فردی'!$A$2:$A$26,0),MATCH(_xlfn.CONCAT(J$1," ",$C$28),'کارنامه فردی'!$D$1:$BW$1,0))</f>
        <v>6</v>
      </c>
      <c r="K8" s="40">
        <f>INDEX('کارنامه فردی'!$D$2:$BW$26,MATCH('کارنامه فردی'!$A8,'کارنامه فردی'!$A$2:$A$26,0),MATCH(_xlfn.CONCAT(K$1," ",$C$28),'کارنامه فردی'!$D$1:$BW$1,0))</f>
        <v>9.6</v>
      </c>
      <c r="L8" s="40">
        <f>INDEX('کارنامه فردی'!$D$2:$BW$26,MATCH('کارنامه فردی'!$A8,'کارنامه فردی'!$A$2:$A$26,0),MATCH(_xlfn.CONCAT(L$1," ",$C$28),'کارنامه فردی'!$D$1:$BW$1,0))</f>
        <v>31.33</v>
      </c>
    </row>
    <row r="9" spans="1:12" x14ac:dyDescent="0.25">
      <c r="A9" s="40">
        <f>'کارنامه فردی'!A9</f>
        <v>1008</v>
      </c>
      <c r="B9" s="40" t="str">
        <f>'کارنامه فردی'!B9</f>
        <v>a8</v>
      </c>
      <c r="C9" s="40" t="str">
        <f>'کارنامه فردی'!C9</f>
        <v>b8</v>
      </c>
      <c r="D9" s="40">
        <f>INDEX('کارنامه فردی'!$D$2:$BW$26,MATCH('کارنامه فردی'!$A9,'کارنامه فردی'!$A$2:$A$26,0),MATCH(_xlfn.CONCAT(D$1," ",$C$28),'کارنامه فردی'!$D$1:$BW$1,0))</f>
        <v>0</v>
      </c>
      <c r="E9" s="40">
        <f>INDEX('کارنامه فردی'!$D$2:$BW$26,MATCH('کارنامه فردی'!$A9,'کارنامه فردی'!$A$2:$A$26,0),MATCH(_xlfn.CONCAT(E$1," ",$C$28),'کارنامه فردی'!$D$1:$BW$1,0))</f>
        <v>0</v>
      </c>
      <c r="F9" s="40">
        <f>INDEX('کارنامه فردی'!$D$2:$BW$26,MATCH('کارنامه فردی'!$A9,'کارنامه فردی'!$A$2:$A$26,0),MATCH(_xlfn.CONCAT(F$1," ",$C$28),'کارنامه فردی'!$D$1:$BW$1,0))</f>
        <v>5</v>
      </c>
      <c r="G9" s="40">
        <f>INDEX('کارنامه فردی'!$D$2:$BW$26,MATCH('کارنامه فردی'!$A9,'کارنامه فردی'!$A$2:$A$26,0),MATCH(_xlfn.CONCAT(G$1," ",$C$28),'کارنامه فردی'!$D$1:$BW$1,0))</f>
        <v>0</v>
      </c>
      <c r="H9" s="40">
        <f>INDEX('کارنامه فردی'!$D$2:$BW$26,MATCH('کارنامه فردی'!$A9,'کارنامه فردی'!$A$2:$A$26,0),MATCH(_xlfn.CONCAT(H$1," ",$C$28),'کارنامه فردی'!$D$1:$BW$1,0))</f>
        <v>100</v>
      </c>
      <c r="I9" s="40">
        <f>INDEX('کارنامه فردی'!$D$2:$BW$26,MATCH('کارنامه فردی'!$A9,'کارنامه فردی'!$A$2:$A$26,0),MATCH(_xlfn.CONCAT(I$1," ",$C$28),'کارنامه فردی'!$D$1:$BW$1,0))</f>
        <v>-33.33</v>
      </c>
      <c r="J9" s="40">
        <f>INDEX('کارنامه فردی'!$D$2:$BW$26,MATCH('کارنامه فردی'!$A9,'کارنامه فردی'!$A$2:$A$26,0),MATCH(_xlfn.CONCAT(J$1," ",$C$28),'کارنامه فردی'!$D$1:$BW$1,0))</f>
        <v>6</v>
      </c>
      <c r="K9" s="40">
        <f>INDEX('کارنامه فردی'!$D$2:$BW$26,MATCH('کارنامه فردی'!$A9,'کارنامه فردی'!$A$2:$A$26,0),MATCH(_xlfn.CONCAT(K$1," ",$C$28),'کارنامه فردی'!$D$1:$BW$1,0))</f>
        <v>9.6</v>
      </c>
      <c r="L9" s="40">
        <f>INDEX('کارنامه فردی'!$D$2:$BW$26,MATCH('کارنامه فردی'!$A9,'کارنامه فردی'!$A$2:$A$26,0),MATCH(_xlfn.CONCAT(L$1," ",$C$28),'کارنامه فردی'!$D$1:$BW$1,0))</f>
        <v>31.33</v>
      </c>
    </row>
    <row r="10" spans="1:12" x14ac:dyDescent="0.25">
      <c r="A10" s="40">
        <f>'کارنامه فردی'!A10</f>
        <v>1009</v>
      </c>
      <c r="B10" s="40" t="str">
        <f>'کارنامه فردی'!B10</f>
        <v>a9</v>
      </c>
      <c r="C10" s="40" t="str">
        <f>'کارنامه فردی'!C10</f>
        <v>b9</v>
      </c>
      <c r="D10" s="40">
        <f>INDEX('کارنامه فردی'!$D$2:$BW$26,MATCH('کارنامه فردی'!$A10,'کارنامه فردی'!$A$2:$A$26,0),MATCH(_xlfn.CONCAT(D$1," ",$C$28),'کارنامه فردی'!$D$1:$BW$1,0))</f>
        <v>0</v>
      </c>
      <c r="E10" s="40">
        <f>INDEX('کارنامه فردی'!$D$2:$BW$26,MATCH('کارنامه فردی'!$A10,'کارنامه فردی'!$A$2:$A$26,0),MATCH(_xlfn.CONCAT(E$1," ",$C$28),'کارنامه فردی'!$D$1:$BW$1,0))</f>
        <v>0</v>
      </c>
      <c r="F10" s="40">
        <f>INDEX('کارنامه فردی'!$D$2:$BW$26,MATCH('کارنامه فردی'!$A10,'کارنامه فردی'!$A$2:$A$26,0),MATCH(_xlfn.CONCAT(F$1," ",$C$28),'کارنامه فردی'!$D$1:$BW$1,0))</f>
        <v>5</v>
      </c>
      <c r="G10" s="40">
        <f>INDEX('کارنامه فردی'!$D$2:$BW$26,MATCH('کارنامه فردی'!$A10,'کارنامه فردی'!$A$2:$A$26,0),MATCH(_xlfn.CONCAT(G$1," ",$C$28),'کارنامه فردی'!$D$1:$BW$1,0))</f>
        <v>0</v>
      </c>
      <c r="H10" s="40">
        <f>INDEX('کارنامه فردی'!$D$2:$BW$26,MATCH('کارنامه فردی'!$A10,'کارنامه فردی'!$A$2:$A$26,0),MATCH(_xlfn.CONCAT(H$1," ",$C$28),'کارنامه فردی'!$D$1:$BW$1,0))</f>
        <v>100</v>
      </c>
      <c r="I10" s="40">
        <f>INDEX('کارنامه فردی'!$D$2:$BW$26,MATCH('کارنامه فردی'!$A10,'کارنامه فردی'!$A$2:$A$26,0),MATCH(_xlfn.CONCAT(I$1," ",$C$28),'کارنامه فردی'!$D$1:$BW$1,0))</f>
        <v>-33.33</v>
      </c>
      <c r="J10" s="40">
        <f>INDEX('کارنامه فردی'!$D$2:$BW$26,MATCH('کارنامه فردی'!$A10,'کارنامه فردی'!$A$2:$A$26,0),MATCH(_xlfn.CONCAT(J$1," ",$C$28),'کارنامه فردی'!$D$1:$BW$1,0))</f>
        <v>6</v>
      </c>
      <c r="K10" s="40">
        <f>INDEX('کارنامه فردی'!$D$2:$BW$26,MATCH('کارنامه فردی'!$A10,'کارنامه فردی'!$A$2:$A$26,0),MATCH(_xlfn.CONCAT(K$1," ",$C$28),'کارنامه فردی'!$D$1:$BW$1,0))</f>
        <v>9.6</v>
      </c>
      <c r="L10" s="40">
        <f>INDEX('کارنامه فردی'!$D$2:$BW$26,MATCH('کارنامه فردی'!$A10,'کارنامه فردی'!$A$2:$A$26,0),MATCH(_xlfn.CONCAT(L$1," ",$C$28),'کارنامه فردی'!$D$1:$BW$1,0))</f>
        <v>31.33</v>
      </c>
    </row>
    <row r="11" spans="1:12" x14ac:dyDescent="0.25">
      <c r="A11" s="40">
        <f>'کارنامه فردی'!A11</f>
        <v>1010</v>
      </c>
      <c r="B11" s="40" t="str">
        <f>'کارنامه فردی'!B11</f>
        <v>a10</v>
      </c>
      <c r="C11" s="40" t="str">
        <f>'کارنامه فردی'!C11</f>
        <v>b10</v>
      </c>
      <c r="D11" s="40">
        <f>INDEX('کارنامه فردی'!$D$2:$BW$26,MATCH('کارنامه فردی'!$A11,'کارنامه فردی'!$A$2:$A$26,0),MATCH(_xlfn.CONCAT(D$1," ",$C$28),'کارنامه فردی'!$D$1:$BW$1,0))</f>
        <v>0</v>
      </c>
      <c r="E11" s="40">
        <f>INDEX('کارنامه فردی'!$D$2:$BW$26,MATCH('کارنامه فردی'!$A11,'کارنامه فردی'!$A$2:$A$26,0),MATCH(_xlfn.CONCAT(E$1," ",$C$28),'کارنامه فردی'!$D$1:$BW$1,0))</f>
        <v>0</v>
      </c>
      <c r="F11" s="40">
        <f>INDEX('کارنامه فردی'!$D$2:$BW$26,MATCH('کارنامه فردی'!$A11,'کارنامه فردی'!$A$2:$A$26,0),MATCH(_xlfn.CONCAT(F$1," ",$C$28),'کارنامه فردی'!$D$1:$BW$1,0))</f>
        <v>5</v>
      </c>
      <c r="G11" s="40">
        <f>INDEX('کارنامه فردی'!$D$2:$BW$26,MATCH('کارنامه فردی'!$A11,'کارنامه فردی'!$A$2:$A$26,0),MATCH(_xlfn.CONCAT(G$1," ",$C$28),'کارنامه فردی'!$D$1:$BW$1,0))</f>
        <v>0</v>
      </c>
      <c r="H11" s="40">
        <f>INDEX('کارنامه فردی'!$D$2:$BW$26,MATCH('کارنامه فردی'!$A11,'کارنامه فردی'!$A$2:$A$26,0),MATCH(_xlfn.CONCAT(H$1," ",$C$28),'کارنامه فردی'!$D$1:$BW$1,0))</f>
        <v>100</v>
      </c>
      <c r="I11" s="40">
        <f>INDEX('کارنامه فردی'!$D$2:$BW$26,MATCH('کارنامه فردی'!$A11,'کارنامه فردی'!$A$2:$A$26,0),MATCH(_xlfn.CONCAT(I$1," ",$C$28),'کارنامه فردی'!$D$1:$BW$1,0))</f>
        <v>-33.33</v>
      </c>
      <c r="J11" s="40">
        <f>INDEX('کارنامه فردی'!$D$2:$BW$26,MATCH('کارنامه فردی'!$A11,'کارنامه فردی'!$A$2:$A$26,0),MATCH(_xlfn.CONCAT(J$1," ",$C$28),'کارنامه فردی'!$D$1:$BW$1,0))</f>
        <v>6</v>
      </c>
      <c r="K11" s="40">
        <f>INDEX('کارنامه فردی'!$D$2:$BW$26,MATCH('کارنامه فردی'!$A11,'کارنامه فردی'!$A$2:$A$26,0),MATCH(_xlfn.CONCAT(K$1," ",$C$28),'کارنامه فردی'!$D$1:$BW$1,0))</f>
        <v>9.6</v>
      </c>
      <c r="L11" s="40">
        <f>INDEX('کارنامه فردی'!$D$2:$BW$26,MATCH('کارنامه فردی'!$A11,'کارنامه فردی'!$A$2:$A$26,0),MATCH(_xlfn.CONCAT(L$1," ",$C$28),'کارنامه فردی'!$D$1:$BW$1,0))</f>
        <v>31.33</v>
      </c>
    </row>
    <row r="12" spans="1:12" x14ac:dyDescent="0.25">
      <c r="A12" s="40">
        <f>'کارنامه فردی'!A12</f>
        <v>1011</v>
      </c>
      <c r="B12" s="40" t="str">
        <f>'کارنامه فردی'!B12</f>
        <v>a11</v>
      </c>
      <c r="C12" s="40" t="str">
        <f>'کارنامه فردی'!C12</f>
        <v>b11</v>
      </c>
      <c r="D12" s="40">
        <f>INDEX('کارنامه فردی'!$D$2:$BW$26,MATCH('کارنامه فردی'!$A12,'کارنامه فردی'!$A$2:$A$26,0),MATCH(_xlfn.CONCAT(D$1," ",$C$28),'کارنامه فردی'!$D$1:$BW$1,0))</f>
        <v>3</v>
      </c>
      <c r="E12" s="40">
        <f>INDEX('کارنامه فردی'!$D$2:$BW$26,MATCH('کارنامه فردی'!$A12,'کارنامه فردی'!$A$2:$A$26,0),MATCH(_xlfn.CONCAT(E$1," ",$C$28),'کارنامه فردی'!$D$1:$BW$1,0))</f>
        <v>2</v>
      </c>
      <c r="F12" s="40">
        <f>INDEX('کارنامه فردی'!$D$2:$BW$26,MATCH('کارنامه فردی'!$A12,'کارنامه فردی'!$A$2:$A$26,0),MATCH(_xlfn.CONCAT(F$1," ",$C$28),'کارنامه فردی'!$D$1:$BW$1,0))</f>
        <v>0</v>
      </c>
      <c r="G12" s="40">
        <f>INDEX('کارنامه فردی'!$D$2:$BW$26,MATCH('کارنامه فردی'!$A12,'کارنامه فردی'!$A$2:$A$26,0),MATCH(_xlfn.CONCAT(G$1," ",$C$28),'کارنامه فردی'!$D$1:$BW$1,0))</f>
        <v>46.67</v>
      </c>
      <c r="H12" s="40">
        <f>INDEX('کارنامه فردی'!$D$2:$BW$26,MATCH('کارنامه فردی'!$A12,'کارنامه فردی'!$A$2:$A$26,0),MATCH(_xlfn.CONCAT(H$1," ",$C$28),'کارنامه فردی'!$D$1:$BW$1,0))</f>
        <v>100</v>
      </c>
      <c r="I12" s="40">
        <f>INDEX('کارنامه فردی'!$D$2:$BW$26,MATCH('کارنامه فردی'!$A12,'کارنامه فردی'!$A$2:$A$26,0),MATCH(_xlfn.CONCAT(I$1," ",$C$28),'کارنامه فردی'!$D$1:$BW$1,0))</f>
        <v>-33.33</v>
      </c>
      <c r="J12" s="40">
        <f>INDEX('کارنامه فردی'!$D$2:$BW$26,MATCH('کارنامه فردی'!$A12,'کارنامه فردی'!$A$2:$A$26,0),MATCH(_xlfn.CONCAT(J$1," ",$C$28),'کارنامه فردی'!$D$1:$BW$1,0))</f>
        <v>3</v>
      </c>
      <c r="K12" s="40">
        <f>INDEX('کارنامه فردی'!$D$2:$BW$26,MATCH('کارنامه فردی'!$A12,'کارنامه فردی'!$A$2:$A$26,0),MATCH(_xlfn.CONCAT(K$1," ",$C$28),'کارنامه فردی'!$D$1:$BW$1,0))</f>
        <v>9.6</v>
      </c>
      <c r="L12" s="40">
        <f>INDEX('کارنامه فردی'!$D$2:$BW$26,MATCH('کارنامه فردی'!$A12,'کارنامه فردی'!$A$2:$A$26,0),MATCH(_xlfn.CONCAT(L$1," ",$C$28),'کارنامه فردی'!$D$1:$BW$1,0))</f>
        <v>31.33</v>
      </c>
    </row>
    <row r="13" spans="1:12" x14ac:dyDescent="0.25">
      <c r="A13" s="40">
        <f>'کارنامه فردی'!A13</f>
        <v>1012</v>
      </c>
      <c r="B13" s="40" t="str">
        <f>'کارنامه فردی'!B13</f>
        <v>a12</v>
      </c>
      <c r="C13" s="40" t="str">
        <f>'کارنامه فردی'!C13</f>
        <v>b12</v>
      </c>
      <c r="D13" s="40">
        <f>INDEX('کارنامه فردی'!$D$2:$BW$26,MATCH('کارنامه فردی'!$A13,'کارنامه فردی'!$A$2:$A$26,0),MATCH(_xlfn.CONCAT(D$1," ",$C$28),'کارنامه فردی'!$D$1:$BW$1,0))</f>
        <v>2</v>
      </c>
      <c r="E13" s="40">
        <f>INDEX('کارنامه فردی'!$D$2:$BW$26,MATCH('کارنامه فردی'!$A13,'کارنامه فردی'!$A$2:$A$26,0),MATCH(_xlfn.CONCAT(E$1," ",$C$28),'کارنامه فردی'!$D$1:$BW$1,0))</f>
        <v>3</v>
      </c>
      <c r="F13" s="40">
        <f>INDEX('کارنامه فردی'!$D$2:$BW$26,MATCH('کارنامه فردی'!$A13,'کارنامه فردی'!$A$2:$A$26,0),MATCH(_xlfn.CONCAT(F$1," ",$C$28),'کارنامه فردی'!$D$1:$BW$1,0))</f>
        <v>0</v>
      </c>
      <c r="G13" s="40">
        <f>INDEX('کارنامه فردی'!$D$2:$BW$26,MATCH('کارنامه فردی'!$A13,'کارنامه فردی'!$A$2:$A$26,0),MATCH(_xlfn.CONCAT(G$1," ",$C$28),'کارنامه فردی'!$D$1:$BW$1,0))</f>
        <v>20</v>
      </c>
      <c r="H13" s="40">
        <f>INDEX('کارنامه فردی'!$D$2:$BW$26,MATCH('کارنامه فردی'!$A13,'کارنامه فردی'!$A$2:$A$26,0),MATCH(_xlfn.CONCAT(H$1," ",$C$28),'کارنامه فردی'!$D$1:$BW$1,0))</f>
        <v>100</v>
      </c>
      <c r="I13" s="40">
        <f>INDEX('کارنامه فردی'!$D$2:$BW$26,MATCH('کارنامه فردی'!$A13,'کارنامه فردی'!$A$2:$A$26,0),MATCH(_xlfn.CONCAT(I$1," ",$C$28),'کارنامه فردی'!$D$1:$BW$1,0))</f>
        <v>-33.33</v>
      </c>
      <c r="J13" s="40">
        <f>INDEX('کارنامه فردی'!$D$2:$BW$26,MATCH('کارنامه فردی'!$A13,'کارنامه فردی'!$A$2:$A$26,0),MATCH(_xlfn.CONCAT(J$1," ",$C$28),'کارنامه فردی'!$D$1:$BW$1,0))</f>
        <v>5</v>
      </c>
      <c r="K13" s="40">
        <f>INDEX('کارنامه فردی'!$D$2:$BW$26,MATCH('کارنامه فردی'!$A13,'کارنامه فردی'!$A$2:$A$26,0),MATCH(_xlfn.CONCAT(K$1," ",$C$28),'کارنامه فردی'!$D$1:$BW$1,0))</f>
        <v>9.6</v>
      </c>
      <c r="L13" s="40">
        <f>INDEX('کارنامه فردی'!$D$2:$BW$26,MATCH('کارنامه فردی'!$A13,'کارنامه فردی'!$A$2:$A$26,0),MATCH(_xlfn.CONCAT(L$1," ",$C$28),'کارنامه فردی'!$D$1:$BW$1,0))</f>
        <v>31.33</v>
      </c>
    </row>
    <row r="14" spans="1:12" x14ac:dyDescent="0.25">
      <c r="A14" s="40">
        <f>'کارنامه فردی'!A14</f>
        <v>1013</v>
      </c>
      <c r="B14" s="40" t="str">
        <f>'کارنامه فردی'!B14</f>
        <v>a13</v>
      </c>
      <c r="C14" s="40" t="str">
        <f>'کارنامه فردی'!C14</f>
        <v>b13</v>
      </c>
      <c r="D14" s="40">
        <f>INDEX('کارنامه فردی'!$D$2:$BW$26,MATCH('کارنامه فردی'!$A14,'کارنامه فردی'!$A$2:$A$26,0),MATCH(_xlfn.CONCAT(D$1," ",$C$28),'کارنامه فردی'!$D$1:$BW$1,0))</f>
        <v>0</v>
      </c>
      <c r="E14" s="40">
        <f>INDEX('کارنامه فردی'!$D$2:$BW$26,MATCH('کارنامه فردی'!$A14,'کارنامه فردی'!$A$2:$A$26,0),MATCH(_xlfn.CONCAT(E$1," ",$C$28),'کارنامه فردی'!$D$1:$BW$1,0))</f>
        <v>0</v>
      </c>
      <c r="F14" s="40">
        <f>INDEX('کارنامه فردی'!$D$2:$BW$26,MATCH('کارنامه فردی'!$A14,'کارنامه فردی'!$A$2:$A$26,0),MATCH(_xlfn.CONCAT(F$1," ",$C$28),'کارنامه فردی'!$D$1:$BW$1,0))</f>
        <v>5</v>
      </c>
      <c r="G14" s="40">
        <f>INDEX('کارنامه فردی'!$D$2:$BW$26,MATCH('کارنامه فردی'!$A14,'کارنامه فردی'!$A$2:$A$26,0),MATCH(_xlfn.CONCAT(G$1," ",$C$28),'کارنامه فردی'!$D$1:$BW$1,0))</f>
        <v>0</v>
      </c>
      <c r="H14" s="40">
        <f>INDEX('کارنامه فردی'!$D$2:$BW$26,MATCH('کارنامه فردی'!$A14,'کارنامه فردی'!$A$2:$A$26,0),MATCH(_xlfn.CONCAT(H$1," ",$C$28),'کارنامه فردی'!$D$1:$BW$1,0))</f>
        <v>100</v>
      </c>
      <c r="I14" s="40">
        <f>INDEX('کارنامه فردی'!$D$2:$BW$26,MATCH('کارنامه فردی'!$A14,'کارنامه فردی'!$A$2:$A$26,0),MATCH(_xlfn.CONCAT(I$1," ",$C$28),'کارنامه فردی'!$D$1:$BW$1,0))</f>
        <v>-33.33</v>
      </c>
      <c r="J14" s="40">
        <f>INDEX('کارنامه فردی'!$D$2:$BW$26,MATCH('کارنامه فردی'!$A14,'کارنامه فردی'!$A$2:$A$26,0),MATCH(_xlfn.CONCAT(J$1," ",$C$28),'کارنامه فردی'!$D$1:$BW$1,0))</f>
        <v>6</v>
      </c>
      <c r="K14" s="40">
        <f>INDEX('کارنامه فردی'!$D$2:$BW$26,MATCH('کارنامه فردی'!$A14,'کارنامه فردی'!$A$2:$A$26,0),MATCH(_xlfn.CONCAT(K$1," ",$C$28),'کارنامه فردی'!$D$1:$BW$1,0))</f>
        <v>9.6</v>
      </c>
      <c r="L14" s="40">
        <f>INDEX('کارنامه فردی'!$D$2:$BW$26,MATCH('کارنامه فردی'!$A14,'کارنامه فردی'!$A$2:$A$26,0),MATCH(_xlfn.CONCAT(L$1," ",$C$28),'کارنامه فردی'!$D$1:$BW$1,0))</f>
        <v>31.33</v>
      </c>
    </row>
    <row r="15" spans="1:12" x14ac:dyDescent="0.25">
      <c r="A15" s="40">
        <f>'کارنامه فردی'!A15</f>
        <v>1014</v>
      </c>
      <c r="B15" s="40" t="str">
        <f>'کارنامه فردی'!B15</f>
        <v>a14</v>
      </c>
      <c r="C15" s="40" t="str">
        <f>'کارنامه فردی'!C15</f>
        <v>b14</v>
      </c>
      <c r="D15" s="40">
        <f>INDEX('کارنامه فردی'!$D$2:$BW$26,MATCH('کارنامه فردی'!$A15,'کارنامه فردی'!$A$2:$A$26,0),MATCH(_xlfn.CONCAT(D$1," ",$C$28),'کارنامه فردی'!$D$1:$BW$1,0))</f>
        <v>0</v>
      </c>
      <c r="E15" s="40">
        <f>INDEX('کارنامه فردی'!$D$2:$BW$26,MATCH('کارنامه فردی'!$A15,'کارنامه فردی'!$A$2:$A$26,0),MATCH(_xlfn.CONCAT(E$1," ",$C$28),'کارنامه فردی'!$D$1:$BW$1,0))</f>
        <v>0</v>
      </c>
      <c r="F15" s="40">
        <f>INDEX('کارنامه فردی'!$D$2:$BW$26,MATCH('کارنامه فردی'!$A15,'کارنامه فردی'!$A$2:$A$26,0),MATCH(_xlfn.CONCAT(F$1," ",$C$28),'کارنامه فردی'!$D$1:$BW$1,0))</f>
        <v>5</v>
      </c>
      <c r="G15" s="40">
        <f>INDEX('کارنامه فردی'!$D$2:$BW$26,MATCH('کارنامه فردی'!$A15,'کارنامه فردی'!$A$2:$A$26,0),MATCH(_xlfn.CONCAT(G$1," ",$C$28),'کارنامه فردی'!$D$1:$BW$1,0))</f>
        <v>0</v>
      </c>
      <c r="H15" s="40">
        <f>INDEX('کارنامه فردی'!$D$2:$BW$26,MATCH('کارنامه فردی'!$A15,'کارنامه فردی'!$A$2:$A$26,0),MATCH(_xlfn.CONCAT(H$1," ",$C$28),'کارنامه فردی'!$D$1:$BW$1,0))</f>
        <v>100</v>
      </c>
      <c r="I15" s="40">
        <f>INDEX('کارنامه فردی'!$D$2:$BW$26,MATCH('کارنامه فردی'!$A15,'کارنامه فردی'!$A$2:$A$26,0),MATCH(_xlfn.CONCAT(I$1," ",$C$28),'کارنامه فردی'!$D$1:$BW$1,0))</f>
        <v>-33.33</v>
      </c>
      <c r="J15" s="40">
        <f>INDEX('کارنامه فردی'!$D$2:$BW$26,MATCH('کارنامه فردی'!$A15,'کارنامه فردی'!$A$2:$A$26,0),MATCH(_xlfn.CONCAT(J$1," ",$C$28),'کارنامه فردی'!$D$1:$BW$1,0))</f>
        <v>6</v>
      </c>
      <c r="K15" s="40">
        <f>INDEX('کارنامه فردی'!$D$2:$BW$26,MATCH('کارنامه فردی'!$A15,'کارنامه فردی'!$A$2:$A$26,0),MATCH(_xlfn.CONCAT(K$1," ",$C$28),'کارنامه فردی'!$D$1:$BW$1,0))</f>
        <v>9.6</v>
      </c>
      <c r="L15" s="40">
        <f>INDEX('کارنامه فردی'!$D$2:$BW$26,MATCH('کارنامه فردی'!$A15,'کارنامه فردی'!$A$2:$A$26,0),MATCH(_xlfn.CONCAT(L$1," ",$C$28),'کارنامه فردی'!$D$1:$BW$1,0))</f>
        <v>31.33</v>
      </c>
    </row>
    <row r="16" spans="1:12" x14ac:dyDescent="0.25">
      <c r="A16" s="40">
        <f>'کارنامه فردی'!A16</f>
        <v>1015</v>
      </c>
      <c r="B16" s="40" t="str">
        <f>'کارنامه فردی'!B16</f>
        <v>a15</v>
      </c>
      <c r="C16" s="40" t="str">
        <f>'کارنامه فردی'!C16</f>
        <v>b15</v>
      </c>
      <c r="D16" s="40">
        <f>INDEX('کارنامه فردی'!$D$2:$BW$26,MATCH('کارنامه فردی'!$A16,'کارنامه فردی'!$A$2:$A$26,0),MATCH(_xlfn.CONCAT(D$1," ",$C$28),'کارنامه فردی'!$D$1:$BW$1,0))</f>
        <v>0</v>
      </c>
      <c r="E16" s="40">
        <f>INDEX('کارنامه فردی'!$D$2:$BW$26,MATCH('کارنامه فردی'!$A16,'کارنامه فردی'!$A$2:$A$26,0),MATCH(_xlfn.CONCAT(E$1," ",$C$28),'کارنامه فردی'!$D$1:$BW$1,0))</f>
        <v>0</v>
      </c>
      <c r="F16" s="40">
        <f>INDEX('کارنامه فردی'!$D$2:$BW$26,MATCH('کارنامه فردی'!$A16,'کارنامه فردی'!$A$2:$A$26,0),MATCH(_xlfn.CONCAT(F$1," ",$C$28),'کارنامه فردی'!$D$1:$BW$1,0))</f>
        <v>5</v>
      </c>
      <c r="G16" s="40">
        <f>INDEX('کارنامه فردی'!$D$2:$BW$26,MATCH('کارنامه فردی'!$A16,'کارنامه فردی'!$A$2:$A$26,0),MATCH(_xlfn.CONCAT(G$1," ",$C$28),'کارنامه فردی'!$D$1:$BW$1,0))</f>
        <v>0</v>
      </c>
      <c r="H16" s="40">
        <f>INDEX('کارنامه فردی'!$D$2:$BW$26,MATCH('کارنامه فردی'!$A16,'کارنامه فردی'!$A$2:$A$26,0),MATCH(_xlfn.CONCAT(H$1," ",$C$28),'کارنامه فردی'!$D$1:$BW$1,0))</f>
        <v>100</v>
      </c>
      <c r="I16" s="40">
        <f>INDEX('کارنامه فردی'!$D$2:$BW$26,MATCH('کارنامه فردی'!$A16,'کارنامه فردی'!$A$2:$A$26,0),MATCH(_xlfn.CONCAT(I$1," ",$C$28),'کارنامه فردی'!$D$1:$BW$1,0))</f>
        <v>-33.33</v>
      </c>
      <c r="J16" s="40">
        <f>INDEX('کارنامه فردی'!$D$2:$BW$26,MATCH('کارنامه فردی'!$A16,'کارنامه فردی'!$A$2:$A$26,0),MATCH(_xlfn.CONCAT(J$1," ",$C$28),'کارنامه فردی'!$D$1:$BW$1,0))</f>
        <v>6</v>
      </c>
      <c r="K16" s="40">
        <f>INDEX('کارنامه فردی'!$D$2:$BW$26,MATCH('کارنامه فردی'!$A16,'کارنامه فردی'!$A$2:$A$26,0),MATCH(_xlfn.CONCAT(K$1," ",$C$28),'کارنامه فردی'!$D$1:$BW$1,0))</f>
        <v>9.6</v>
      </c>
      <c r="L16" s="40">
        <f>INDEX('کارنامه فردی'!$D$2:$BW$26,MATCH('کارنامه فردی'!$A16,'کارنامه فردی'!$A$2:$A$26,0),MATCH(_xlfn.CONCAT(L$1," ",$C$28),'کارنامه فردی'!$D$1:$BW$1,0))</f>
        <v>31.33</v>
      </c>
    </row>
    <row r="17" spans="1:12" x14ac:dyDescent="0.25">
      <c r="A17" s="40">
        <f>'کارنامه فردی'!A17</f>
        <v>1016</v>
      </c>
      <c r="B17" s="40" t="str">
        <f>'کارنامه فردی'!B17</f>
        <v>a16</v>
      </c>
      <c r="C17" s="40" t="str">
        <f>'کارنامه فردی'!C17</f>
        <v>b16</v>
      </c>
      <c r="D17" s="40">
        <f>INDEX('کارنامه فردی'!$D$2:$BW$26,MATCH('کارنامه فردی'!$A17,'کارنامه فردی'!$A$2:$A$26,0),MATCH(_xlfn.CONCAT(D$1," ",$C$28),'کارنامه فردی'!$D$1:$BW$1,0))</f>
        <v>0</v>
      </c>
      <c r="E17" s="40">
        <f>INDEX('کارنامه فردی'!$D$2:$BW$26,MATCH('کارنامه فردی'!$A17,'کارنامه فردی'!$A$2:$A$26,0),MATCH(_xlfn.CONCAT(E$1," ",$C$28),'کارنامه فردی'!$D$1:$BW$1,0))</f>
        <v>0</v>
      </c>
      <c r="F17" s="40">
        <f>INDEX('کارنامه فردی'!$D$2:$BW$26,MATCH('کارنامه فردی'!$A17,'کارنامه فردی'!$A$2:$A$26,0),MATCH(_xlfn.CONCAT(F$1," ",$C$28),'کارنامه فردی'!$D$1:$BW$1,0))</f>
        <v>5</v>
      </c>
      <c r="G17" s="40">
        <f>INDEX('کارنامه فردی'!$D$2:$BW$26,MATCH('کارنامه فردی'!$A17,'کارنامه فردی'!$A$2:$A$26,0),MATCH(_xlfn.CONCAT(G$1," ",$C$28),'کارنامه فردی'!$D$1:$BW$1,0))</f>
        <v>0</v>
      </c>
      <c r="H17" s="40">
        <f>INDEX('کارنامه فردی'!$D$2:$BW$26,MATCH('کارنامه فردی'!$A17,'کارنامه فردی'!$A$2:$A$26,0),MATCH(_xlfn.CONCAT(H$1," ",$C$28),'کارنامه فردی'!$D$1:$BW$1,0))</f>
        <v>100</v>
      </c>
      <c r="I17" s="40">
        <f>INDEX('کارنامه فردی'!$D$2:$BW$26,MATCH('کارنامه فردی'!$A17,'کارنامه فردی'!$A$2:$A$26,0),MATCH(_xlfn.CONCAT(I$1," ",$C$28),'کارنامه فردی'!$D$1:$BW$1,0))</f>
        <v>-33.33</v>
      </c>
      <c r="J17" s="40">
        <f>INDEX('کارنامه فردی'!$D$2:$BW$26,MATCH('کارنامه فردی'!$A17,'کارنامه فردی'!$A$2:$A$26,0),MATCH(_xlfn.CONCAT(J$1," ",$C$28),'کارنامه فردی'!$D$1:$BW$1,0))</f>
        <v>6</v>
      </c>
      <c r="K17" s="40">
        <f>INDEX('کارنامه فردی'!$D$2:$BW$26,MATCH('کارنامه فردی'!$A17,'کارنامه فردی'!$A$2:$A$26,0),MATCH(_xlfn.CONCAT(K$1," ",$C$28),'کارنامه فردی'!$D$1:$BW$1,0))</f>
        <v>9.6</v>
      </c>
      <c r="L17" s="40">
        <f>INDEX('کارنامه فردی'!$D$2:$BW$26,MATCH('کارنامه فردی'!$A17,'کارنامه فردی'!$A$2:$A$26,0),MATCH(_xlfn.CONCAT(L$1," ",$C$28),'کارنامه فردی'!$D$1:$BW$1,0))</f>
        <v>31.33</v>
      </c>
    </row>
    <row r="18" spans="1:12" x14ac:dyDescent="0.25">
      <c r="A18" s="40">
        <f>'کارنامه فردی'!A18</f>
        <v>1017</v>
      </c>
      <c r="B18" s="40" t="str">
        <f>'کارنامه فردی'!B18</f>
        <v>a17</v>
      </c>
      <c r="C18" s="40" t="str">
        <f>'کارنامه فردی'!C18</f>
        <v>b17</v>
      </c>
      <c r="D18" s="40">
        <f>INDEX('کارنامه فردی'!$D$2:$BW$26,MATCH('کارنامه فردی'!$A18,'کارنامه فردی'!$A$2:$A$26,0),MATCH(_xlfn.CONCAT(D$1," ",$C$28),'کارنامه فردی'!$D$1:$BW$1,0))</f>
        <v>0</v>
      </c>
      <c r="E18" s="40">
        <f>INDEX('کارنامه فردی'!$D$2:$BW$26,MATCH('کارنامه فردی'!$A18,'کارنامه فردی'!$A$2:$A$26,0),MATCH(_xlfn.CONCAT(E$1," ",$C$28),'کارنامه فردی'!$D$1:$BW$1,0))</f>
        <v>0</v>
      </c>
      <c r="F18" s="40">
        <f>INDEX('کارنامه فردی'!$D$2:$BW$26,MATCH('کارنامه فردی'!$A18,'کارنامه فردی'!$A$2:$A$26,0),MATCH(_xlfn.CONCAT(F$1," ",$C$28),'کارنامه فردی'!$D$1:$BW$1,0))</f>
        <v>5</v>
      </c>
      <c r="G18" s="40">
        <f>INDEX('کارنامه فردی'!$D$2:$BW$26,MATCH('کارنامه فردی'!$A18,'کارنامه فردی'!$A$2:$A$26,0),MATCH(_xlfn.CONCAT(G$1," ",$C$28),'کارنامه فردی'!$D$1:$BW$1,0))</f>
        <v>0</v>
      </c>
      <c r="H18" s="40">
        <f>INDEX('کارنامه فردی'!$D$2:$BW$26,MATCH('کارنامه فردی'!$A18,'کارنامه فردی'!$A$2:$A$26,0),MATCH(_xlfn.CONCAT(H$1," ",$C$28),'کارنامه فردی'!$D$1:$BW$1,0))</f>
        <v>100</v>
      </c>
      <c r="I18" s="40">
        <f>INDEX('کارنامه فردی'!$D$2:$BW$26,MATCH('کارنامه فردی'!$A18,'کارنامه فردی'!$A$2:$A$26,0),MATCH(_xlfn.CONCAT(I$1," ",$C$28),'کارنامه فردی'!$D$1:$BW$1,0))</f>
        <v>-33.33</v>
      </c>
      <c r="J18" s="40">
        <f>INDEX('کارنامه فردی'!$D$2:$BW$26,MATCH('کارنامه فردی'!$A18,'کارنامه فردی'!$A$2:$A$26,0),MATCH(_xlfn.CONCAT(J$1," ",$C$28),'کارنامه فردی'!$D$1:$BW$1,0))</f>
        <v>6</v>
      </c>
      <c r="K18" s="40">
        <f>INDEX('کارنامه فردی'!$D$2:$BW$26,MATCH('کارنامه فردی'!$A18,'کارنامه فردی'!$A$2:$A$26,0),MATCH(_xlfn.CONCAT(K$1," ",$C$28),'کارنامه فردی'!$D$1:$BW$1,0))</f>
        <v>9.6</v>
      </c>
      <c r="L18" s="40">
        <f>INDEX('کارنامه فردی'!$D$2:$BW$26,MATCH('کارنامه فردی'!$A18,'کارنامه فردی'!$A$2:$A$26,0),MATCH(_xlfn.CONCAT(L$1," ",$C$28),'کارنامه فردی'!$D$1:$BW$1,0))</f>
        <v>31.33</v>
      </c>
    </row>
    <row r="19" spans="1:12" x14ac:dyDescent="0.25">
      <c r="A19" s="40">
        <f>'کارنامه فردی'!A19</f>
        <v>1018</v>
      </c>
      <c r="B19" s="40" t="str">
        <f>'کارنامه فردی'!B19</f>
        <v>a18</v>
      </c>
      <c r="C19" s="40" t="str">
        <f>'کارنامه فردی'!C19</f>
        <v>b18</v>
      </c>
      <c r="D19" s="40">
        <f>INDEX('کارنامه فردی'!$D$2:$BW$26,MATCH('کارنامه فردی'!$A19,'کارنامه فردی'!$A$2:$A$26,0),MATCH(_xlfn.CONCAT(D$1," ",$C$28),'کارنامه فردی'!$D$1:$BW$1,0))</f>
        <v>0</v>
      </c>
      <c r="E19" s="40">
        <f>INDEX('کارنامه فردی'!$D$2:$BW$26,MATCH('کارنامه فردی'!$A19,'کارنامه فردی'!$A$2:$A$26,0),MATCH(_xlfn.CONCAT(E$1," ",$C$28),'کارنامه فردی'!$D$1:$BW$1,0))</f>
        <v>0</v>
      </c>
      <c r="F19" s="40">
        <f>INDEX('کارنامه فردی'!$D$2:$BW$26,MATCH('کارنامه فردی'!$A19,'کارنامه فردی'!$A$2:$A$26,0),MATCH(_xlfn.CONCAT(F$1," ",$C$28),'کارنامه فردی'!$D$1:$BW$1,0))</f>
        <v>5</v>
      </c>
      <c r="G19" s="40">
        <f>INDEX('کارنامه فردی'!$D$2:$BW$26,MATCH('کارنامه فردی'!$A19,'کارنامه فردی'!$A$2:$A$26,0),MATCH(_xlfn.CONCAT(G$1," ",$C$28),'کارنامه فردی'!$D$1:$BW$1,0))</f>
        <v>0</v>
      </c>
      <c r="H19" s="40">
        <f>INDEX('کارنامه فردی'!$D$2:$BW$26,MATCH('کارنامه فردی'!$A19,'کارنامه فردی'!$A$2:$A$26,0),MATCH(_xlfn.CONCAT(H$1," ",$C$28),'کارنامه فردی'!$D$1:$BW$1,0))</f>
        <v>100</v>
      </c>
      <c r="I19" s="40">
        <f>INDEX('کارنامه فردی'!$D$2:$BW$26,MATCH('کارنامه فردی'!$A19,'کارنامه فردی'!$A$2:$A$26,0),MATCH(_xlfn.CONCAT(I$1," ",$C$28),'کارنامه فردی'!$D$1:$BW$1,0))</f>
        <v>-33.33</v>
      </c>
      <c r="J19" s="40">
        <f>INDEX('کارنامه فردی'!$D$2:$BW$26,MATCH('کارنامه فردی'!$A19,'کارنامه فردی'!$A$2:$A$26,0),MATCH(_xlfn.CONCAT(J$1," ",$C$28),'کارنامه فردی'!$D$1:$BW$1,0))</f>
        <v>6</v>
      </c>
      <c r="K19" s="40">
        <f>INDEX('کارنامه فردی'!$D$2:$BW$26,MATCH('کارنامه فردی'!$A19,'کارنامه فردی'!$A$2:$A$26,0),MATCH(_xlfn.CONCAT(K$1," ",$C$28),'کارنامه فردی'!$D$1:$BW$1,0))</f>
        <v>9.6</v>
      </c>
      <c r="L19" s="40">
        <f>INDEX('کارنامه فردی'!$D$2:$BW$26,MATCH('کارنامه فردی'!$A19,'کارنامه فردی'!$A$2:$A$26,0),MATCH(_xlfn.CONCAT(L$1," ",$C$28),'کارنامه فردی'!$D$1:$BW$1,0))</f>
        <v>31.33</v>
      </c>
    </row>
    <row r="20" spans="1:12" x14ac:dyDescent="0.25">
      <c r="A20" s="40">
        <f>'کارنامه فردی'!A20</f>
        <v>1019</v>
      </c>
      <c r="B20" s="40" t="str">
        <f>'کارنامه فردی'!B20</f>
        <v>a19</v>
      </c>
      <c r="C20" s="40" t="str">
        <f>'کارنامه فردی'!C20</f>
        <v>b19</v>
      </c>
      <c r="D20" s="40">
        <f>INDEX('کارنامه فردی'!$D$2:$BW$26,MATCH('کارنامه فردی'!$A20,'کارنامه فردی'!$A$2:$A$26,0),MATCH(_xlfn.CONCAT(D$1," ",$C$28),'کارنامه فردی'!$D$1:$BW$1,0))</f>
        <v>0</v>
      </c>
      <c r="E20" s="40">
        <f>INDEX('کارنامه فردی'!$D$2:$BW$26,MATCH('کارنامه فردی'!$A20,'کارنامه فردی'!$A$2:$A$26,0),MATCH(_xlfn.CONCAT(E$1," ",$C$28),'کارنامه فردی'!$D$1:$BW$1,0))</f>
        <v>0</v>
      </c>
      <c r="F20" s="40">
        <f>INDEX('کارنامه فردی'!$D$2:$BW$26,MATCH('کارنامه فردی'!$A20,'کارنامه فردی'!$A$2:$A$26,0),MATCH(_xlfn.CONCAT(F$1," ",$C$28),'کارنامه فردی'!$D$1:$BW$1,0))</f>
        <v>5</v>
      </c>
      <c r="G20" s="40">
        <f>INDEX('کارنامه فردی'!$D$2:$BW$26,MATCH('کارنامه فردی'!$A20,'کارنامه فردی'!$A$2:$A$26,0),MATCH(_xlfn.CONCAT(G$1," ",$C$28),'کارنامه فردی'!$D$1:$BW$1,0))</f>
        <v>0</v>
      </c>
      <c r="H20" s="40">
        <f>INDEX('کارنامه فردی'!$D$2:$BW$26,MATCH('کارنامه فردی'!$A20,'کارنامه فردی'!$A$2:$A$26,0),MATCH(_xlfn.CONCAT(H$1," ",$C$28),'کارنامه فردی'!$D$1:$BW$1,0))</f>
        <v>100</v>
      </c>
      <c r="I20" s="40">
        <f>INDEX('کارنامه فردی'!$D$2:$BW$26,MATCH('کارنامه فردی'!$A20,'کارنامه فردی'!$A$2:$A$26,0),MATCH(_xlfn.CONCAT(I$1," ",$C$28),'کارنامه فردی'!$D$1:$BW$1,0))</f>
        <v>-33.33</v>
      </c>
      <c r="J20" s="40">
        <f>INDEX('کارنامه فردی'!$D$2:$BW$26,MATCH('کارنامه فردی'!$A20,'کارنامه فردی'!$A$2:$A$26,0),MATCH(_xlfn.CONCAT(J$1," ",$C$28),'کارنامه فردی'!$D$1:$BW$1,0))</f>
        <v>6</v>
      </c>
      <c r="K20" s="40">
        <f>INDEX('کارنامه فردی'!$D$2:$BW$26,MATCH('کارنامه فردی'!$A20,'کارنامه فردی'!$A$2:$A$26,0),MATCH(_xlfn.CONCAT(K$1," ",$C$28),'کارنامه فردی'!$D$1:$BW$1,0))</f>
        <v>9.6</v>
      </c>
      <c r="L20" s="40">
        <f>INDEX('کارنامه فردی'!$D$2:$BW$26,MATCH('کارنامه فردی'!$A20,'کارنامه فردی'!$A$2:$A$26,0),MATCH(_xlfn.CONCAT(L$1," ",$C$28),'کارنامه فردی'!$D$1:$BW$1,0))</f>
        <v>31.33</v>
      </c>
    </row>
    <row r="21" spans="1:12" x14ac:dyDescent="0.25">
      <c r="A21" s="40">
        <f>'کارنامه فردی'!A21</f>
        <v>1020</v>
      </c>
      <c r="B21" s="40" t="str">
        <f>'کارنامه فردی'!B21</f>
        <v>a20</v>
      </c>
      <c r="C21" s="40" t="str">
        <f>'کارنامه فردی'!C21</f>
        <v>b20</v>
      </c>
      <c r="D21" s="40">
        <f>INDEX('کارنامه فردی'!$D$2:$BW$26,MATCH('کارنامه فردی'!$A21,'کارنامه فردی'!$A$2:$A$26,0),MATCH(_xlfn.CONCAT(D$1," ",$C$28),'کارنامه فردی'!$D$1:$BW$1,0))</f>
        <v>0</v>
      </c>
      <c r="E21" s="40">
        <f>INDEX('کارنامه فردی'!$D$2:$BW$26,MATCH('کارنامه فردی'!$A21,'کارنامه فردی'!$A$2:$A$26,0),MATCH(_xlfn.CONCAT(E$1," ",$C$28),'کارنامه فردی'!$D$1:$BW$1,0))</f>
        <v>0</v>
      </c>
      <c r="F21" s="40">
        <f>INDEX('کارنامه فردی'!$D$2:$BW$26,MATCH('کارنامه فردی'!$A21,'کارنامه فردی'!$A$2:$A$26,0),MATCH(_xlfn.CONCAT(F$1," ",$C$28),'کارنامه فردی'!$D$1:$BW$1,0))</f>
        <v>5</v>
      </c>
      <c r="G21" s="40">
        <f>INDEX('کارنامه فردی'!$D$2:$BW$26,MATCH('کارنامه فردی'!$A21,'کارنامه فردی'!$A$2:$A$26,0),MATCH(_xlfn.CONCAT(G$1," ",$C$28),'کارنامه فردی'!$D$1:$BW$1,0))</f>
        <v>0</v>
      </c>
      <c r="H21" s="40">
        <f>INDEX('کارنامه فردی'!$D$2:$BW$26,MATCH('کارنامه فردی'!$A21,'کارنامه فردی'!$A$2:$A$26,0),MATCH(_xlfn.CONCAT(H$1," ",$C$28),'کارنامه فردی'!$D$1:$BW$1,0))</f>
        <v>100</v>
      </c>
      <c r="I21" s="40">
        <f>INDEX('کارنامه فردی'!$D$2:$BW$26,MATCH('کارنامه فردی'!$A21,'کارنامه فردی'!$A$2:$A$26,0),MATCH(_xlfn.CONCAT(I$1," ",$C$28),'کارنامه فردی'!$D$1:$BW$1,0))</f>
        <v>-33.33</v>
      </c>
      <c r="J21" s="40">
        <f>INDEX('کارنامه فردی'!$D$2:$BW$26,MATCH('کارنامه فردی'!$A21,'کارنامه فردی'!$A$2:$A$26,0),MATCH(_xlfn.CONCAT(J$1," ",$C$28),'کارنامه فردی'!$D$1:$BW$1,0))</f>
        <v>6</v>
      </c>
      <c r="K21" s="40">
        <f>INDEX('کارنامه فردی'!$D$2:$BW$26,MATCH('کارنامه فردی'!$A21,'کارنامه فردی'!$A$2:$A$26,0),MATCH(_xlfn.CONCAT(K$1," ",$C$28),'کارنامه فردی'!$D$1:$BW$1,0))</f>
        <v>9.6</v>
      </c>
      <c r="L21" s="40">
        <f>INDEX('کارنامه فردی'!$D$2:$BW$26,MATCH('کارنامه فردی'!$A21,'کارنامه فردی'!$A$2:$A$26,0),MATCH(_xlfn.CONCAT(L$1," ",$C$28),'کارنامه فردی'!$D$1:$BW$1,0))</f>
        <v>31.33</v>
      </c>
    </row>
    <row r="22" spans="1:12" x14ac:dyDescent="0.25">
      <c r="A22" s="40">
        <f>'کارنامه فردی'!A22</f>
        <v>1021</v>
      </c>
      <c r="B22" s="40" t="str">
        <f>'کارنامه فردی'!B22</f>
        <v>a21</v>
      </c>
      <c r="C22" s="40" t="str">
        <f>'کارنامه فردی'!C22</f>
        <v>b21</v>
      </c>
      <c r="D22" s="40">
        <f>INDEX('کارنامه فردی'!$D$2:$BW$26,MATCH('کارنامه فردی'!$A22,'کارنامه فردی'!$A$2:$A$26,0),MATCH(_xlfn.CONCAT(D$1," ",$C$28),'کارنامه فردی'!$D$1:$BW$1,0))</f>
        <v>0</v>
      </c>
      <c r="E22" s="40">
        <f>INDEX('کارنامه فردی'!$D$2:$BW$26,MATCH('کارنامه فردی'!$A22,'کارنامه فردی'!$A$2:$A$26,0),MATCH(_xlfn.CONCAT(E$1," ",$C$28),'کارنامه فردی'!$D$1:$BW$1,0))</f>
        <v>0</v>
      </c>
      <c r="F22" s="40">
        <f>INDEX('کارنامه فردی'!$D$2:$BW$26,MATCH('کارنامه فردی'!$A22,'کارنامه فردی'!$A$2:$A$26,0),MATCH(_xlfn.CONCAT(F$1," ",$C$28),'کارنامه فردی'!$D$1:$BW$1,0))</f>
        <v>5</v>
      </c>
      <c r="G22" s="40">
        <f>INDEX('کارنامه فردی'!$D$2:$BW$26,MATCH('کارنامه فردی'!$A22,'کارنامه فردی'!$A$2:$A$26,0),MATCH(_xlfn.CONCAT(G$1," ",$C$28),'کارنامه فردی'!$D$1:$BW$1,0))</f>
        <v>0</v>
      </c>
      <c r="H22" s="40">
        <f>INDEX('کارنامه فردی'!$D$2:$BW$26,MATCH('کارنامه فردی'!$A22,'کارنامه فردی'!$A$2:$A$26,0),MATCH(_xlfn.CONCAT(H$1," ",$C$28),'کارنامه فردی'!$D$1:$BW$1,0))</f>
        <v>100</v>
      </c>
      <c r="I22" s="40">
        <f>INDEX('کارنامه فردی'!$D$2:$BW$26,MATCH('کارنامه فردی'!$A22,'کارنامه فردی'!$A$2:$A$26,0),MATCH(_xlfn.CONCAT(I$1," ",$C$28),'کارنامه فردی'!$D$1:$BW$1,0))</f>
        <v>-33.33</v>
      </c>
      <c r="J22" s="40">
        <f>INDEX('کارنامه فردی'!$D$2:$BW$26,MATCH('کارنامه فردی'!$A22,'کارنامه فردی'!$A$2:$A$26,0),MATCH(_xlfn.CONCAT(J$1," ",$C$28),'کارنامه فردی'!$D$1:$BW$1,0))</f>
        <v>6</v>
      </c>
      <c r="K22" s="40">
        <f>INDEX('کارنامه فردی'!$D$2:$BW$26,MATCH('کارنامه فردی'!$A22,'کارنامه فردی'!$A$2:$A$26,0),MATCH(_xlfn.CONCAT(K$1," ",$C$28),'کارنامه فردی'!$D$1:$BW$1,0))</f>
        <v>9.6</v>
      </c>
      <c r="L22" s="40">
        <f>INDEX('کارنامه فردی'!$D$2:$BW$26,MATCH('کارنامه فردی'!$A22,'کارنامه فردی'!$A$2:$A$26,0),MATCH(_xlfn.CONCAT(L$1," ",$C$28),'کارنامه فردی'!$D$1:$BW$1,0))</f>
        <v>31.33</v>
      </c>
    </row>
    <row r="23" spans="1:12" x14ac:dyDescent="0.25">
      <c r="A23" s="40">
        <f>'کارنامه فردی'!A23</f>
        <v>1022</v>
      </c>
      <c r="B23" s="40" t="str">
        <f>'کارنامه فردی'!B23</f>
        <v>a22</v>
      </c>
      <c r="C23" s="40" t="str">
        <f>'کارنامه فردی'!C23</f>
        <v>b22</v>
      </c>
      <c r="D23" s="40">
        <f>INDEX('کارنامه فردی'!$D$2:$BW$26,MATCH('کارنامه فردی'!$A23,'کارنامه فردی'!$A$2:$A$26,0),MATCH(_xlfn.CONCAT(D$1," ",$C$28),'کارنامه فردی'!$D$1:$BW$1,0))</f>
        <v>0</v>
      </c>
      <c r="E23" s="40">
        <f>INDEX('کارنامه فردی'!$D$2:$BW$26,MATCH('کارنامه فردی'!$A23,'کارنامه فردی'!$A$2:$A$26,0),MATCH(_xlfn.CONCAT(E$1," ",$C$28),'کارنامه فردی'!$D$1:$BW$1,0))</f>
        <v>0</v>
      </c>
      <c r="F23" s="40">
        <f>INDEX('کارنامه فردی'!$D$2:$BW$26,MATCH('کارنامه فردی'!$A23,'کارنامه فردی'!$A$2:$A$26,0),MATCH(_xlfn.CONCAT(F$1," ",$C$28),'کارنامه فردی'!$D$1:$BW$1,0))</f>
        <v>5</v>
      </c>
      <c r="G23" s="40">
        <f>INDEX('کارنامه فردی'!$D$2:$BW$26,MATCH('کارنامه فردی'!$A23,'کارنامه فردی'!$A$2:$A$26,0),MATCH(_xlfn.CONCAT(G$1," ",$C$28),'کارنامه فردی'!$D$1:$BW$1,0))</f>
        <v>0</v>
      </c>
      <c r="H23" s="40">
        <f>INDEX('کارنامه فردی'!$D$2:$BW$26,MATCH('کارنامه فردی'!$A23,'کارنامه فردی'!$A$2:$A$26,0),MATCH(_xlfn.CONCAT(H$1," ",$C$28),'کارنامه فردی'!$D$1:$BW$1,0))</f>
        <v>100</v>
      </c>
      <c r="I23" s="40">
        <f>INDEX('کارنامه فردی'!$D$2:$BW$26,MATCH('کارنامه فردی'!$A23,'کارنامه فردی'!$A$2:$A$26,0),MATCH(_xlfn.CONCAT(I$1," ",$C$28),'کارنامه فردی'!$D$1:$BW$1,0))</f>
        <v>-33.33</v>
      </c>
      <c r="J23" s="40">
        <f>INDEX('کارنامه فردی'!$D$2:$BW$26,MATCH('کارنامه فردی'!$A23,'کارنامه فردی'!$A$2:$A$26,0),MATCH(_xlfn.CONCAT(J$1," ",$C$28),'کارنامه فردی'!$D$1:$BW$1,0))</f>
        <v>6</v>
      </c>
      <c r="K23" s="40">
        <f>INDEX('کارنامه فردی'!$D$2:$BW$26,MATCH('کارنامه فردی'!$A23,'کارنامه فردی'!$A$2:$A$26,0),MATCH(_xlfn.CONCAT(K$1," ",$C$28),'کارنامه فردی'!$D$1:$BW$1,0))</f>
        <v>9.6</v>
      </c>
      <c r="L23" s="40">
        <f>INDEX('کارنامه فردی'!$D$2:$BW$26,MATCH('کارنامه فردی'!$A23,'کارنامه فردی'!$A$2:$A$26,0),MATCH(_xlfn.CONCAT(L$1," ",$C$28),'کارنامه فردی'!$D$1:$BW$1,0))</f>
        <v>31.33</v>
      </c>
    </row>
    <row r="24" spans="1:12" x14ac:dyDescent="0.25">
      <c r="A24" s="40">
        <f>'کارنامه فردی'!A24</f>
        <v>1023</v>
      </c>
      <c r="B24" s="40" t="str">
        <f>'کارنامه فردی'!B24</f>
        <v>a23</v>
      </c>
      <c r="C24" s="40" t="str">
        <f>'کارنامه فردی'!C24</f>
        <v>b23</v>
      </c>
      <c r="D24" s="40">
        <f>INDEX('کارنامه فردی'!$D$2:$BW$26,MATCH('کارنامه فردی'!$A24,'کارنامه فردی'!$A$2:$A$26,0),MATCH(_xlfn.CONCAT(D$1," ",$C$28),'کارنامه فردی'!$D$1:$BW$1,0))</f>
        <v>0</v>
      </c>
      <c r="E24" s="40">
        <f>INDEX('کارنامه فردی'!$D$2:$BW$26,MATCH('کارنامه فردی'!$A24,'کارنامه فردی'!$A$2:$A$26,0),MATCH(_xlfn.CONCAT(E$1," ",$C$28),'کارنامه فردی'!$D$1:$BW$1,0))</f>
        <v>1</v>
      </c>
      <c r="F24" s="40">
        <f>INDEX('کارنامه فردی'!$D$2:$BW$26,MATCH('کارنامه فردی'!$A24,'کارنامه فردی'!$A$2:$A$26,0),MATCH(_xlfn.CONCAT(F$1," ",$C$28),'کارنامه فردی'!$D$1:$BW$1,0))</f>
        <v>4</v>
      </c>
      <c r="G24" s="40">
        <f>INDEX('کارنامه فردی'!$D$2:$BW$26,MATCH('کارنامه فردی'!$A24,'کارنامه فردی'!$A$2:$A$26,0),MATCH(_xlfn.CONCAT(G$1," ",$C$28),'کارنامه فردی'!$D$1:$BW$1,0))</f>
        <v>-6.67</v>
      </c>
      <c r="H24" s="40">
        <f>INDEX('کارنامه فردی'!$D$2:$BW$26,MATCH('کارنامه فردی'!$A24,'کارنامه فردی'!$A$2:$A$26,0),MATCH(_xlfn.CONCAT(H$1," ",$C$28),'کارنامه فردی'!$D$1:$BW$1,0))</f>
        <v>100</v>
      </c>
      <c r="I24" s="40">
        <f>INDEX('کارنامه فردی'!$D$2:$BW$26,MATCH('کارنامه فردی'!$A24,'کارنامه فردی'!$A$2:$A$26,0),MATCH(_xlfn.CONCAT(I$1," ",$C$28),'کارنامه فردی'!$D$1:$BW$1,0))</f>
        <v>-33.33</v>
      </c>
      <c r="J24" s="40">
        <f>INDEX('کارنامه فردی'!$D$2:$BW$26,MATCH('کارنامه فردی'!$A24,'کارنامه فردی'!$A$2:$A$26,0),MATCH(_xlfn.CONCAT(J$1," ",$C$28),'کارنامه فردی'!$D$1:$BW$1,0))</f>
        <v>23</v>
      </c>
      <c r="K24" s="40">
        <f>INDEX('کارنامه فردی'!$D$2:$BW$26,MATCH('کارنامه فردی'!$A24,'کارنامه فردی'!$A$2:$A$26,0),MATCH(_xlfn.CONCAT(K$1," ",$C$28),'کارنامه فردی'!$D$1:$BW$1,0))</f>
        <v>9.6</v>
      </c>
      <c r="L24" s="40">
        <f>INDEX('کارنامه فردی'!$D$2:$BW$26,MATCH('کارنامه فردی'!$A24,'کارنامه فردی'!$A$2:$A$26,0),MATCH(_xlfn.CONCAT(L$1," ",$C$28),'کارنامه فردی'!$D$1:$BW$1,0))</f>
        <v>31.33</v>
      </c>
    </row>
    <row r="25" spans="1:12" x14ac:dyDescent="0.25">
      <c r="A25" s="40">
        <f>'کارنامه فردی'!A25</f>
        <v>1024</v>
      </c>
      <c r="B25" s="40" t="str">
        <f>'کارنامه فردی'!B25</f>
        <v>a24</v>
      </c>
      <c r="C25" s="40" t="str">
        <f>'کارنامه فردی'!C25</f>
        <v>b24</v>
      </c>
      <c r="D25" s="40">
        <f>INDEX('کارنامه فردی'!$D$2:$BW$26,MATCH('کارنامه فردی'!$A25,'کارنامه فردی'!$A$2:$A$26,0),MATCH(_xlfn.CONCAT(D$1," ",$C$28),'کارنامه فردی'!$D$1:$BW$1,0))</f>
        <v>0</v>
      </c>
      <c r="E25" s="40">
        <f>INDEX('کارنامه فردی'!$D$2:$BW$26,MATCH('کارنامه فردی'!$A25,'کارنامه فردی'!$A$2:$A$26,0),MATCH(_xlfn.CONCAT(E$1," ",$C$28),'کارنامه فردی'!$D$1:$BW$1,0))</f>
        <v>5</v>
      </c>
      <c r="F25" s="40">
        <f>INDEX('کارنامه فردی'!$D$2:$BW$26,MATCH('کارنامه فردی'!$A25,'کارنامه فردی'!$A$2:$A$26,0),MATCH(_xlfn.CONCAT(F$1," ",$C$28),'کارنامه فردی'!$D$1:$BW$1,0))</f>
        <v>0</v>
      </c>
      <c r="G25" s="40">
        <f>INDEX('کارنامه فردی'!$D$2:$BW$26,MATCH('کارنامه فردی'!$A25,'کارنامه فردی'!$A$2:$A$26,0),MATCH(_xlfn.CONCAT(G$1," ",$C$28),'کارنامه فردی'!$D$1:$BW$1,0))</f>
        <v>-33.33</v>
      </c>
      <c r="H25" s="40">
        <f>INDEX('کارنامه فردی'!$D$2:$BW$26,MATCH('کارنامه فردی'!$A25,'کارنامه فردی'!$A$2:$A$26,0),MATCH(_xlfn.CONCAT(H$1," ",$C$28),'کارنامه فردی'!$D$1:$BW$1,0))</f>
        <v>100</v>
      </c>
      <c r="I25" s="40">
        <f>INDEX('کارنامه فردی'!$D$2:$BW$26,MATCH('کارنامه فردی'!$A25,'کارنامه فردی'!$A$2:$A$26,0),MATCH(_xlfn.CONCAT(I$1," ",$C$28),'کارنامه فردی'!$D$1:$BW$1,0))</f>
        <v>-33.33</v>
      </c>
      <c r="J25" s="40">
        <f>INDEX('کارنامه فردی'!$D$2:$BW$26,MATCH('کارنامه فردی'!$A25,'کارنامه فردی'!$A$2:$A$26,0),MATCH(_xlfn.CONCAT(J$1," ",$C$28),'کارنامه فردی'!$D$1:$BW$1,0))</f>
        <v>24</v>
      </c>
      <c r="K25" s="40">
        <f>INDEX('کارنامه فردی'!$D$2:$BW$26,MATCH('کارنامه فردی'!$A25,'کارنامه فردی'!$A$2:$A$26,0),MATCH(_xlfn.CONCAT(K$1," ",$C$28),'کارنامه فردی'!$D$1:$BW$1,0))</f>
        <v>9.6</v>
      </c>
      <c r="L25" s="40">
        <f>INDEX('کارنامه فردی'!$D$2:$BW$26,MATCH('کارنامه فردی'!$A25,'کارنامه فردی'!$A$2:$A$26,0),MATCH(_xlfn.CONCAT(L$1," ",$C$28),'کارنامه فردی'!$D$1:$BW$1,0))</f>
        <v>31.33</v>
      </c>
    </row>
    <row r="26" spans="1:12" x14ac:dyDescent="0.25">
      <c r="A26" s="40">
        <f>'کارنامه فردی'!A26</f>
        <v>1025</v>
      </c>
      <c r="B26" s="40" t="str">
        <f>'کارنامه فردی'!B26</f>
        <v>a25</v>
      </c>
      <c r="C26" s="40" t="str">
        <f>'کارنامه فردی'!C26</f>
        <v>b25</v>
      </c>
      <c r="D26" s="40">
        <f>INDEX('کارنامه فردی'!$D$2:$BW$26,MATCH('کارنامه فردی'!$A26,'کارنامه فردی'!$A$2:$A$26,0),MATCH(_xlfn.CONCAT(D$1," ",$C$28),'کارنامه فردی'!$D$1:$BW$1,0))</f>
        <v>5</v>
      </c>
      <c r="E26" s="40">
        <f>INDEX('کارنامه فردی'!$D$2:$BW$26,MATCH('کارنامه فردی'!$A26,'کارنامه فردی'!$A$2:$A$26,0),MATCH(_xlfn.CONCAT(E$1," ",$C$28),'کارنامه فردی'!$D$1:$BW$1,0))</f>
        <v>0</v>
      </c>
      <c r="F26" s="40">
        <f>INDEX('کارنامه فردی'!$D$2:$BW$26,MATCH('کارنامه فردی'!$A26,'کارنامه فردی'!$A$2:$A$26,0),MATCH(_xlfn.CONCAT(F$1," ",$C$28),'کارنامه فردی'!$D$1:$BW$1,0))</f>
        <v>0</v>
      </c>
      <c r="G26" s="40">
        <f>INDEX('کارنامه فردی'!$D$2:$BW$26,MATCH('کارنامه فردی'!$A26,'کارنامه فردی'!$A$2:$A$26,0),MATCH(_xlfn.CONCAT(G$1," ",$C$28),'کارنامه فردی'!$D$1:$BW$1,0))</f>
        <v>100</v>
      </c>
      <c r="H26" s="40">
        <f>INDEX('کارنامه فردی'!$D$2:$BW$26,MATCH('کارنامه فردی'!$A26,'کارنامه فردی'!$A$2:$A$26,0),MATCH(_xlfn.CONCAT(H$1," ",$C$28),'کارنامه فردی'!$D$1:$BW$1,0))</f>
        <v>100</v>
      </c>
      <c r="I26" s="40">
        <f>INDEX('کارنامه فردی'!$D$2:$BW$26,MATCH('کارنامه فردی'!$A26,'کارنامه فردی'!$A$2:$A$26,0),MATCH(_xlfn.CONCAT(I$1," ",$C$28),'کارنامه فردی'!$D$1:$BW$1,0))</f>
        <v>-33.33</v>
      </c>
      <c r="J26" s="40">
        <f>INDEX('کارنامه فردی'!$D$2:$BW$26,MATCH('کارنامه فردی'!$A26,'کارنامه فردی'!$A$2:$A$26,0),MATCH(_xlfn.CONCAT(J$1," ",$C$28),'کارنامه فردی'!$D$1:$BW$1,0))</f>
        <v>1</v>
      </c>
      <c r="K26" s="40">
        <f>INDEX('کارنامه فردی'!$D$2:$BW$26,MATCH('کارنامه فردی'!$A26,'کارنامه فردی'!$A$2:$A$26,0),MATCH(_xlfn.CONCAT(K$1," ",$C$28),'کارنامه فردی'!$D$1:$BW$1,0))</f>
        <v>9.6</v>
      </c>
      <c r="L26" s="40">
        <f>INDEX('کارنامه فردی'!$D$2:$BW$26,MATCH('کارنامه فردی'!$A26,'کارنامه فردی'!$A$2:$A$26,0),MATCH(_xlfn.CONCAT(L$1," ",$C$28),'کارنامه فردی'!$D$1:$BW$1,0))</f>
        <v>31.33</v>
      </c>
    </row>
    <row r="28" spans="1:12" x14ac:dyDescent="0.25">
      <c r="B28" s="40" t="s">
        <v>68</v>
      </c>
      <c r="C28" s="40" t="s">
        <v>59</v>
      </c>
    </row>
    <row r="29" spans="1:12" x14ac:dyDescent="0.25">
      <c r="B29" s="40" t="s">
        <v>69</v>
      </c>
      <c r="C29" s="40">
        <f>تنظیمات!B7</f>
        <v>10</v>
      </c>
    </row>
  </sheetData>
  <conditionalFormatting sqref="A2:L26">
    <cfRule type="expression" dxfId="8" priority="5">
      <formula>$G2=$I2</formula>
    </cfRule>
    <cfRule type="expression" dxfId="7" priority="6">
      <formula>$G2&lt;$I2</formula>
    </cfRule>
    <cfRule type="expression" dxfId="6" priority="7">
      <formula>$G2&gt;$I2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BAFC12-BDAE-43B7-BAD6-1D73E88AB42B}">
          <x14:formula1>
            <xm:f>تنظیمات!$B$2:$I$2</xm:f>
          </x14:formula1>
          <xm:sqref>C28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EC85-57AC-4A3C-A926-010A6AE1FBDB}">
  <dimension ref="A1:BI7"/>
  <sheetViews>
    <sheetView workbookViewId="0">
      <selection activeCell="A8" sqref="A8"/>
    </sheetView>
  </sheetViews>
  <sheetFormatPr defaultRowHeight="15" x14ac:dyDescent="0.25"/>
  <sheetData>
    <row r="1" spans="1:61" x14ac:dyDescent="0.25">
      <c r="A1" s="13" t="s">
        <v>70</v>
      </c>
      <c r="B1" s="13">
        <v>1001</v>
      </c>
    </row>
    <row r="3" spans="1:61" x14ac:dyDescent="0.25">
      <c r="A3" s="13" t="s">
        <v>31</v>
      </c>
      <c r="B3" s="13" t="str">
        <f>INDEX(ورودی!B2:B26,MATCH('نتیجه پاسخ برگ'!B1,ورودی!A2:A26,0))</f>
        <v>a1</v>
      </c>
      <c r="C3" s="13" t="s">
        <v>33</v>
      </c>
      <c r="D3" s="13" t="str">
        <f>INDEX(ورودی!C2:C26,MATCH('نتیجه پاسخ برگ'!B1,ورودی!A2:A26))</f>
        <v>b1</v>
      </c>
    </row>
    <row r="4" spans="1:61" x14ac:dyDescent="0.25">
      <c r="A4" s="1" t="s">
        <v>76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</row>
    <row r="5" spans="1:61" x14ac:dyDescent="0.25">
      <c r="A5" s="1" t="s">
        <v>77</v>
      </c>
      <c r="B5" s="18">
        <f>IF(COUNTIF(ورودی!$A$2:$A$26,'نتیجه پاسخ برگ'!$B$1)&gt;0,INDEX(ورودی!D$2:D$26,MATCH('نتیجه پاسخ برگ'!$B$1,ورودی!$A$2:$A$26,0)),0)</f>
        <v>1</v>
      </c>
      <c r="C5" s="18">
        <f>IF(COUNTIF(ورودی!$A$2:$A$26,'نتیجه پاسخ برگ'!$B$1)&gt;0,INDEX(ورودی!E$2:E$26,MATCH('نتیجه پاسخ برگ'!$B$1,ورودی!$A$2:$A$26,0)),0)</f>
        <v>1</v>
      </c>
      <c r="D5" s="18">
        <f>IF(COUNTIF(ورودی!$A$2:$A$26,'نتیجه پاسخ برگ'!$B$1)&gt;0,INDEX(ورودی!F$2:F$26,MATCH('نتیجه پاسخ برگ'!$B$1,ورودی!$A$2:$A$26,0)),0)</f>
        <v>1</v>
      </c>
      <c r="E5" s="18">
        <f>IF(COUNTIF(ورودی!$A$2:$A$26,'نتیجه پاسخ برگ'!$B$1)&gt;0,INDEX(ورودی!G$2:G$26,MATCH('نتیجه پاسخ برگ'!$B$1,ورودی!$A$2:$A$26,0)),0)</f>
        <v>1</v>
      </c>
      <c r="F5" s="18">
        <f>IF(COUNTIF(ورودی!$A$2:$A$26,'نتیجه پاسخ برگ'!$B$1)&gt;0,INDEX(ورودی!H$2:H$26,MATCH('نتیجه پاسخ برگ'!$B$1,ورودی!$A$2:$A$26,0)),0)</f>
        <v>1</v>
      </c>
      <c r="G5" s="18">
        <f>IF(COUNTIF(ورودی!$A$2:$A$26,'نتیجه پاسخ برگ'!$B$1)&gt;0,INDEX(ورودی!I$2:I$26,MATCH('نتیجه پاسخ برگ'!$B$1,ورودی!$A$2:$A$26,0)),0)</f>
        <v>1</v>
      </c>
      <c r="H5" s="18">
        <f>IF(COUNTIF(ورودی!$A$2:$A$26,'نتیجه پاسخ برگ'!$B$1)&gt;0,INDEX(ورودی!J$2:J$26,MATCH('نتیجه پاسخ برگ'!$B$1,ورودی!$A$2:$A$26,0)),0)</f>
        <v>1</v>
      </c>
      <c r="I5" s="18">
        <f>IF(COUNTIF(ورودی!$A$2:$A$26,'نتیجه پاسخ برگ'!$B$1)&gt;0,INDEX(ورودی!K$2:K$26,MATCH('نتیجه پاسخ برگ'!$B$1,ورودی!$A$2:$A$26,0)),0)</f>
        <v>1</v>
      </c>
      <c r="J5" s="18">
        <f>IF(COUNTIF(ورودی!$A$2:$A$26,'نتیجه پاسخ برگ'!$B$1)&gt;0,INDEX(ورودی!L$2:L$26,MATCH('نتیجه پاسخ برگ'!$B$1,ورودی!$A$2:$A$26,0)),0)</f>
        <v>1</v>
      </c>
      <c r="K5" s="18">
        <f>IF(COUNTIF(ورودی!$A$2:$A$26,'نتیجه پاسخ برگ'!$B$1)&gt;0,INDEX(ورودی!M$2:M$26,MATCH('نتیجه پاسخ برگ'!$B$1,ورودی!$A$2:$A$26,0)),0)</f>
        <v>1</v>
      </c>
      <c r="L5" s="18">
        <f>IF(COUNTIF(ورودی!$A$2:$A$26,'نتیجه پاسخ برگ'!$B$1)&gt;0,INDEX(ورودی!N$2:N$26,MATCH('نتیجه پاسخ برگ'!$B$1,ورودی!$A$2:$A$26,0)),0)</f>
        <v>1</v>
      </c>
      <c r="M5" s="18">
        <f>IF(COUNTIF(ورودی!$A$2:$A$26,'نتیجه پاسخ برگ'!$B$1)&gt;0,INDEX(ورودی!O$2:O$26,MATCH('نتیجه پاسخ برگ'!$B$1,ورودی!$A$2:$A$26,0)),0)</f>
        <v>1</v>
      </c>
      <c r="N5" s="18">
        <f>IF(COUNTIF(ورودی!$A$2:$A$26,'نتیجه پاسخ برگ'!$B$1)&gt;0,INDEX(ورودی!P$2:P$26,MATCH('نتیجه پاسخ برگ'!$B$1,ورودی!$A$2:$A$26,0)),0)</f>
        <v>1</v>
      </c>
      <c r="O5" s="18">
        <f>IF(COUNTIF(ورودی!$A$2:$A$26,'نتیجه پاسخ برگ'!$B$1)&gt;0,INDEX(ورودی!Q$2:Q$26,MATCH('نتیجه پاسخ برگ'!$B$1,ورودی!$A$2:$A$26,0)),0)</f>
        <v>1</v>
      </c>
      <c r="P5" s="18">
        <f>IF(COUNTIF(ورودی!$A$2:$A$26,'نتیجه پاسخ برگ'!$B$1)&gt;0,INDEX(ورودی!R$2:R$26,MATCH('نتیجه پاسخ برگ'!$B$1,ورودی!$A$2:$A$26,0)),0)</f>
        <v>1</v>
      </c>
      <c r="Q5" s="18">
        <f>IF(COUNTIF(ورودی!$A$2:$A$26,'نتیجه پاسخ برگ'!$B$1)&gt;0,INDEX(ورودی!S$2:S$26,MATCH('نتیجه پاسخ برگ'!$B$1,ورودی!$A$2:$A$26,0)),0)</f>
        <v>1</v>
      </c>
      <c r="R5" s="18">
        <f>IF(COUNTIF(ورودی!$A$2:$A$26,'نتیجه پاسخ برگ'!$B$1)&gt;0,INDEX(ورودی!T$2:T$26,MATCH('نتیجه پاسخ برگ'!$B$1,ورودی!$A$2:$A$26,0)),0)</f>
        <v>1</v>
      </c>
      <c r="S5" s="18">
        <f>IF(COUNTIF(ورودی!$A$2:$A$26,'نتیجه پاسخ برگ'!$B$1)&gt;0,INDEX(ورودی!U$2:U$26,MATCH('نتیجه پاسخ برگ'!$B$1,ورودی!$A$2:$A$26,0)),0)</f>
        <v>1</v>
      </c>
      <c r="T5" s="18">
        <f>IF(COUNTIF(ورودی!$A$2:$A$26,'نتیجه پاسخ برگ'!$B$1)&gt;0,INDEX(ورودی!V$2:V$26,MATCH('نتیجه پاسخ برگ'!$B$1,ورودی!$A$2:$A$26,0)),0)</f>
        <v>1</v>
      </c>
      <c r="U5" s="18">
        <f>IF(COUNTIF(ورودی!$A$2:$A$26,'نتیجه پاسخ برگ'!$B$1)&gt;0,INDEX(ورودی!W$2:W$26,MATCH('نتیجه پاسخ برگ'!$B$1,ورودی!$A$2:$A$26,0)),0)</f>
        <v>1</v>
      </c>
      <c r="V5" s="18">
        <f>IF(COUNTIF(ورودی!$A$2:$A$26,'نتیجه پاسخ برگ'!$B$1)&gt;0,INDEX(ورودی!X$2:X$26,MATCH('نتیجه پاسخ برگ'!$B$1,ورودی!$A$2:$A$26,0)),0)</f>
        <v>1</v>
      </c>
      <c r="W5" s="18">
        <f>IF(COUNTIF(ورودی!$A$2:$A$26,'نتیجه پاسخ برگ'!$B$1)&gt;0,INDEX(ورودی!Y$2:Y$26,MATCH('نتیجه پاسخ برگ'!$B$1,ورودی!$A$2:$A$26,0)),0)</f>
        <v>1</v>
      </c>
      <c r="X5" s="18">
        <f>IF(COUNTIF(ورودی!$A$2:$A$26,'نتیجه پاسخ برگ'!$B$1)&gt;0,INDEX(ورودی!Z$2:Z$26,MATCH('نتیجه پاسخ برگ'!$B$1,ورودی!$A$2:$A$26,0)),0)</f>
        <v>1</v>
      </c>
      <c r="Y5" s="18">
        <f>IF(COUNTIF(ورودی!$A$2:$A$26,'نتیجه پاسخ برگ'!$B$1)&gt;0,INDEX(ورودی!AA$2:AA$26,MATCH('نتیجه پاسخ برگ'!$B$1,ورودی!$A$2:$A$26,0)),0)</f>
        <v>1</v>
      </c>
      <c r="Z5" s="18">
        <f>IF(COUNTIF(ورودی!$A$2:$A$26,'نتیجه پاسخ برگ'!$B$1)&gt;0,INDEX(ورودی!AB$2:AB$26,MATCH('نتیجه پاسخ برگ'!$B$1,ورودی!$A$2:$A$26,0)),0)</f>
        <v>1</v>
      </c>
      <c r="AA5" s="18">
        <f>IF(COUNTIF(ورودی!$A$2:$A$26,'نتیجه پاسخ برگ'!$B$1)&gt;0,INDEX(ورودی!AC$2:AC$26,MATCH('نتیجه پاسخ برگ'!$B$1,ورودی!$A$2:$A$26,0)),0)</f>
        <v>1</v>
      </c>
      <c r="AB5" s="18">
        <f>IF(COUNTIF(ورودی!$A$2:$A$26,'نتیجه پاسخ برگ'!$B$1)&gt;0,INDEX(ورودی!AD$2:AD$26,MATCH('نتیجه پاسخ برگ'!$B$1,ورودی!$A$2:$A$26,0)),0)</f>
        <v>1</v>
      </c>
      <c r="AC5" s="18">
        <f>IF(COUNTIF(ورودی!$A$2:$A$26,'نتیجه پاسخ برگ'!$B$1)&gt;0,INDEX(ورودی!AE$2:AE$26,MATCH('نتیجه پاسخ برگ'!$B$1,ورودی!$A$2:$A$26,0)),0)</f>
        <v>1</v>
      </c>
      <c r="AD5" s="18">
        <f>IF(COUNTIF(ورودی!$A$2:$A$26,'نتیجه پاسخ برگ'!$B$1)&gt;0,INDEX(ورودی!AF$2:AF$26,MATCH('نتیجه پاسخ برگ'!$B$1,ورودی!$A$2:$A$26,0)),0)</f>
        <v>1</v>
      </c>
      <c r="AE5" s="18">
        <f>IF(COUNTIF(ورودی!$A$2:$A$26,'نتیجه پاسخ برگ'!$B$1)&gt;0,INDEX(ورودی!AG$2:AG$26,MATCH('نتیجه پاسخ برگ'!$B$1,ورودی!$A$2:$A$26,0)),0)</f>
        <v>1</v>
      </c>
      <c r="AF5" s="18">
        <f>IF(COUNTIF(ورودی!$A$2:$A$26,'نتیجه پاسخ برگ'!$B$1)&gt;0,INDEX(ورودی!AH$2:AH$26,MATCH('نتیجه پاسخ برگ'!$B$1,ورودی!$A$2:$A$26,0)),0)</f>
        <v>1</v>
      </c>
      <c r="AG5" s="18">
        <f>IF(COUNTIF(ورودی!$A$2:$A$26,'نتیجه پاسخ برگ'!$B$1)&gt;0,INDEX(ورودی!AI$2:AI$26,MATCH('نتیجه پاسخ برگ'!$B$1,ورودی!$A$2:$A$26,0)),0)</f>
        <v>1</v>
      </c>
      <c r="AH5" s="18">
        <f>IF(COUNTIF(ورودی!$A$2:$A$26,'نتیجه پاسخ برگ'!$B$1)&gt;0,INDEX(ورودی!AJ$2:AJ$26,MATCH('نتیجه پاسخ برگ'!$B$1,ورودی!$A$2:$A$26,0)),0)</f>
        <v>1</v>
      </c>
      <c r="AI5" s="18">
        <f>IF(COUNTIF(ورودی!$A$2:$A$26,'نتیجه پاسخ برگ'!$B$1)&gt;0,INDEX(ورودی!AK$2:AK$26,MATCH('نتیجه پاسخ برگ'!$B$1,ورودی!$A$2:$A$26,0)),0)</f>
        <v>1</v>
      </c>
      <c r="AJ5" s="18">
        <f>IF(COUNTIF(ورودی!$A$2:$A$26,'نتیجه پاسخ برگ'!$B$1)&gt;0,INDEX(ورودی!AL$2:AL$26,MATCH('نتیجه پاسخ برگ'!$B$1,ورودی!$A$2:$A$26,0)),0)</f>
        <v>1</v>
      </c>
      <c r="AK5" s="18">
        <f>IF(COUNTIF(ورودی!$A$2:$A$26,'نتیجه پاسخ برگ'!$B$1)&gt;0,INDEX(ورودی!AM$2:AM$26,MATCH('نتیجه پاسخ برگ'!$B$1,ورودی!$A$2:$A$26,0)),0)</f>
        <v>1</v>
      </c>
      <c r="AL5" s="18">
        <f>IF(COUNTIF(ورودی!$A$2:$A$26,'نتیجه پاسخ برگ'!$B$1)&gt;0,INDEX(ورودی!AN$2:AN$26,MATCH('نتیجه پاسخ برگ'!$B$1,ورودی!$A$2:$A$26,0)),0)</f>
        <v>1</v>
      </c>
      <c r="AM5" s="18">
        <f>IF(COUNTIF(ورودی!$A$2:$A$26,'نتیجه پاسخ برگ'!$B$1)&gt;0,INDEX(ورودی!AO$2:AO$26,MATCH('نتیجه پاسخ برگ'!$B$1,ورودی!$A$2:$A$26,0)),0)</f>
        <v>1</v>
      </c>
      <c r="AN5" s="18">
        <f>IF(COUNTIF(ورودی!$A$2:$A$26,'نتیجه پاسخ برگ'!$B$1)&gt;0,INDEX(ورودی!AP$2:AP$26,MATCH('نتیجه پاسخ برگ'!$B$1,ورودی!$A$2:$A$26,0)),0)</f>
        <v>1</v>
      </c>
      <c r="AO5" s="18">
        <f>IF(COUNTIF(ورودی!$A$2:$A$26,'نتیجه پاسخ برگ'!$B$1)&gt;0,INDEX(ورودی!AQ$2:AQ$26,MATCH('نتیجه پاسخ برگ'!$B$1,ورودی!$A$2:$A$26,0)),0)</f>
        <v>1</v>
      </c>
      <c r="AP5" s="18">
        <f>IF(COUNTIF(ورودی!$A$2:$A$26,'نتیجه پاسخ برگ'!$B$1)&gt;0,INDEX(ورودی!AR$2:AR$26,MATCH('نتیجه پاسخ برگ'!$B$1,ورودی!$A$2:$A$26,0)),0)</f>
        <v>1</v>
      </c>
      <c r="AQ5" s="18">
        <f>IF(COUNTIF(ورودی!$A$2:$A$26,'نتیجه پاسخ برگ'!$B$1)&gt;0,INDEX(ورودی!AS$2:AS$26,MATCH('نتیجه پاسخ برگ'!$B$1,ورودی!$A$2:$A$26,0)),0)</f>
        <v>1</v>
      </c>
      <c r="AR5" s="18">
        <f>IF(COUNTIF(ورودی!$A$2:$A$26,'نتیجه پاسخ برگ'!$B$1)&gt;0,INDEX(ورودی!AT$2:AT$26,MATCH('نتیجه پاسخ برگ'!$B$1,ورودی!$A$2:$A$26,0)),0)</f>
        <v>1</v>
      </c>
      <c r="AS5" s="18">
        <f>IF(COUNTIF(ورودی!$A$2:$A$26,'نتیجه پاسخ برگ'!$B$1)&gt;0,INDEX(ورودی!AU$2:AU$26,MATCH('نتیجه پاسخ برگ'!$B$1,ورودی!$A$2:$A$26,0)),0)</f>
        <v>1</v>
      </c>
      <c r="AT5" s="18">
        <f>IF(COUNTIF(ورودی!$A$2:$A$26,'نتیجه پاسخ برگ'!$B$1)&gt;0,INDEX(ورودی!AV$2:AV$26,MATCH('نتیجه پاسخ برگ'!$B$1,ورودی!$A$2:$A$26,0)),0)</f>
        <v>1</v>
      </c>
      <c r="AU5" s="18">
        <f>IF(COUNTIF(ورودی!$A$2:$A$26,'نتیجه پاسخ برگ'!$B$1)&gt;0,INDEX(ورودی!AW$2:AW$26,MATCH('نتیجه پاسخ برگ'!$B$1,ورودی!$A$2:$A$26,0)),0)</f>
        <v>1</v>
      </c>
      <c r="AV5" s="18">
        <f>IF(COUNTIF(ورودی!$A$2:$A$26,'نتیجه پاسخ برگ'!$B$1)&gt;0,INDEX(ورودی!AX$2:AX$26,MATCH('نتیجه پاسخ برگ'!$B$1,ورودی!$A$2:$A$26,0)),0)</f>
        <v>1</v>
      </c>
      <c r="AW5" s="18">
        <f>IF(COUNTIF(ورودی!$A$2:$A$26,'نتیجه پاسخ برگ'!$B$1)&gt;0,INDEX(ورودی!AY$2:AY$26,MATCH('نتیجه پاسخ برگ'!$B$1,ورودی!$A$2:$A$26,0)),0)</f>
        <v>1</v>
      </c>
      <c r="AX5" s="18">
        <f>IF(COUNTIF(ورودی!$A$2:$A$26,'نتیجه پاسخ برگ'!$B$1)&gt;0,INDEX(ورودی!AZ$2:AZ$26,MATCH('نتیجه پاسخ برگ'!$B$1,ورودی!$A$2:$A$26,0)),0)</f>
        <v>1</v>
      </c>
      <c r="AY5" s="18">
        <f>IF(COUNTIF(ورودی!$A$2:$A$26,'نتیجه پاسخ برگ'!$B$1)&gt;0,INDEX(ورودی!BA$2:BA$26,MATCH('نتیجه پاسخ برگ'!$B$1,ورودی!$A$2:$A$26,0)),0)</f>
        <v>1</v>
      </c>
      <c r="AZ5" s="18">
        <f>IF(COUNTIF(ورودی!$A$2:$A$26,'نتیجه پاسخ برگ'!$B$1)&gt;0,INDEX(ورودی!BB$2:BB$26,MATCH('نتیجه پاسخ برگ'!$B$1,ورودی!$A$2:$A$26,0)),0)</f>
        <v>1</v>
      </c>
      <c r="BA5" s="18">
        <f>IF(COUNTIF(ورودی!$A$2:$A$26,'نتیجه پاسخ برگ'!$B$1)&gt;0,INDEX(ورودی!BC$2:BC$26,MATCH('نتیجه پاسخ برگ'!$B$1,ورودی!$A$2:$A$26,0)),0)</f>
        <v>1</v>
      </c>
      <c r="BB5" s="18">
        <f>IF(COUNTIF(ورودی!$A$2:$A$26,'نتیجه پاسخ برگ'!$B$1)&gt;0,INDEX(ورودی!BD$2:BD$26,MATCH('نتیجه پاسخ برگ'!$B$1,ورودی!$A$2:$A$26,0)),0)</f>
        <v>1</v>
      </c>
      <c r="BC5" s="18">
        <f>IF(COUNTIF(ورودی!$A$2:$A$26,'نتیجه پاسخ برگ'!$B$1)&gt;0,INDEX(ورودی!BE$2:BE$26,MATCH('نتیجه پاسخ برگ'!$B$1,ورودی!$A$2:$A$26,0)),0)</f>
        <v>1</v>
      </c>
      <c r="BD5" s="18">
        <f>IF(COUNTIF(ورودی!$A$2:$A$26,'نتیجه پاسخ برگ'!$B$1)&gt;0,INDEX(ورودی!BF$2:BF$26,MATCH('نتیجه پاسخ برگ'!$B$1,ورودی!$A$2:$A$26,0)),0)</f>
        <v>1</v>
      </c>
      <c r="BE5" s="18">
        <f>IF(COUNTIF(ورودی!$A$2:$A$26,'نتیجه پاسخ برگ'!$B$1)&gt;0,INDEX(ورودی!BG$2:BG$26,MATCH('نتیجه پاسخ برگ'!$B$1,ورودی!$A$2:$A$26,0)),0)</f>
        <v>1</v>
      </c>
      <c r="BF5" s="18">
        <f>IF(COUNTIF(ورودی!$A$2:$A$26,'نتیجه پاسخ برگ'!$B$1)&gt;0,INDEX(ورودی!BH$2:BH$26,MATCH('نتیجه پاسخ برگ'!$B$1,ورودی!$A$2:$A$26,0)),0)</f>
        <v>1</v>
      </c>
      <c r="BG5" s="18">
        <f>IF(COUNTIF(ورودی!$A$2:$A$26,'نتیجه پاسخ برگ'!$B$1)&gt;0,INDEX(ورودی!BI$2:BI$26,MATCH('نتیجه پاسخ برگ'!$B$1,ورودی!$A$2:$A$26,0)),0)</f>
        <v>1</v>
      </c>
      <c r="BH5" s="18">
        <f>IF(COUNTIF(ورودی!$A$2:$A$26,'نتیجه پاسخ برگ'!$B$1)&gt;0,INDEX(ورودی!BJ$2:BJ$26,MATCH('نتیجه پاسخ برگ'!$B$1,ورودی!$A$2:$A$26,0)),0)</f>
        <v>1</v>
      </c>
      <c r="BI5" s="18">
        <f>IF(COUNTIF(ورودی!$A$2:$A$26,'نتیجه پاسخ برگ'!$B$1)&gt;0,INDEX(ورودی!BK$2:BK$26,MATCH('نتیجه پاسخ برگ'!$B$1,ورودی!$A$2:$A$26,0)),0)</f>
        <v>1</v>
      </c>
    </row>
    <row r="6" spans="1:61" x14ac:dyDescent="0.25">
      <c r="A6" s="1" t="s">
        <v>25</v>
      </c>
      <c r="B6" s="18">
        <f>کلید!B2</f>
        <v>1</v>
      </c>
      <c r="C6" s="18">
        <f>کلید!C2</f>
        <v>1</v>
      </c>
      <c r="D6" s="18">
        <f>کلید!D2</f>
        <v>1</v>
      </c>
      <c r="E6" s="18">
        <f>کلید!E2</f>
        <v>1</v>
      </c>
      <c r="F6" s="18">
        <f>کلید!F2</f>
        <v>1</v>
      </c>
      <c r="G6" s="18">
        <f>کلید!G2</f>
        <v>1</v>
      </c>
      <c r="H6" s="18">
        <f>کلید!H2</f>
        <v>1</v>
      </c>
      <c r="I6" s="18">
        <f>کلید!I2</f>
        <v>1</v>
      </c>
      <c r="J6" s="18">
        <f>کلید!J2</f>
        <v>1</v>
      </c>
      <c r="K6" s="18">
        <f>کلید!K2</f>
        <v>1</v>
      </c>
      <c r="L6" s="18">
        <f>کلید!L2</f>
        <v>1</v>
      </c>
      <c r="M6" s="18">
        <f>کلید!M2</f>
        <v>1</v>
      </c>
      <c r="N6" s="18">
        <f>کلید!N2</f>
        <v>1</v>
      </c>
      <c r="O6" s="18">
        <f>کلید!O2</f>
        <v>1</v>
      </c>
      <c r="P6" s="18">
        <f>کلید!P2</f>
        <v>1</v>
      </c>
      <c r="Q6" s="18">
        <f>کلید!Q2</f>
        <v>1</v>
      </c>
      <c r="R6" s="18">
        <f>کلید!R2</f>
        <v>1</v>
      </c>
      <c r="S6" s="18">
        <f>کلید!S2</f>
        <v>1</v>
      </c>
      <c r="T6" s="18">
        <f>کلید!T2</f>
        <v>1</v>
      </c>
      <c r="U6" s="18">
        <f>کلید!U2</f>
        <v>1</v>
      </c>
      <c r="V6" s="18">
        <f>کلید!V2</f>
        <v>1</v>
      </c>
      <c r="W6" s="18">
        <f>کلید!W2</f>
        <v>1</v>
      </c>
      <c r="X6" s="18">
        <f>کلید!X2</f>
        <v>1</v>
      </c>
      <c r="Y6" s="18">
        <f>کلید!Y2</f>
        <v>1</v>
      </c>
      <c r="Z6" s="18">
        <f>کلید!Z2</f>
        <v>1</v>
      </c>
      <c r="AA6" s="18">
        <f>کلید!AA2</f>
        <v>1</v>
      </c>
      <c r="AB6" s="18">
        <f>کلید!AB2</f>
        <v>1</v>
      </c>
      <c r="AC6" s="18">
        <f>کلید!AC2</f>
        <v>1</v>
      </c>
      <c r="AD6" s="18">
        <f>کلید!AD2</f>
        <v>1</v>
      </c>
      <c r="AE6" s="18">
        <f>کلید!AE2</f>
        <v>1</v>
      </c>
      <c r="AF6" s="18">
        <f>کلید!AF2</f>
        <v>1</v>
      </c>
      <c r="AG6" s="18">
        <f>کلید!AG2</f>
        <v>1</v>
      </c>
      <c r="AH6" s="18">
        <f>کلید!AH2</f>
        <v>1</v>
      </c>
      <c r="AI6" s="18">
        <f>کلید!AI2</f>
        <v>1</v>
      </c>
      <c r="AJ6" s="18">
        <f>کلید!AJ2</f>
        <v>1</v>
      </c>
      <c r="AK6" s="18">
        <f>کلید!AK2</f>
        <v>1</v>
      </c>
      <c r="AL6" s="18">
        <f>کلید!AL2</f>
        <v>1</v>
      </c>
      <c r="AM6" s="18">
        <f>کلید!AM2</f>
        <v>1</v>
      </c>
      <c r="AN6" s="18">
        <f>کلید!AN2</f>
        <v>1</v>
      </c>
      <c r="AO6" s="18">
        <f>کلید!AO2</f>
        <v>1</v>
      </c>
      <c r="AP6" s="18">
        <f>کلید!AP2</f>
        <v>1</v>
      </c>
      <c r="AQ6" s="18">
        <f>کلید!AQ2</f>
        <v>1</v>
      </c>
      <c r="AR6" s="18">
        <f>کلید!AR2</f>
        <v>1</v>
      </c>
      <c r="AS6" s="18">
        <f>کلید!AS2</f>
        <v>1</v>
      </c>
      <c r="AT6" s="18">
        <f>کلید!AT2</f>
        <v>1</v>
      </c>
      <c r="AU6" s="18">
        <f>کلید!AU2</f>
        <v>1</v>
      </c>
      <c r="AV6" s="18">
        <f>کلید!AV2</f>
        <v>1</v>
      </c>
      <c r="AW6" s="18">
        <f>کلید!AW2</f>
        <v>1</v>
      </c>
      <c r="AX6" s="18">
        <f>کلید!AX2</f>
        <v>1</v>
      </c>
      <c r="AY6" s="18">
        <f>کلید!AY2</f>
        <v>1</v>
      </c>
      <c r="AZ6" s="18">
        <f>کلید!AZ2</f>
        <v>1</v>
      </c>
      <c r="BA6" s="18">
        <f>کلید!BA2</f>
        <v>1</v>
      </c>
      <c r="BB6" s="18">
        <f>کلید!BB2</f>
        <v>1</v>
      </c>
      <c r="BC6" s="18">
        <f>کلید!BC2</f>
        <v>1</v>
      </c>
      <c r="BD6" s="18">
        <f>کلید!BD2</f>
        <v>1</v>
      </c>
      <c r="BE6" s="18">
        <f>کلید!BE2</f>
        <v>1</v>
      </c>
      <c r="BF6" s="18">
        <f>کلید!BF2</f>
        <v>1</v>
      </c>
      <c r="BG6" s="18">
        <f>کلید!BG2</f>
        <v>1</v>
      </c>
      <c r="BH6" s="18">
        <f>کلید!BH2</f>
        <v>1</v>
      </c>
      <c r="BI6" s="18">
        <f>کلید!BI2</f>
        <v>1</v>
      </c>
    </row>
    <row r="7" spans="1:61" x14ac:dyDescent="0.25">
      <c r="A7" s="1" t="s">
        <v>78</v>
      </c>
      <c r="B7" s="2">
        <f>INDEX(خروجی!D$2:D$26,MATCH('نتیجه پاسخ برگ'!$B$1,خروجی!$A$2:$A$26,0))</f>
        <v>3</v>
      </c>
      <c r="C7" s="2">
        <f>INDEX(خروجی!E$2:E$26,MATCH('نتیجه پاسخ برگ'!$B$1,خروجی!$A$2:$A$26,0))</f>
        <v>3</v>
      </c>
      <c r="D7" s="2">
        <f>INDEX(خروجی!F$2:F$26,MATCH('نتیجه پاسخ برگ'!$B$1,خروجی!$A$2:$A$26,0))</f>
        <v>3</v>
      </c>
      <c r="E7" s="2">
        <f>INDEX(خروجی!G$2:G$26,MATCH('نتیجه پاسخ برگ'!$B$1,خروجی!$A$2:$A$26,0))</f>
        <v>3</v>
      </c>
      <c r="F7" s="2">
        <f>INDEX(خروجی!H$2:H$26,MATCH('نتیجه پاسخ برگ'!$B$1,خروجی!$A$2:$A$26,0))</f>
        <v>3</v>
      </c>
      <c r="G7" s="2">
        <f>INDEX(خروجی!I$2:I$26,MATCH('نتیجه پاسخ برگ'!$B$1,خروجی!$A$2:$A$26,0))</f>
        <v>3</v>
      </c>
      <c r="H7" s="2">
        <f>INDEX(خروجی!J$2:J$26,MATCH('نتیجه پاسخ برگ'!$B$1,خروجی!$A$2:$A$26,0))</f>
        <v>3</v>
      </c>
      <c r="I7" s="2">
        <f>INDEX(خروجی!K$2:K$26,MATCH('نتیجه پاسخ برگ'!$B$1,خروجی!$A$2:$A$26,0))</f>
        <v>3</v>
      </c>
      <c r="J7" s="2">
        <f>INDEX(خروجی!L$2:L$26,MATCH('نتیجه پاسخ برگ'!$B$1,خروجی!$A$2:$A$26,0))</f>
        <v>3</v>
      </c>
      <c r="K7" s="2">
        <f>INDEX(خروجی!M$2:M$26,MATCH('نتیجه پاسخ برگ'!$B$1,خروجی!$A$2:$A$26,0))</f>
        <v>3</v>
      </c>
      <c r="L7" s="2">
        <f>INDEX(خروجی!N$2:N$26,MATCH('نتیجه پاسخ برگ'!$B$1,خروجی!$A$2:$A$26,0))</f>
        <v>3</v>
      </c>
      <c r="M7" s="2">
        <f>INDEX(خروجی!O$2:O$26,MATCH('نتیجه پاسخ برگ'!$B$1,خروجی!$A$2:$A$26,0))</f>
        <v>3</v>
      </c>
      <c r="N7" s="2">
        <f>INDEX(خروجی!P$2:P$26,MATCH('نتیجه پاسخ برگ'!$B$1,خروجی!$A$2:$A$26,0))</f>
        <v>3</v>
      </c>
      <c r="O7" s="2">
        <f>INDEX(خروجی!Q$2:Q$26,MATCH('نتیجه پاسخ برگ'!$B$1,خروجی!$A$2:$A$26,0))</f>
        <v>3</v>
      </c>
      <c r="P7" s="2">
        <f>INDEX(خروجی!R$2:R$26,MATCH('نتیجه پاسخ برگ'!$B$1,خروجی!$A$2:$A$26,0))</f>
        <v>3</v>
      </c>
      <c r="Q7" s="2">
        <f>INDEX(خروجی!S$2:S$26,MATCH('نتیجه پاسخ برگ'!$B$1,خروجی!$A$2:$A$26,0))</f>
        <v>3</v>
      </c>
      <c r="R7" s="2">
        <f>INDEX(خروجی!T$2:T$26,MATCH('نتیجه پاسخ برگ'!$B$1,خروجی!$A$2:$A$26,0))</f>
        <v>3</v>
      </c>
      <c r="S7" s="2">
        <f>INDEX(خروجی!U$2:U$26,MATCH('نتیجه پاسخ برگ'!$B$1,خروجی!$A$2:$A$26,0))</f>
        <v>3</v>
      </c>
      <c r="T7" s="2">
        <f>INDEX(خروجی!V$2:V$26,MATCH('نتیجه پاسخ برگ'!$B$1,خروجی!$A$2:$A$26,0))</f>
        <v>3</v>
      </c>
      <c r="U7" s="2">
        <f>INDEX(خروجی!W$2:W$26,MATCH('نتیجه پاسخ برگ'!$B$1,خروجی!$A$2:$A$26,0))</f>
        <v>3</v>
      </c>
      <c r="V7" s="2">
        <f>INDEX(خروجی!X$2:X$26,MATCH('نتیجه پاسخ برگ'!$B$1,خروجی!$A$2:$A$26,0))</f>
        <v>3</v>
      </c>
      <c r="W7" s="2">
        <f>INDEX(خروجی!Y$2:Y$26,MATCH('نتیجه پاسخ برگ'!$B$1,خروجی!$A$2:$A$26,0))</f>
        <v>3</v>
      </c>
      <c r="X7" s="2">
        <f>INDEX(خروجی!Z$2:Z$26,MATCH('نتیجه پاسخ برگ'!$B$1,خروجی!$A$2:$A$26,0))</f>
        <v>3</v>
      </c>
      <c r="Y7" s="2">
        <f>INDEX(خروجی!AA$2:AA$26,MATCH('نتیجه پاسخ برگ'!$B$1,خروجی!$A$2:$A$26,0))</f>
        <v>3</v>
      </c>
      <c r="Z7" s="2">
        <f>INDEX(خروجی!AB$2:AB$26,MATCH('نتیجه پاسخ برگ'!$B$1,خروجی!$A$2:$A$26,0))</f>
        <v>3</v>
      </c>
      <c r="AA7" s="2">
        <f>INDEX(خروجی!AC$2:AC$26,MATCH('نتیجه پاسخ برگ'!$B$1,خروجی!$A$2:$A$26,0))</f>
        <v>3</v>
      </c>
      <c r="AB7" s="2">
        <f>INDEX(خروجی!AD$2:AD$26,MATCH('نتیجه پاسخ برگ'!$B$1,خروجی!$A$2:$A$26,0))</f>
        <v>3</v>
      </c>
      <c r="AC7" s="2">
        <f>INDEX(خروجی!AE$2:AE$26,MATCH('نتیجه پاسخ برگ'!$B$1,خروجی!$A$2:$A$26,0))</f>
        <v>3</v>
      </c>
      <c r="AD7" s="2">
        <f>INDEX(خروجی!AF$2:AF$26,MATCH('نتیجه پاسخ برگ'!$B$1,خروجی!$A$2:$A$26,0))</f>
        <v>3</v>
      </c>
      <c r="AE7" s="2">
        <f>INDEX(خروجی!AG$2:AG$26,MATCH('نتیجه پاسخ برگ'!$B$1,خروجی!$A$2:$A$26,0))</f>
        <v>3</v>
      </c>
      <c r="AF7" s="2">
        <f>INDEX(خروجی!AH$2:AH$26,MATCH('نتیجه پاسخ برگ'!$B$1,خروجی!$A$2:$A$26,0))</f>
        <v>3</v>
      </c>
      <c r="AG7" s="2">
        <f>INDEX(خروجی!AI$2:AI$26,MATCH('نتیجه پاسخ برگ'!$B$1,خروجی!$A$2:$A$26,0))</f>
        <v>3</v>
      </c>
      <c r="AH7" s="2">
        <f>INDEX(خروجی!AJ$2:AJ$26,MATCH('نتیجه پاسخ برگ'!$B$1,خروجی!$A$2:$A$26,0))</f>
        <v>3</v>
      </c>
      <c r="AI7" s="2">
        <f>INDEX(خروجی!AK$2:AK$26,MATCH('نتیجه پاسخ برگ'!$B$1,خروجی!$A$2:$A$26,0))</f>
        <v>3</v>
      </c>
      <c r="AJ7" s="2">
        <f>INDEX(خروجی!AL$2:AL$26,MATCH('نتیجه پاسخ برگ'!$B$1,خروجی!$A$2:$A$26,0))</f>
        <v>3</v>
      </c>
      <c r="AK7" s="2">
        <f>INDEX(خروجی!AM$2:AM$26,MATCH('نتیجه پاسخ برگ'!$B$1,خروجی!$A$2:$A$26,0))</f>
        <v>3</v>
      </c>
      <c r="AL7" s="2">
        <f>INDEX(خروجی!AN$2:AN$26,MATCH('نتیجه پاسخ برگ'!$B$1,خروجی!$A$2:$A$26,0))</f>
        <v>3</v>
      </c>
      <c r="AM7" s="2">
        <f>INDEX(خروجی!AO$2:AO$26,MATCH('نتیجه پاسخ برگ'!$B$1,خروجی!$A$2:$A$26,0))</f>
        <v>3</v>
      </c>
      <c r="AN7" s="2">
        <f>INDEX(خروجی!AP$2:AP$26,MATCH('نتیجه پاسخ برگ'!$B$1,خروجی!$A$2:$A$26,0))</f>
        <v>3</v>
      </c>
      <c r="AO7" s="2">
        <f>INDEX(خروجی!AQ$2:AQ$26,MATCH('نتیجه پاسخ برگ'!$B$1,خروجی!$A$2:$A$26,0))</f>
        <v>3</v>
      </c>
      <c r="AP7" s="2">
        <f>INDEX(خروجی!AR$2:AR$26,MATCH('نتیجه پاسخ برگ'!$B$1,خروجی!$A$2:$A$26,0))</f>
        <v>3</v>
      </c>
      <c r="AQ7" s="2">
        <f>INDEX(خروجی!AS$2:AS$26,MATCH('نتیجه پاسخ برگ'!$B$1,خروجی!$A$2:$A$26,0))</f>
        <v>3</v>
      </c>
      <c r="AR7" s="2">
        <f>INDEX(خروجی!AT$2:AT$26,MATCH('نتیجه پاسخ برگ'!$B$1,خروجی!$A$2:$A$26,0))</f>
        <v>3</v>
      </c>
      <c r="AS7" s="2">
        <f>INDEX(خروجی!AU$2:AU$26,MATCH('نتیجه پاسخ برگ'!$B$1,خروجی!$A$2:$A$26,0))</f>
        <v>3</v>
      </c>
      <c r="AT7" s="2">
        <f>INDEX(خروجی!AV$2:AV$26,MATCH('نتیجه پاسخ برگ'!$B$1,خروجی!$A$2:$A$26,0))</f>
        <v>3</v>
      </c>
      <c r="AU7" s="2">
        <f>INDEX(خروجی!AW$2:AW$26,MATCH('نتیجه پاسخ برگ'!$B$1,خروجی!$A$2:$A$26,0))</f>
        <v>3</v>
      </c>
      <c r="AV7" s="2">
        <f>INDEX(خروجی!AX$2:AX$26,MATCH('نتیجه پاسخ برگ'!$B$1,خروجی!$A$2:$A$26,0))</f>
        <v>3</v>
      </c>
      <c r="AW7" s="2">
        <f>INDEX(خروجی!AY$2:AY$26,MATCH('نتیجه پاسخ برگ'!$B$1,خروجی!$A$2:$A$26,0))</f>
        <v>3</v>
      </c>
      <c r="AX7" s="2">
        <f>INDEX(خروجی!AZ$2:AZ$26,MATCH('نتیجه پاسخ برگ'!$B$1,خروجی!$A$2:$A$26,0))</f>
        <v>3</v>
      </c>
      <c r="AY7" s="2">
        <f>INDEX(خروجی!BA$2:BA$26,MATCH('نتیجه پاسخ برگ'!$B$1,خروجی!$A$2:$A$26,0))</f>
        <v>3</v>
      </c>
      <c r="AZ7" s="2">
        <f>INDEX(خروجی!BB$2:BB$26,MATCH('نتیجه پاسخ برگ'!$B$1,خروجی!$A$2:$A$26,0))</f>
        <v>3</v>
      </c>
      <c r="BA7" s="2">
        <f>INDEX(خروجی!BC$2:BC$26,MATCH('نتیجه پاسخ برگ'!$B$1,خروجی!$A$2:$A$26,0))</f>
        <v>3</v>
      </c>
      <c r="BB7" s="2">
        <f>INDEX(خروجی!BD$2:BD$26,MATCH('نتیجه پاسخ برگ'!$B$1,خروجی!$A$2:$A$26,0))</f>
        <v>3</v>
      </c>
      <c r="BC7" s="2">
        <f>INDEX(خروجی!BE$2:BE$26,MATCH('نتیجه پاسخ برگ'!$B$1,خروجی!$A$2:$A$26,0))</f>
        <v>3</v>
      </c>
      <c r="BD7" s="2">
        <f>INDEX(خروجی!BF$2:BF$26,MATCH('نتیجه پاسخ برگ'!$B$1,خروجی!$A$2:$A$26,0))</f>
        <v>3</v>
      </c>
      <c r="BE7" s="2">
        <f>INDEX(خروجی!BG$2:BG$26,MATCH('نتیجه پاسخ برگ'!$B$1,خروجی!$A$2:$A$26,0))</f>
        <v>3</v>
      </c>
      <c r="BF7" s="2">
        <f>INDEX(خروجی!BH$2:BH$26,MATCH('نتیجه پاسخ برگ'!$B$1,خروجی!$A$2:$A$26,0))</f>
        <v>3</v>
      </c>
      <c r="BG7" s="2">
        <f>INDEX(خروجی!BI$2:BI$26,MATCH('نتیجه پاسخ برگ'!$B$1,خروجی!$A$2:$A$26,0))</f>
        <v>3</v>
      </c>
      <c r="BH7" s="2">
        <f>INDEX(خروجی!BJ$2:BJ$26,MATCH('نتیجه پاسخ برگ'!$B$1,خروجی!$A$2:$A$26,0))</f>
        <v>3</v>
      </c>
      <c r="BI7" s="2">
        <f>INDEX(خروجی!BK$2:BK$26,MATCH('نتیجه پاسخ برگ'!$B$1,خروجی!$A$2:$A$26,0))</f>
        <v>3</v>
      </c>
    </row>
  </sheetData>
  <conditionalFormatting sqref="B7:BI7">
    <cfRule type="cellIs" dxfId="5" priority="1" operator="equal">
      <formula>-1</formula>
    </cfRule>
    <cfRule type="cellIs" dxfId="4" priority="2" operator="equal">
      <formula>0</formula>
    </cfRule>
    <cfRule type="cellIs" dxfId="3" priority="3" operator="equal">
      <formula>3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9EECEC-8D26-4305-B364-36491F11749B}">
          <x14:formula1>
            <xm:f>ورودی!$A$2:$A$26</xm:f>
          </x14:formula1>
          <xm:sqref>B1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EB35-4242-47CC-89DF-F15C85E8058A}">
  <dimension ref="A1:GV30"/>
  <sheetViews>
    <sheetView workbookViewId="0">
      <selection activeCell="F34" sqref="F34"/>
    </sheetView>
  </sheetViews>
  <sheetFormatPr defaultRowHeight="15" x14ac:dyDescent="0.25"/>
  <cols>
    <col min="2" max="3" width="15.85546875" customWidth="1"/>
    <col min="4" max="4" width="11.140625" customWidth="1"/>
    <col min="6" max="6" width="10.42578125" customWidth="1"/>
    <col min="7" max="7" width="10.5703125" customWidth="1"/>
    <col min="8" max="8" width="11.85546875" customWidth="1"/>
    <col min="9" max="9" width="12.42578125" customWidth="1"/>
    <col min="10" max="10" width="9.28515625" customWidth="1"/>
    <col min="11" max="11" width="11.28515625" customWidth="1"/>
    <col min="12" max="12" width="11.5703125" customWidth="1"/>
    <col min="13" max="13" width="9.7109375" customWidth="1"/>
    <col min="14" max="14" width="9.85546875" customWidth="1"/>
    <col min="15" max="15" width="9" customWidth="1"/>
    <col min="17" max="17" width="10.42578125" customWidth="1"/>
    <col min="18" max="18" width="11" customWidth="1"/>
    <col min="20" max="20" width="11.140625" customWidth="1"/>
    <col min="21" max="21" width="10.28515625" customWidth="1"/>
    <col min="28" max="28" width="11" customWidth="1"/>
    <col min="29" max="29" width="10.140625" customWidth="1"/>
    <col min="30" max="30" width="11.140625" customWidth="1"/>
    <col min="38" max="38" width="11" customWidth="1"/>
    <col min="39" max="39" width="11.7109375" customWidth="1"/>
    <col min="40" max="40" width="10.7109375" customWidth="1"/>
    <col min="41" max="41" width="10.140625" customWidth="1"/>
    <col min="42" max="42" width="10.28515625" customWidth="1"/>
    <col min="43" max="45" width="10.7109375" customWidth="1"/>
    <col min="46" max="46" width="10.28515625" customWidth="1"/>
    <col min="47" max="47" width="10.5703125" customWidth="1"/>
    <col min="48" max="57" width="10.85546875" customWidth="1"/>
    <col min="58" max="58" width="12.42578125" customWidth="1"/>
    <col min="59" max="59" width="11.42578125" customWidth="1"/>
    <col min="61" max="63" width="11.7109375" customWidth="1"/>
    <col min="64" max="64" width="10" customWidth="1"/>
    <col min="65" max="65" width="12.7109375" customWidth="1"/>
    <col min="66" max="66" width="10.7109375" customWidth="1"/>
    <col min="70" max="72" width="10.28515625" customWidth="1"/>
    <col min="74" max="74" width="11.28515625" customWidth="1"/>
    <col min="75" max="75" width="10.5703125" customWidth="1"/>
  </cols>
  <sheetData>
    <row r="1" spans="1:204" x14ac:dyDescent="0.25">
      <c r="A1" s="13" t="s">
        <v>70</v>
      </c>
      <c r="B1" s="13" t="s">
        <v>31</v>
      </c>
      <c r="C1" s="13" t="s">
        <v>33</v>
      </c>
      <c r="D1" s="3" t="str">
        <f>_xlfn.CONCAT(تنظیمات!A12," ",تنظیمات!$B$2)</f>
        <v>صحیح ادبیات</v>
      </c>
      <c r="E1" s="3" t="str">
        <f>_xlfn.CONCAT(تنظیمات!B12," ",تنظیمات!$B$2)</f>
        <v>غلط ادبیات</v>
      </c>
      <c r="F1" s="3" t="str">
        <f>_xlfn.CONCAT(تنظیمات!C12," ",تنظیمات!$B$2)</f>
        <v>نزده ادبیات</v>
      </c>
      <c r="G1" s="3" t="str">
        <f>_xlfn.CONCAT(تنظیمات!D12," ",تنظیمات!$B$2)</f>
        <v>درصد ادبیات</v>
      </c>
      <c r="H1" s="3" t="str">
        <f>_xlfn.CONCAT(تنظیمات!E12," ",تنظیمات!$B$2)</f>
        <v>بالاترین ادبیات</v>
      </c>
      <c r="I1" s="3" t="str">
        <f>_xlfn.CONCAT(تنظیمات!F12," ",تنظیمات!$B$2)</f>
        <v>پایین ترین ادبیات</v>
      </c>
      <c r="J1" s="3" t="str">
        <f>_xlfn.CONCAT(تنظیمات!G12," ",تنظیمات!$B$2)</f>
        <v>رتبه ادبیات</v>
      </c>
      <c r="K1" s="3" t="str">
        <f>_xlfn.CONCAT(تنظیمات!H12," ",تنظیمات!$B$2)</f>
        <v>میانگین ادبیات</v>
      </c>
      <c r="L1" s="3" t="str">
        <f>_xlfn.CONCAT(تنظیمات!I12," ",تنظیمات!$B$2)</f>
        <v>برگزیدگان ادبیات</v>
      </c>
      <c r="M1" s="5" t="str">
        <f>_xlfn.CONCAT(تنظیمات!A12," ",تنظیمات!$C$2)</f>
        <v>صحیح عربی</v>
      </c>
      <c r="N1" s="5" t="str">
        <f>_xlfn.CONCAT(تنظیمات!B12," ",تنظیمات!$C$2)</f>
        <v>غلط عربی</v>
      </c>
      <c r="O1" s="5" t="str">
        <f>_xlfn.CONCAT(تنظیمات!C12," ",تنظیمات!$C$2)</f>
        <v>نزده عربی</v>
      </c>
      <c r="P1" s="5" t="str">
        <f>_xlfn.CONCAT(تنظیمات!D12," ",تنظیمات!$C$2)</f>
        <v>درصد عربی</v>
      </c>
      <c r="Q1" s="5" t="str">
        <f>_xlfn.CONCAT(تنظیمات!E12," ",تنظیمات!$C$2)</f>
        <v>بالاترین عربی</v>
      </c>
      <c r="R1" s="5" t="str">
        <f>_xlfn.CONCAT(تنظیمات!F12," ",تنظیمات!$C$2)</f>
        <v>پایین ترین عربی</v>
      </c>
      <c r="S1" s="5" t="str">
        <f>_xlfn.CONCAT(تنظیمات!G12," ",تنظیمات!$C$2)</f>
        <v>رتبه عربی</v>
      </c>
      <c r="T1" s="5" t="str">
        <f>_xlfn.CONCAT(تنظیمات!H12," ",تنظیمات!$C$2)</f>
        <v>میانگین عربی</v>
      </c>
      <c r="U1" s="5" t="str">
        <f>_xlfn.CONCAT(تنظیمات!I12," ",تنظیمات!$C$2)</f>
        <v>برگزیدگان عربی</v>
      </c>
      <c r="V1" s="6" t="str">
        <f>_xlfn.CONCAT(تنظیمات!A12," ",تنظیمات!$D$2)</f>
        <v>صحیح دینی</v>
      </c>
      <c r="W1" s="6" t="str">
        <f>_xlfn.CONCAT(تنظیمات!B12," ",تنظیمات!$D$2)</f>
        <v>غلط دینی</v>
      </c>
      <c r="X1" s="6" t="str">
        <f>_xlfn.CONCAT(تنظیمات!C12," ",تنظیمات!$D$2)</f>
        <v>نزده دینی</v>
      </c>
      <c r="Y1" s="6" t="str">
        <f>_xlfn.CONCAT(تنظیمات!D12," ",تنظیمات!$D$2)</f>
        <v>درصد دینی</v>
      </c>
      <c r="Z1" s="6" t="str">
        <f>_xlfn.CONCAT(تنظیمات!E12," ",تنظیمات!$D$2)</f>
        <v>بالاترین دینی</v>
      </c>
      <c r="AA1" s="6" t="str">
        <f>_xlfn.CONCAT(تنظیمات!F12," ",تنظیمات!$D$2)</f>
        <v>پایین ترین دینی</v>
      </c>
      <c r="AB1" s="6" t="str">
        <f>_xlfn.CONCAT(تنظیمات!G12," ",تنظیمات!$D$2)</f>
        <v>رتبه دینی</v>
      </c>
      <c r="AC1" s="6" t="str">
        <f>_xlfn.CONCAT(تنظیمات!H12," ",تنظیمات!$D$2)</f>
        <v>میانگین دینی</v>
      </c>
      <c r="AD1" s="6" t="str">
        <f>_xlfn.CONCAT(تنظیمات!I12," ",تنظیمات!$D$2)</f>
        <v>برگزیدگان دینی</v>
      </c>
      <c r="AE1" s="7" t="str">
        <f>_xlfn.CONCAT(تنظیمات!A12," ",تنظیمات!$E$2)</f>
        <v>صحیح زبان</v>
      </c>
      <c r="AF1" s="7" t="str">
        <f>_xlfn.CONCAT(تنظیمات!B12," ",تنظیمات!$E$2)</f>
        <v>غلط زبان</v>
      </c>
      <c r="AG1" s="7" t="str">
        <f>_xlfn.CONCAT(تنظیمات!C12," ",تنظیمات!$E$2)</f>
        <v>نزده زبان</v>
      </c>
      <c r="AH1" s="7" t="str">
        <f>_xlfn.CONCAT(تنظیمات!D12," ",تنظیمات!$E$2)</f>
        <v>درصد زبان</v>
      </c>
      <c r="AI1" s="7" t="str">
        <f>_xlfn.CONCAT(تنظیمات!E12," ",تنظیمات!$E$2)</f>
        <v>بالاترین زبان</v>
      </c>
      <c r="AJ1" s="7" t="str">
        <f>_xlfn.CONCAT(تنظیمات!F12," ",تنظیمات!$E$2)</f>
        <v>پایین ترین زبان</v>
      </c>
      <c r="AK1" s="7" t="str">
        <f>_xlfn.CONCAT(تنظیمات!G12," ",تنظیمات!$E$2)</f>
        <v>رتبه زبان</v>
      </c>
      <c r="AL1" s="7" t="str">
        <f>_xlfn.CONCAT(تنظیمات!H12," ",تنظیمات!$E$2)</f>
        <v>میانگین زبان</v>
      </c>
      <c r="AM1" s="7" t="str">
        <f>_xlfn.CONCAT(تنظیمات!I12," ",تنظیمات!$E$2)</f>
        <v>برگزیدگان زبان</v>
      </c>
      <c r="AN1" s="8" t="str">
        <f>_xlfn.CONCAT(تنظیمات!A12," ",تنظیمات!$F$2)</f>
        <v>صحیح ریاضی</v>
      </c>
      <c r="AO1" s="8" t="str">
        <f>_xlfn.CONCAT(تنظیمات!B12," ",تنظیمات!$F$2)</f>
        <v>غلط ریاضی</v>
      </c>
      <c r="AP1" s="8" t="str">
        <f>_xlfn.CONCAT(تنظیمات!C12," ",تنظیمات!$F$2)</f>
        <v>نزده ریاضی</v>
      </c>
      <c r="AQ1" s="8" t="str">
        <f>_xlfn.CONCAT(تنظیمات!D12," ",تنظیمات!$F$2)</f>
        <v>درصد ریاضی</v>
      </c>
      <c r="AR1" s="8" t="str">
        <f>_xlfn.CONCAT(تنظیمات!E12," ",تنظیمات!$F$2)</f>
        <v>بالاترین ریاضی</v>
      </c>
      <c r="AS1" s="8" t="str">
        <f>_xlfn.CONCAT(تنظیمات!F12," ",تنظیمات!$F$2)</f>
        <v>پایین ترین ریاضی</v>
      </c>
      <c r="AT1" s="8" t="str">
        <f>_xlfn.CONCAT(تنظیمات!G12," ",تنظیمات!$F$2)</f>
        <v>رتبه ریاضی</v>
      </c>
      <c r="AU1" s="8" t="str">
        <f>_xlfn.CONCAT(تنظیمات!H12," ",تنظیمات!$F$2)</f>
        <v>میانگین ریاضی</v>
      </c>
      <c r="AV1" s="8" t="str">
        <f>_xlfn.CONCAT(تنظیمات!I12," ",تنظیمات!$F$2)</f>
        <v>برگزیدگان ریاضی</v>
      </c>
      <c r="AW1" s="7" t="str">
        <f>_xlfn.CONCAT(تنظیمات!A12," ",تنظیمات!$G$2)</f>
        <v>صحیح اختصاصی</v>
      </c>
      <c r="AX1" s="7" t="str">
        <f>_xlfn.CONCAT(تنظیمات!B12," ",تنظیمات!$G$2)</f>
        <v>غلط اختصاصی</v>
      </c>
      <c r="AY1" s="7" t="str">
        <f>_xlfn.CONCAT(تنظیمات!C12," ",تنظیمات!$G$2)</f>
        <v>نزده اختصاصی</v>
      </c>
      <c r="AZ1" s="7" t="str">
        <f>_xlfn.CONCAT(تنظیمات!D12," ",تنظیمات!$G$2)</f>
        <v>درصد اختصاصی</v>
      </c>
      <c r="BA1" s="7" t="str">
        <f>_xlfn.CONCAT(تنظیمات!E12," ",تنظیمات!$G$2)</f>
        <v>بالاترین اختصاصی</v>
      </c>
      <c r="BB1" s="7" t="str">
        <f>_xlfn.CONCAT(تنظیمات!F12," ",تنظیمات!$G$2)</f>
        <v>پایین ترین اختصاصی</v>
      </c>
      <c r="BC1" s="7" t="str">
        <f>_xlfn.CONCAT(تنظیمات!G12," ",تنظیمات!$G$2)</f>
        <v>رتبه اختصاصی</v>
      </c>
      <c r="BD1" s="7" t="str">
        <f>_xlfn.CONCAT(تنظیمات!H12," ",تنظیمات!$G$2)</f>
        <v>میانگین اختصاصی</v>
      </c>
      <c r="BE1" s="7" t="str">
        <f>_xlfn.CONCAT(تنظیمات!I12," ",تنظیمات!$G$2)</f>
        <v>برگزیدگان اختصاصی</v>
      </c>
      <c r="BF1" s="9" t="str">
        <f>_xlfn.CONCAT(تنظیمات!A12," ",تنظیمات!$H$2)</f>
        <v>صحیح فیزیک</v>
      </c>
      <c r="BG1" s="9" t="str">
        <f>_xlfn.CONCAT(تنظیمات!B12," ",تنظیمات!$H$2)</f>
        <v>غلط فیزیک</v>
      </c>
      <c r="BH1" s="9" t="str">
        <f>_xlfn.CONCAT(تنظیمات!C12," ",تنظیمات!$H$2)</f>
        <v>نزده فیزیک</v>
      </c>
      <c r="BI1" s="9" t="str">
        <f>_xlfn.CONCAT(تنظیمات!D12," ",تنظیمات!$H$2)</f>
        <v>درصد فیزیک</v>
      </c>
      <c r="BJ1" s="9" t="str">
        <f>_xlfn.CONCAT(تنظیمات!E12," ",تنظیمات!$H$2)</f>
        <v>بالاترین فیزیک</v>
      </c>
      <c r="BK1" s="9" t="str">
        <f>_xlfn.CONCAT(تنظیمات!F12," ",تنظیمات!$H$2)</f>
        <v>پایین ترین فیزیک</v>
      </c>
      <c r="BL1" s="9" t="str">
        <f>_xlfn.CONCAT(تنظیمات!G12," ",تنظیمات!$H$2)</f>
        <v>رتبه فیزیک</v>
      </c>
      <c r="BM1" s="9" t="str">
        <f>_xlfn.CONCAT(تنظیمات!H12," ",تنظیمات!$H$2)</f>
        <v>میانگین فیزیک</v>
      </c>
      <c r="BN1" s="9" t="str">
        <f>_xlfn.CONCAT(تنظیمات!I12," ",تنظیمات!$H$2)</f>
        <v>برگزیدگان فیزیک</v>
      </c>
      <c r="BO1" s="10" t="str">
        <f>_xlfn.CONCAT(تنظیمات!A12," ",تنظیمات!$I$2)</f>
        <v>صحیح شیمی</v>
      </c>
      <c r="BP1" s="10" t="str">
        <f>_xlfn.CONCAT(تنظیمات!B12," ",تنظیمات!$I$2)</f>
        <v>غلط شیمی</v>
      </c>
      <c r="BQ1" s="10" t="str">
        <f>_xlfn.CONCAT(تنظیمات!C12," ",تنظیمات!$I$2)</f>
        <v>نزده شیمی</v>
      </c>
      <c r="BR1" s="10" t="str">
        <f>_xlfn.CONCAT(تنظیمات!D12," ",تنظیمات!$I$2)</f>
        <v>درصد شیمی</v>
      </c>
      <c r="BS1" s="10" t="str">
        <f>_xlfn.CONCAT(تنظیمات!E12," ",تنظیمات!$I$2)</f>
        <v>بالاترین شیمی</v>
      </c>
      <c r="BT1" s="10" t="str">
        <f>_xlfn.CONCAT(تنظیمات!F12," ",تنظیمات!$I$2)</f>
        <v>پایین ترین شیمی</v>
      </c>
      <c r="BU1" s="10" t="str">
        <f>_xlfn.CONCAT(تنظیمات!G12," ",تنظیمات!$I$2)</f>
        <v>رتبه شیمی</v>
      </c>
      <c r="BV1" s="10" t="str">
        <f>_xlfn.CONCAT(تنظیمات!H12," ",تنظیمات!$I$2)</f>
        <v>میانگین شیمی</v>
      </c>
      <c r="BW1" s="10" t="str">
        <f>_xlfn.CONCAT(تنظیمات!I12," ",تنظیمات!$I$2)</f>
        <v>برگزیدگان شیمی</v>
      </c>
      <c r="BX1" s="11" t="str">
        <f>_xlfn.CONCAT(تنظیمات!A12," ",تنظیمات!$J$2)</f>
        <v>صحیح کل</v>
      </c>
      <c r="BY1" s="11" t="str">
        <f>_xlfn.CONCAT(تنظیمات!B12," ",تنظیمات!$J$2)</f>
        <v>غلط کل</v>
      </c>
      <c r="BZ1" s="11" t="str">
        <f>_xlfn.CONCAT(تنظیمات!C12," ",تنظیمات!$J$2)</f>
        <v>نزده کل</v>
      </c>
      <c r="CA1" s="11" t="str">
        <f>_xlfn.CONCAT(تنظیمات!D12," ",تنظیمات!$J$2)</f>
        <v>درصد کل</v>
      </c>
      <c r="CB1" s="11" t="str">
        <f>_xlfn.CONCAT(تنظیمات!E12," ",تنظیمات!$J$2)</f>
        <v>بالاترین کل</v>
      </c>
      <c r="CC1" s="11" t="str">
        <f>_xlfn.CONCAT(تنظیمات!F12," ",تنظیمات!$J$2)</f>
        <v>پایین ترین کل</v>
      </c>
      <c r="CD1" s="11" t="str">
        <f>_xlfn.CONCAT(تنظیمات!G12," ",تنظیمات!$J$2)</f>
        <v>رتبه کل</v>
      </c>
      <c r="CE1" s="11" t="str">
        <f>_xlfn.CONCAT(تنظیمات!H12," ",تنظیمات!$J$2)</f>
        <v>میانگین کل</v>
      </c>
      <c r="CF1" s="11" t="str">
        <f>_xlfn.CONCAT(تنظیمات!I12," ",تنظیمات!$J$2)</f>
        <v>برگزیدگان کل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85</v>
      </c>
      <c r="CN1" s="3" t="s">
        <v>86</v>
      </c>
      <c r="CO1" s="3" t="s">
        <v>87</v>
      </c>
      <c r="CP1" s="3" t="s">
        <v>88</v>
      </c>
      <c r="CQ1" s="3" t="s">
        <v>89</v>
      </c>
      <c r="CR1" s="3" t="s">
        <v>90</v>
      </c>
      <c r="CS1" s="3" t="s">
        <v>91</v>
      </c>
      <c r="CT1" s="3" t="s">
        <v>92</v>
      </c>
      <c r="CU1" s="3" t="s">
        <v>93</v>
      </c>
      <c r="CV1" s="3" t="s">
        <v>94</v>
      </c>
      <c r="CW1" s="3" t="s">
        <v>95</v>
      </c>
      <c r="CX1" s="3" t="s">
        <v>96</v>
      </c>
      <c r="CY1" s="3" t="s">
        <v>97</v>
      </c>
      <c r="CZ1" s="3" t="s">
        <v>98</v>
      </c>
      <c r="DA1" s="3" t="s">
        <v>99</v>
      </c>
      <c r="DB1" s="3" t="s">
        <v>100</v>
      </c>
      <c r="DC1" s="3" t="s">
        <v>101</v>
      </c>
      <c r="DD1" s="3" t="s">
        <v>102</v>
      </c>
      <c r="DE1" s="3" t="s">
        <v>103</v>
      </c>
      <c r="DF1" s="3" t="s">
        <v>104</v>
      </c>
      <c r="DG1" s="3" t="s">
        <v>105</v>
      </c>
      <c r="DH1" s="3" t="s">
        <v>106</v>
      </c>
      <c r="DI1" s="3" t="s">
        <v>107</v>
      </c>
      <c r="DJ1" s="3" t="s">
        <v>108</v>
      </c>
      <c r="DK1" s="3" t="s">
        <v>109</v>
      </c>
      <c r="DL1" s="3" t="s">
        <v>110</v>
      </c>
      <c r="DM1" s="3" t="s">
        <v>111</v>
      </c>
      <c r="DN1" s="3" t="s">
        <v>112</v>
      </c>
      <c r="DO1" s="3" t="s">
        <v>113</v>
      </c>
      <c r="DP1" s="3" t="s">
        <v>114</v>
      </c>
      <c r="DQ1" s="3" t="s">
        <v>115</v>
      </c>
      <c r="DR1" s="3" t="s">
        <v>116</v>
      </c>
      <c r="DS1" s="3" t="s">
        <v>117</v>
      </c>
      <c r="DT1" s="3" t="s">
        <v>118</v>
      </c>
      <c r="DU1" s="3" t="s">
        <v>119</v>
      </c>
      <c r="DV1" s="3" t="s">
        <v>120</v>
      </c>
      <c r="DW1" s="3" t="s">
        <v>121</v>
      </c>
      <c r="DX1" s="3" t="s">
        <v>122</v>
      </c>
      <c r="DY1" s="3" t="s">
        <v>123</v>
      </c>
      <c r="DZ1" s="3" t="s">
        <v>124</v>
      </c>
      <c r="EA1" s="3" t="s">
        <v>125</v>
      </c>
      <c r="EB1" s="3" t="s">
        <v>126</v>
      </c>
      <c r="EC1" s="3" t="s">
        <v>127</v>
      </c>
      <c r="ED1" s="3" t="s">
        <v>128</v>
      </c>
      <c r="EE1" s="3" t="s">
        <v>180</v>
      </c>
      <c r="EF1" s="3" t="s">
        <v>181</v>
      </c>
      <c r="EG1" s="3" t="s">
        <v>182</v>
      </c>
      <c r="EH1" s="3" t="s">
        <v>183</v>
      </c>
      <c r="EI1" s="3" t="s">
        <v>184</v>
      </c>
      <c r="EJ1" s="3" t="s">
        <v>185</v>
      </c>
      <c r="EK1" s="3" t="s">
        <v>186</v>
      </c>
      <c r="EL1" s="3" t="s">
        <v>187</v>
      </c>
      <c r="EM1" s="3" t="s">
        <v>188</v>
      </c>
      <c r="EN1" s="3" t="s">
        <v>189</v>
      </c>
      <c r="EO1" s="18" t="s">
        <v>129</v>
      </c>
      <c r="EP1" s="18" t="s">
        <v>130</v>
      </c>
      <c r="EQ1" s="18" t="s">
        <v>131</v>
      </c>
      <c r="ER1" s="18" t="s">
        <v>132</v>
      </c>
      <c r="ES1" s="18" t="s">
        <v>133</v>
      </c>
      <c r="ET1" s="18" t="s">
        <v>134</v>
      </c>
      <c r="EU1" s="18" t="s">
        <v>135</v>
      </c>
      <c r="EV1" s="18" t="s">
        <v>136</v>
      </c>
      <c r="EW1" s="18" t="s">
        <v>137</v>
      </c>
      <c r="EX1" s="18" t="s">
        <v>138</v>
      </c>
      <c r="EY1" s="18" t="s">
        <v>139</v>
      </c>
      <c r="EZ1" s="18" t="s">
        <v>140</v>
      </c>
      <c r="FA1" s="18" t="s">
        <v>141</v>
      </c>
      <c r="FB1" s="18" t="s">
        <v>142</v>
      </c>
      <c r="FC1" s="18" t="s">
        <v>143</v>
      </c>
      <c r="FD1" s="18" t="s">
        <v>144</v>
      </c>
      <c r="FE1" s="18" t="s">
        <v>145</v>
      </c>
      <c r="FF1" s="18" t="s">
        <v>146</v>
      </c>
      <c r="FG1" s="18" t="s">
        <v>147</v>
      </c>
      <c r="FH1" s="18" t="s">
        <v>148</v>
      </c>
      <c r="FI1" s="18" t="s">
        <v>149</v>
      </c>
      <c r="FJ1" s="18" t="s">
        <v>150</v>
      </c>
      <c r="FK1" s="18" t="s">
        <v>151</v>
      </c>
      <c r="FL1" s="18" t="s">
        <v>152</v>
      </c>
      <c r="FM1" s="18" t="s">
        <v>153</v>
      </c>
      <c r="FN1" s="18" t="s">
        <v>154</v>
      </c>
      <c r="FO1" s="18" t="s">
        <v>155</v>
      </c>
      <c r="FP1" s="18" t="s">
        <v>156</v>
      </c>
      <c r="FQ1" s="18" t="s">
        <v>157</v>
      </c>
      <c r="FR1" s="18" t="s">
        <v>158</v>
      </c>
      <c r="FS1" s="18" t="s">
        <v>159</v>
      </c>
      <c r="FT1" s="18" t="s">
        <v>160</v>
      </c>
      <c r="FU1" s="18" t="s">
        <v>161</v>
      </c>
      <c r="FV1" s="18" t="s">
        <v>162</v>
      </c>
      <c r="FW1" s="18" t="s">
        <v>163</v>
      </c>
      <c r="FX1" s="18" t="s">
        <v>164</v>
      </c>
      <c r="FY1" s="18" t="s">
        <v>165</v>
      </c>
      <c r="FZ1" s="18" t="s">
        <v>166</v>
      </c>
      <c r="GA1" s="18" t="s">
        <v>167</v>
      </c>
      <c r="GB1" s="18" t="s">
        <v>168</v>
      </c>
      <c r="GC1" s="18" t="s">
        <v>169</v>
      </c>
      <c r="GD1" s="18" t="s">
        <v>170</v>
      </c>
      <c r="GE1" s="18" t="s">
        <v>171</v>
      </c>
      <c r="GF1" s="18" t="s">
        <v>172</v>
      </c>
      <c r="GG1" s="18" t="s">
        <v>173</v>
      </c>
      <c r="GH1" s="18" t="s">
        <v>174</v>
      </c>
      <c r="GI1" s="18" t="s">
        <v>175</v>
      </c>
      <c r="GJ1" s="18" t="s">
        <v>176</v>
      </c>
      <c r="GK1" s="18" t="s">
        <v>177</v>
      </c>
      <c r="GL1" s="18" t="s">
        <v>178</v>
      </c>
      <c r="GM1" s="18" t="s">
        <v>190</v>
      </c>
      <c r="GN1" s="18" t="s">
        <v>191</v>
      </c>
      <c r="GO1" s="18" t="s">
        <v>192</v>
      </c>
      <c r="GP1" s="18" t="s">
        <v>193</v>
      </c>
      <c r="GQ1" s="18" t="s">
        <v>194</v>
      </c>
      <c r="GR1" s="18" t="s">
        <v>195</v>
      </c>
      <c r="GS1" s="18" t="s">
        <v>196</v>
      </c>
      <c r="GT1" s="18" t="s">
        <v>197</v>
      </c>
      <c r="GU1" s="18" t="s">
        <v>198</v>
      </c>
      <c r="GV1" s="18" t="s">
        <v>199</v>
      </c>
    </row>
    <row r="2" spans="1:204" x14ac:dyDescent="0.25">
      <c r="A2" s="13">
        <f>ورودی!A2</f>
        <v>1001</v>
      </c>
      <c r="B2" s="13" t="str">
        <f>ورودی!B2</f>
        <v>a1</v>
      </c>
      <c r="C2" s="13" t="str">
        <f>ورودی!C2</f>
        <v>b1</v>
      </c>
      <c r="D2" s="3">
        <f>COUNTIF(INDEX(خروجی!D2:BK2,MATCH(تنظیمات!$B$3,خروجی!$D$1:$BK$1)):INDEX(خروجی!D2:BK2,MATCH(تنظیمات!$B$4,خروجی!$D$1:$BK$1)),3)</f>
        <v>5</v>
      </c>
      <c r="E2" s="3">
        <f>COUNTIF(INDEX(خروجی!D2:BK2,MATCH(تنظیمات!$B$3,خروجی!$D$1:$BK$1)):INDEX(خروجی!D2:BK2,MATCH(تنظیمات!$B$4,خروجی!$D$1:$BK$1)),-1)</f>
        <v>0</v>
      </c>
      <c r="F2" s="3">
        <f>COUNTIF(INDEX(خروجی!D2:BK2,MATCH(تنظیمات!$B$3,خروجی!$D$1:$BK$1)):INDEX(خروجی!D2:BK2,MATCH(تنظیمات!$B$4,خروجی!$D$1:$BK$1)),0)</f>
        <v>0</v>
      </c>
      <c r="G2" s="23">
        <f t="shared" ref="G2:G26" si="0">ROUND(((D2*3)-E2)/(SUM(D2:F2)*3)*100,2)</f>
        <v>100</v>
      </c>
      <c r="H2" s="23">
        <f>ROUND(MAX($G$2:$G$26),2)</f>
        <v>100</v>
      </c>
      <c r="I2" s="23">
        <f>ROUND(MIN($G$2:$G$26),2)</f>
        <v>-33.33</v>
      </c>
      <c r="J2" s="3">
        <f>RANK(G2,$G$2:$G$26)</f>
        <v>1</v>
      </c>
      <c r="K2" s="23">
        <f>ROUND(AVERAGE($G$2:$G$26),2)</f>
        <v>9.6</v>
      </c>
      <c r="L2" s="34">
        <f>ROUND(AVERAGEIF($CD$2:$CD$26,_xlfn.CONCAT("&lt;=",تنظیمات!$B$7),$G$2:$G$26),2)</f>
        <v>31.33</v>
      </c>
      <c r="M2" s="5">
        <f>COUNTIF(INDEX(خروجی!D2:BK2,MATCH(تنظیمات!$C$3,خروجی!$D$1:$BK$1)):INDEX(خروجی!D2:BK2,MATCH(تنظیمات!$C$4,خروجی!$D$1:$BK$1)),3)</f>
        <v>5</v>
      </c>
      <c r="N2" s="5">
        <f>COUNTIF(INDEX(خروجی!D2:BK2,MATCH(تنظیمات!$C$3,خروجی!$D$1:$BK$1)):INDEX(خروجی!D2:BK2,MATCH(تنظیمات!$C$4,خروجی!$D$1:$BK$1)),-1)</f>
        <v>0</v>
      </c>
      <c r="O2" s="5">
        <f>COUNTIF(INDEX(خروجی!D2:BK2,MATCH(تنظیمات!$C$3,خروجی!$D$1:$BK$1)):INDEX(خروجی!D2:BK2,MATCH(تنظیمات!$C$4,خروجی!$D$1:$BK$1)),0)</f>
        <v>0</v>
      </c>
      <c r="P2" s="24">
        <f t="shared" ref="P2:P26" si="1">ROUND(((M2*3)-N2)/(SUM(M2:O2)*3)*100,2)</f>
        <v>100</v>
      </c>
      <c r="Q2" s="24">
        <f>ROUND(MAX($P$2:$P$26),2)</f>
        <v>100</v>
      </c>
      <c r="R2" s="24">
        <f>ROUND(MIN($P$2:$P$26),2)</f>
        <v>-33.33</v>
      </c>
      <c r="S2" s="5">
        <f>RANK(P2,$P$2:$P$26)</f>
        <v>1</v>
      </c>
      <c r="T2" s="24">
        <f>ROUND(AVERAGE($P$2:$P$26),2)</f>
        <v>12</v>
      </c>
      <c r="U2" s="35">
        <f>ROUND(AVERAGEIF($CD$2:$CD$26,_xlfn.CONCAT("&lt;=",تنظیمات!$B$7),$P$2:$P$26),2)</f>
        <v>40</v>
      </c>
      <c r="V2" s="6">
        <f>COUNTIF(INDEX(خروجی!D2:BK2,MATCH(تنظیمات!$D$3,خروجی!$D$1:$BK$1)):INDEX(خروجی!D2:BK2,MATCH(تنظیمات!$D$4,خروجی!$D$1:$BK$1)),3)</f>
        <v>5</v>
      </c>
      <c r="W2" s="6">
        <f>COUNTIF(INDEX(خروجی!D2:BK2,MATCH(تنظیمات!$D$3,خروجی!$D$1:$BK$1)):INDEX(خروجی!D2:BK2,MATCH(تنظیمات!$D$4,خروجی!$D$1:$BK$1)),-1)</f>
        <v>0</v>
      </c>
      <c r="X2" s="6">
        <f>COUNTIF(INDEX(خروجی!D2:BK2,MATCH(تنظیمات!$D$3,خروجی!$D$1:$BK$1)):INDEX(خروجی!D2:BK2,MATCH(تنظیمات!$D$4,خروجی!$D$1:$BK$1)),0)</f>
        <v>0</v>
      </c>
      <c r="Y2" s="25">
        <f>ROUND(((V2*3)-W2)/(SUM(V2:X2)*3)*100,2)</f>
        <v>100</v>
      </c>
      <c r="Z2" s="25">
        <f>ROUND(MAX($Y$2:$Y$26),2)</f>
        <v>100</v>
      </c>
      <c r="AA2" s="25">
        <f>ROUND(MIN($Y$2:$Y$26),2)</f>
        <v>-33.33</v>
      </c>
      <c r="AB2" s="6">
        <f>RANK(Y2,$Y$2:$Y$26)</f>
        <v>1</v>
      </c>
      <c r="AC2" s="25">
        <f>ROUND(AVERAGE($Y$2:$Y$26),2)</f>
        <v>12</v>
      </c>
      <c r="AD2" s="36">
        <f>ROUND(AVERAGEIF($CD$2:$CD$26,_xlfn.CONCAT("&lt;=",تنظیمات!$B$7),$Y$2:$Y$26),2)</f>
        <v>40</v>
      </c>
      <c r="AE2" s="7">
        <f>COUNTIF(INDEX(خروجی!D2:BK2,MATCH(تنظیمات!$E$3,خروجی!$D$1:$BK$1)):INDEX(خروجی!D2:BK2,MATCH(تنظیمات!$E$4,خروجی!$D$1:$BK$1)),3)</f>
        <v>5</v>
      </c>
      <c r="AF2" s="7">
        <f>COUNTIF(INDEX(خروجی!D2:BK2,MATCH(تنظیمات!$E$3,خروجی!$D$1:$BK$1)):INDEX(خروجی!D2:BK2,MATCH(تنظیمات!$E$4,خروجی!$D$1:$BK$1)),-1)</f>
        <v>0</v>
      </c>
      <c r="AG2" s="7">
        <f>COUNTIF(INDEX(خروجی!D2:BK2,MATCH(تنظیمات!$E$3,خروجی!$D$1:$BK$1)):INDEX(خروجی!D2:BK2,MATCH(تنظیمات!$E$4,خروجی!$D$1:$BK$1)),0)</f>
        <v>0</v>
      </c>
      <c r="AH2" s="26">
        <f>ROUND(((AE2*3)-AF2)/(SUM(AE2:AG2)*3)*100,2)</f>
        <v>100</v>
      </c>
      <c r="AI2" s="26">
        <f>ROUND(MAX($AH$2:$AH$26),2)</f>
        <v>100</v>
      </c>
      <c r="AJ2" s="26">
        <f>ROUND(MIN($AH$2:$AH$26),2)</f>
        <v>-33.33</v>
      </c>
      <c r="AK2" s="7">
        <f>RANK(AH2,$AH$2:$AH$26)</f>
        <v>1</v>
      </c>
      <c r="AL2" s="26">
        <f>ROUND(AVERAGE($AH$2:$AH$26),2)</f>
        <v>12</v>
      </c>
      <c r="AM2" s="20">
        <f>ROUND(AVERAGEIF($CD$2:$CD$26,_xlfn.CONCAT("&lt;=",تنظیمات!$B$7),$AH$2:$AH$26),2)</f>
        <v>40</v>
      </c>
      <c r="AN2" s="8">
        <f>COUNTIF(INDEX(خروجی!D2:BK2,MATCH(تنظیمات!$F$3,خروجی!$D$1:$BK$1)):INDEX(خروجی!D2:BK2,MATCH(تنظیمات!$F$4,خروجی!$D$1:$BK$1)),3)</f>
        <v>10</v>
      </c>
      <c r="AO2" s="8">
        <f>COUNTIF(INDEX(خروجی!D2:BK2,MATCH(تنظیمات!$F$3,خروجی!$D$1:$BK$1)):INDEX(خروجی!D2:BK2,MATCH(تنظیمات!$F$4,خروجی!$D$1:$BK$1)),-1)</f>
        <v>0</v>
      </c>
      <c r="AP2" s="8">
        <f>COUNTIF(INDEX(خروجی!D2:BK2,MATCH(تنظیمات!$F$3,خروجی!$D$1:$BK$1)):INDEX(خروجی!D2:BK2,MATCH(تنظیمات!$F$4,خروجی!$D$1:$BK$1)),0)</f>
        <v>0</v>
      </c>
      <c r="AQ2" s="27">
        <f>ROUND( ((AN2*3)-AO2)/(SUM(AN2:AP2)*3)*100,2)</f>
        <v>100</v>
      </c>
      <c r="AR2" s="27">
        <f>ROUND(MAX($AQ$2:$AQ$26),2)</f>
        <v>100</v>
      </c>
      <c r="AS2" s="27">
        <f>ROUND(MIN($AQ$2:$AQ$26),2)</f>
        <v>-33.33</v>
      </c>
      <c r="AT2" s="8">
        <f>RANK(AQ2,$AQ$2:$AQ$26)</f>
        <v>1</v>
      </c>
      <c r="AU2" s="27">
        <f>ROUND(AVERAGE($AQ$2:$AQ$26),2)</f>
        <v>8.67</v>
      </c>
      <c r="AV2" s="37">
        <f>ROUND(AVERAGEIF($CD$2:$CD$26,_xlfn.CONCAT("&lt;=",تنظیمات!$B$7),$AQ$2:$AQ$26),2)</f>
        <v>25</v>
      </c>
      <c r="AW2" s="20">
        <f>COUNTIF(INDEX(خروجی!D2:BK2,MATCH(تنظیمات!$G$3,خروجی!$D$1:$BK$1)):INDEX(خروجی!D2:BK2,MATCH(تنظیمات!$G$4,خروجی!$D$1:$BK$1)),3)</f>
        <v>10</v>
      </c>
      <c r="AX2" s="20">
        <f>COUNTIF(INDEX(خروجی!D2:BK2,MATCH(تنظیمات!$G$3,خروجی!$D$1:$BK$1)):INDEX(خروجی!D2:BK2,MATCH(تنظیمات!$G$4,خروجی!$D$1:$BK$1)),-1)</f>
        <v>0</v>
      </c>
      <c r="AY2" s="20">
        <f>COUNTIF(INDEX(خروجی!D2:BK2,MATCH(تنظیمات!$G$3,خروجی!$D$1:$BK$1)):INDEX(خروجی!D2:BK2,MATCH(تنظیمات!$G$4,خروجی!$D$1:$BK$1)),0)</f>
        <v>0</v>
      </c>
      <c r="AZ2" s="26">
        <f>ROUND( ((AW2*3)-AX2)/(SUM(AW2:AY2)*3)*100,2)</f>
        <v>100</v>
      </c>
      <c r="BA2" s="26">
        <f>ROUND(MAX($AZ$2:$AZ$26),2)</f>
        <v>100</v>
      </c>
      <c r="BB2" s="26">
        <f>ROUND(MIN($AZ$2:$AZ$26),2)</f>
        <v>-33.33</v>
      </c>
      <c r="BC2" s="20">
        <f>RANK(AZ2,$AZ$2:$AZ$26)</f>
        <v>1</v>
      </c>
      <c r="BD2" s="26">
        <f>ROUND(AVERAGE($AZ$2:$AZ$26),2)</f>
        <v>8</v>
      </c>
      <c r="BE2" s="20">
        <f>ROUND(AVERAGEIF($CD$2:$CD$26,_xlfn.CONCAT("&lt;=",تنظیمات!$B$7),$AZ$2:$AZ$26),2)</f>
        <v>23.33</v>
      </c>
      <c r="BF2" s="9">
        <f>COUNTIF(INDEX(خروجی!D2:BK2,MATCH(تنظیمات!$H$3,خروجی!$D$1:$BK$1)):INDEX(خروجی!D2:BK2,MATCH(تنظیمات!$H$4,خروجی!$D$1:$BK$1)),3)</f>
        <v>10</v>
      </c>
      <c r="BG2" s="9">
        <f>COUNTIF(INDEX(خروجی!D2:BK2,MATCH(تنظیمات!$H$3,خروجی!$D$1:$BK$1)):INDEX(خروجی!D2:BK2,MATCH(تنظیمات!$H$4,خروجی!$D$1:$BK$1)),-1)</f>
        <v>0</v>
      </c>
      <c r="BH2" s="9">
        <f>COUNTIF(INDEX(خروجی!D2:BK2,MATCH(تنظیمات!$H$3,خروجی!$D$1:$BK$1)):INDEX(خروجی!D2:BK2,MATCH(تنظیمات!$H$4,خروجی!$D$1:$BK$1)),0)</f>
        <v>0</v>
      </c>
      <c r="BI2" s="28">
        <f>ROUND(  ((BF2*3)-BG2)/(SUM(BF2:BH2)*3)*100,2)</f>
        <v>100</v>
      </c>
      <c r="BJ2" s="28">
        <f>ROUND(MAX($BI$2:$BI$26),2)</f>
        <v>100</v>
      </c>
      <c r="BK2" s="28">
        <f>ROUND(MIN($BI$2:$BI$26),2)</f>
        <v>-33.33</v>
      </c>
      <c r="BL2" s="9">
        <f>RANK(BI2,$BI$2:$BI$26)</f>
        <v>1</v>
      </c>
      <c r="BM2" s="28">
        <f>ROUND(AVERAGE($BI$2:$BI$26),2)</f>
        <v>8.5299999999999994</v>
      </c>
      <c r="BN2" s="38">
        <f>ROUND(AVERAGEIF($CD$2:$CD$26,_xlfn.CONCAT("&lt;=",تنظیمات!$B$7),$BI$2:$BI$26),2)</f>
        <v>25</v>
      </c>
      <c r="BO2" s="10">
        <f>COUNTIF(INDEX(خروجی!D2:BK2,MATCH(تنظیمات!$I$3,خروجی!$D$1:$BK$1)):INDEX(خروجی!D2:BK2,MATCH(تنظیمات!$I$4,خروجی!$D$1:$BK$1)),3)</f>
        <v>10</v>
      </c>
      <c r="BP2" s="10">
        <f>COUNTIF(INDEX(خروجی!D2:BK2,MATCH(تنظیمات!$I$3,خروجی!$D$1:$BK$1)):INDEX(خروجی!D2:BK2,MATCH(تنظیمات!$I$4,خروجی!$D$1:$BK$1)),-1)</f>
        <v>0</v>
      </c>
      <c r="BQ2" s="10">
        <f>COUNTIF(INDEX(خروجی!D2:BK2,MATCH(تنظیمات!$I$3,خروجی!$D$1:$BK$1)):INDEX(خروجی!D2:BK2,MATCH(تنظیمات!$I$4,خروجی!$D$1:$BK$1)),0)</f>
        <v>0</v>
      </c>
      <c r="BR2" s="29">
        <f>ROUND( ((BO2*3)-BP2)/(SUM(BO2:BQ2)*3)*100,2)</f>
        <v>100</v>
      </c>
      <c r="BS2" s="29">
        <f>ROUND(MAX($BR$2:$BR$26),2)</f>
        <v>100</v>
      </c>
      <c r="BT2" s="29">
        <f>ROUND(MIN($BR$2:$BR$26),2)</f>
        <v>-33.33</v>
      </c>
      <c r="BU2" s="10">
        <f>RANK(BR2,$BR$2:$BR$26)</f>
        <v>1</v>
      </c>
      <c r="BV2" s="29">
        <f>ROUND( AVERAGE($BR$2:$BR$26),2)</f>
        <v>6.67</v>
      </c>
      <c r="BW2" s="39">
        <f>ROUND( AVERAGEIF($CD$2:$CD$26,_xlfn.CONCAT("&lt;=",تنظیمات!$B$7),$BR$2:$BR$26),2)</f>
        <v>20</v>
      </c>
      <c r="BX2" s="11">
        <f t="shared" ref="BX2:BX26" si="2">SUM(BO2,BF2,AN2,AE2,V2,M2,D2)</f>
        <v>50</v>
      </c>
      <c r="BY2" s="11">
        <f t="shared" ref="BY2:BY26" si="3">SUM(BP2,BG2,AO2,AF2,W2,N2,E2)</f>
        <v>0</v>
      </c>
      <c r="BZ2" s="11">
        <f t="shared" ref="BZ2:BZ26" si="4">SUM(BQ2,BH2,AP2,AG2,X2,O2,F2)</f>
        <v>0</v>
      </c>
      <c r="CA2" s="30">
        <f>ROUND(SUM(G2*تنظیمات!$B$6,P2*تنظیمات!$C$6,Y2*تنظیمات!$D$6,AH2*تنظیمات!$E$6,AQ2*تنظیمات!$F$6,AZ2*تنظیمات!$G$6,BI2*تنظیمات!$H$6,BR2*تنظیمات!$I$6)/SUM(تنظیمات!$B$6:$I$6),2)</f>
        <v>100</v>
      </c>
      <c r="CB2" s="30">
        <f>ROUND(MAX($CA$2:$CA$26),2)</f>
        <v>100</v>
      </c>
      <c r="CC2" s="30">
        <f>ROUND(MIN($CA$2:$CA$26),2)</f>
        <v>-33.33</v>
      </c>
      <c r="CD2" s="12">
        <f>RANK(CA2,$CA$2:$CA$26)</f>
        <v>1</v>
      </c>
      <c r="CE2" s="30">
        <f>ROUND(AVERAGE($CA$2:$CA$26),2)</f>
        <v>9.68</v>
      </c>
      <c r="CF2" s="30">
        <f>ROUND(AVERAGEIF($CD$2:$CD$26,"&lt;=10",$CA$2:$CA$26),2)</f>
        <v>30.58</v>
      </c>
      <c r="CG2" s="3">
        <f>IF(COUNTIF(ورودی!$A$2:$A$26,'کارنامه پاسخ برگ '!$A2)&gt;0,INDEX(ورودی!D$2:D$26,MATCH('کارنامه پاسخ برگ '!$A2,ورودی!$A$2:$A$26,0)),0)</f>
        <v>1</v>
      </c>
      <c r="CH2" s="3">
        <f>IF(COUNTIF(ورودی!$A$2:$A$26,'کارنامه پاسخ برگ '!$A2)&gt;0,INDEX(ورودی!E$2:E$26,MATCH('کارنامه پاسخ برگ '!$A2,ورودی!$A$2:$A$26,0)),0)</f>
        <v>1</v>
      </c>
      <c r="CI2" s="3">
        <f>IF(COUNTIF(ورودی!$A$2:$A$26,'کارنامه پاسخ برگ '!$A2)&gt;0,INDEX(ورودی!F$2:F$26,MATCH('کارنامه پاسخ برگ '!$A2,ورودی!$A$2:$A$26,0)),0)</f>
        <v>1</v>
      </c>
      <c r="CJ2" s="3">
        <f>IF(COUNTIF(ورودی!$A$2:$A$26,'کارنامه پاسخ برگ '!$A2)&gt;0,INDEX(ورودی!G$2:G$26,MATCH('کارنامه پاسخ برگ '!$A2,ورودی!$A$2:$A$26,0)),0)</f>
        <v>1</v>
      </c>
      <c r="CK2" s="3">
        <f>IF(COUNTIF(ورودی!$A$2:$A$26,'کارنامه پاسخ برگ '!$A2)&gt;0,INDEX(ورودی!H$2:H$26,MATCH('کارنامه پاسخ برگ '!$A2,ورودی!$A$2:$A$26,0)),0)</f>
        <v>1</v>
      </c>
      <c r="CL2" s="3">
        <f>IF(COUNTIF(ورودی!$A$2:$A$26,'کارنامه پاسخ برگ '!$A2)&gt;0,INDEX(ورودی!I$2:I$26,MATCH('کارنامه پاسخ برگ '!$A2,ورودی!$A$2:$A$26,0)),0)</f>
        <v>1</v>
      </c>
      <c r="CM2" s="3">
        <f>IF(COUNTIF(ورودی!$A$2:$A$26,'کارنامه پاسخ برگ '!$A2)&gt;0,INDEX(ورودی!J$2:J$26,MATCH('کارنامه پاسخ برگ '!$A2,ورودی!$A$2:$A$26,0)),0)</f>
        <v>1</v>
      </c>
      <c r="CN2" s="3">
        <f>IF(COUNTIF(ورودی!$A$2:$A$26,'کارنامه پاسخ برگ '!$A2)&gt;0,INDEX(ورودی!K$2:K$26,MATCH('کارنامه پاسخ برگ '!$A2,ورودی!$A$2:$A$26,0)),0)</f>
        <v>1</v>
      </c>
      <c r="CO2" s="3">
        <f>IF(COUNTIF(ورودی!$A$2:$A$26,'کارنامه پاسخ برگ '!$A2)&gt;0,INDEX(ورودی!L$2:L$26,MATCH('کارنامه پاسخ برگ '!$A2,ورودی!$A$2:$A$26,0)),0)</f>
        <v>1</v>
      </c>
      <c r="CP2" s="3">
        <f>IF(COUNTIF(ورودی!$A$2:$A$26,'کارنامه پاسخ برگ '!$A2)&gt;0,INDEX(ورودی!M$2:M$26,MATCH('کارنامه پاسخ برگ '!$A2,ورودی!$A$2:$A$26,0)),0)</f>
        <v>1</v>
      </c>
      <c r="CQ2" s="3">
        <f>IF(COUNTIF(ورودی!$A$2:$A$26,'کارنامه پاسخ برگ '!$A2)&gt;0,INDEX(ورودی!N$2:N$26,MATCH('کارنامه پاسخ برگ '!$A2,ورودی!$A$2:$A$26,0)),0)</f>
        <v>1</v>
      </c>
      <c r="CR2" s="3">
        <f>IF(COUNTIF(ورودی!$A$2:$A$26,'کارنامه پاسخ برگ '!$A2)&gt;0,INDEX(ورودی!O$2:O$26,MATCH('کارنامه پاسخ برگ '!$A2,ورودی!$A$2:$A$26,0)),0)</f>
        <v>1</v>
      </c>
      <c r="CS2" s="3">
        <f>IF(COUNTIF(ورودی!$A$2:$A$26,'کارنامه پاسخ برگ '!$A2)&gt;0,INDEX(ورودی!P$2:P$26,MATCH('کارنامه پاسخ برگ '!$A2,ورودی!$A$2:$A$26,0)),0)</f>
        <v>1</v>
      </c>
      <c r="CT2" s="3">
        <f>IF(COUNTIF(ورودی!$A$2:$A$26,'کارنامه پاسخ برگ '!$A2)&gt;0,INDEX(ورودی!Q$2:Q$26,MATCH('کارنامه پاسخ برگ '!$A2,ورودی!$A$2:$A$26,0)),0)</f>
        <v>1</v>
      </c>
      <c r="CU2" s="3">
        <f>IF(COUNTIF(ورودی!$A$2:$A$26,'کارنامه پاسخ برگ '!$A2)&gt;0,INDEX(ورودی!R$2:R$26,MATCH('کارنامه پاسخ برگ '!$A2,ورودی!$A$2:$A$26,0)),0)</f>
        <v>1</v>
      </c>
      <c r="CV2" s="3">
        <f>IF(COUNTIF(ورودی!$A$2:$A$26,'کارنامه پاسخ برگ '!$A2)&gt;0,INDEX(ورودی!S$2:S$26,MATCH('کارنامه پاسخ برگ '!$A2,ورودی!$A$2:$A$26,0)),0)</f>
        <v>1</v>
      </c>
      <c r="CW2" s="3">
        <f>IF(COUNTIF(ورودی!$A$2:$A$26,'کارنامه پاسخ برگ '!$A2)&gt;0,INDEX(ورودی!T$2:T$26,MATCH('کارنامه پاسخ برگ '!$A2,ورودی!$A$2:$A$26,0)),0)</f>
        <v>1</v>
      </c>
      <c r="CX2" s="3">
        <f>IF(COUNTIF(ورودی!$A$2:$A$26,'کارنامه پاسخ برگ '!$A2)&gt;0,INDEX(ورودی!U$2:U$26,MATCH('کارنامه پاسخ برگ '!$A2,ورودی!$A$2:$A$26,0)),0)</f>
        <v>1</v>
      </c>
      <c r="CY2" s="3">
        <f>IF(COUNTIF(ورودی!$A$2:$A$26,'کارنامه پاسخ برگ '!$A2)&gt;0,INDEX(ورودی!V$2:V$26,MATCH('کارنامه پاسخ برگ '!$A2,ورودی!$A$2:$A$26,0)),0)</f>
        <v>1</v>
      </c>
      <c r="CZ2" s="3">
        <f>IF(COUNTIF(ورودی!$A$2:$A$26,'کارنامه پاسخ برگ '!$A2)&gt;0,INDEX(ورودی!W$2:W$26,MATCH('کارنامه پاسخ برگ '!$A2,ورودی!$A$2:$A$26,0)),0)</f>
        <v>1</v>
      </c>
      <c r="DA2" s="3">
        <f>IF(COUNTIF(ورودی!$A$2:$A$26,'کارنامه پاسخ برگ '!$A2)&gt;0,INDEX(ورودی!X$2:X$26,MATCH('کارنامه پاسخ برگ '!$A2,ورودی!$A$2:$A$26,0)),0)</f>
        <v>1</v>
      </c>
      <c r="DB2" s="3">
        <f>IF(COUNTIF(ورودی!$A$2:$A$26,'کارنامه پاسخ برگ '!$A2)&gt;0,INDEX(ورودی!Y$2:Y$26,MATCH('کارنامه پاسخ برگ '!$A2,ورودی!$A$2:$A$26,0)),0)</f>
        <v>1</v>
      </c>
      <c r="DC2" s="3">
        <f>IF(COUNTIF(ورودی!$A$2:$A$26,'کارنامه پاسخ برگ '!$A2)&gt;0,INDEX(ورودی!Z$2:Z$26,MATCH('کارنامه پاسخ برگ '!$A2,ورودی!$A$2:$A$26,0)),0)</f>
        <v>1</v>
      </c>
      <c r="DD2" s="3">
        <f>IF(COUNTIF(ورودی!$A$2:$A$26,'کارنامه پاسخ برگ '!$A2)&gt;0,INDEX(ورودی!AA$2:AA$26,MATCH('کارنامه پاسخ برگ '!$A2,ورودی!$A$2:$A$26,0)),0)</f>
        <v>1</v>
      </c>
      <c r="DE2" s="3">
        <f>IF(COUNTIF(ورودی!$A$2:$A$26,'کارنامه پاسخ برگ '!$A2)&gt;0,INDEX(ورودی!AB$2:AB$26,MATCH('کارنامه پاسخ برگ '!$A2,ورودی!$A$2:$A$26,0)),0)</f>
        <v>1</v>
      </c>
      <c r="DF2" s="3">
        <f>IF(COUNTIF(ورودی!$A$2:$A$26,'کارنامه پاسخ برگ '!$A2)&gt;0,INDEX(ورودی!AC$2:AC$26,MATCH('کارنامه پاسخ برگ '!$A2,ورودی!$A$2:$A$26,0)),0)</f>
        <v>1</v>
      </c>
      <c r="DG2" s="3">
        <f>IF(COUNTIF(ورودی!$A$2:$A$26,'کارنامه پاسخ برگ '!$A2)&gt;0,INDEX(ورودی!AD$2:AD$26,MATCH('کارنامه پاسخ برگ '!$A2,ورودی!$A$2:$A$26,0)),0)</f>
        <v>1</v>
      </c>
      <c r="DH2" s="3">
        <f>IF(COUNTIF(ورودی!$A$2:$A$26,'کارنامه پاسخ برگ '!$A2)&gt;0,INDEX(ورودی!AE$2:AE$26,MATCH('کارنامه پاسخ برگ '!$A2,ورودی!$A$2:$A$26,0)),0)</f>
        <v>1</v>
      </c>
      <c r="DI2" s="3">
        <f>IF(COUNTIF(ورودی!$A$2:$A$26,'کارنامه پاسخ برگ '!$A2)&gt;0,INDEX(ورودی!AF$2:AF$26,MATCH('کارنامه پاسخ برگ '!$A2,ورودی!$A$2:$A$26,0)),0)</f>
        <v>1</v>
      </c>
      <c r="DJ2" s="3">
        <f>IF(COUNTIF(ورودی!$A$2:$A$26,'کارنامه پاسخ برگ '!$A2)&gt;0,INDEX(ورودی!AG$2:AG$26,MATCH('کارنامه پاسخ برگ '!$A2,ورودی!$A$2:$A$26,0)),0)</f>
        <v>1</v>
      </c>
      <c r="DK2" s="3">
        <f>IF(COUNTIF(ورودی!$A$2:$A$26,'کارنامه پاسخ برگ '!$A2)&gt;0,INDEX(ورودی!AH$2:AH$26,MATCH('کارنامه پاسخ برگ '!$A2,ورودی!$A$2:$A$26,0)),0)</f>
        <v>1</v>
      </c>
      <c r="DL2" s="3">
        <f>IF(COUNTIF(ورودی!$A$2:$A$26,'کارنامه پاسخ برگ '!$A2)&gt;0,INDEX(ورودی!AI$2:AI$26,MATCH('کارنامه پاسخ برگ '!$A2,ورودی!$A$2:$A$26,0)),0)</f>
        <v>1</v>
      </c>
      <c r="DM2" s="3">
        <f>IF(COUNTIF(ورودی!$A$2:$A$26,'کارنامه پاسخ برگ '!$A2)&gt;0,INDEX(ورودی!AJ$2:AJ$26,MATCH('کارنامه پاسخ برگ '!$A2,ورودی!$A$2:$A$26,0)),0)</f>
        <v>1</v>
      </c>
      <c r="DN2" s="3">
        <f>IF(COUNTIF(ورودی!$A$2:$A$26,'کارنامه پاسخ برگ '!$A2)&gt;0,INDEX(ورودی!AK$2:AK$26,MATCH('کارنامه پاسخ برگ '!$A2,ورودی!$A$2:$A$26,0)),0)</f>
        <v>1</v>
      </c>
      <c r="DO2" s="3">
        <f>IF(COUNTIF(ورودی!$A$2:$A$26,'کارنامه پاسخ برگ '!$A2)&gt;0,INDEX(ورودی!AL$2:AL$26,MATCH('کارنامه پاسخ برگ '!$A2,ورودی!$A$2:$A$26,0)),0)</f>
        <v>1</v>
      </c>
      <c r="DP2" s="3">
        <f>IF(COUNTIF(ورودی!$A$2:$A$26,'کارنامه پاسخ برگ '!$A2)&gt;0,INDEX(ورودی!AM$2:AM$26,MATCH('کارنامه پاسخ برگ '!$A2,ورودی!$A$2:$A$26,0)),0)</f>
        <v>1</v>
      </c>
      <c r="DQ2" s="3">
        <f>IF(COUNTIF(ورودی!$A$2:$A$26,'کارنامه پاسخ برگ '!$A2)&gt;0,INDEX(ورودی!AN$2:AN$26,MATCH('کارنامه پاسخ برگ '!$A2,ورودی!$A$2:$A$26,0)),0)</f>
        <v>1</v>
      </c>
      <c r="DR2" s="3">
        <f>IF(COUNTIF(ورودی!$A$2:$A$26,'کارنامه پاسخ برگ '!$A2)&gt;0,INDEX(ورودی!AO$2:AO$26,MATCH('کارنامه پاسخ برگ '!$A2,ورودی!$A$2:$A$26,0)),0)</f>
        <v>1</v>
      </c>
      <c r="DS2" s="3">
        <f>IF(COUNTIF(ورودی!$A$2:$A$26,'کارنامه پاسخ برگ '!$A2)&gt;0,INDEX(ورودی!AP$2:AP$26,MATCH('کارنامه پاسخ برگ '!$A2,ورودی!$A$2:$A$26,0)),0)</f>
        <v>1</v>
      </c>
      <c r="DT2" s="3">
        <f>IF(COUNTIF(ورودی!$A$2:$A$26,'کارنامه پاسخ برگ '!$A2)&gt;0,INDEX(ورودی!AQ$2:AQ$26,MATCH('کارنامه پاسخ برگ '!$A2,ورودی!$A$2:$A$26,0)),0)</f>
        <v>1</v>
      </c>
      <c r="DU2" s="3">
        <f>IF(COUNTIF(ورودی!$A$2:$A$26,'کارنامه پاسخ برگ '!$A2)&gt;0,INDEX(ورودی!AR$2:AR$26,MATCH('کارنامه پاسخ برگ '!$A2,ورودی!$A$2:$A$26,0)),0)</f>
        <v>1</v>
      </c>
      <c r="DV2" s="3">
        <f>IF(COUNTIF(ورودی!$A$2:$A$26,'کارنامه پاسخ برگ '!$A2)&gt;0,INDEX(ورودی!AS$2:AS$26,MATCH('کارنامه پاسخ برگ '!$A2,ورودی!$A$2:$A$26,0)),0)</f>
        <v>1</v>
      </c>
      <c r="DW2" s="3">
        <f>IF(COUNTIF(ورودی!$A$2:$A$26,'کارنامه پاسخ برگ '!$A2)&gt;0,INDEX(ورودی!AT$2:AT$26,MATCH('کارنامه پاسخ برگ '!$A2,ورودی!$A$2:$A$26,0)),0)</f>
        <v>1</v>
      </c>
      <c r="DX2" s="3">
        <f>IF(COUNTIF(ورودی!$A$2:$A$26,'کارنامه پاسخ برگ '!$A2)&gt;0,INDEX(ورودی!AU$2:AU$26,MATCH('کارنامه پاسخ برگ '!$A2,ورودی!$A$2:$A$26,0)),0)</f>
        <v>1</v>
      </c>
      <c r="DY2" s="3">
        <f>IF(COUNTIF(ورودی!$A$2:$A$26,'کارنامه پاسخ برگ '!$A2)&gt;0,INDEX(ورودی!AV$2:AV$26,MATCH('کارنامه پاسخ برگ '!$A2,ورودی!$A$2:$A$26,0)),0)</f>
        <v>1</v>
      </c>
      <c r="DZ2" s="3">
        <f>IF(COUNTIF(ورودی!$A$2:$A$26,'کارنامه پاسخ برگ '!$A2)&gt;0,INDEX(ورودی!AW$2:AW$26,MATCH('کارنامه پاسخ برگ '!$A2,ورودی!$A$2:$A$26,0)),0)</f>
        <v>1</v>
      </c>
      <c r="EA2" s="3">
        <f>IF(COUNTIF(ورودی!$A$2:$A$26,'کارنامه پاسخ برگ '!$A2)&gt;0,INDEX(ورودی!AX$2:AX$26,MATCH('کارنامه پاسخ برگ '!$A2,ورودی!$A$2:$A$26,0)),0)</f>
        <v>1</v>
      </c>
      <c r="EB2" s="3">
        <f>IF(COUNTIF(ورودی!$A$2:$A$26,'کارنامه پاسخ برگ '!$A2)&gt;0,INDEX(ورودی!AY$2:AY$26,MATCH('کارنامه پاسخ برگ '!$A2,ورودی!$A$2:$A$26,0)),0)</f>
        <v>1</v>
      </c>
      <c r="EC2" s="3">
        <f>IF(COUNTIF(ورودی!$A$2:$A$26,'کارنامه پاسخ برگ '!$A2)&gt;0,INDEX(ورودی!AZ$2:AZ$26,MATCH('کارنامه پاسخ برگ '!$A2,ورودی!$A$2:$A$26,0)),0)</f>
        <v>1</v>
      </c>
      <c r="ED2" s="3">
        <f>IF(COUNTIF(ورودی!$A$2:$A$26,'کارنامه پاسخ برگ '!$A2)&gt;0,INDEX(ورودی!BA$2:BA$26,MATCH('کارنامه پاسخ برگ '!$A2,ورودی!$A$2:$A$26,0)),0)</f>
        <v>1</v>
      </c>
      <c r="EE2" s="3">
        <f>IF(COUNTIF(ورودی!$A$2:$A$26,'کارنامه پاسخ برگ '!$A2)&gt;0,INDEX(ورودی!BB$2:BB$26,MATCH('کارنامه پاسخ برگ '!$A2,ورودی!$A$2:$A$26,0)),0)</f>
        <v>1</v>
      </c>
      <c r="EF2" s="3">
        <f>IF(COUNTIF(ورودی!$A$2:$A$26,'کارنامه پاسخ برگ '!$A2)&gt;0,INDEX(ورودی!BC$2:BC$26,MATCH('کارنامه پاسخ برگ '!$A2,ورودی!$A$2:$A$26,0)),0)</f>
        <v>1</v>
      </c>
      <c r="EG2" s="3">
        <f>IF(COUNTIF(ورودی!$A$2:$A$26,'کارنامه پاسخ برگ '!$A2)&gt;0,INDEX(ورودی!BD$2:BD$26,MATCH('کارنامه پاسخ برگ '!$A2,ورودی!$A$2:$A$26,0)),0)</f>
        <v>1</v>
      </c>
      <c r="EH2" s="3">
        <f>IF(COUNTIF(ورودی!$A$2:$A$26,'کارنامه پاسخ برگ '!$A2)&gt;0,INDEX(ورودی!BE$2:BE$26,MATCH('کارنامه پاسخ برگ '!$A2,ورودی!$A$2:$A$26,0)),0)</f>
        <v>1</v>
      </c>
      <c r="EI2" s="3">
        <f>IF(COUNTIF(ورودی!$A$2:$A$26,'کارنامه پاسخ برگ '!$A2)&gt;0,INDEX(ورودی!BF$2:BF$26,MATCH('کارنامه پاسخ برگ '!$A2,ورودی!$A$2:$A$26,0)),0)</f>
        <v>1</v>
      </c>
      <c r="EJ2" s="3">
        <f>IF(COUNTIF(ورودی!$A$2:$A$26,'کارنامه پاسخ برگ '!$A2)&gt;0,INDEX(ورودی!BG$2:BG$26,MATCH('کارنامه پاسخ برگ '!$A2,ورودی!$A$2:$A$26,0)),0)</f>
        <v>1</v>
      </c>
      <c r="EK2" s="3">
        <f>IF(COUNTIF(ورودی!$A$2:$A$26,'کارنامه پاسخ برگ '!$A2)&gt;0,INDEX(ورودی!BH$2:BH$26,MATCH('کارنامه پاسخ برگ '!$A2,ورودی!$A$2:$A$26,0)),0)</f>
        <v>1</v>
      </c>
      <c r="EL2" s="3">
        <f>IF(COUNTIF(ورودی!$A$2:$A$26,'کارنامه پاسخ برگ '!$A2)&gt;0,INDEX(ورودی!BI$2:BI$26,MATCH('کارنامه پاسخ برگ '!$A2,ورودی!$A$2:$A$26,0)),0)</f>
        <v>1</v>
      </c>
      <c r="EM2" s="3">
        <f>IF(COUNTIF(ورودی!$A$2:$A$26,'کارنامه پاسخ برگ '!$A2)&gt;0,INDEX(ورودی!BJ$2:BJ$26,MATCH('کارنامه پاسخ برگ '!$A2,ورودی!$A$2:$A$26,0)),0)</f>
        <v>1</v>
      </c>
      <c r="EN2" s="3">
        <f>IF(COUNTIF(ورودی!$A$2:$A$26,'کارنامه پاسخ برگ '!$A2)&gt;0,INDEX(ورودی!BK$2:BK$26,MATCH('کارنامه پاسخ برگ '!$A2,ورودی!$A$2:$A$26,0)),0)</f>
        <v>1</v>
      </c>
      <c r="EO2" s="18">
        <f>کلید!I$2</f>
        <v>1</v>
      </c>
      <c r="EP2" s="18">
        <f>کلید!J$2</f>
        <v>1</v>
      </c>
      <c r="EQ2" s="18">
        <f>کلید!K$2</f>
        <v>1</v>
      </c>
      <c r="ER2" s="18">
        <f>کلید!L$2</f>
        <v>1</v>
      </c>
      <c r="ES2" s="18">
        <f>کلید!M$2</f>
        <v>1</v>
      </c>
      <c r="ET2" s="18">
        <f>کلید!N$2</f>
        <v>1</v>
      </c>
      <c r="EU2" s="18">
        <f>کلید!O$2</f>
        <v>1</v>
      </c>
      <c r="EV2" s="18">
        <f>کلید!P$2</f>
        <v>1</v>
      </c>
      <c r="EW2" s="18">
        <f>کلید!Q$2</f>
        <v>1</v>
      </c>
      <c r="EX2" s="18">
        <f>کلید!R$2</f>
        <v>1</v>
      </c>
      <c r="EY2" s="18">
        <f>کلید!S$2</f>
        <v>1</v>
      </c>
      <c r="EZ2" s="18">
        <f>کلید!T$2</f>
        <v>1</v>
      </c>
      <c r="FA2" s="18">
        <f>کلید!U$2</f>
        <v>1</v>
      </c>
      <c r="FB2" s="18">
        <f>کلید!V$2</f>
        <v>1</v>
      </c>
      <c r="FC2" s="18">
        <f>کلید!W$2</f>
        <v>1</v>
      </c>
      <c r="FD2" s="18">
        <f>کلید!X$2</f>
        <v>1</v>
      </c>
      <c r="FE2" s="18">
        <f>کلید!Y$2</f>
        <v>1</v>
      </c>
      <c r="FF2" s="18">
        <f>کلید!Z$2</f>
        <v>1</v>
      </c>
      <c r="FG2" s="18">
        <f>کلید!AA$2</f>
        <v>1</v>
      </c>
      <c r="FH2" s="18">
        <f>کلید!AB$2</f>
        <v>1</v>
      </c>
      <c r="FI2" s="18">
        <f>کلید!AC$2</f>
        <v>1</v>
      </c>
      <c r="FJ2" s="18">
        <f>کلید!AD$2</f>
        <v>1</v>
      </c>
      <c r="FK2" s="18">
        <f>کلید!AE$2</f>
        <v>1</v>
      </c>
      <c r="FL2" s="18">
        <f>کلید!AF$2</f>
        <v>1</v>
      </c>
      <c r="FM2" s="18">
        <f>کلید!AG$2</f>
        <v>1</v>
      </c>
      <c r="FN2" s="18">
        <f>کلید!AH$2</f>
        <v>1</v>
      </c>
      <c r="FO2" s="18">
        <f>کلید!AI$2</f>
        <v>1</v>
      </c>
      <c r="FP2" s="18">
        <f>کلید!AJ$2</f>
        <v>1</v>
      </c>
      <c r="FQ2" s="18">
        <f>کلید!AK$2</f>
        <v>1</v>
      </c>
      <c r="FR2" s="18">
        <f>کلید!AL$2</f>
        <v>1</v>
      </c>
      <c r="FS2" s="18">
        <f>کلید!AM$2</f>
        <v>1</v>
      </c>
      <c r="FT2" s="18">
        <f>کلید!AN$2</f>
        <v>1</v>
      </c>
      <c r="FU2" s="18">
        <f>کلید!AO$2</f>
        <v>1</v>
      </c>
      <c r="FV2" s="18">
        <f>کلید!AP$2</f>
        <v>1</v>
      </c>
      <c r="FW2" s="18">
        <f>کلید!AQ$2</f>
        <v>1</v>
      </c>
      <c r="FX2" s="18">
        <f>کلید!AR$2</f>
        <v>1</v>
      </c>
      <c r="FY2" s="18">
        <f>کلید!AS$2</f>
        <v>1</v>
      </c>
      <c r="FZ2" s="18">
        <f>کلید!AT$2</f>
        <v>1</v>
      </c>
      <c r="GA2" s="18">
        <f>کلید!AU$2</f>
        <v>1</v>
      </c>
      <c r="GB2" s="18">
        <f>کلید!AV$2</f>
        <v>1</v>
      </c>
      <c r="GC2" s="18">
        <f>کلید!AW$2</f>
        <v>1</v>
      </c>
      <c r="GD2" s="18">
        <f>کلید!AX$2</f>
        <v>1</v>
      </c>
      <c r="GE2" s="18">
        <f>کلید!AY$2</f>
        <v>1</v>
      </c>
      <c r="GF2" s="18">
        <f>کلید!AZ$2</f>
        <v>1</v>
      </c>
      <c r="GG2" s="18">
        <f>کلید!BA$2</f>
        <v>1</v>
      </c>
      <c r="GH2" s="18">
        <f>کلید!BB$2</f>
        <v>1</v>
      </c>
      <c r="GI2" s="18">
        <f>کلید!BC$2</f>
        <v>1</v>
      </c>
      <c r="GJ2" s="18">
        <f>کلید!BD$2</f>
        <v>1</v>
      </c>
      <c r="GK2" s="18">
        <f>کلید!BE$2</f>
        <v>1</v>
      </c>
      <c r="GL2" s="18">
        <f>کلید!BF$2</f>
        <v>1</v>
      </c>
      <c r="GM2" s="18">
        <f>کلید!AZ$2</f>
        <v>1</v>
      </c>
      <c r="GN2" s="18">
        <f>کلید!BA$2</f>
        <v>1</v>
      </c>
      <c r="GO2" s="18">
        <f>کلید!BB$2</f>
        <v>1</v>
      </c>
      <c r="GP2" s="18">
        <f>کلید!BC$2</f>
        <v>1</v>
      </c>
      <c r="GQ2" s="18">
        <f>کلید!BD$2</f>
        <v>1</v>
      </c>
      <c r="GR2" s="18">
        <f>کلید!BE$2</f>
        <v>1</v>
      </c>
      <c r="GS2" s="18">
        <f>کلید!BF$2</f>
        <v>1</v>
      </c>
      <c r="GT2" s="18">
        <f>کلید!BG$2</f>
        <v>1</v>
      </c>
      <c r="GU2" s="18">
        <f>کلید!BH$2</f>
        <v>1</v>
      </c>
      <c r="GV2" s="18">
        <f>کلید!BI$2</f>
        <v>1</v>
      </c>
    </row>
    <row r="3" spans="1:204" x14ac:dyDescent="0.25">
      <c r="A3" s="13">
        <f>ورودی!A3</f>
        <v>1002</v>
      </c>
      <c r="B3" s="13" t="str">
        <f>ورودی!B3</f>
        <v>a2</v>
      </c>
      <c r="C3" s="13" t="str">
        <f>ورودی!C3</f>
        <v>b2</v>
      </c>
      <c r="D3" s="3">
        <f>COUNTIF(INDEX(خروجی!D3:BK3,MATCH(تنظیمات!$B$3,خروجی!$D$1:$BK$1)):INDEX(خروجی!D3:BK3,MATCH(تنظیمات!$B$4,خروجی!$D$1:$BK$1)),3)</f>
        <v>0</v>
      </c>
      <c r="E3" s="3">
        <f>COUNTIF(INDEX(خروجی!D3:BK3,MATCH(تنظیمات!$B$3,خروجی!$D$1:$BK$1)):INDEX(خروجی!D3:BK3,MATCH(تنظیمات!$B$4,خروجی!$D$1:$BK$1)),-1)</f>
        <v>5</v>
      </c>
      <c r="F3" s="3">
        <f>COUNTIF(INDEX(خروجی!D3:BK3,MATCH(تنظیمات!$B$3,خروجی!$D$1:$BK$1)):INDEX(خروجی!D3:BK3,MATCH(تنظیمات!$B$4,خروجی!$D$1:$BK$1)),0)</f>
        <v>0</v>
      </c>
      <c r="G3" s="23">
        <f t="shared" si="0"/>
        <v>-33.33</v>
      </c>
      <c r="H3" s="23">
        <f t="shared" ref="H3:H26" si="5">ROUND(MAX($G$2:$G$26),2)</f>
        <v>100</v>
      </c>
      <c r="I3" s="23">
        <f t="shared" ref="I3:I26" si="6">ROUND(MIN($G$2:$G$26),2)</f>
        <v>-33.33</v>
      </c>
      <c r="J3" s="3">
        <f t="shared" ref="J3:J26" si="7">RANK(G3,$G$2:$G$26)</f>
        <v>24</v>
      </c>
      <c r="K3" s="23">
        <f t="shared" ref="K3:K26" si="8">ROUND(AVERAGE($G$2:$G$26),2)</f>
        <v>9.6</v>
      </c>
      <c r="L3" s="34">
        <f>ROUND(AVERAGEIF($CD$2:$CD$26,_xlfn.CONCAT("&lt;=",تنظیمات!$B$7),$G$2:$G$26),2)</f>
        <v>31.33</v>
      </c>
      <c r="M3" s="5">
        <f>COUNTIF(INDEX(خروجی!D3:BK3,MATCH(تنظیمات!$C$3,خروجی!$D$1:$BK$1)):INDEX(خروجی!D3:BK3,MATCH(تنظیمات!$C$4,خروجی!$D$1:$BK$1)),3)</f>
        <v>0</v>
      </c>
      <c r="N3" s="5">
        <f>COUNTIF(INDEX(خروجی!D3:BK3,MATCH(تنظیمات!$C$3,خروجی!$D$1:$BK$1)):INDEX(خروجی!D3:BK3,MATCH(تنظیمات!$C$4,خروجی!$D$1:$BK$1)),-1)</f>
        <v>0</v>
      </c>
      <c r="O3" s="5">
        <f>COUNTIF(INDEX(خروجی!D3:BK3,MATCH(تنظیمات!$C$3,خروجی!$D$1:$BK$1)):INDEX(خروجی!D3:BK3,MATCH(تنظیمات!$C$4,خروجی!$D$1:$BK$1)),0)</f>
        <v>5</v>
      </c>
      <c r="P3" s="24">
        <f t="shared" si="1"/>
        <v>0</v>
      </c>
      <c r="Q3" s="24">
        <f>ROUND(MAX($P$2:$P$26),2)</f>
        <v>100</v>
      </c>
      <c r="R3" s="24">
        <f t="shared" ref="R3:R26" si="9">ROUND(MIN($P$2:$P$26),2)</f>
        <v>-33.33</v>
      </c>
      <c r="S3" s="5">
        <f t="shared" ref="S3:S26" si="10">RANK(P3,$P$2:$P$26)</f>
        <v>5</v>
      </c>
      <c r="T3" s="24">
        <f t="shared" ref="T3:T26" si="11">ROUND(AVERAGE($P$2:$P$26),2)</f>
        <v>12</v>
      </c>
      <c r="U3" s="35">
        <f>ROUND(AVERAGEIF($CD$2:$CD$26,_xlfn.CONCAT("&lt;=",تنظیمات!$B$7),$P$2:$P$26),2)</f>
        <v>40</v>
      </c>
      <c r="V3" s="6">
        <f>COUNTIF(INDEX(خروجی!D3:BK3,MATCH(تنظیمات!$D$3,خروجی!$D$1:$BK$1)):INDEX(خروجی!D3:BK3,MATCH(تنظیمات!$D$4,خروجی!$D$1:$BK$1)),3)</f>
        <v>0</v>
      </c>
      <c r="W3" s="6">
        <f>COUNTIF(INDEX(خروجی!D3:BK3,MATCH(تنظیمات!$D$3,خروجی!$D$1:$BK$1)):INDEX(خروجی!D3:BK3,MATCH(تنظیمات!$D$4,خروجی!$D$1:$BK$1)),-1)</f>
        <v>0</v>
      </c>
      <c r="X3" s="6">
        <f>COUNTIF(INDEX(خروجی!D3:BK3,MATCH(تنظیمات!$D$3,خروجی!$D$1:$BK$1)):INDEX(خروجی!D3:BK3,MATCH(تنظیمات!$D$4,خروجی!$D$1:$BK$1)),0)</f>
        <v>5</v>
      </c>
      <c r="Y3" s="25">
        <f t="shared" ref="Y3:Y26" si="12">ROUND(((V3*3)-W3)/(SUM(V3:X3)*3)*100,2)</f>
        <v>0</v>
      </c>
      <c r="Z3" s="25">
        <f t="shared" ref="Z3:Z26" si="13">ROUND(MAX($Y$2:$Y$26),2)</f>
        <v>100</v>
      </c>
      <c r="AA3" s="25">
        <f t="shared" ref="AA3:AA26" si="14">ROUND(MIN($Y$2:$Y$26),2)</f>
        <v>-33.33</v>
      </c>
      <c r="AB3" s="6">
        <f t="shared" ref="AB3:AB26" si="15">RANK(Y3,$Y$2:$Y$26)</f>
        <v>5</v>
      </c>
      <c r="AC3" s="25">
        <f t="shared" ref="AC3:AC26" si="16">ROUND(AVERAGE($Y$2:$Y$26),2)</f>
        <v>12</v>
      </c>
      <c r="AD3" s="36">
        <f>ROUND(AVERAGEIF($CD$2:$CD$26,_xlfn.CONCAT("&lt;=",تنظیمات!$B$7),$Y$2:$Y$26),2)</f>
        <v>40</v>
      </c>
      <c r="AE3" s="7">
        <f>COUNTIF(INDEX(خروجی!D3:BK3,MATCH(تنظیمات!$E$3,خروجی!$D$1:$BK$1)):INDEX(خروجی!D3:BK3,MATCH(تنظیمات!$E$4,خروجی!$D$1:$BK$1)),3)</f>
        <v>0</v>
      </c>
      <c r="AF3" s="7">
        <f>COUNTIF(INDEX(خروجی!D3:BK3,MATCH(تنظیمات!$E$3,خروجی!$D$1:$BK$1)):INDEX(خروجی!D3:BK3,MATCH(تنظیمات!$E$4,خروجی!$D$1:$BK$1)),-1)</f>
        <v>0</v>
      </c>
      <c r="AG3" s="7">
        <f>COUNTIF(INDEX(خروجی!D3:BK3,MATCH(تنظیمات!$E$3,خروجی!$D$1:$BK$1)):INDEX(خروجی!D3:BK3,MATCH(تنظیمات!$E$4,خروجی!$D$1:$BK$1)),0)</f>
        <v>5</v>
      </c>
      <c r="AH3" s="26">
        <f t="shared" ref="AH3:AH26" si="17">ROUND(((AE3*3)-AF3)/(SUM(AE3:AG3)*3)*100,2)</f>
        <v>0</v>
      </c>
      <c r="AI3" s="26">
        <f t="shared" ref="AI3:AI26" si="18">ROUND(MAX($AH$2:$AH$26),2)</f>
        <v>100</v>
      </c>
      <c r="AJ3" s="26">
        <f t="shared" ref="AJ3:AJ26" si="19">ROUND(MIN($AH$2:$AH$26),2)</f>
        <v>-33.33</v>
      </c>
      <c r="AK3" s="7">
        <f t="shared" ref="AK3:AK26" si="20">RANK(AH3,$AH$2:$AH$26)</f>
        <v>5</v>
      </c>
      <c r="AL3" s="26">
        <f t="shared" ref="AL3:AL26" si="21">ROUND(AVERAGE($AH$2:$AH$26),2)</f>
        <v>12</v>
      </c>
      <c r="AM3" s="20">
        <f>ROUND(AVERAGEIF($CD$2:$CD$26,_xlfn.CONCAT("&lt;=",تنظیمات!$B$7),$AH$2:$AH$26),2)</f>
        <v>40</v>
      </c>
      <c r="AN3" s="8">
        <f>COUNTIF(INDEX(خروجی!D3:BK3,MATCH(تنظیمات!$F$3,خروجی!$D$1:$BK$1)):INDEX(خروجی!D3:BK3,MATCH(تنظیمات!$F$4,خروجی!$D$1:$BK$1)),3)</f>
        <v>0</v>
      </c>
      <c r="AO3" s="8">
        <f>COUNTIF(INDEX(خروجی!D3:BK3,MATCH(تنظیمات!$F$3,خروجی!$D$1:$BK$1)):INDEX(خروجی!D3:BK3,MATCH(تنظیمات!$F$4,خروجی!$D$1:$BK$1)),-1)</f>
        <v>0</v>
      </c>
      <c r="AP3" s="8">
        <f>COUNTIF(INDEX(خروجی!D3:BK3,MATCH(تنظیمات!$F$3,خروجی!$D$1:$BK$1)):INDEX(خروجی!D3:BK3,MATCH(تنظیمات!$F$4,خروجی!$D$1:$BK$1)),0)</f>
        <v>10</v>
      </c>
      <c r="AQ3" s="27">
        <f t="shared" ref="AQ3:AQ26" si="22">ROUND( ((AN3*3)-AO3)/(SUM(AN3:AP3)*3)*100,2)</f>
        <v>0</v>
      </c>
      <c r="AR3" s="27">
        <f t="shared" ref="AR3:AR26" si="23">ROUND(MAX($AQ$2:$AQ$26),2)</f>
        <v>100</v>
      </c>
      <c r="AS3" s="27">
        <f t="shared" ref="AS3:AS26" si="24">ROUND(MIN($AQ$2:$AQ$26),2)</f>
        <v>-33.33</v>
      </c>
      <c r="AT3" s="8">
        <f t="shared" ref="AT3:AT26" si="25">RANK(AQ3,$AQ$2:$AQ$26)</f>
        <v>4</v>
      </c>
      <c r="AU3" s="27">
        <f t="shared" ref="AU3:AU26" si="26">ROUND(AVERAGE($AQ$2:$AQ$26),2)</f>
        <v>8.67</v>
      </c>
      <c r="AV3" s="37">
        <f>ROUND(AVERAGEIF($CD$2:$CD$26,_xlfn.CONCAT("&lt;=",تنظیمات!$B$7),$AQ$2:$AQ$26),2)</f>
        <v>25</v>
      </c>
      <c r="AW3" s="20">
        <f>COUNTIF(INDEX(خروجی!D3:BK3,MATCH(تنظیمات!$G$3,خروجی!$D$1:$BK$1)):INDEX(خروجی!D3:BK3,MATCH(تنظیمات!$G$4,خروجی!$D$1:$BK$1)),3)</f>
        <v>0</v>
      </c>
      <c r="AX3" s="20">
        <f>COUNTIF(INDEX(خروجی!D3:BK3,MATCH(تنظیمات!$G$3,خروجی!$D$1:$BK$1)):INDEX(خروجی!D3:BK3,MATCH(تنظیمات!$G$4,خروجی!$D$1:$BK$1)),-1)</f>
        <v>0</v>
      </c>
      <c r="AY3" s="20">
        <f>COUNTIF(INDEX(خروجی!D3:BK3,MATCH(تنظیمات!$G$3,خروجی!$D$1:$BK$1)):INDEX(خروجی!D3:BK3,MATCH(تنظیمات!$G$4,خروجی!$D$1:$BK$1)),0)</f>
        <v>10</v>
      </c>
      <c r="AZ3" s="26">
        <f t="shared" ref="AZ3:AZ26" si="27">ROUND( ((AW3*3)-AX3)/(SUM(AW3:AY3)*3)*100,2)</f>
        <v>0</v>
      </c>
      <c r="BA3" s="26">
        <f t="shared" ref="BA3:BA26" si="28">ROUND(MAX($AZ$2:$AZ$26),2)</f>
        <v>100</v>
      </c>
      <c r="BB3" s="26">
        <f t="shared" ref="BB3:BB26" si="29">ROUND(MIN($AZ$2:$AZ$26),2)</f>
        <v>-33.33</v>
      </c>
      <c r="BC3" s="20">
        <f t="shared" ref="BC3:BC26" si="30">RANK(AZ3,$AZ$2:$AZ$26)</f>
        <v>4</v>
      </c>
      <c r="BD3" s="26">
        <f t="shared" ref="BD3:BD26" si="31">ROUND(AVERAGE($AZ$2:$AZ$26),2)</f>
        <v>8</v>
      </c>
      <c r="BE3" s="20">
        <f>ROUND(AVERAGEIF($CD$2:$CD$26,_xlfn.CONCAT("&lt;=",تنظیمات!$B$7),$AZ$2:$AZ$26),2)</f>
        <v>23.33</v>
      </c>
      <c r="BF3" s="9">
        <f>COUNTIF(INDEX(خروجی!D3:BK3,MATCH(تنظیمات!$H$3,خروجی!$D$1:$BK$1)):INDEX(خروجی!D3:BK3,MATCH(تنظیمات!$H$4,خروجی!$D$1:$BK$1)),3)</f>
        <v>0</v>
      </c>
      <c r="BG3" s="9">
        <f>COUNTIF(INDEX(خروجی!D3:BK3,MATCH(تنظیمات!$H$3,خروجی!$D$1:$BK$1)):INDEX(خروجی!D3:BK3,MATCH(تنظیمات!$H$4,خروجی!$D$1:$BK$1)),-1)</f>
        <v>1</v>
      </c>
      <c r="BH3" s="9">
        <f>COUNTIF(INDEX(خروجی!D3:BK3,MATCH(تنظیمات!$H$3,خروجی!$D$1:$BK$1)):INDEX(خروجی!D3:BK3,MATCH(تنظیمات!$H$4,خروجی!$D$1:$BK$1)),0)</f>
        <v>9</v>
      </c>
      <c r="BI3" s="28">
        <f t="shared" ref="BI3:BI26" si="32">ROUND(  ((BF3*3)-BG3)/(SUM(BF3:BH3)*3)*100,2)</f>
        <v>-3.33</v>
      </c>
      <c r="BJ3" s="28">
        <f t="shared" ref="BJ3:BJ26" si="33">ROUND(MAX($BI$2:$BI$26),2)</f>
        <v>100</v>
      </c>
      <c r="BK3" s="28">
        <f t="shared" ref="BK3:BK26" si="34">ROUND(MIN($BI$2:$BI$26),2)</f>
        <v>-33.33</v>
      </c>
      <c r="BL3" s="9">
        <f t="shared" ref="BL3:BL26" si="35">RANK(BI3,$BI$2:$BI$26)</f>
        <v>24</v>
      </c>
      <c r="BM3" s="28">
        <f t="shared" ref="BM3:BM26" si="36">ROUND(AVERAGE($BI$2:$BI$26),2)</f>
        <v>8.5299999999999994</v>
      </c>
      <c r="BN3" s="38">
        <f>ROUND(AVERAGEIF($CD$2:$CD$26,_xlfn.CONCAT("&lt;=",تنظیمات!$B$7),$BI$2:$BI$26),2)</f>
        <v>25</v>
      </c>
      <c r="BO3" s="10">
        <f>COUNTIF(INDEX(خروجی!D3:BK3,MATCH(تنظیمات!$I$3,خروجی!$D$1:$BK$1)):INDEX(خروجی!D3:BK3,MATCH(تنظیمات!$I$4,خروجی!$D$1:$BK$1)),3)</f>
        <v>0</v>
      </c>
      <c r="BP3" s="10">
        <f>COUNTIF(INDEX(خروجی!D3:BK3,MATCH(تنظیمات!$I$3,خروجی!$D$1:$BK$1)):INDEX(خروجی!D3:BK3,MATCH(تنظیمات!$I$4,خروجی!$D$1:$BK$1)),-1)</f>
        <v>0</v>
      </c>
      <c r="BQ3" s="10">
        <f>COUNTIF(INDEX(خروجی!D3:BK3,MATCH(تنظیمات!$I$3,خروجی!$D$1:$BK$1)):INDEX(خروجی!D3:BK3,MATCH(تنظیمات!$I$4,خروجی!$D$1:$BK$1)),0)</f>
        <v>10</v>
      </c>
      <c r="BR3" s="29">
        <f t="shared" ref="BR3:BR26" si="37">ROUND( ((BO3*3)-BP3)/(SUM(BO3:BQ3)*3)*100,2)</f>
        <v>0</v>
      </c>
      <c r="BS3" s="29">
        <f t="shared" ref="BS3:BS26" si="38">ROUND(MAX($BR$2:$BR$26),2)</f>
        <v>100</v>
      </c>
      <c r="BT3" s="29">
        <f t="shared" ref="BT3:BT26" si="39">ROUND(MIN($BR$2:$BR$26),2)</f>
        <v>-33.33</v>
      </c>
      <c r="BU3" s="10">
        <f t="shared" ref="BU3:BU26" si="40">RANK(BR3,$BR$2:$BR$26)</f>
        <v>3</v>
      </c>
      <c r="BV3" s="29">
        <f t="shared" ref="BV3:BV26" si="41">ROUND( AVERAGE($BR$2:$BR$26),2)</f>
        <v>6.67</v>
      </c>
      <c r="BW3" s="39">
        <f>ROUND( AVERAGEIF($CD$2:$CD$26,_xlfn.CONCAT("&lt;=",تنظیمات!$B$7),$BR$2:$BR$26),2)</f>
        <v>20</v>
      </c>
      <c r="BX3" s="11">
        <f t="shared" si="2"/>
        <v>0</v>
      </c>
      <c r="BY3" s="11">
        <f t="shared" si="3"/>
        <v>6</v>
      </c>
      <c r="BZ3" s="11">
        <f t="shared" si="4"/>
        <v>44</v>
      </c>
      <c r="CA3" s="30">
        <f>ROUND(SUM(G3*تنظیمات!$B$6,P3*تنظیمات!$C$6,Y3*تنظیمات!$D$6,AH3*تنظیمات!$E$6,AQ3*تنظیمات!$F$6,AZ3*تنظیمات!$G$6,BI3*تنظیمات!$H$6,BR3*تنظیمات!$I$6)/SUM(تنظیمات!$B$6:$I$6),2)</f>
        <v>-4.58</v>
      </c>
      <c r="CB3" s="30">
        <f t="shared" ref="CB3:CB26" si="42">ROUND(MAX($CA$2:$CA$26),2)</f>
        <v>100</v>
      </c>
      <c r="CC3" s="30">
        <f t="shared" ref="CC3:CC26" si="43">ROUND(MIN($CA$2:$CA$26),2)</f>
        <v>-33.33</v>
      </c>
      <c r="CD3" s="12">
        <f t="shared" ref="CD3:CD26" si="44">RANK(CA3,$CA$2:$CA$26)</f>
        <v>23</v>
      </c>
      <c r="CE3" s="30">
        <f t="shared" ref="CE3:CE26" si="45">ROUND(AVERAGE($CA$2:$CA$26),2)</f>
        <v>9.68</v>
      </c>
      <c r="CF3" s="30">
        <f t="shared" ref="CF3:CF26" si="46">ROUND(AVERAGEIF($CD$2:$CD$26,"&lt;=10",$CA$2:$CA$26),2)</f>
        <v>30.58</v>
      </c>
      <c r="CG3" s="3">
        <f>IF(COUNTIF(ورودی!$A$2:$A$26,'کارنامه پاسخ برگ '!$A3)&gt;0,INDEX(ورودی!D$2:D$26,MATCH('کارنامه پاسخ برگ '!$A3,ورودی!$A$2:$A$26,0)),0)</f>
        <v>2</v>
      </c>
      <c r="CH3" s="3">
        <f>IF(COUNTIF(ورودی!$A$2:$A$26,'کارنامه پاسخ برگ '!$A3)&gt;0,INDEX(ورودی!E$2:E$26,MATCH('کارنامه پاسخ برگ '!$A3,ورودی!$A$2:$A$26,0)),0)</f>
        <v>2</v>
      </c>
      <c r="CI3" s="3">
        <f>IF(COUNTIF(ورودی!$A$2:$A$26,'کارنامه پاسخ برگ '!$A3)&gt;0,INDEX(ورودی!F$2:F$26,MATCH('کارنامه پاسخ برگ '!$A3,ورودی!$A$2:$A$26,0)),0)</f>
        <v>2</v>
      </c>
      <c r="CJ3" s="3">
        <f>IF(COUNTIF(ورودی!$A$2:$A$26,'کارنامه پاسخ برگ '!$A3)&gt;0,INDEX(ورودی!G$2:G$26,MATCH('کارنامه پاسخ برگ '!$A3,ورودی!$A$2:$A$26,0)),0)</f>
        <v>2</v>
      </c>
      <c r="CK3" s="3">
        <f>IF(COUNTIF(ورودی!$A$2:$A$26,'کارنامه پاسخ برگ '!$A3)&gt;0,INDEX(ورودی!H$2:H$26,MATCH('کارنامه پاسخ برگ '!$A3,ورودی!$A$2:$A$26,0)),0)</f>
        <v>2</v>
      </c>
      <c r="CL3" s="3">
        <f>IF(COUNTIF(ورودی!$A$2:$A$26,'کارنامه پاسخ برگ '!$A3)&gt;0,INDEX(ورودی!I$2:I$26,MATCH('کارنامه پاسخ برگ '!$A3,ورودی!$A$2:$A$26,0)),0)</f>
        <v>0</v>
      </c>
      <c r="CM3" s="3">
        <f>IF(COUNTIF(ورودی!$A$2:$A$26,'کارنامه پاسخ برگ '!$A3)&gt;0,INDEX(ورودی!J$2:J$26,MATCH('کارنامه پاسخ برگ '!$A3,ورودی!$A$2:$A$26,0)),0)</f>
        <v>0</v>
      </c>
      <c r="CN3" s="3">
        <f>IF(COUNTIF(ورودی!$A$2:$A$26,'کارنامه پاسخ برگ '!$A3)&gt;0,INDEX(ورودی!K$2:K$26,MATCH('کارنامه پاسخ برگ '!$A3,ورودی!$A$2:$A$26,0)),0)</f>
        <v>0</v>
      </c>
      <c r="CO3" s="3">
        <f>IF(COUNTIF(ورودی!$A$2:$A$26,'کارنامه پاسخ برگ '!$A3)&gt;0,INDEX(ورودی!L$2:L$26,MATCH('کارنامه پاسخ برگ '!$A3,ورودی!$A$2:$A$26,0)),0)</f>
        <v>0</v>
      </c>
      <c r="CP3" s="3">
        <f>IF(COUNTIF(ورودی!$A$2:$A$26,'کارنامه پاسخ برگ '!$A3)&gt;0,INDEX(ورودی!M$2:M$26,MATCH('کارنامه پاسخ برگ '!$A3,ورودی!$A$2:$A$26,0)),0)</f>
        <v>0</v>
      </c>
      <c r="CQ3" s="3">
        <f>IF(COUNTIF(ورودی!$A$2:$A$26,'کارنامه پاسخ برگ '!$A3)&gt;0,INDEX(ورودی!N$2:N$26,MATCH('کارنامه پاسخ برگ '!$A3,ورودی!$A$2:$A$26,0)),0)</f>
        <v>0</v>
      </c>
      <c r="CR3" s="3">
        <f>IF(COUNTIF(ورودی!$A$2:$A$26,'کارنامه پاسخ برگ '!$A3)&gt;0,INDEX(ورودی!O$2:O$26,MATCH('کارنامه پاسخ برگ '!$A3,ورودی!$A$2:$A$26,0)),0)</f>
        <v>0</v>
      </c>
      <c r="CS3" s="3">
        <f>IF(COUNTIF(ورودی!$A$2:$A$26,'کارنامه پاسخ برگ '!$A3)&gt;0,INDEX(ورودی!P$2:P$26,MATCH('کارنامه پاسخ برگ '!$A3,ورودی!$A$2:$A$26,0)),0)</f>
        <v>0</v>
      </c>
      <c r="CT3" s="3">
        <f>IF(COUNTIF(ورودی!$A$2:$A$26,'کارنامه پاسخ برگ '!$A3)&gt;0,INDEX(ورودی!Q$2:Q$26,MATCH('کارنامه پاسخ برگ '!$A3,ورودی!$A$2:$A$26,0)),0)</f>
        <v>0</v>
      </c>
      <c r="CU3" s="3">
        <f>IF(COUNTIF(ورودی!$A$2:$A$26,'کارنامه پاسخ برگ '!$A3)&gt;0,INDEX(ورودی!R$2:R$26,MATCH('کارنامه پاسخ برگ '!$A3,ورودی!$A$2:$A$26,0)),0)</f>
        <v>0</v>
      </c>
      <c r="CV3" s="3">
        <f>IF(COUNTIF(ورودی!$A$2:$A$26,'کارنامه پاسخ برگ '!$A3)&gt;0,INDEX(ورودی!S$2:S$26,MATCH('کارنامه پاسخ برگ '!$A3,ورودی!$A$2:$A$26,0)),0)</f>
        <v>0</v>
      </c>
      <c r="CW3" s="3">
        <f>IF(COUNTIF(ورودی!$A$2:$A$26,'کارنامه پاسخ برگ '!$A3)&gt;0,INDEX(ورودی!T$2:T$26,MATCH('کارنامه پاسخ برگ '!$A3,ورودی!$A$2:$A$26,0)),0)</f>
        <v>0</v>
      </c>
      <c r="CX3" s="3">
        <f>IF(COUNTIF(ورودی!$A$2:$A$26,'کارنامه پاسخ برگ '!$A3)&gt;0,INDEX(ورودی!U$2:U$26,MATCH('کارنامه پاسخ برگ '!$A3,ورودی!$A$2:$A$26,0)),0)</f>
        <v>0</v>
      </c>
      <c r="CY3" s="3">
        <f>IF(COUNTIF(ورودی!$A$2:$A$26,'کارنامه پاسخ برگ '!$A3)&gt;0,INDEX(ورودی!V$2:V$26,MATCH('کارنامه پاسخ برگ '!$A3,ورودی!$A$2:$A$26,0)),0)</f>
        <v>0</v>
      </c>
      <c r="CZ3" s="3">
        <f>IF(COUNTIF(ورودی!$A$2:$A$26,'کارنامه پاسخ برگ '!$A3)&gt;0,INDEX(ورودی!W$2:W$26,MATCH('کارنامه پاسخ برگ '!$A3,ورودی!$A$2:$A$26,0)),0)</f>
        <v>0</v>
      </c>
      <c r="DA3" s="3">
        <f>IF(COUNTIF(ورودی!$A$2:$A$26,'کارنامه پاسخ برگ '!$A3)&gt;0,INDEX(ورودی!X$2:X$26,MATCH('کارنامه پاسخ برگ '!$A3,ورودی!$A$2:$A$26,0)),0)</f>
        <v>0</v>
      </c>
      <c r="DB3" s="3">
        <f>IF(COUNTIF(ورودی!$A$2:$A$26,'کارنامه پاسخ برگ '!$A3)&gt;0,INDEX(ورودی!Y$2:Y$26,MATCH('کارنامه پاسخ برگ '!$A3,ورودی!$A$2:$A$26,0)),0)</f>
        <v>0</v>
      </c>
      <c r="DC3" s="3">
        <f>IF(COUNTIF(ورودی!$A$2:$A$26,'کارنامه پاسخ برگ '!$A3)&gt;0,INDEX(ورودی!Z$2:Z$26,MATCH('کارنامه پاسخ برگ '!$A3,ورودی!$A$2:$A$26,0)),0)</f>
        <v>0</v>
      </c>
      <c r="DD3" s="3">
        <f>IF(COUNTIF(ورودی!$A$2:$A$26,'کارنامه پاسخ برگ '!$A3)&gt;0,INDEX(ورودی!AA$2:AA$26,MATCH('کارنامه پاسخ برگ '!$A3,ورودی!$A$2:$A$26,0)),0)</f>
        <v>0</v>
      </c>
      <c r="DE3" s="3">
        <f>IF(COUNTIF(ورودی!$A$2:$A$26,'کارنامه پاسخ برگ '!$A3)&gt;0,INDEX(ورودی!AB$2:AB$26,MATCH('کارنامه پاسخ برگ '!$A3,ورودی!$A$2:$A$26,0)),0)</f>
        <v>0</v>
      </c>
      <c r="DF3" s="3">
        <f>IF(COUNTIF(ورودی!$A$2:$A$26,'کارنامه پاسخ برگ '!$A3)&gt;0,INDEX(ورودی!AC$2:AC$26,MATCH('کارنامه پاسخ برگ '!$A3,ورودی!$A$2:$A$26,0)),0)</f>
        <v>0</v>
      </c>
      <c r="DG3" s="3">
        <f>IF(COUNTIF(ورودی!$A$2:$A$26,'کارنامه پاسخ برگ '!$A3)&gt;0,INDEX(ورودی!AD$2:AD$26,MATCH('کارنامه پاسخ برگ '!$A3,ورودی!$A$2:$A$26,0)),0)</f>
        <v>0</v>
      </c>
      <c r="DH3" s="3">
        <f>IF(COUNTIF(ورودی!$A$2:$A$26,'کارنامه پاسخ برگ '!$A3)&gt;0,INDEX(ورودی!AE$2:AE$26,MATCH('کارنامه پاسخ برگ '!$A3,ورودی!$A$2:$A$26,0)),0)</f>
        <v>0</v>
      </c>
      <c r="DI3" s="3">
        <f>IF(COUNTIF(ورودی!$A$2:$A$26,'کارنامه پاسخ برگ '!$A3)&gt;0,INDEX(ورودی!AF$2:AF$26,MATCH('کارنامه پاسخ برگ '!$A3,ورودی!$A$2:$A$26,0)),0)</f>
        <v>0</v>
      </c>
      <c r="DJ3" s="3">
        <f>IF(COUNTIF(ورودی!$A$2:$A$26,'کارنامه پاسخ برگ '!$A3)&gt;0,INDEX(ورودی!AG$2:AG$26,MATCH('کارنامه پاسخ برگ '!$A3,ورودی!$A$2:$A$26,0)),0)</f>
        <v>0</v>
      </c>
      <c r="DK3" s="3">
        <f>IF(COUNTIF(ورودی!$A$2:$A$26,'کارنامه پاسخ برگ '!$A3)&gt;0,INDEX(ورودی!AH$2:AH$26,MATCH('کارنامه پاسخ برگ '!$A3,ورودی!$A$2:$A$26,0)),0)</f>
        <v>0</v>
      </c>
      <c r="DL3" s="3">
        <f>IF(COUNTIF(ورودی!$A$2:$A$26,'کارنامه پاسخ برگ '!$A3)&gt;0,INDEX(ورودی!AI$2:AI$26,MATCH('کارنامه پاسخ برگ '!$A3,ورودی!$A$2:$A$26,0)),0)</f>
        <v>0</v>
      </c>
      <c r="DM3" s="3">
        <f>IF(COUNTIF(ورودی!$A$2:$A$26,'کارنامه پاسخ برگ '!$A3)&gt;0,INDEX(ورودی!AJ$2:AJ$26,MATCH('کارنامه پاسخ برگ '!$A3,ورودی!$A$2:$A$26,0)),0)</f>
        <v>0</v>
      </c>
      <c r="DN3" s="3">
        <f>IF(COUNTIF(ورودی!$A$2:$A$26,'کارنامه پاسخ برگ '!$A3)&gt;0,INDEX(ورودی!AK$2:AK$26,MATCH('کارنامه پاسخ برگ '!$A3,ورودی!$A$2:$A$26,0)),0)</f>
        <v>0</v>
      </c>
      <c r="DO3" s="3">
        <f>IF(COUNTIF(ورودی!$A$2:$A$26,'کارنامه پاسخ برگ '!$A3)&gt;0,INDEX(ورودی!AL$2:AL$26,MATCH('کارنامه پاسخ برگ '!$A3,ورودی!$A$2:$A$26,0)),0)</f>
        <v>0</v>
      </c>
      <c r="DP3" s="3">
        <f>IF(COUNTIF(ورودی!$A$2:$A$26,'کارنامه پاسخ برگ '!$A3)&gt;0,INDEX(ورودی!AM$2:AM$26,MATCH('کارنامه پاسخ برگ '!$A3,ورودی!$A$2:$A$26,0)),0)</f>
        <v>0</v>
      </c>
      <c r="DQ3" s="3">
        <f>IF(COUNTIF(ورودی!$A$2:$A$26,'کارنامه پاسخ برگ '!$A3)&gt;0,INDEX(ورودی!AN$2:AN$26,MATCH('کارنامه پاسخ برگ '!$A3,ورودی!$A$2:$A$26,0)),0)</f>
        <v>0</v>
      </c>
      <c r="DR3" s="3">
        <f>IF(COUNTIF(ورودی!$A$2:$A$26,'کارنامه پاسخ برگ '!$A3)&gt;0,INDEX(ورودی!AO$2:AO$26,MATCH('کارنامه پاسخ برگ '!$A3,ورودی!$A$2:$A$26,0)),0)</f>
        <v>0</v>
      </c>
      <c r="DS3" s="3">
        <f>IF(COUNTIF(ورودی!$A$2:$A$26,'کارنامه پاسخ برگ '!$A3)&gt;0,INDEX(ورودی!AP$2:AP$26,MATCH('کارنامه پاسخ برگ '!$A3,ورودی!$A$2:$A$26,0)),0)</f>
        <v>0</v>
      </c>
      <c r="DT3" s="3">
        <f>IF(COUNTIF(ورودی!$A$2:$A$26,'کارنامه پاسخ برگ '!$A3)&gt;0,INDEX(ورودی!AQ$2:AQ$26,MATCH('کارنامه پاسخ برگ '!$A3,ورودی!$A$2:$A$26,0)),0)</f>
        <v>0</v>
      </c>
      <c r="DU3" s="3">
        <f>IF(COUNTIF(ورودی!$A$2:$A$26,'کارنامه پاسخ برگ '!$A3)&gt;0,INDEX(ورودی!AR$2:AR$26,MATCH('کارنامه پاسخ برگ '!$A3,ورودی!$A$2:$A$26,0)),0)</f>
        <v>0</v>
      </c>
      <c r="DV3" s="3">
        <f>IF(COUNTIF(ورودی!$A$2:$A$26,'کارنامه پاسخ برگ '!$A3)&gt;0,INDEX(ورودی!AS$2:AS$26,MATCH('کارنامه پاسخ برگ '!$A3,ورودی!$A$2:$A$26,0)),0)</f>
        <v>0</v>
      </c>
      <c r="DW3" s="3">
        <f>IF(COUNTIF(ورودی!$A$2:$A$26,'کارنامه پاسخ برگ '!$A3)&gt;0,INDEX(ورودی!AT$2:AT$26,MATCH('کارنامه پاسخ برگ '!$A3,ورودی!$A$2:$A$26,0)),0)</f>
        <v>0</v>
      </c>
      <c r="DX3" s="3">
        <f>IF(COUNTIF(ورودی!$A$2:$A$26,'کارنامه پاسخ برگ '!$A3)&gt;0,INDEX(ورودی!AU$2:AU$26,MATCH('کارنامه پاسخ برگ '!$A3,ورودی!$A$2:$A$26,0)),0)</f>
        <v>0</v>
      </c>
      <c r="DY3" s="3">
        <f>IF(COUNTIF(ورودی!$A$2:$A$26,'کارنامه پاسخ برگ '!$A3)&gt;0,INDEX(ورودی!AV$2:AV$26,MATCH('کارنامه پاسخ برگ '!$A3,ورودی!$A$2:$A$26,0)),0)</f>
        <v>0</v>
      </c>
      <c r="DZ3" s="3">
        <f>IF(COUNTIF(ورودی!$A$2:$A$26,'کارنامه پاسخ برگ '!$A3)&gt;0,INDEX(ورودی!AW$2:AW$26,MATCH('کارنامه پاسخ برگ '!$A3,ورودی!$A$2:$A$26,0)),0)</f>
        <v>0</v>
      </c>
      <c r="EA3" s="3">
        <f>IF(COUNTIF(ورودی!$A$2:$A$26,'کارنامه پاسخ برگ '!$A3)&gt;0,INDEX(ورودی!AX$2:AX$26,MATCH('کارنامه پاسخ برگ '!$A3,ورودی!$A$2:$A$26,0)),0)</f>
        <v>0</v>
      </c>
      <c r="EB3" s="3">
        <f>IF(COUNTIF(ورودی!$A$2:$A$26,'کارنامه پاسخ برگ '!$A3)&gt;0,INDEX(ورودی!AY$2:AY$26,MATCH('کارنامه پاسخ برگ '!$A3,ورودی!$A$2:$A$26,0)),0)</f>
        <v>0</v>
      </c>
      <c r="EC3" s="3">
        <f>IF(COUNTIF(ورودی!$A$2:$A$26,'کارنامه پاسخ برگ '!$A3)&gt;0,INDEX(ورودی!AZ$2:AZ$26,MATCH('کارنامه پاسخ برگ '!$A3,ورودی!$A$2:$A$26,0)),0)</f>
        <v>0</v>
      </c>
      <c r="ED3" s="3">
        <f>IF(COUNTIF(ورودی!$A$2:$A$26,'کارنامه پاسخ برگ '!$A3)&gt;0,INDEX(ورودی!BA$2:BA$26,MATCH('کارنامه پاسخ برگ '!$A3,ورودی!$A$2:$A$26,0)),0)</f>
        <v>4</v>
      </c>
      <c r="EE3" s="3">
        <f>IF(COUNTIF(ورودی!$A$2:$A$26,'کارنامه پاسخ برگ '!$A3)&gt;0,INDEX(ورودی!BB$2:BB$26,MATCH('کارنامه پاسخ برگ '!$A3,ورودی!$A$2:$A$26,0)),0)</f>
        <v>0</v>
      </c>
      <c r="EF3" s="3">
        <f>IF(COUNTIF(ورودی!$A$2:$A$26,'کارنامه پاسخ برگ '!$A3)&gt;0,INDEX(ورودی!BC$2:BC$26,MATCH('کارنامه پاسخ برگ '!$A3,ورودی!$A$2:$A$26,0)),0)</f>
        <v>0</v>
      </c>
      <c r="EG3" s="3">
        <f>IF(COUNTIF(ورودی!$A$2:$A$26,'کارنامه پاسخ برگ '!$A3)&gt;0,INDEX(ورودی!BD$2:BD$26,MATCH('کارنامه پاسخ برگ '!$A3,ورودی!$A$2:$A$26,0)),0)</f>
        <v>0</v>
      </c>
      <c r="EH3" s="3">
        <f>IF(COUNTIF(ورودی!$A$2:$A$26,'کارنامه پاسخ برگ '!$A3)&gt;0,INDEX(ورودی!BE$2:BE$26,MATCH('کارنامه پاسخ برگ '!$A3,ورودی!$A$2:$A$26,0)),0)</f>
        <v>0</v>
      </c>
      <c r="EI3" s="3">
        <f>IF(COUNTIF(ورودی!$A$2:$A$26,'کارنامه پاسخ برگ '!$A3)&gt;0,INDEX(ورودی!BF$2:BF$26,MATCH('کارنامه پاسخ برگ '!$A3,ورودی!$A$2:$A$26,0)),0)</f>
        <v>0</v>
      </c>
      <c r="EJ3" s="3">
        <f>IF(COUNTIF(ورودی!$A$2:$A$26,'کارنامه پاسخ برگ '!$A3)&gt;0,INDEX(ورودی!BG$2:BG$26,MATCH('کارنامه پاسخ برگ '!$A3,ورودی!$A$2:$A$26,0)),0)</f>
        <v>0</v>
      </c>
      <c r="EK3" s="3">
        <f>IF(COUNTIF(ورودی!$A$2:$A$26,'کارنامه پاسخ برگ '!$A3)&gt;0,INDEX(ورودی!BH$2:BH$26,MATCH('کارنامه پاسخ برگ '!$A3,ورودی!$A$2:$A$26,0)),0)</f>
        <v>0</v>
      </c>
      <c r="EL3" s="3">
        <f>IF(COUNTIF(ورودی!$A$2:$A$26,'کارنامه پاسخ برگ '!$A3)&gt;0,INDEX(ورودی!BI$2:BI$26,MATCH('کارنامه پاسخ برگ '!$A3,ورودی!$A$2:$A$26,0)),0)</f>
        <v>0</v>
      </c>
      <c r="EM3" s="3">
        <f>IF(COUNTIF(ورودی!$A$2:$A$26,'کارنامه پاسخ برگ '!$A3)&gt;0,INDEX(ورودی!BJ$2:BJ$26,MATCH('کارنامه پاسخ برگ '!$A3,ورودی!$A$2:$A$26,0)),0)</f>
        <v>0</v>
      </c>
      <c r="EN3" s="3">
        <f>IF(COUNTIF(ورودی!$A$2:$A$26,'کارنامه پاسخ برگ '!$A3)&gt;0,INDEX(ورودی!BK$2:BK$26,MATCH('کارنامه پاسخ برگ '!$A3,ورودی!$A$2:$A$26,0)),0)</f>
        <v>0</v>
      </c>
      <c r="EO3" s="18">
        <f>کلید!I$2</f>
        <v>1</v>
      </c>
      <c r="EP3" s="18">
        <f>کلید!J$2</f>
        <v>1</v>
      </c>
      <c r="EQ3" s="18">
        <f>کلید!K$2</f>
        <v>1</v>
      </c>
      <c r="ER3" s="18">
        <f>کلید!L$2</f>
        <v>1</v>
      </c>
      <c r="ES3" s="18">
        <f>کلید!M$2</f>
        <v>1</v>
      </c>
      <c r="ET3" s="18">
        <f>کلید!N$2</f>
        <v>1</v>
      </c>
      <c r="EU3" s="18">
        <f>کلید!O$2</f>
        <v>1</v>
      </c>
      <c r="EV3" s="18">
        <f>کلید!P$2</f>
        <v>1</v>
      </c>
      <c r="EW3" s="18">
        <f>کلید!Q$2</f>
        <v>1</v>
      </c>
      <c r="EX3" s="18">
        <f>کلید!R$2</f>
        <v>1</v>
      </c>
      <c r="EY3" s="18">
        <f>کلید!S$2</f>
        <v>1</v>
      </c>
      <c r="EZ3" s="18">
        <f>کلید!T$2</f>
        <v>1</v>
      </c>
      <c r="FA3" s="18">
        <f>کلید!U$2</f>
        <v>1</v>
      </c>
      <c r="FB3" s="18">
        <f>کلید!V$2</f>
        <v>1</v>
      </c>
      <c r="FC3" s="18">
        <f>کلید!W$2</f>
        <v>1</v>
      </c>
      <c r="FD3" s="18">
        <f>کلید!X$2</f>
        <v>1</v>
      </c>
      <c r="FE3" s="18">
        <f>کلید!Y$2</f>
        <v>1</v>
      </c>
      <c r="FF3" s="18">
        <f>کلید!Z$2</f>
        <v>1</v>
      </c>
      <c r="FG3" s="18">
        <f>کلید!AA$2</f>
        <v>1</v>
      </c>
      <c r="FH3" s="18">
        <f>کلید!AB$2</f>
        <v>1</v>
      </c>
      <c r="FI3" s="18">
        <f>کلید!AC$2</f>
        <v>1</v>
      </c>
      <c r="FJ3" s="18">
        <f>کلید!AD$2</f>
        <v>1</v>
      </c>
      <c r="FK3" s="18">
        <f>کلید!AE$2</f>
        <v>1</v>
      </c>
      <c r="FL3" s="18">
        <f>کلید!AF$2</f>
        <v>1</v>
      </c>
      <c r="FM3" s="18">
        <f>کلید!AG$2</f>
        <v>1</v>
      </c>
      <c r="FN3" s="18">
        <f>کلید!AH$2</f>
        <v>1</v>
      </c>
      <c r="FO3" s="18">
        <f>کلید!AI$2</f>
        <v>1</v>
      </c>
      <c r="FP3" s="18">
        <f>کلید!AJ$2</f>
        <v>1</v>
      </c>
      <c r="FQ3" s="18">
        <f>کلید!AK$2</f>
        <v>1</v>
      </c>
      <c r="FR3" s="18">
        <f>کلید!AL$2</f>
        <v>1</v>
      </c>
      <c r="FS3" s="18">
        <f>کلید!AM$2</f>
        <v>1</v>
      </c>
      <c r="FT3" s="18">
        <f>کلید!AN$2</f>
        <v>1</v>
      </c>
      <c r="FU3" s="18">
        <f>کلید!AO$2</f>
        <v>1</v>
      </c>
      <c r="FV3" s="18">
        <f>کلید!AP$2</f>
        <v>1</v>
      </c>
      <c r="FW3" s="18">
        <f>کلید!AQ$2</f>
        <v>1</v>
      </c>
      <c r="FX3" s="18">
        <f>کلید!AR$2</f>
        <v>1</v>
      </c>
      <c r="FY3" s="18">
        <f>کلید!AS$2</f>
        <v>1</v>
      </c>
      <c r="FZ3" s="18">
        <f>کلید!AT$2</f>
        <v>1</v>
      </c>
      <c r="GA3" s="18">
        <f>کلید!AU$2</f>
        <v>1</v>
      </c>
      <c r="GB3" s="18">
        <f>کلید!AV$2</f>
        <v>1</v>
      </c>
      <c r="GC3" s="18">
        <f>کلید!AW$2</f>
        <v>1</v>
      </c>
      <c r="GD3" s="18">
        <f>کلید!AX$2</f>
        <v>1</v>
      </c>
      <c r="GE3" s="18">
        <f>کلید!AY$2</f>
        <v>1</v>
      </c>
      <c r="GF3" s="18">
        <f>کلید!AZ$2</f>
        <v>1</v>
      </c>
      <c r="GG3" s="18">
        <f>کلید!BA$2</f>
        <v>1</v>
      </c>
      <c r="GH3" s="18">
        <f>کلید!BB$2</f>
        <v>1</v>
      </c>
      <c r="GI3" s="18">
        <f>کلید!BC$2</f>
        <v>1</v>
      </c>
      <c r="GJ3" s="18">
        <f>کلید!BD$2</f>
        <v>1</v>
      </c>
      <c r="GK3" s="18">
        <f>کلید!BE$2</f>
        <v>1</v>
      </c>
      <c r="GL3" s="18">
        <f>کلید!BF$2</f>
        <v>1</v>
      </c>
      <c r="GM3" s="18">
        <f>کلید!AZ$2</f>
        <v>1</v>
      </c>
      <c r="GN3" s="18">
        <f>کلید!BA$2</f>
        <v>1</v>
      </c>
      <c r="GO3" s="18">
        <f>کلید!BB$2</f>
        <v>1</v>
      </c>
      <c r="GP3" s="18">
        <f>کلید!BC$2</f>
        <v>1</v>
      </c>
      <c r="GQ3" s="18">
        <f>کلید!BD$2</f>
        <v>1</v>
      </c>
      <c r="GR3" s="18">
        <f>کلید!BE$2</f>
        <v>1</v>
      </c>
      <c r="GS3" s="18">
        <f>کلید!BF$2</f>
        <v>1</v>
      </c>
      <c r="GT3" s="18">
        <f>کلید!BG$2</f>
        <v>1</v>
      </c>
      <c r="GU3" s="18">
        <f>کلید!BH$2</f>
        <v>1</v>
      </c>
      <c r="GV3" s="18">
        <f>کلید!BI$2</f>
        <v>1</v>
      </c>
    </row>
    <row r="4" spans="1:204" x14ac:dyDescent="0.25">
      <c r="A4" s="13">
        <f>ورودی!A4</f>
        <v>1003</v>
      </c>
      <c r="B4" s="13" t="str">
        <f>ورودی!B4</f>
        <v>a3</v>
      </c>
      <c r="C4" s="13" t="str">
        <f>ورودی!C4</f>
        <v>b3</v>
      </c>
      <c r="D4" s="3">
        <f>COUNTIF(INDEX(خروجی!D4:BK4,MATCH(تنظیمات!$B$3,خروجی!$D$1:$BK$1)):INDEX(خروجی!D4:BK4,MATCH(تنظیمات!$B$4,خروجی!$D$1:$BK$1)),3)</f>
        <v>3</v>
      </c>
      <c r="E4" s="3">
        <f>COUNTIF(INDEX(خروجی!D4:BK4,MATCH(تنظیمات!$B$3,خروجی!$D$1:$BK$1)):INDEX(خروجی!D4:BK4,MATCH(تنظیمات!$B$4,خروجی!$D$1:$BK$1)),-1)</f>
        <v>2</v>
      </c>
      <c r="F4" s="3">
        <f>COUNTIF(INDEX(خروجی!D4:BK4,MATCH(تنظیمات!$B$3,خروجی!$D$1:$BK$1)):INDEX(خروجی!D4:BK4,MATCH(تنظیمات!$B$4,خروجی!$D$1:$BK$1)),0)</f>
        <v>0</v>
      </c>
      <c r="G4" s="23">
        <f t="shared" si="0"/>
        <v>46.67</v>
      </c>
      <c r="H4" s="23">
        <f t="shared" si="5"/>
        <v>100</v>
      </c>
      <c r="I4" s="23">
        <f t="shared" si="6"/>
        <v>-33.33</v>
      </c>
      <c r="J4" s="3">
        <f t="shared" si="7"/>
        <v>3</v>
      </c>
      <c r="K4" s="23">
        <f t="shared" si="8"/>
        <v>9.6</v>
      </c>
      <c r="L4" s="34">
        <f>ROUND(AVERAGEIF($CD$2:$CD$26,_xlfn.CONCAT("&lt;=",تنظیمات!$B$7),$G$2:$G$26),2)</f>
        <v>31.33</v>
      </c>
      <c r="M4" s="5">
        <f>COUNTIF(INDEX(خروجی!D4:BK4,MATCH(تنظیمات!$C$3,خروجی!$D$1:$BK$1)):INDEX(خروجی!D4:BK4,MATCH(تنظیمات!$C$4,خروجی!$D$1:$BK$1)),3)</f>
        <v>5</v>
      </c>
      <c r="N4" s="5">
        <f>COUNTIF(INDEX(خروجی!D4:BK4,MATCH(تنظیمات!$C$3,خروجی!$D$1:$BK$1)):INDEX(خروجی!D4:BK4,MATCH(تنظیمات!$C$4,خروجی!$D$1:$BK$1)),-1)</f>
        <v>0</v>
      </c>
      <c r="O4" s="5">
        <f>COUNTIF(INDEX(خروجی!D4:BK4,MATCH(تنظیمات!$C$3,خروجی!$D$1:$BK$1)):INDEX(خروجی!D4:BK4,MATCH(تنظیمات!$C$4,خروجی!$D$1:$BK$1)),0)</f>
        <v>0</v>
      </c>
      <c r="P4" s="24">
        <f t="shared" si="1"/>
        <v>100</v>
      </c>
      <c r="Q4" s="24">
        <f t="shared" ref="Q4:Q26" si="47">ROUND(MAX($P$2:$P$26),2)</f>
        <v>100</v>
      </c>
      <c r="R4" s="24">
        <f t="shared" si="9"/>
        <v>-33.33</v>
      </c>
      <c r="S4" s="5">
        <f t="shared" si="10"/>
        <v>1</v>
      </c>
      <c r="T4" s="24">
        <f t="shared" si="11"/>
        <v>12</v>
      </c>
      <c r="U4" s="35">
        <f>ROUND(AVERAGEIF($CD$2:$CD$26,_xlfn.CONCAT("&lt;=",تنظیمات!$B$7),$P$2:$P$26),2)</f>
        <v>40</v>
      </c>
      <c r="V4" s="6">
        <f>COUNTIF(INDEX(خروجی!D4:BK4,MATCH(تنظیمات!$D$3,خروجی!$D$1:$BK$1)):INDEX(خروجی!D4:BK4,MATCH(تنظیمات!$D$4,خروجی!$D$1:$BK$1)),3)</f>
        <v>0</v>
      </c>
      <c r="W4" s="6">
        <f>COUNTIF(INDEX(خروجی!D4:BK4,MATCH(تنظیمات!$D$3,خروجی!$D$1:$BK$1)):INDEX(خروجی!D4:BK4,MATCH(تنظیمات!$D$4,خروجی!$D$1:$BK$1)),-1)</f>
        <v>0</v>
      </c>
      <c r="X4" s="6">
        <f>COUNTIF(INDEX(خروجی!D4:BK4,MATCH(تنظیمات!$D$3,خروجی!$D$1:$BK$1)):INDEX(خروجی!D4:BK4,MATCH(تنظیمات!$D$4,خروجی!$D$1:$BK$1)),0)</f>
        <v>5</v>
      </c>
      <c r="Y4" s="25">
        <f t="shared" si="12"/>
        <v>0</v>
      </c>
      <c r="Z4" s="25">
        <f t="shared" si="13"/>
        <v>100</v>
      </c>
      <c r="AA4" s="25">
        <f t="shared" si="14"/>
        <v>-33.33</v>
      </c>
      <c r="AB4" s="6">
        <f t="shared" si="15"/>
        <v>5</v>
      </c>
      <c r="AC4" s="25">
        <f t="shared" si="16"/>
        <v>12</v>
      </c>
      <c r="AD4" s="36">
        <f>ROUND(AVERAGEIF($CD$2:$CD$26,_xlfn.CONCAT("&lt;=",تنظیمات!$B$7),$Y$2:$Y$26),2)</f>
        <v>40</v>
      </c>
      <c r="AE4" s="7">
        <f>COUNTIF(INDEX(خروجی!D4:BK4,MATCH(تنظیمات!$E$3,خروجی!$D$1:$BK$1)):INDEX(خروجی!D4:BK4,MATCH(تنظیمات!$E$4,خروجی!$D$1:$BK$1)),3)</f>
        <v>0</v>
      </c>
      <c r="AF4" s="7">
        <f>COUNTIF(INDEX(خروجی!D4:BK4,MATCH(تنظیمات!$E$3,خروجی!$D$1:$BK$1)):INDEX(خروجی!D4:BK4,MATCH(تنظیمات!$E$4,خروجی!$D$1:$BK$1)),-1)</f>
        <v>0</v>
      </c>
      <c r="AG4" s="7">
        <f>COUNTIF(INDEX(خروجی!D4:BK4,MATCH(تنظیمات!$E$3,خروجی!$D$1:$BK$1)):INDEX(خروجی!D4:BK4,MATCH(تنظیمات!$E$4,خروجی!$D$1:$BK$1)),0)</f>
        <v>5</v>
      </c>
      <c r="AH4" s="26">
        <f t="shared" si="17"/>
        <v>0</v>
      </c>
      <c r="AI4" s="26">
        <f t="shared" si="18"/>
        <v>100</v>
      </c>
      <c r="AJ4" s="26">
        <f t="shared" si="19"/>
        <v>-33.33</v>
      </c>
      <c r="AK4" s="7">
        <f t="shared" si="20"/>
        <v>5</v>
      </c>
      <c r="AL4" s="26">
        <f t="shared" si="21"/>
        <v>12</v>
      </c>
      <c r="AM4" s="20">
        <f>ROUND(AVERAGEIF($CD$2:$CD$26,_xlfn.CONCAT("&lt;=",تنظیمات!$B$7),$AH$2:$AH$26),2)</f>
        <v>40</v>
      </c>
      <c r="AN4" s="8">
        <f>COUNTIF(INDEX(خروجی!D4:BK4,MATCH(تنظیمات!$F$3,خروجی!$D$1:$BK$1)):INDEX(خروجی!D4:BK4,MATCH(تنظیمات!$F$4,خروجی!$D$1:$BK$1)),3)</f>
        <v>0</v>
      </c>
      <c r="AO4" s="8">
        <f>COUNTIF(INDEX(خروجی!D4:BK4,MATCH(تنظیمات!$F$3,خروجی!$D$1:$BK$1)):INDEX(خروجی!D4:BK4,MATCH(تنظیمات!$F$4,خروجی!$D$1:$BK$1)),-1)</f>
        <v>0</v>
      </c>
      <c r="AP4" s="8">
        <f>COUNTIF(INDEX(خروجی!D4:BK4,MATCH(تنظیمات!$F$3,خروجی!$D$1:$BK$1)):INDEX(خروجی!D4:BK4,MATCH(تنظیمات!$F$4,خروجی!$D$1:$BK$1)),0)</f>
        <v>10</v>
      </c>
      <c r="AQ4" s="27">
        <f t="shared" si="22"/>
        <v>0</v>
      </c>
      <c r="AR4" s="27">
        <f t="shared" si="23"/>
        <v>100</v>
      </c>
      <c r="AS4" s="27">
        <f t="shared" si="24"/>
        <v>-33.33</v>
      </c>
      <c r="AT4" s="8">
        <f t="shared" si="25"/>
        <v>4</v>
      </c>
      <c r="AU4" s="27">
        <f t="shared" si="26"/>
        <v>8.67</v>
      </c>
      <c r="AV4" s="37">
        <f>ROUND(AVERAGEIF($CD$2:$CD$26,_xlfn.CONCAT("&lt;=",تنظیمات!$B$7),$AQ$2:$AQ$26),2)</f>
        <v>25</v>
      </c>
      <c r="AW4" s="20">
        <f>COUNTIF(INDEX(خروجی!D4:BK4,MATCH(تنظیمات!$G$3,خروجی!$D$1:$BK$1)):INDEX(خروجی!D4:BK4,MATCH(تنظیمات!$G$4,خروجی!$D$1:$BK$1)),3)</f>
        <v>0</v>
      </c>
      <c r="AX4" s="20">
        <f>COUNTIF(INDEX(خروجی!D4:BK4,MATCH(تنظیمات!$G$3,خروجی!$D$1:$BK$1)):INDEX(خروجی!D4:BK4,MATCH(تنظیمات!$G$4,خروجی!$D$1:$BK$1)),-1)</f>
        <v>0</v>
      </c>
      <c r="AY4" s="20">
        <f>COUNTIF(INDEX(خروجی!D4:BK4,MATCH(تنظیمات!$G$3,خروجی!$D$1:$BK$1)):INDEX(خروجی!D4:BK4,MATCH(تنظیمات!$G$4,خروجی!$D$1:$BK$1)),0)</f>
        <v>10</v>
      </c>
      <c r="AZ4" s="26">
        <f t="shared" si="27"/>
        <v>0</v>
      </c>
      <c r="BA4" s="26">
        <f t="shared" si="28"/>
        <v>100</v>
      </c>
      <c r="BB4" s="26">
        <f t="shared" si="29"/>
        <v>-33.33</v>
      </c>
      <c r="BC4" s="20">
        <f t="shared" si="30"/>
        <v>4</v>
      </c>
      <c r="BD4" s="26">
        <f t="shared" si="31"/>
        <v>8</v>
      </c>
      <c r="BE4" s="20">
        <f>ROUND(AVERAGEIF($CD$2:$CD$26,_xlfn.CONCAT("&lt;=",تنظیمات!$B$7),$AZ$2:$AZ$26),2)</f>
        <v>23.33</v>
      </c>
      <c r="BF4" s="9">
        <f>COUNTIF(INDEX(خروجی!D4:BK4,MATCH(تنظیمات!$H$3,خروجی!$D$1:$BK$1)):INDEX(خروجی!D4:BK4,MATCH(تنظیمات!$H$4,خروجی!$D$1:$BK$1)),3)</f>
        <v>0</v>
      </c>
      <c r="BG4" s="9">
        <f>COUNTIF(INDEX(خروجی!D4:BK4,MATCH(تنظیمات!$H$3,خروجی!$D$1:$BK$1)):INDEX(خروجی!D4:BK4,MATCH(تنظیمات!$H$4,خروجی!$D$1:$BK$1)),-1)</f>
        <v>0</v>
      </c>
      <c r="BH4" s="9">
        <f>COUNTIF(INDEX(خروجی!D4:BK4,MATCH(تنظیمات!$H$3,خروجی!$D$1:$BK$1)):INDEX(خروجی!D4:BK4,MATCH(تنظیمات!$H$4,خروجی!$D$1:$BK$1)),0)</f>
        <v>10</v>
      </c>
      <c r="BI4" s="28">
        <f t="shared" si="32"/>
        <v>0</v>
      </c>
      <c r="BJ4" s="28">
        <f t="shared" si="33"/>
        <v>100</v>
      </c>
      <c r="BK4" s="28">
        <f t="shared" si="34"/>
        <v>-33.33</v>
      </c>
      <c r="BL4" s="9">
        <f t="shared" si="35"/>
        <v>4</v>
      </c>
      <c r="BM4" s="28">
        <f t="shared" si="36"/>
        <v>8.5299999999999994</v>
      </c>
      <c r="BN4" s="38">
        <f>ROUND(AVERAGEIF($CD$2:$CD$26,_xlfn.CONCAT("&lt;=",تنظیمات!$B$7),$BI$2:$BI$26),2)</f>
        <v>25</v>
      </c>
      <c r="BO4" s="10">
        <f>COUNTIF(INDEX(خروجی!D4:BK4,MATCH(تنظیمات!$I$3,خروجی!$D$1:$BK$1)):INDEX(خروجی!D4:BK4,MATCH(تنظیمات!$I$4,خروجی!$D$1:$BK$1)),3)</f>
        <v>0</v>
      </c>
      <c r="BP4" s="10">
        <f>COUNTIF(INDEX(خروجی!D4:BK4,MATCH(تنظیمات!$I$3,خروجی!$D$1:$BK$1)):INDEX(خروجی!D4:BK4,MATCH(تنظیمات!$I$4,خروجی!$D$1:$BK$1)),-1)</f>
        <v>0</v>
      </c>
      <c r="BQ4" s="10">
        <f>COUNTIF(INDEX(خروجی!D4:BK4,MATCH(تنظیمات!$I$3,خروجی!$D$1:$BK$1)):INDEX(خروجی!D4:BK4,MATCH(تنظیمات!$I$4,خروجی!$D$1:$BK$1)),0)</f>
        <v>10</v>
      </c>
      <c r="BR4" s="29">
        <f t="shared" si="37"/>
        <v>0</v>
      </c>
      <c r="BS4" s="29">
        <f t="shared" si="38"/>
        <v>100</v>
      </c>
      <c r="BT4" s="29">
        <f t="shared" si="39"/>
        <v>-33.33</v>
      </c>
      <c r="BU4" s="10">
        <f t="shared" si="40"/>
        <v>3</v>
      </c>
      <c r="BV4" s="29">
        <f t="shared" si="41"/>
        <v>6.67</v>
      </c>
      <c r="BW4" s="39">
        <f>ROUND( AVERAGEIF($CD$2:$CD$26,_xlfn.CONCAT("&lt;=",تنظیمات!$B$7),$BR$2:$BR$26),2)</f>
        <v>20</v>
      </c>
      <c r="BX4" s="11">
        <f t="shared" si="2"/>
        <v>8</v>
      </c>
      <c r="BY4" s="11">
        <f t="shared" si="3"/>
        <v>2</v>
      </c>
      <c r="BZ4" s="11">
        <f t="shared" si="4"/>
        <v>40</v>
      </c>
      <c r="CA4" s="30">
        <f>ROUND(SUM(G4*تنظیمات!$B$6,P4*تنظیمات!$C$6,Y4*تنظیمات!$D$6,AH4*تنظیمات!$E$6,AQ4*تنظیمات!$F$6,AZ4*تنظیمات!$G$6,BI4*تنظیمات!$H$6,BR4*تنظیمات!$I$6)/SUM(تنظیمات!$B$6:$I$6),2)</f>
        <v>18.329999999999998</v>
      </c>
      <c r="CB4" s="30">
        <f t="shared" si="42"/>
        <v>100</v>
      </c>
      <c r="CC4" s="30">
        <f t="shared" si="43"/>
        <v>-33.33</v>
      </c>
      <c r="CD4" s="12">
        <f t="shared" si="44"/>
        <v>5</v>
      </c>
      <c r="CE4" s="30">
        <f t="shared" si="45"/>
        <v>9.68</v>
      </c>
      <c r="CF4" s="30">
        <f t="shared" si="46"/>
        <v>30.58</v>
      </c>
      <c r="CG4" s="3">
        <f>IF(COUNTIF(ورودی!$A$2:$A$26,'کارنامه پاسخ برگ '!$A4)&gt;0,INDEX(ورودی!D$2:D$26,MATCH('کارنامه پاسخ برگ '!$A4,ورودی!$A$2:$A$26,0)),0)</f>
        <v>2</v>
      </c>
      <c r="CH4" s="3">
        <f>IF(COUNTIF(ورودی!$A$2:$A$26,'کارنامه پاسخ برگ '!$A4)&gt;0,INDEX(ورودی!E$2:E$26,MATCH('کارنامه پاسخ برگ '!$A4,ورودی!$A$2:$A$26,0)),0)</f>
        <v>2</v>
      </c>
      <c r="CI4" s="3">
        <f>IF(COUNTIF(ورودی!$A$2:$A$26,'کارنامه پاسخ برگ '!$A4)&gt;0,INDEX(ورودی!F$2:F$26,MATCH('کارنامه پاسخ برگ '!$A4,ورودی!$A$2:$A$26,0)),0)</f>
        <v>1</v>
      </c>
      <c r="CJ4" s="3">
        <f>IF(COUNTIF(ورودی!$A$2:$A$26,'کارنامه پاسخ برگ '!$A4)&gt;0,INDEX(ورودی!G$2:G$26,MATCH('کارنامه پاسخ برگ '!$A4,ورودی!$A$2:$A$26,0)),0)</f>
        <v>1</v>
      </c>
      <c r="CK4" s="3">
        <f>IF(COUNTIF(ورودی!$A$2:$A$26,'کارنامه پاسخ برگ '!$A4)&gt;0,INDEX(ورودی!H$2:H$26,MATCH('کارنامه پاسخ برگ '!$A4,ورودی!$A$2:$A$26,0)),0)</f>
        <v>1</v>
      </c>
      <c r="CL4" s="3">
        <f>IF(COUNTIF(ورودی!$A$2:$A$26,'کارنامه پاسخ برگ '!$A4)&gt;0,INDEX(ورودی!I$2:I$26,MATCH('کارنامه پاسخ برگ '!$A4,ورودی!$A$2:$A$26,0)),0)</f>
        <v>1</v>
      </c>
      <c r="CM4" s="3">
        <f>IF(COUNTIF(ورودی!$A$2:$A$26,'کارنامه پاسخ برگ '!$A4)&gt;0,INDEX(ورودی!J$2:J$26,MATCH('کارنامه پاسخ برگ '!$A4,ورودی!$A$2:$A$26,0)),0)</f>
        <v>1</v>
      </c>
      <c r="CN4" s="3">
        <f>IF(COUNTIF(ورودی!$A$2:$A$26,'کارنامه پاسخ برگ '!$A4)&gt;0,INDEX(ورودی!K$2:K$26,MATCH('کارنامه پاسخ برگ '!$A4,ورودی!$A$2:$A$26,0)),0)</f>
        <v>1</v>
      </c>
      <c r="CO4" s="3">
        <f>IF(COUNTIF(ورودی!$A$2:$A$26,'کارنامه پاسخ برگ '!$A4)&gt;0,INDEX(ورودی!L$2:L$26,MATCH('کارنامه پاسخ برگ '!$A4,ورودی!$A$2:$A$26,0)),0)</f>
        <v>1</v>
      </c>
      <c r="CP4" s="3">
        <f>IF(COUNTIF(ورودی!$A$2:$A$26,'کارنامه پاسخ برگ '!$A4)&gt;0,INDEX(ورودی!M$2:M$26,MATCH('کارنامه پاسخ برگ '!$A4,ورودی!$A$2:$A$26,0)),0)</f>
        <v>1</v>
      </c>
      <c r="CQ4" s="3">
        <f>IF(COUNTIF(ورودی!$A$2:$A$26,'کارنامه پاسخ برگ '!$A4)&gt;0,INDEX(ورودی!N$2:N$26,MATCH('کارنامه پاسخ برگ '!$A4,ورودی!$A$2:$A$26,0)),0)</f>
        <v>0</v>
      </c>
      <c r="CR4" s="3">
        <f>IF(COUNTIF(ورودی!$A$2:$A$26,'کارنامه پاسخ برگ '!$A4)&gt;0,INDEX(ورودی!O$2:O$26,MATCH('کارنامه پاسخ برگ '!$A4,ورودی!$A$2:$A$26,0)),0)</f>
        <v>0</v>
      </c>
      <c r="CS4" s="3">
        <f>IF(COUNTIF(ورودی!$A$2:$A$26,'کارنامه پاسخ برگ '!$A4)&gt;0,INDEX(ورودی!P$2:P$26,MATCH('کارنامه پاسخ برگ '!$A4,ورودی!$A$2:$A$26,0)),0)</f>
        <v>0</v>
      </c>
      <c r="CT4" s="3">
        <f>IF(COUNTIF(ورودی!$A$2:$A$26,'کارنامه پاسخ برگ '!$A4)&gt;0,INDEX(ورودی!Q$2:Q$26,MATCH('کارنامه پاسخ برگ '!$A4,ورودی!$A$2:$A$26,0)),0)</f>
        <v>0</v>
      </c>
      <c r="CU4" s="3">
        <f>IF(COUNTIF(ورودی!$A$2:$A$26,'کارنامه پاسخ برگ '!$A4)&gt;0,INDEX(ورودی!R$2:R$26,MATCH('کارنامه پاسخ برگ '!$A4,ورودی!$A$2:$A$26,0)),0)</f>
        <v>0</v>
      </c>
      <c r="CV4" s="3">
        <f>IF(COUNTIF(ورودی!$A$2:$A$26,'کارنامه پاسخ برگ '!$A4)&gt;0,INDEX(ورودی!S$2:S$26,MATCH('کارنامه پاسخ برگ '!$A4,ورودی!$A$2:$A$26,0)),0)</f>
        <v>0</v>
      </c>
      <c r="CW4" s="3">
        <f>IF(COUNTIF(ورودی!$A$2:$A$26,'کارنامه پاسخ برگ '!$A4)&gt;0,INDEX(ورودی!T$2:T$26,MATCH('کارنامه پاسخ برگ '!$A4,ورودی!$A$2:$A$26,0)),0)</f>
        <v>0</v>
      </c>
      <c r="CX4" s="3">
        <f>IF(COUNTIF(ورودی!$A$2:$A$26,'کارنامه پاسخ برگ '!$A4)&gt;0,INDEX(ورودی!U$2:U$26,MATCH('کارنامه پاسخ برگ '!$A4,ورودی!$A$2:$A$26,0)),0)</f>
        <v>0</v>
      </c>
      <c r="CY4" s="3">
        <f>IF(COUNTIF(ورودی!$A$2:$A$26,'کارنامه پاسخ برگ '!$A4)&gt;0,INDEX(ورودی!V$2:V$26,MATCH('کارنامه پاسخ برگ '!$A4,ورودی!$A$2:$A$26,0)),0)</f>
        <v>0</v>
      </c>
      <c r="CZ4" s="3">
        <f>IF(COUNTIF(ورودی!$A$2:$A$26,'کارنامه پاسخ برگ '!$A4)&gt;0,INDEX(ورودی!W$2:W$26,MATCH('کارنامه پاسخ برگ '!$A4,ورودی!$A$2:$A$26,0)),0)</f>
        <v>0</v>
      </c>
      <c r="DA4" s="3">
        <f>IF(COUNTIF(ورودی!$A$2:$A$26,'کارنامه پاسخ برگ '!$A4)&gt;0,INDEX(ورودی!X$2:X$26,MATCH('کارنامه پاسخ برگ '!$A4,ورودی!$A$2:$A$26,0)),0)</f>
        <v>0</v>
      </c>
      <c r="DB4" s="3">
        <f>IF(COUNTIF(ورودی!$A$2:$A$26,'کارنامه پاسخ برگ '!$A4)&gt;0,INDEX(ورودی!Y$2:Y$26,MATCH('کارنامه پاسخ برگ '!$A4,ورودی!$A$2:$A$26,0)),0)</f>
        <v>0</v>
      </c>
      <c r="DC4" s="3">
        <f>IF(COUNTIF(ورودی!$A$2:$A$26,'کارنامه پاسخ برگ '!$A4)&gt;0,INDEX(ورودی!Z$2:Z$26,MATCH('کارنامه پاسخ برگ '!$A4,ورودی!$A$2:$A$26,0)),0)</f>
        <v>0</v>
      </c>
      <c r="DD4" s="3">
        <f>IF(COUNTIF(ورودی!$A$2:$A$26,'کارنامه پاسخ برگ '!$A4)&gt;0,INDEX(ورودی!AA$2:AA$26,MATCH('کارنامه پاسخ برگ '!$A4,ورودی!$A$2:$A$26,0)),0)</f>
        <v>0</v>
      </c>
      <c r="DE4" s="3">
        <f>IF(COUNTIF(ورودی!$A$2:$A$26,'کارنامه پاسخ برگ '!$A4)&gt;0,INDEX(ورودی!AB$2:AB$26,MATCH('کارنامه پاسخ برگ '!$A4,ورودی!$A$2:$A$26,0)),0)</f>
        <v>0</v>
      </c>
      <c r="DF4" s="3">
        <f>IF(COUNTIF(ورودی!$A$2:$A$26,'کارنامه پاسخ برگ '!$A4)&gt;0,INDEX(ورودی!AC$2:AC$26,MATCH('کارنامه پاسخ برگ '!$A4,ورودی!$A$2:$A$26,0)),0)</f>
        <v>0</v>
      </c>
      <c r="DG4" s="3">
        <f>IF(COUNTIF(ورودی!$A$2:$A$26,'کارنامه پاسخ برگ '!$A4)&gt;0,INDEX(ورودی!AD$2:AD$26,MATCH('کارنامه پاسخ برگ '!$A4,ورودی!$A$2:$A$26,0)),0)</f>
        <v>0</v>
      </c>
      <c r="DH4" s="3">
        <f>IF(COUNTIF(ورودی!$A$2:$A$26,'کارنامه پاسخ برگ '!$A4)&gt;0,INDEX(ورودی!AE$2:AE$26,MATCH('کارنامه پاسخ برگ '!$A4,ورودی!$A$2:$A$26,0)),0)</f>
        <v>0</v>
      </c>
      <c r="DI4" s="3">
        <f>IF(COUNTIF(ورودی!$A$2:$A$26,'کارنامه پاسخ برگ '!$A4)&gt;0,INDEX(ورودی!AF$2:AF$26,MATCH('کارنامه پاسخ برگ '!$A4,ورودی!$A$2:$A$26,0)),0)</f>
        <v>0</v>
      </c>
      <c r="DJ4" s="3">
        <f>IF(COUNTIF(ورودی!$A$2:$A$26,'کارنامه پاسخ برگ '!$A4)&gt;0,INDEX(ورودی!AG$2:AG$26,MATCH('کارنامه پاسخ برگ '!$A4,ورودی!$A$2:$A$26,0)),0)</f>
        <v>0</v>
      </c>
      <c r="DK4" s="3">
        <f>IF(COUNTIF(ورودی!$A$2:$A$26,'کارنامه پاسخ برگ '!$A4)&gt;0,INDEX(ورودی!AH$2:AH$26,MATCH('کارنامه پاسخ برگ '!$A4,ورودی!$A$2:$A$26,0)),0)</f>
        <v>0</v>
      </c>
      <c r="DL4" s="3">
        <f>IF(COUNTIF(ورودی!$A$2:$A$26,'کارنامه پاسخ برگ '!$A4)&gt;0,INDEX(ورودی!AI$2:AI$26,MATCH('کارنامه پاسخ برگ '!$A4,ورودی!$A$2:$A$26,0)),0)</f>
        <v>0</v>
      </c>
      <c r="DM4" s="3">
        <f>IF(COUNTIF(ورودی!$A$2:$A$26,'کارنامه پاسخ برگ '!$A4)&gt;0,INDEX(ورودی!AJ$2:AJ$26,MATCH('کارنامه پاسخ برگ '!$A4,ورودی!$A$2:$A$26,0)),0)</f>
        <v>0</v>
      </c>
      <c r="DN4" s="3">
        <f>IF(COUNTIF(ورودی!$A$2:$A$26,'کارنامه پاسخ برگ '!$A4)&gt;0,INDEX(ورودی!AK$2:AK$26,MATCH('کارنامه پاسخ برگ '!$A4,ورودی!$A$2:$A$26,0)),0)</f>
        <v>0</v>
      </c>
      <c r="DO4" s="3">
        <f>IF(COUNTIF(ورودی!$A$2:$A$26,'کارنامه پاسخ برگ '!$A4)&gt;0,INDEX(ورودی!AL$2:AL$26,MATCH('کارنامه پاسخ برگ '!$A4,ورودی!$A$2:$A$26,0)),0)</f>
        <v>0</v>
      </c>
      <c r="DP4" s="3">
        <f>IF(COUNTIF(ورودی!$A$2:$A$26,'کارنامه پاسخ برگ '!$A4)&gt;0,INDEX(ورودی!AM$2:AM$26,MATCH('کارنامه پاسخ برگ '!$A4,ورودی!$A$2:$A$26,0)),0)</f>
        <v>0</v>
      </c>
      <c r="DQ4" s="3">
        <f>IF(COUNTIF(ورودی!$A$2:$A$26,'کارنامه پاسخ برگ '!$A4)&gt;0,INDEX(ورودی!AN$2:AN$26,MATCH('کارنامه پاسخ برگ '!$A4,ورودی!$A$2:$A$26,0)),0)</f>
        <v>0</v>
      </c>
      <c r="DR4" s="3">
        <f>IF(COUNTIF(ورودی!$A$2:$A$26,'کارنامه پاسخ برگ '!$A4)&gt;0,INDEX(ورودی!AO$2:AO$26,MATCH('کارنامه پاسخ برگ '!$A4,ورودی!$A$2:$A$26,0)),0)</f>
        <v>0</v>
      </c>
      <c r="DS4" s="3">
        <f>IF(COUNTIF(ورودی!$A$2:$A$26,'کارنامه پاسخ برگ '!$A4)&gt;0,INDEX(ورودی!AP$2:AP$26,MATCH('کارنامه پاسخ برگ '!$A4,ورودی!$A$2:$A$26,0)),0)</f>
        <v>0</v>
      </c>
      <c r="DT4" s="3">
        <f>IF(COUNTIF(ورودی!$A$2:$A$26,'کارنامه پاسخ برگ '!$A4)&gt;0,INDEX(ورودی!AQ$2:AQ$26,MATCH('کارنامه پاسخ برگ '!$A4,ورودی!$A$2:$A$26,0)),0)</f>
        <v>0</v>
      </c>
      <c r="DU4" s="3">
        <f>IF(COUNTIF(ورودی!$A$2:$A$26,'کارنامه پاسخ برگ '!$A4)&gt;0,INDEX(ورودی!AR$2:AR$26,MATCH('کارنامه پاسخ برگ '!$A4,ورودی!$A$2:$A$26,0)),0)</f>
        <v>0</v>
      </c>
      <c r="DV4" s="3">
        <f>IF(COUNTIF(ورودی!$A$2:$A$26,'کارنامه پاسخ برگ '!$A4)&gt;0,INDEX(ورودی!AS$2:AS$26,MATCH('کارنامه پاسخ برگ '!$A4,ورودی!$A$2:$A$26,0)),0)</f>
        <v>0</v>
      </c>
      <c r="DW4" s="3">
        <f>IF(COUNTIF(ورودی!$A$2:$A$26,'کارنامه پاسخ برگ '!$A4)&gt;0,INDEX(ورودی!AT$2:AT$26,MATCH('کارنامه پاسخ برگ '!$A4,ورودی!$A$2:$A$26,0)),0)</f>
        <v>0</v>
      </c>
      <c r="DX4" s="3">
        <f>IF(COUNTIF(ورودی!$A$2:$A$26,'کارنامه پاسخ برگ '!$A4)&gt;0,INDEX(ورودی!AU$2:AU$26,MATCH('کارنامه پاسخ برگ '!$A4,ورودی!$A$2:$A$26,0)),0)</f>
        <v>0</v>
      </c>
      <c r="DY4" s="3">
        <f>IF(COUNTIF(ورودی!$A$2:$A$26,'کارنامه پاسخ برگ '!$A4)&gt;0,INDEX(ورودی!AV$2:AV$26,MATCH('کارنامه پاسخ برگ '!$A4,ورودی!$A$2:$A$26,0)),0)</f>
        <v>0</v>
      </c>
      <c r="DZ4" s="3">
        <f>IF(COUNTIF(ورودی!$A$2:$A$26,'کارنامه پاسخ برگ '!$A4)&gt;0,INDEX(ورودی!AW$2:AW$26,MATCH('کارنامه پاسخ برگ '!$A4,ورودی!$A$2:$A$26,0)),0)</f>
        <v>0</v>
      </c>
      <c r="EA4" s="3">
        <f>IF(COUNTIF(ورودی!$A$2:$A$26,'کارنامه پاسخ برگ '!$A4)&gt;0,INDEX(ورودی!AX$2:AX$26,MATCH('کارنامه پاسخ برگ '!$A4,ورودی!$A$2:$A$26,0)),0)</f>
        <v>0</v>
      </c>
      <c r="EB4" s="3">
        <f>IF(COUNTIF(ورودی!$A$2:$A$26,'کارنامه پاسخ برگ '!$A4)&gt;0,INDEX(ورودی!AY$2:AY$26,MATCH('کارنامه پاسخ برگ '!$A4,ورودی!$A$2:$A$26,0)),0)</f>
        <v>0</v>
      </c>
      <c r="EC4" s="3">
        <f>IF(COUNTIF(ورودی!$A$2:$A$26,'کارنامه پاسخ برگ '!$A4)&gt;0,INDEX(ورودی!AZ$2:AZ$26,MATCH('کارنامه پاسخ برگ '!$A4,ورودی!$A$2:$A$26,0)),0)</f>
        <v>0</v>
      </c>
      <c r="ED4" s="3">
        <f>IF(COUNTIF(ورودی!$A$2:$A$26,'کارنامه پاسخ برگ '!$A4)&gt;0,INDEX(ورودی!BA$2:BA$26,MATCH('کارنامه پاسخ برگ '!$A4,ورودی!$A$2:$A$26,0)),0)</f>
        <v>0</v>
      </c>
      <c r="EE4" s="3">
        <f>IF(COUNTIF(ورودی!$A$2:$A$26,'کارنامه پاسخ برگ '!$A4)&gt;0,INDEX(ورودی!BB$2:BB$26,MATCH('کارنامه پاسخ برگ '!$A4,ورودی!$A$2:$A$26,0)),0)</f>
        <v>0</v>
      </c>
      <c r="EF4" s="3">
        <f>IF(COUNTIF(ورودی!$A$2:$A$26,'کارنامه پاسخ برگ '!$A4)&gt;0,INDEX(ورودی!BC$2:BC$26,MATCH('کارنامه پاسخ برگ '!$A4,ورودی!$A$2:$A$26,0)),0)</f>
        <v>0</v>
      </c>
      <c r="EG4" s="3">
        <f>IF(COUNTIF(ورودی!$A$2:$A$26,'کارنامه پاسخ برگ '!$A4)&gt;0,INDEX(ورودی!BD$2:BD$26,MATCH('کارنامه پاسخ برگ '!$A4,ورودی!$A$2:$A$26,0)),0)</f>
        <v>0</v>
      </c>
      <c r="EH4" s="3">
        <f>IF(COUNTIF(ورودی!$A$2:$A$26,'کارنامه پاسخ برگ '!$A4)&gt;0,INDEX(ورودی!BE$2:BE$26,MATCH('کارنامه پاسخ برگ '!$A4,ورودی!$A$2:$A$26,0)),0)</f>
        <v>0</v>
      </c>
      <c r="EI4" s="3">
        <f>IF(COUNTIF(ورودی!$A$2:$A$26,'کارنامه پاسخ برگ '!$A4)&gt;0,INDEX(ورودی!BF$2:BF$26,MATCH('کارنامه پاسخ برگ '!$A4,ورودی!$A$2:$A$26,0)),0)</f>
        <v>0</v>
      </c>
      <c r="EJ4" s="3">
        <f>IF(COUNTIF(ورودی!$A$2:$A$26,'کارنامه پاسخ برگ '!$A4)&gt;0,INDEX(ورودی!BG$2:BG$26,MATCH('کارنامه پاسخ برگ '!$A4,ورودی!$A$2:$A$26,0)),0)</f>
        <v>0</v>
      </c>
      <c r="EK4" s="3">
        <f>IF(COUNTIF(ورودی!$A$2:$A$26,'کارنامه پاسخ برگ '!$A4)&gt;0,INDEX(ورودی!BH$2:BH$26,MATCH('کارنامه پاسخ برگ '!$A4,ورودی!$A$2:$A$26,0)),0)</f>
        <v>0</v>
      </c>
      <c r="EL4" s="3">
        <f>IF(COUNTIF(ورودی!$A$2:$A$26,'کارنامه پاسخ برگ '!$A4)&gt;0,INDEX(ورودی!BI$2:BI$26,MATCH('کارنامه پاسخ برگ '!$A4,ورودی!$A$2:$A$26,0)),0)</f>
        <v>0</v>
      </c>
      <c r="EM4" s="3">
        <f>IF(COUNTIF(ورودی!$A$2:$A$26,'کارنامه پاسخ برگ '!$A4)&gt;0,INDEX(ورودی!BJ$2:BJ$26,MATCH('کارنامه پاسخ برگ '!$A4,ورودی!$A$2:$A$26,0)),0)</f>
        <v>0</v>
      </c>
      <c r="EN4" s="3">
        <f>IF(COUNTIF(ورودی!$A$2:$A$26,'کارنامه پاسخ برگ '!$A4)&gt;0,INDEX(ورودی!BK$2:BK$26,MATCH('کارنامه پاسخ برگ '!$A4,ورودی!$A$2:$A$26,0)),0)</f>
        <v>0</v>
      </c>
      <c r="EO4" s="18">
        <f>کلید!I$2</f>
        <v>1</v>
      </c>
      <c r="EP4" s="18">
        <f>کلید!J$2</f>
        <v>1</v>
      </c>
      <c r="EQ4" s="18">
        <f>کلید!K$2</f>
        <v>1</v>
      </c>
      <c r="ER4" s="18">
        <f>کلید!L$2</f>
        <v>1</v>
      </c>
      <c r="ES4" s="18">
        <f>کلید!M$2</f>
        <v>1</v>
      </c>
      <c r="ET4" s="18">
        <f>کلید!N$2</f>
        <v>1</v>
      </c>
      <c r="EU4" s="18">
        <f>کلید!O$2</f>
        <v>1</v>
      </c>
      <c r="EV4" s="18">
        <f>کلید!P$2</f>
        <v>1</v>
      </c>
      <c r="EW4" s="18">
        <f>کلید!Q$2</f>
        <v>1</v>
      </c>
      <c r="EX4" s="18">
        <f>کلید!R$2</f>
        <v>1</v>
      </c>
      <c r="EY4" s="18">
        <f>کلید!S$2</f>
        <v>1</v>
      </c>
      <c r="EZ4" s="18">
        <f>کلید!T$2</f>
        <v>1</v>
      </c>
      <c r="FA4" s="18">
        <f>کلید!U$2</f>
        <v>1</v>
      </c>
      <c r="FB4" s="18">
        <f>کلید!V$2</f>
        <v>1</v>
      </c>
      <c r="FC4" s="18">
        <f>کلید!W$2</f>
        <v>1</v>
      </c>
      <c r="FD4" s="18">
        <f>کلید!X$2</f>
        <v>1</v>
      </c>
      <c r="FE4" s="18">
        <f>کلید!Y$2</f>
        <v>1</v>
      </c>
      <c r="FF4" s="18">
        <f>کلید!Z$2</f>
        <v>1</v>
      </c>
      <c r="FG4" s="18">
        <f>کلید!AA$2</f>
        <v>1</v>
      </c>
      <c r="FH4" s="18">
        <f>کلید!AB$2</f>
        <v>1</v>
      </c>
      <c r="FI4" s="18">
        <f>کلید!AC$2</f>
        <v>1</v>
      </c>
      <c r="FJ4" s="18">
        <f>کلید!AD$2</f>
        <v>1</v>
      </c>
      <c r="FK4" s="18">
        <f>کلید!AE$2</f>
        <v>1</v>
      </c>
      <c r="FL4" s="18">
        <f>کلید!AF$2</f>
        <v>1</v>
      </c>
      <c r="FM4" s="18">
        <f>کلید!AG$2</f>
        <v>1</v>
      </c>
      <c r="FN4" s="18">
        <f>کلید!AH$2</f>
        <v>1</v>
      </c>
      <c r="FO4" s="18">
        <f>کلید!AI$2</f>
        <v>1</v>
      </c>
      <c r="FP4" s="18">
        <f>کلید!AJ$2</f>
        <v>1</v>
      </c>
      <c r="FQ4" s="18">
        <f>کلید!AK$2</f>
        <v>1</v>
      </c>
      <c r="FR4" s="18">
        <f>کلید!AL$2</f>
        <v>1</v>
      </c>
      <c r="FS4" s="18">
        <f>کلید!AM$2</f>
        <v>1</v>
      </c>
      <c r="FT4" s="18">
        <f>کلید!AN$2</f>
        <v>1</v>
      </c>
      <c r="FU4" s="18">
        <f>کلید!AO$2</f>
        <v>1</v>
      </c>
      <c r="FV4" s="18">
        <f>کلید!AP$2</f>
        <v>1</v>
      </c>
      <c r="FW4" s="18">
        <f>کلید!AQ$2</f>
        <v>1</v>
      </c>
      <c r="FX4" s="18">
        <f>کلید!AR$2</f>
        <v>1</v>
      </c>
      <c r="FY4" s="18">
        <f>کلید!AS$2</f>
        <v>1</v>
      </c>
      <c r="FZ4" s="18">
        <f>کلید!AT$2</f>
        <v>1</v>
      </c>
      <c r="GA4" s="18">
        <f>کلید!AU$2</f>
        <v>1</v>
      </c>
      <c r="GB4" s="18">
        <f>کلید!AV$2</f>
        <v>1</v>
      </c>
      <c r="GC4" s="18">
        <f>کلید!AW$2</f>
        <v>1</v>
      </c>
      <c r="GD4" s="18">
        <f>کلید!AX$2</f>
        <v>1</v>
      </c>
      <c r="GE4" s="18">
        <f>کلید!AY$2</f>
        <v>1</v>
      </c>
      <c r="GF4" s="18">
        <f>کلید!AZ$2</f>
        <v>1</v>
      </c>
      <c r="GG4" s="18">
        <f>کلید!BA$2</f>
        <v>1</v>
      </c>
      <c r="GH4" s="18">
        <f>کلید!BB$2</f>
        <v>1</v>
      </c>
      <c r="GI4" s="18">
        <f>کلید!BC$2</f>
        <v>1</v>
      </c>
      <c r="GJ4" s="18">
        <f>کلید!BD$2</f>
        <v>1</v>
      </c>
      <c r="GK4" s="18">
        <f>کلید!BE$2</f>
        <v>1</v>
      </c>
      <c r="GL4" s="18">
        <f>کلید!BF$2</f>
        <v>1</v>
      </c>
      <c r="GM4" s="18">
        <f>کلید!AZ$2</f>
        <v>1</v>
      </c>
      <c r="GN4" s="18">
        <f>کلید!BA$2</f>
        <v>1</v>
      </c>
      <c r="GO4" s="18">
        <f>کلید!BB$2</f>
        <v>1</v>
      </c>
      <c r="GP4" s="18">
        <f>کلید!BC$2</f>
        <v>1</v>
      </c>
      <c r="GQ4" s="18">
        <f>کلید!BD$2</f>
        <v>1</v>
      </c>
      <c r="GR4" s="18">
        <f>کلید!BE$2</f>
        <v>1</v>
      </c>
      <c r="GS4" s="18">
        <f>کلید!BF$2</f>
        <v>1</v>
      </c>
      <c r="GT4" s="18">
        <f>کلید!BG$2</f>
        <v>1</v>
      </c>
      <c r="GU4" s="18">
        <f>کلید!BH$2</f>
        <v>1</v>
      </c>
      <c r="GV4" s="18">
        <f>کلید!BI$2</f>
        <v>1</v>
      </c>
    </row>
    <row r="5" spans="1:204" x14ac:dyDescent="0.25">
      <c r="A5" s="13">
        <f>ورودی!A5</f>
        <v>1004</v>
      </c>
      <c r="B5" s="13" t="str">
        <f>ورودی!B5</f>
        <v>a4</v>
      </c>
      <c r="C5" s="13" t="str">
        <f>ورودی!C5</f>
        <v>b4</v>
      </c>
      <c r="D5" s="3">
        <f>COUNTIF(INDEX(خروجی!D5:BK5,MATCH(تنظیمات!$B$3,خروجی!$D$1:$BK$1)):INDEX(خروجی!D5:BK5,MATCH(تنظیمات!$B$4,خروجی!$D$1:$BK$1)),3)</f>
        <v>0</v>
      </c>
      <c r="E5" s="3">
        <f>COUNTIF(INDEX(خروجی!D5:BK5,MATCH(تنظیمات!$B$3,خروجی!$D$1:$BK$1)):INDEX(خروجی!D5:BK5,MATCH(تنظیمات!$B$4,خروجی!$D$1:$BK$1)),-1)</f>
        <v>0</v>
      </c>
      <c r="F5" s="3">
        <f>COUNTIF(INDEX(خروجی!D5:BK5,MATCH(تنظیمات!$B$3,خروجی!$D$1:$BK$1)):INDEX(خروجی!D5:BK5,MATCH(تنظیمات!$B$4,خروجی!$D$1:$BK$1)),0)</f>
        <v>5</v>
      </c>
      <c r="G5" s="23">
        <f t="shared" si="0"/>
        <v>0</v>
      </c>
      <c r="H5" s="23">
        <f t="shared" si="5"/>
        <v>100</v>
      </c>
      <c r="I5" s="23">
        <f t="shared" si="6"/>
        <v>-33.33</v>
      </c>
      <c r="J5" s="3">
        <f t="shared" si="7"/>
        <v>6</v>
      </c>
      <c r="K5" s="23">
        <f t="shared" si="8"/>
        <v>9.6</v>
      </c>
      <c r="L5" s="34">
        <f>ROUND(AVERAGEIF($CD$2:$CD$26,_xlfn.CONCAT("&lt;=",تنظیمات!$B$7),$G$2:$G$26),2)</f>
        <v>31.33</v>
      </c>
      <c r="M5" s="5">
        <f>COUNTIF(INDEX(خروجی!D5:BK5,MATCH(تنظیمات!$C$3,خروجی!$D$1:$BK$1)):INDEX(خروجی!D5:BK5,MATCH(تنظیمات!$C$4,خروجی!$D$1:$BK$1)),3)</f>
        <v>5</v>
      </c>
      <c r="N5" s="5">
        <f>COUNTIF(INDEX(خروجی!D5:BK5,MATCH(تنظیمات!$C$3,خروجی!$D$1:$BK$1)):INDEX(خروجی!D5:BK5,MATCH(تنظیمات!$C$4,خروجی!$D$1:$BK$1)),-1)</f>
        <v>0</v>
      </c>
      <c r="O5" s="5">
        <f>COUNTIF(INDEX(خروجی!D5:BK5,MATCH(تنظیمات!$C$3,خروجی!$D$1:$BK$1)):INDEX(خروجی!D5:BK5,MATCH(تنظیمات!$C$4,خروجی!$D$1:$BK$1)),0)</f>
        <v>0</v>
      </c>
      <c r="P5" s="24">
        <f t="shared" si="1"/>
        <v>100</v>
      </c>
      <c r="Q5" s="24">
        <f t="shared" si="47"/>
        <v>100</v>
      </c>
      <c r="R5" s="24">
        <f t="shared" si="9"/>
        <v>-33.33</v>
      </c>
      <c r="S5" s="5">
        <f t="shared" si="10"/>
        <v>1</v>
      </c>
      <c r="T5" s="24">
        <f t="shared" si="11"/>
        <v>12</v>
      </c>
      <c r="U5" s="35">
        <f>ROUND(AVERAGEIF($CD$2:$CD$26,_xlfn.CONCAT("&lt;=",تنظیمات!$B$7),$P$2:$P$26),2)</f>
        <v>40</v>
      </c>
      <c r="V5" s="6">
        <f>COUNTIF(INDEX(خروجی!D5:BK5,MATCH(تنظیمات!$D$3,خروجی!$D$1:$BK$1)):INDEX(خروجی!D5:BK5,MATCH(تنظیمات!$D$4,خروجی!$D$1:$BK$1)),3)</f>
        <v>0</v>
      </c>
      <c r="W5" s="6">
        <f>COUNTIF(INDEX(خروجی!D5:BK5,MATCH(تنظیمات!$D$3,خروجی!$D$1:$BK$1)):INDEX(خروجی!D5:BK5,MATCH(تنظیمات!$D$4,خروجی!$D$1:$BK$1)),-1)</f>
        <v>0</v>
      </c>
      <c r="X5" s="6">
        <f>COUNTIF(INDEX(خروجی!D5:BK5,MATCH(تنظیمات!$D$3,خروجی!$D$1:$BK$1)):INDEX(خروجی!D5:BK5,MATCH(تنظیمات!$D$4,خروجی!$D$1:$BK$1)),0)</f>
        <v>5</v>
      </c>
      <c r="Y5" s="25">
        <f t="shared" si="12"/>
        <v>0</v>
      </c>
      <c r="Z5" s="25">
        <f t="shared" si="13"/>
        <v>100</v>
      </c>
      <c r="AA5" s="25">
        <f t="shared" si="14"/>
        <v>-33.33</v>
      </c>
      <c r="AB5" s="6">
        <f t="shared" si="15"/>
        <v>5</v>
      </c>
      <c r="AC5" s="25">
        <f t="shared" si="16"/>
        <v>12</v>
      </c>
      <c r="AD5" s="36">
        <f>ROUND(AVERAGEIF($CD$2:$CD$26,_xlfn.CONCAT("&lt;=",تنظیمات!$B$7),$Y$2:$Y$26),2)</f>
        <v>40</v>
      </c>
      <c r="AE5" s="7">
        <f>COUNTIF(INDEX(خروجی!D5:BK5,MATCH(تنظیمات!$E$3,خروجی!$D$1:$BK$1)):INDEX(خروجی!D5:BK5,MATCH(تنظیمات!$E$4,خروجی!$D$1:$BK$1)),3)</f>
        <v>0</v>
      </c>
      <c r="AF5" s="7">
        <f>COUNTIF(INDEX(خروجی!D5:BK5,MATCH(تنظیمات!$E$3,خروجی!$D$1:$BK$1)):INDEX(خروجی!D5:BK5,MATCH(تنظیمات!$E$4,خروجی!$D$1:$BK$1)),-1)</f>
        <v>0</v>
      </c>
      <c r="AG5" s="7">
        <f>COUNTIF(INDEX(خروجی!D5:BK5,MATCH(تنظیمات!$E$3,خروجی!$D$1:$BK$1)):INDEX(خروجی!D5:BK5,MATCH(تنظیمات!$E$4,خروجی!$D$1:$BK$1)),0)</f>
        <v>5</v>
      </c>
      <c r="AH5" s="26">
        <f t="shared" si="17"/>
        <v>0</v>
      </c>
      <c r="AI5" s="26">
        <f t="shared" si="18"/>
        <v>100</v>
      </c>
      <c r="AJ5" s="26">
        <f t="shared" si="19"/>
        <v>-33.33</v>
      </c>
      <c r="AK5" s="7">
        <f t="shared" si="20"/>
        <v>5</v>
      </c>
      <c r="AL5" s="26">
        <f t="shared" si="21"/>
        <v>12</v>
      </c>
      <c r="AM5" s="20">
        <f>ROUND(AVERAGEIF($CD$2:$CD$26,_xlfn.CONCAT("&lt;=",تنظیمات!$B$7),$AH$2:$AH$26),2)</f>
        <v>40</v>
      </c>
      <c r="AN5" s="8">
        <f>COUNTIF(INDEX(خروجی!D5:BK5,MATCH(تنظیمات!$F$3,خروجی!$D$1:$BK$1)):INDEX(خروجی!D5:BK5,MATCH(تنظیمات!$F$4,خروجی!$D$1:$BK$1)),3)</f>
        <v>0</v>
      </c>
      <c r="AO5" s="8">
        <f>COUNTIF(INDEX(خروجی!D5:BK5,MATCH(تنظیمات!$F$3,خروجی!$D$1:$BK$1)):INDEX(خروجی!D5:BK5,MATCH(تنظیمات!$F$4,خروجی!$D$1:$BK$1)),-1)</f>
        <v>0</v>
      </c>
      <c r="AP5" s="8">
        <f>COUNTIF(INDEX(خروجی!D5:BK5,MATCH(تنظیمات!$F$3,خروجی!$D$1:$BK$1)):INDEX(خروجی!D5:BK5,MATCH(تنظیمات!$F$4,خروجی!$D$1:$BK$1)),0)</f>
        <v>10</v>
      </c>
      <c r="AQ5" s="27">
        <f t="shared" si="22"/>
        <v>0</v>
      </c>
      <c r="AR5" s="27">
        <f t="shared" si="23"/>
        <v>100</v>
      </c>
      <c r="AS5" s="27">
        <f t="shared" si="24"/>
        <v>-33.33</v>
      </c>
      <c r="AT5" s="8">
        <f t="shared" si="25"/>
        <v>4</v>
      </c>
      <c r="AU5" s="27">
        <f t="shared" si="26"/>
        <v>8.67</v>
      </c>
      <c r="AV5" s="37">
        <f>ROUND(AVERAGEIF($CD$2:$CD$26,_xlfn.CONCAT("&lt;=",تنظیمات!$B$7),$AQ$2:$AQ$26),2)</f>
        <v>25</v>
      </c>
      <c r="AW5" s="20">
        <f>COUNTIF(INDEX(خروجی!D5:BK5,MATCH(تنظیمات!$G$3,خروجی!$D$1:$BK$1)):INDEX(خروجی!D5:BK5,MATCH(تنظیمات!$G$4,خروجی!$D$1:$BK$1)),3)</f>
        <v>0</v>
      </c>
      <c r="AX5" s="20">
        <f>COUNTIF(INDEX(خروجی!D5:BK5,MATCH(تنظیمات!$G$3,خروجی!$D$1:$BK$1)):INDEX(خروجی!D5:BK5,MATCH(تنظیمات!$G$4,خروجی!$D$1:$BK$1)),-1)</f>
        <v>0</v>
      </c>
      <c r="AY5" s="20">
        <f>COUNTIF(INDEX(خروجی!D5:BK5,MATCH(تنظیمات!$G$3,خروجی!$D$1:$BK$1)):INDEX(خروجی!D5:BK5,MATCH(تنظیمات!$G$4,خروجی!$D$1:$BK$1)),0)</f>
        <v>10</v>
      </c>
      <c r="AZ5" s="26">
        <f t="shared" si="27"/>
        <v>0</v>
      </c>
      <c r="BA5" s="26">
        <f t="shared" si="28"/>
        <v>100</v>
      </c>
      <c r="BB5" s="26">
        <f t="shared" si="29"/>
        <v>-33.33</v>
      </c>
      <c r="BC5" s="20">
        <f t="shared" si="30"/>
        <v>4</v>
      </c>
      <c r="BD5" s="26">
        <f t="shared" si="31"/>
        <v>8</v>
      </c>
      <c r="BE5" s="20">
        <f>ROUND(AVERAGEIF($CD$2:$CD$26,_xlfn.CONCAT("&lt;=",تنظیمات!$B$7),$AZ$2:$AZ$26),2)</f>
        <v>23.33</v>
      </c>
      <c r="BF5" s="9">
        <f>COUNTIF(INDEX(خروجی!D5:BK5,MATCH(تنظیمات!$H$3,خروجی!$D$1:$BK$1)):INDEX(خروجی!D5:BK5,MATCH(تنظیمات!$H$4,خروجی!$D$1:$BK$1)),3)</f>
        <v>0</v>
      </c>
      <c r="BG5" s="9">
        <f>COUNTIF(INDEX(خروجی!D5:BK5,MATCH(تنظیمات!$H$3,خروجی!$D$1:$BK$1)):INDEX(خروجی!D5:BK5,MATCH(تنظیمات!$H$4,خروجی!$D$1:$BK$1)),-1)</f>
        <v>0</v>
      </c>
      <c r="BH5" s="9">
        <f>COUNTIF(INDEX(خروجی!D5:BK5,MATCH(تنظیمات!$H$3,خروجی!$D$1:$BK$1)):INDEX(خروجی!D5:BK5,MATCH(تنظیمات!$H$4,خروجی!$D$1:$BK$1)),0)</f>
        <v>10</v>
      </c>
      <c r="BI5" s="28">
        <f t="shared" si="32"/>
        <v>0</v>
      </c>
      <c r="BJ5" s="28">
        <f t="shared" si="33"/>
        <v>100</v>
      </c>
      <c r="BK5" s="28">
        <f t="shared" si="34"/>
        <v>-33.33</v>
      </c>
      <c r="BL5" s="9">
        <f t="shared" si="35"/>
        <v>4</v>
      </c>
      <c r="BM5" s="28">
        <f t="shared" si="36"/>
        <v>8.5299999999999994</v>
      </c>
      <c r="BN5" s="38">
        <f>ROUND(AVERAGEIF($CD$2:$CD$26,_xlfn.CONCAT("&lt;=",تنظیمات!$B$7),$BI$2:$BI$26),2)</f>
        <v>25</v>
      </c>
      <c r="BO5" s="10">
        <f>COUNTIF(INDEX(خروجی!D5:BK5,MATCH(تنظیمات!$I$3,خروجی!$D$1:$BK$1)):INDEX(خروجی!D5:BK5,MATCH(تنظیمات!$I$4,خروجی!$D$1:$BK$1)),3)</f>
        <v>0</v>
      </c>
      <c r="BP5" s="10">
        <f>COUNTIF(INDEX(خروجی!D5:BK5,MATCH(تنظیمات!$I$3,خروجی!$D$1:$BK$1)):INDEX(خروجی!D5:BK5,MATCH(تنظیمات!$I$4,خروجی!$D$1:$BK$1)),-1)</f>
        <v>0</v>
      </c>
      <c r="BQ5" s="10">
        <f>COUNTIF(INDEX(خروجی!D5:BK5,MATCH(تنظیمات!$I$3,خروجی!$D$1:$BK$1)):INDEX(خروجی!D5:BK5,MATCH(تنظیمات!$I$4,خروجی!$D$1:$BK$1)),0)</f>
        <v>10</v>
      </c>
      <c r="BR5" s="29">
        <f t="shared" si="37"/>
        <v>0</v>
      </c>
      <c r="BS5" s="29">
        <f t="shared" si="38"/>
        <v>100</v>
      </c>
      <c r="BT5" s="29">
        <f t="shared" si="39"/>
        <v>-33.33</v>
      </c>
      <c r="BU5" s="10">
        <f t="shared" si="40"/>
        <v>3</v>
      </c>
      <c r="BV5" s="29">
        <f t="shared" si="41"/>
        <v>6.67</v>
      </c>
      <c r="BW5" s="39">
        <f>ROUND( AVERAGEIF($CD$2:$CD$26,_xlfn.CONCAT("&lt;=",تنظیمات!$B$7),$BR$2:$BR$26),2)</f>
        <v>20</v>
      </c>
      <c r="BX5" s="11">
        <f t="shared" si="2"/>
        <v>5</v>
      </c>
      <c r="BY5" s="11">
        <f t="shared" si="3"/>
        <v>0</v>
      </c>
      <c r="BZ5" s="11">
        <f t="shared" si="4"/>
        <v>45</v>
      </c>
      <c r="CA5" s="30">
        <f>ROUND(SUM(G5*تنظیمات!$B$6,P5*تنظیمات!$C$6,Y5*تنظیمات!$D$6,AH5*تنظیمات!$E$6,AQ5*تنظیمات!$F$6,AZ5*تنظیمات!$G$6,BI5*تنظیمات!$H$6,BR5*تنظیمات!$I$6)/SUM(تنظیمات!$B$6:$I$6),2)</f>
        <v>12.5</v>
      </c>
      <c r="CB5" s="30">
        <f t="shared" si="42"/>
        <v>100</v>
      </c>
      <c r="CC5" s="30">
        <f t="shared" si="43"/>
        <v>-33.33</v>
      </c>
      <c r="CD5" s="12">
        <f t="shared" si="44"/>
        <v>6</v>
      </c>
      <c r="CE5" s="30">
        <f t="shared" si="45"/>
        <v>9.68</v>
      </c>
      <c r="CF5" s="30">
        <f t="shared" si="46"/>
        <v>30.58</v>
      </c>
      <c r="CG5" s="3">
        <f>IF(COUNTIF(ورودی!$A$2:$A$26,'کارنامه پاسخ برگ '!$A5)&gt;0,INDEX(ورودی!D$2:D$26,MATCH('کارنامه پاسخ برگ '!$A5,ورودی!$A$2:$A$26,0)),0)</f>
        <v>0</v>
      </c>
      <c r="CH5" s="3">
        <f>IF(COUNTIF(ورودی!$A$2:$A$26,'کارنامه پاسخ برگ '!$A5)&gt;0,INDEX(ورودی!E$2:E$26,MATCH('کارنامه پاسخ برگ '!$A5,ورودی!$A$2:$A$26,0)),0)</f>
        <v>0</v>
      </c>
      <c r="CI5" s="3">
        <f>IF(COUNTIF(ورودی!$A$2:$A$26,'کارنامه پاسخ برگ '!$A5)&gt;0,INDEX(ورودی!F$2:F$26,MATCH('کارنامه پاسخ برگ '!$A5,ورودی!$A$2:$A$26,0)),0)</f>
        <v>0</v>
      </c>
      <c r="CJ5" s="3">
        <f>IF(COUNTIF(ورودی!$A$2:$A$26,'کارنامه پاسخ برگ '!$A5)&gt;0,INDEX(ورودی!G$2:G$26,MATCH('کارنامه پاسخ برگ '!$A5,ورودی!$A$2:$A$26,0)),0)</f>
        <v>0</v>
      </c>
      <c r="CK5" s="3">
        <f>IF(COUNTIF(ورودی!$A$2:$A$26,'کارنامه پاسخ برگ '!$A5)&gt;0,INDEX(ورودی!H$2:H$26,MATCH('کارنامه پاسخ برگ '!$A5,ورودی!$A$2:$A$26,0)),0)</f>
        <v>0</v>
      </c>
      <c r="CL5" s="3">
        <f>IF(COUNTIF(ورودی!$A$2:$A$26,'کارنامه پاسخ برگ '!$A5)&gt;0,INDEX(ورودی!I$2:I$26,MATCH('کارنامه پاسخ برگ '!$A5,ورودی!$A$2:$A$26,0)),0)</f>
        <v>1</v>
      </c>
      <c r="CM5" s="3">
        <f>IF(COUNTIF(ورودی!$A$2:$A$26,'کارنامه پاسخ برگ '!$A5)&gt;0,INDEX(ورودی!J$2:J$26,MATCH('کارنامه پاسخ برگ '!$A5,ورودی!$A$2:$A$26,0)),0)</f>
        <v>1</v>
      </c>
      <c r="CN5" s="3">
        <f>IF(COUNTIF(ورودی!$A$2:$A$26,'کارنامه پاسخ برگ '!$A5)&gt;0,INDEX(ورودی!K$2:K$26,MATCH('کارنامه پاسخ برگ '!$A5,ورودی!$A$2:$A$26,0)),0)</f>
        <v>1</v>
      </c>
      <c r="CO5" s="3">
        <f>IF(COUNTIF(ورودی!$A$2:$A$26,'کارنامه پاسخ برگ '!$A5)&gt;0,INDEX(ورودی!L$2:L$26,MATCH('کارنامه پاسخ برگ '!$A5,ورودی!$A$2:$A$26,0)),0)</f>
        <v>1</v>
      </c>
      <c r="CP5" s="3">
        <f>IF(COUNTIF(ورودی!$A$2:$A$26,'کارنامه پاسخ برگ '!$A5)&gt;0,INDEX(ورودی!M$2:M$26,MATCH('کارنامه پاسخ برگ '!$A5,ورودی!$A$2:$A$26,0)),0)</f>
        <v>1</v>
      </c>
      <c r="CQ5" s="3">
        <f>IF(COUNTIF(ورودی!$A$2:$A$26,'کارنامه پاسخ برگ '!$A5)&gt;0,INDEX(ورودی!N$2:N$26,MATCH('کارنامه پاسخ برگ '!$A5,ورودی!$A$2:$A$26,0)),0)</f>
        <v>0</v>
      </c>
      <c r="CR5" s="3">
        <f>IF(COUNTIF(ورودی!$A$2:$A$26,'کارنامه پاسخ برگ '!$A5)&gt;0,INDEX(ورودی!O$2:O$26,MATCH('کارنامه پاسخ برگ '!$A5,ورودی!$A$2:$A$26,0)),0)</f>
        <v>0</v>
      </c>
      <c r="CS5" s="3">
        <f>IF(COUNTIF(ورودی!$A$2:$A$26,'کارنامه پاسخ برگ '!$A5)&gt;0,INDEX(ورودی!P$2:P$26,MATCH('کارنامه پاسخ برگ '!$A5,ورودی!$A$2:$A$26,0)),0)</f>
        <v>0</v>
      </c>
      <c r="CT5" s="3">
        <f>IF(COUNTIF(ورودی!$A$2:$A$26,'کارنامه پاسخ برگ '!$A5)&gt;0,INDEX(ورودی!Q$2:Q$26,MATCH('کارنامه پاسخ برگ '!$A5,ورودی!$A$2:$A$26,0)),0)</f>
        <v>0</v>
      </c>
      <c r="CU5" s="3">
        <f>IF(COUNTIF(ورودی!$A$2:$A$26,'کارنامه پاسخ برگ '!$A5)&gt;0,INDEX(ورودی!R$2:R$26,MATCH('کارنامه پاسخ برگ '!$A5,ورودی!$A$2:$A$26,0)),0)</f>
        <v>0</v>
      </c>
      <c r="CV5" s="3">
        <f>IF(COUNTIF(ورودی!$A$2:$A$26,'کارنامه پاسخ برگ '!$A5)&gt;0,INDEX(ورودی!S$2:S$26,MATCH('کارنامه پاسخ برگ '!$A5,ورودی!$A$2:$A$26,0)),0)</f>
        <v>0</v>
      </c>
      <c r="CW5" s="3">
        <f>IF(COUNTIF(ورودی!$A$2:$A$26,'کارنامه پاسخ برگ '!$A5)&gt;0,INDEX(ورودی!T$2:T$26,MATCH('کارنامه پاسخ برگ '!$A5,ورودی!$A$2:$A$26,0)),0)</f>
        <v>0</v>
      </c>
      <c r="CX5" s="3">
        <f>IF(COUNTIF(ورودی!$A$2:$A$26,'کارنامه پاسخ برگ '!$A5)&gt;0,INDEX(ورودی!U$2:U$26,MATCH('کارنامه پاسخ برگ '!$A5,ورودی!$A$2:$A$26,0)),0)</f>
        <v>0</v>
      </c>
      <c r="CY5" s="3">
        <f>IF(COUNTIF(ورودی!$A$2:$A$26,'کارنامه پاسخ برگ '!$A5)&gt;0,INDEX(ورودی!V$2:V$26,MATCH('کارنامه پاسخ برگ '!$A5,ورودی!$A$2:$A$26,0)),0)</f>
        <v>0</v>
      </c>
      <c r="CZ5" s="3">
        <f>IF(COUNTIF(ورودی!$A$2:$A$26,'کارنامه پاسخ برگ '!$A5)&gt;0,INDEX(ورودی!W$2:W$26,MATCH('کارنامه پاسخ برگ '!$A5,ورودی!$A$2:$A$26,0)),0)</f>
        <v>0</v>
      </c>
      <c r="DA5" s="3">
        <f>IF(COUNTIF(ورودی!$A$2:$A$26,'کارنامه پاسخ برگ '!$A5)&gt;0,INDEX(ورودی!X$2:X$26,MATCH('کارنامه پاسخ برگ '!$A5,ورودی!$A$2:$A$26,0)),0)</f>
        <v>0</v>
      </c>
      <c r="DB5" s="3">
        <f>IF(COUNTIF(ورودی!$A$2:$A$26,'کارنامه پاسخ برگ '!$A5)&gt;0,INDEX(ورودی!Y$2:Y$26,MATCH('کارنامه پاسخ برگ '!$A5,ورودی!$A$2:$A$26,0)),0)</f>
        <v>0</v>
      </c>
      <c r="DC5" s="3">
        <f>IF(COUNTIF(ورودی!$A$2:$A$26,'کارنامه پاسخ برگ '!$A5)&gt;0,INDEX(ورودی!Z$2:Z$26,MATCH('کارنامه پاسخ برگ '!$A5,ورودی!$A$2:$A$26,0)),0)</f>
        <v>0</v>
      </c>
      <c r="DD5" s="3">
        <f>IF(COUNTIF(ورودی!$A$2:$A$26,'کارنامه پاسخ برگ '!$A5)&gt;0,INDEX(ورودی!AA$2:AA$26,MATCH('کارنامه پاسخ برگ '!$A5,ورودی!$A$2:$A$26,0)),0)</f>
        <v>0</v>
      </c>
      <c r="DE5" s="3">
        <f>IF(COUNTIF(ورودی!$A$2:$A$26,'کارنامه پاسخ برگ '!$A5)&gt;0,INDEX(ورودی!AB$2:AB$26,MATCH('کارنامه پاسخ برگ '!$A5,ورودی!$A$2:$A$26,0)),0)</f>
        <v>0</v>
      </c>
      <c r="DF5" s="3">
        <f>IF(COUNTIF(ورودی!$A$2:$A$26,'کارنامه پاسخ برگ '!$A5)&gt;0,INDEX(ورودی!AC$2:AC$26,MATCH('کارنامه پاسخ برگ '!$A5,ورودی!$A$2:$A$26,0)),0)</f>
        <v>0</v>
      </c>
      <c r="DG5" s="3">
        <f>IF(COUNTIF(ورودی!$A$2:$A$26,'کارنامه پاسخ برگ '!$A5)&gt;0,INDEX(ورودی!AD$2:AD$26,MATCH('کارنامه پاسخ برگ '!$A5,ورودی!$A$2:$A$26,0)),0)</f>
        <v>0</v>
      </c>
      <c r="DH5" s="3">
        <f>IF(COUNTIF(ورودی!$A$2:$A$26,'کارنامه پاسخ برگ '!$A5)&gt;0,INDEX(ورودی!AE$2:AE$26,MATCH('کارنامه پاسخ برگ '!$A5,ورودی!$A$2:$A$26,0)),0)</f>
        <v>0</v>
      </c>
      <c r="DI5" s="3">
        <f>IF(COUNTIF(ورودی!$A$2:$A$26,'کارنامه پاسخ برگ '!$A5)&gt;0,INDEX(ورودی!AF$2:AF$26,MATCH('کارنامه پاسخ برگ '!$A5,ورودی!$A$2:$A$26,0)),0)</f>
        <v>0</v>
      </c>
      <c r="DJ5" s="3">
        <f>IF(COUNTIF(ورودی!$A$2:$A$26,'کارنامه پاسخ برگ '!$A5)&gt;0,INDEX(ورودی!AG$2:AG$26,MATCH('کارنامه پاسخ برگ '!$A5,ورودی!$A$2:$A$26,0)),0)</f>
        <v>0</v>
      </c>
      <c r="DK5" s="3">
        <f>IF(COUNTIF(ورودی!$A$2:$A$26,'کارنامه پاسخ برگ '!$A5)&gt;0,INDEX(ورودی!AH$2:AH$26,MATCH('کارنامه پاسخ برگ '!$A5,ورودی!$A$2:$A$26,0)),0)</f>
        <v>0</v>
      </c>
      <c r="DL5" s="3">
        <f>IF(COUNTIF(ورودی!$A$2:$A$26,'کارنامه پاسخ برگ '!$A5)&gt;0,INDEX(ورودی!AI$2:AI$26,MATCH('کارنامه پاسخ برگ '!$A5,ورودی!$A$2:$A$26,0)),0)</f>
        <v>0</v>
      </c>
      <c r="DM5" s="3">
        <f>IF(COUNTIF(ورودی!$A$2:$A$26,'کارنامه پاسخ برگ '!$A5)&gt;0,INDEX(ورودی!AJ$2:AJ$26,MATCH('کارنامه پاسخ برگ '!$A5,ورودی!$A$2:$A$26,0)),0)</f>
        <v>0</v>
      </c>
      <c r="DN5" s="3">
        <f>IF(COUNTIF(ورودی!$A$2:$A$26,'کارنامه پاسخ برگ '!$A5)&gt;0,INDEX(ورودی!AK$2:AK$26,MATCH('کارنامه پاسخ برگ '!$A5,ورودی!$A$2:$A$26,0)),0)</f>
        <v>0</v>
      </c>
      <c r="DO5" s="3">
        <f>IF(COUNTIF(ورودی!$A$2:$A$26,'کارنامه پاسخ برگ '!$A5)&gt;0,INDEX(ورودی!AL$2:AL$26,MATCH('کارنامه پاسخ برگ '!$A5,ورودی!$A$2:$A$26,0)),0)</f>
        <v>0</v>
      </c>
      <c r="DP5" s="3">
        <f>IF(COUNTIF(ورودی!$A$2:$A$26,'کارنامه پاسخ برگ '!$A5)&gt;0,INDEX(ورودی!AM$2:AM$26,MATCH('کارنامه پاسخ برگ '!$A5,ورودی!$A$2:$A$26,0)),0)</f>
        <v>0</v>
      </c>
      <c r="DQ5" s="3">
        <f>IF(COUNTIF(ورودی!$A$2:$A$26,'کارنامه پاسخ برگ '!$A5)&gt;0,INDEX(ورودی!AN$2:AN$26,MATCH('کارنامه پاسخ برگ '!$A5,ورودی!$A$2:$A$26,0)),0)</f>
        <v>0</v>
      </c>
      <c r="DR5" s="3">
        <f>IF(COUNTIF(ورودی!$A$2:$A$26,'کارنامه پاسخ برگ '!$A5)&gt;0,INDEX(ورودی!AO$2:AO$26,MATCH('کارنامه پاسخ برگ '!$A5,ورودی!$A$2:$A$26,0)),0)</f>
        <v>0</v>
      </c>
      <c r="DS5" s="3">
        <f>IF(COUNTIF(ورودی!$A$2:$A$26,'کارنامه پاسخ برگ '!$A5)&gt;0,INDEX(ورودی!AP$2:AP$26,MATCH('کارنامه پاسخ برگ '!$A5,ورودی!$A$2:$A$26,0)),0)</f>
        <v>0</v>
      </c>
      <c r="DT5" s="3">
        <f>IF(COUNTIF(ورودی!$A$2:$A$26,'کارنامه پاسخ برگ '!$A5)&gt;0,INDEX(ورودی!AQ$2:AQ$26,MATCH('کارنامه پاسخ برگ '!$A5,ورودی!$A$2:$A$26,0)),0)</f>
        <v>0</v>
      </c>
      <c r="DU5" s="3">
        <f>IF(COUNTIF(ورودی!$A$2:$A$26,'کارنامه پاسخ برگ '!$A5)&gt;0,INDEX(ورودی!AR$2:AR$26,MATCH('کارنامه پاسخ برگ '!$A5,ورودی!$A$2:$A$26,0)),0)</f>
        <v>0</v>
      </c>
      <c r="DV5" s="3">
        <f>IF(COUNTIF(ورودی!$A$2:$A$26,'کارنامه پاسخ برگ '!$A5)&gt;0,INDEX(ورودی!AS$2:AS$26,MATCH('کارنامه پاسخ برگ '!$A5,ورودی!$A$2:$A$26,0)),0)</f>
        <v>0</v>
      </c>
      <c r="DW5" s="3">
        <f>IF(COUNTIF(ورودی!$A$2:$A$26,'کارنامه پاسخ برگ '!$A5)&gt;0,INDEX(ورودی!AT$2:AT$26,MATCH('کارنامه پاسخ برگ '!$A5,ورودی!$A$2:$A$26,0)),0)</f>
        <v>0</v>
      </c>
      <c r="DX5" s="3">
        <f>IF(COUNTIF(ورودی!$A$2:$A$26,'کارنامه پاسخ برگ '!$A5)&gt;0,INDEX(ورودی!AU$2:AU$26,MATCH('کارنامه پاسخ برگ '!$A5,ورودی!$A$2:$A$26,0)),0)</f>
        <v>0</v>
      </c>
      <c r="DY5" s="3">
        <f>IF(COUNTIF(ورودی!$A$2:$A$26,'کارنامه پاسخ برگ '!$A5)&gt;0,INDEX(ورودی!AV$2:AV$26,MATCH('کارنامه پاسخ برگ '!$A5,ورودی!$A$2:$A$26,0)),0)</f>
        <v>0</v>
      </c>
      <c r="DZ5" s="3">
        <f>IF(COUNTIF(ورودی!$A$2:$A$26,'کارنامه پاسخ برگ '!$A5)&gt;0,INDEX(ورودی!AW$2:AW$26,MATCH('کارنامه پاسخ برگ '!$A5,ورودی!$A$2:$A$26,0)),0)</f>
        <v>0</v>
      </c>
      <c r="EA5" s="3">
        <f>IF(COUNTIF(ورودی!$A$2:$A$26,'کارنامه پاسخ برگ '!$A5)&gt;0,INDEX(ورودی!AX$2:AX$26,MATCH('کارنامه پاسخ برگ '!$A5,ورودی!$A$2:$A$26,0)),0)</f>
        <v>0</v>
      </c>
      <c r="EB5" s="3">
        <f>IF(COUNTIF(ورودی!$A$2:$A$26,'کارنامه پاسخ برگ '!$A5)&gt;0,INDEX(ورودی!AY$2:AY$26,MATCH('کارنامه پاسخ برگ '!$A5,ورودی!$A$2:$A$26,0)),0)</f>
        <v>0</v>
      </c>
      <c r="EC5" s="3">
        <f>IF(COUNTIF(ورودی!$A$2:$A$26,'کارنامه پاسخ برگ '!$A5)&gt;0,INDEX(ورودی!AZ$2:AZ$26,MATCH('کارنامه پاسخ برگ '!$A5,ورودی!$A$2:$A$26,0)),0)</f>
        <v>0</v>
      </c>
      <c r="ED5" s="3">
        <f>IF(COUNTIF(ورودی!$A$2:$A$26,'کارنامه پاسخ برگ '!$A5)&gt;0,INDEX(ورودی!BA$2:BA$26,MATCH('کارنامه پاسخ برگ '!$A5,ورودی!$A$2:$A$26,0)),0)</f>
        <v>0</v>
      </c>
      <c r="EE5" s="3">
        <f>IF(COUNTIF(ورودی!$A$2:$A$26,'کارنامه پاسخ برگ '!$A5)&gt;0,INDEX(ورودی!BB$2:BB$26,MATCH('کارنامه پاسخ برگ '!$A5,ورودی!$A$2:$A$26,0)),0)</f>
        <v>0</v>
      </c>
      <c r="EF5" s="3">
        <f>IF(COUNTIF(ورودی!$A$2:$A$26,'کارنامه پاسخ برگ '!$A5)&gt;0,INDEX(ورودی!BC$2:BC$26,MATCH('کارنامه پاسخ برگ '!$A5,ورودی!$A$2:$A$26,0)),0)</f>
        <v>0</v>
      </c>
      <c r="EG5" s="3">
        <f>IF(COUNTIF(ورودی!$A$2:$A$26,'کارنامه پاسخ برگ '!$A5)&gt;0,INDEX(ورودی!BD$2:BD$26,MATCH('کارنامه پاسخ برگ '!$A5,ورودی!$A$2:$A$26,0)),0)</f>
        <v>0</v>
      </c>
      <c r="EH5" s="3">
        <f>IF(COUNTIF(ورودی!$A$2:$A$26,'کارنامه پاسخ برگ '!$A5)&gt;0,INDEX(ورودی!BE$2:BE$26,MATCH('کارنامه پاسخ برگ '!$A5,ورودی!$A$2:$A$26,0)),0)</f>
        <v>0</v>
      </c>
      <c r="EI5" s="3">
        <f>IF(COUNTIF(ورودی!$A$2:$A$26,'کارنامه پاسخ برگ '!$A5)&gt;0,INDEX(ورودی!BF$2:BF$26,MATCH('کارنامه پاسخ برگ '!$A5,ورودی!$A$2:$A$26,0)),0)</f>
        <v>0</v>
      </c>
      <c r="EJ5" s="3">
        <f>IF(COUNTIF(ورودی!$A$2:$A$26,'کارنامه پاسخ برگ '!$A5)&gt;0,INDEX(ورودی!BG$2:BG$26,MATCH('کارنامه پاسخ برگ '!$A5,ورودی!$A$2:$A$26,0)),0)</f>
        <v>0</v>
      </c>
      <c r="EK5" s="3">
        <f>IF(COUNTIF(ورودی!$A$2:$A$26,'کارنامه پاسخ برگ '!$A5)&gt;0,INDEX(ورودی!BH$2:BH$26,MATCH('کارنامه پاسخ برگ '!$A5,ورودی!$A$2:$A$26,0)),0)</f>
        <v>0</v>
      </c>
      <c r="EL5" s="3">
        <f>IF(COUNTIF(ورودی!$A$2:$A$26,'کارنامه پاسخ برگ '!$A5)&gt;0,INDEX(ورودی!BI$2:BI$26,MATCH('کارنامه پاسخ برگ '!$A5,ورودی!$A$2:$A$26,0)),0)</f>
        <v>0</v>
      </c>
      <c r="EM5" s="3">
        <f>IF(COUNTIF(ورودی!$A$2:$A$26,'کارنامه پاسخ برگ '!$A5)&gt;0,INDEX(ورودی!BJ$2:BJ$26,MATCH('کارنامه پاسخ برگ '!$A5,ورودی!$A$2:$A$26,0)),0)</f>
        <v>0</v>
      </c>
      <c r="EN5" s="3">
        <f>IF(COUNTIF(ورودی!$A$2:$A$26,'کارنامه پاسخ برگ '!$A5)&gt;0,INDEX(ورودی!BK$2:BK$26,MATCH('کارنامه پاسخ برگ '!$A5,ورودی!$A$2:$A$26,0)),0)</f>
        <v>0</v>
      </c>
      <c r="EO5" s="18">
        <f>کلید!I$2</f>
        <v>1</v>
      </c>
      <c r="EP5" s="18">
        <f>کلید!J$2</f>
        <v>1</v>
      </c>
      <c r="EQ5" s="18">
        <f>کلید!K$2</f>
        <v>1</v>
      </c>
      <c r="ER5" s="18">
        <f>کلید!L$2</f>
        <v>1</v>
      </c>
      <c r="ES5" s="18">
        <f>کلید!M$2</f>
        <v>1</v>
      </c>
      <c r="ET5" s="18">
        <f>کلید!N$2</f>
        <v>1</v>
      </c>
      <c r="EU5" s="18">
        <f>کلید!O$2</f>
        <v>1</v>
      </c>
      <c r="EV5" s="18">
        <f>کلید!P$2</f>
        <v>1</v>
      </c>
      <c r="EW5" s="18">
        <f>کلید!Q$2</f>
        <v>1</v>
      </c>
      <c r="EX5" s="18">
        <f>کلید!R$2</f>
        <v>1</v>
      </c>
      <c r="EY5" s="18">
        <f>کلید!S$2</f>
        <v>1</v>
      </c>
      <c r="EZ5" s="18">
        <f>کلید!T$2</f>
        <v>1</v>
      </c>
      <c r="FA5" s="18">
        <f>کلید!U$2</f>
        <v>1</v>
      </c>
      <c r="FB5" s="18">
        <f>کلید!V$2</f>
        <v>1</v>
      </c>
      <c r="FC5" s="18">
        <f>کلید!W$2</f>
        <v>1</v>
      </c>
      <c r="FD5" s="18">
        <f>کلید!X$2</f>
        <v>1</v>
      </c>
      <c r="FE5" s="18">
        <f>کلید!Y$2</f>
        <v>1</v>
      </c>
      <c r="FF5" s="18">
        <f>کلید!Z$2</f>
        <v>1</v>
      </c>
      <c r="FG5" s="18">
        <f>کلید!AA$2</f>
        <v>1</v>
      </c>
      <c r="FH5" s="18">
        <f>کلید!AB$2</f>
        <v>1</v>
      </c>
      <c r="FI5" s="18">
        <f>کلید!AC$2</f>
        <v>1</v>
      </c>
      <c r="FJ5" s="18">
        <f>کلید!AD$2</f>
        <v>1</v>
      </c>
      <c r="FK5" s="18">
        <f>کلید!AE$2</f>
        <v>1</v>
      </c>
      <c r="FL5" s="18">
        <f>کلید!AF$2</f>
        <v>1</v>
      </c>
      <c r="FM5" s="18">
        <f>کلید!AG$2</f>
        <v>1</v>
      </c>
      <c r="FN5" s="18">
        <f>کلید!AH$2</f>
        <v>1</v>
      </c>
      <c r="FO5" s="18">
        <f>کلید!AI$2</f>
        <v>1</v>
      </c>
      <c r="FP5" s="18">
        <f>کلید!AJ$2</f>
        <v>1</v>
      </c>
      <c r="FQ5" s="18">
        <f>کلید!AK$2</f>
        <v>1</v>
      </c>
      <c r="FR5" s="18">
        <f>کلید!AL$2</f>
        <v>1</v>
      </c>
      <c r="FS5" s="18">
        <f>کلید!AM$2</f>
        <v>1</v>
      </c>
      <c r="FT5" s="18">
        <f>کلید!AN$2</f>
        <v>1</v>
      </c>
      <c r="FU5" s="18">
        <f>کلید!AO$2</f>
        <v>1</v>
      </c>
      <c r="FV5" s="18">
        <f>کلید!AP$2</f>
        <v>1</v>
      </c>
      <c r="FW5" s="18">
        <f>کلید!AQ$2</f>
        <v>1</v>
      </c>
      <c r="FX5" s="18">
        <f>کلید!AR$2</f>
        <v>1</v>
      </c>
      <c r="FY5" s="18">
        <f>کلید!AS$2</f>
        <v>1</v>
      </c>
      <c r="FZ5" s="18">
        <f>کلید!AT$2</f>
        <v>1</v>
      </c>
      <c r="GA5" s="18">
        <f>کلید!AU$2</f>
        <v>1</v>
      </c>
      <c r="GB5" s="18">
        <f>کلید!AV$2</f>
        <v>1</v>
      </c>
      <c r="GC5" s="18">
        <f>کلید!AW$2</f>
        <v>1</v>
      </c>
      <c r="GD5" s="18">
        <f>کلید!AX$2</f>
        <v>1</v>
      </c>
      <c r="GE5" s="18">
        <f>کلید!AY$2</f>
        <v>1</v>
      </c>
      <c r="GF5" s="18">
        <f>کلید!AZ$2</f>
        <v>1</v>
      </c>
      <c r="GG5" s="18">
        <f>کلید!BA$2</f>
        <v>1</v>
      </c>
      <c r="GH5" s="18">
        <f>کلید!BB$2</f>
        <v>1</v>
      </c>
      <c r="GI5" s="18">
        <f>کلید!BC$2</f>
        <v>1</v>
      </c>
      <c r="GJ5" s="18">
        <f>کلید!BD$2</f>
        <v>1</v>
      </c>
      <c r="GK5" s="18">
        <f>کلید!BE$2</f>
        <v>1</v>
      </c>
      <c r="GL5" s="18">
        <f>کلید!BF$2</f>
        <v>1</v>
      </c>
      <c r="GM5" s="18">
        <f>کلید!AZ$2</f>
        <v>1</v>
      </c>
      <c r="GN5" s="18">
        <f>کلید!BA$2</f>
        <v>1</v>
      </c>
      <c r="GO5" s="18">
        <f>کلید!BB$2</f>
        <v>1</v>
      </c>
      <c r="GP5" s="18">
        <f>کلید!BC$2</f>
        <v>1</v>
      </c>
      <c r="GQ5" s="18">
        <f>کلید!BD$2</f>
        <v>1</v>
      </c>
      <c r="GR5" s="18">
        <f>کلید!BE$2</f>
        <v>1</v>
      </c>
      <c r="GS5" s="18">
        <f>کلید!BF$2</f>
        <v>1</v>
      </c>
      <c r="GT5" s="18">
        <f>کلید!BG$2</f>
        <v>1</v>
      </c>
      <c r="GU5" s="18">
        <f>کلید!BH$2</f>
        <v>1</v>
      </c>
      <c r="GV5" s="18">
        <f>کلید!BI$2</f>
        <v>1</v>
      </c>
    </row>
    <row r="6" spans="1:204" x14ac:dyDescent="0.25">
      <c r="A6" s="13">
        <f>ورودی!A6</f>
        <v>1005</v>
      </c>
      <c r="B6" s="13" t="str">
        <f>ورودی!B6</f>
        <v>a5</v>
      </c>
      <c r="C6" s="13" t="str">
        <f>ورودی!C6</f>
        <v>b5</v>
      </c>
      <c r="D6" s="3">
        <f>COUNTIF(INDEX(خروجی!D6:BK6,MATCH(تنظیمات!$B$3,خروجی!$D$1:$BK$1)):INDEX(خروجی!D6:BK6,MATCH(تنظیمات!$B$4,خروجی!$D$1:$BK$1)),3)</f>
        <v>0</v>
      </c>
      <c r="E6" s="3">
        <f>COUNTIF(INDEX(خروجی!D6:BK6,MATCH(تنظیمات!$B$3,خروجی!$D$1:$BK$1)):INDEX(خروجی!D6:BK6,MATCH(تنظیمات!$B$4,خروجی!$D$1:$BK$1)),-1)</f>
        <v>0</v>
      </c>
      <c r="F6" s="3">
        <f>COUNTIF(INDEX(خروجی!D6:BK6,MATCH(تنظیمات!$B$3,خروجی!$D$1:$BK$1)):INDEX(خروجی!D6:BK6,MATCH(تنظیمات!$B$4,خروجی!$D$1:$BK$1)),0)</f>
        <v>5</v>
      </c>
      <c r="G6" s="23">
        <f t="shared" si="0"/>
        <v>0</v>
      </c>
      <c r="H6" s="23">
        <f t="shared" si="5"/>
        <v>100</v>
      </c>
      <c r="I6" s="23">
        <f t="shared" si="6"/>
        <v>-33.33</v>
      </c>
      <c r="J6" s="3">
        <f t="shared" si="7"/>
        <v>6</v>
      </c>
      <c r="K6" s="23">
        <f t="shared" si="8"/>
        <v>9.6</v>
      </c>
      <c r="L6" s="34">
        <f>ROUND(AVERAGEIF($CD$2:$CD$26,_xlfn.CONCAT("&lt;=",تنظیمات!$B$7),$G$2:$G$26),2)</f>
        <v>31.33</v>
      </c>
      <c r="M6" s="5">
        <f>COUNTIF(INDEX(خروجی!D6:BK6,MATCH(تنظیمات!$C$3,خروجی!$D$1:$BK$1)):INDEX(خروجی!D6:BK6,MATCH(تنظیمات!$C$4,خروجی!$D$1:$BK$1)),3)</f>
        <v>0</v>
      </c>
      <c r="N6" s="5">
        <f>COUNTIF(INDEX(خروجی!D6:BK6,MATCH(تنظیمات!$C$3,خروجی!$D$1:$BK$1)):INDEX(خروجی!D6:BK6,MATCH(تنظیمات!$C$4,خروجی!$D$1:$BK$1)),-1)</f>
        <v>0</v>
      </c>
      <c r="O6" s="5">
        <f>COUNTIF(INDEX(خروجی!D6:BK6,MATCH(تنظیمات!$C$3,خروجی!$D$1:$BK$1)):INDEX(خروجی!D6:BK6,MATCH(تنظیمات!$C$4,خروجی!$D$1:$BK$1)),0)</f>
        <v>5</v>
      </c>
      <c r="P6" s="24">
        <f t="shared" si="1"/>
        <v>0</v>
      </c>
      <c r="Q6" s="24">
        <f t="shared" si="47"/>
        <v>100</v>
      </c>
      <c r="R6" s="24">
        <f t="shared" si="9"/>
        <v>-33.33</v>
      </c>
      <c r="S6" s="5">
        <f t="shared" si="10"/>
        <v>5</v>
      </c>
      <c r="T6" s="24">
        <f t="shared" si="11"/>
        <v>12</v>
      </c>
      <c r="U6" s="35">
        <f>ROUND(AVERAGEIF($CD$2:$CD$26,_xlfn.CONCAT("&lt;=",تنظیمات!$B$7),$P$2:$P$26),2)</f>
        <v>40</v>
      </c>
      <c r="V6" s="6">
        <f>COUNTIF(INDEX(خروجی!D6:BK6,MATCH(تنظیمات!$D$3,خروجی!$D$1:$BK$1)):INDEX(خروجی!D6:BK6,MATCH(تنظیمات!$D$4,خروجی!$D$1:$BK$1)),3)</f>
        <v>0</v>
      </c>
      <c r="W6" s="6">
        <f>COUNTIF(INDEX(خروجی!D6:BK6,MATCH(تنظیمات!$D$3,خروجی!$D$1:$BK$1)):INDEX(خروجی!D6:BK6,MATCH(تنظیمات!$D$4,خروجی!$D$1:$BK$1)),-1)</f>
        <v>5</v>
      </c>
      <c r="X6" s="6">
        <f>COUNTIF(INDEX(خروجی!D6:BK6,MATCH(تنظیمات!$D$3,خروجی!$D$1:$BK$1)):INDEX(خروجی!D6:BK6,MATCH(تنظیمات!$D$4,خروجی!$D$1:$BK$1)),0)</f>
        <v>0</v>
      </c>
      <c r="Y6" s="25">
        <f t="shared" si="12"/>
        <v>-33.33</v>
      </c>
      <c r="Z6" s="25">
        <f t="shared" si="13"/>
        <v>100</v>
      </c>
      <c r="AA6" s="25">
        <f t="shared" si="14"/>
        <v>-33.33</v>
      </c>
      <c r="AB6" s="6">
        <f t="shared" si="15"/>
        <v>23</v>
      </c>
      <c r="AC6" s="25">
        <f t="shared" si="16"/>
        <v>12</v>
      </c>
      <c r="AD6" s="36">
        <f>ROUND(AVERAGEIF($CD$2:$CD$26,_xlfn.CONCAT("&lt;=",تنظیمات!$B$7),$Y$2:$Y$26),2)</f>
        <v>40</v>
      </c>
      <c r="AE6" s="7">
        <f>COUNTIF(INDEX(خروجی!D6:BK6,MATCH(تنظیمات!$E$3,خروجی!$D$1:$BK$1)):INDEX(خروجی!D6:BK6,MATCH(تنظیمات!$E$4,خروجی!$D$1:$BK$1)),3)</f>
        <v>0</v>
      </c>
      <c r="AF6" s="7">
        <f>COUNTIF(INDEX(خروجی!D6:BK6,MATCH(تنظیمات!$E$3,خروجی!$D$1:$BK$1)):INDEX(خروجی!D6:BK6,MATCH(تنظیمات!$E$4,خروجی!$D$1:$BK$1)),-1)</f>
        <v>0</v>
      </c>
      <c r="AG6" s="7">
        <f>COUNTIF(INDEX(خروجی!D6:BK6,MATCH(تنظیمات!$E$3,خروجی!$D$1:$BK$1)):INDEX(خروجی!D6:BK6,MATCH(تنظیمات!$E$4,خروجی!$D$1:$BK$1)),0)</f>
        <v>5</v>
      </c>
      <c r="AH6" s="26">
        <f t="shared" si="17"/>
        <v>0</v>
      </c>
      <c r="AI6" s="26">
        <f t="shared" si="18"/>
        <v>100</v>
      </c>
      <c r="AJ6" s="26">
        <f t="shared" si="19"/>
        <v>-33.33</v>
      </c>
      <c r="AK6" s="7">
        <f t="shared" si="20"/>
        <v>5</v>
      </c>
      <c r="AL6" s="26">
        <f t="shared" si="21"/>
        <v>12</v>
      </c>
      <c r="AM6" s="20">
        <f>ROUND(AVERAGEIF($CD$2:$CD$26,_xlfn.CONCAT("&lt;=",تنظیمات!$B$7),$AH$2:$AH$26),2)</f>
        <v>40</v>
      </c>
      <c r="AN6" s="8">
        <f>COUNTIF(INDEX(خروجی!D6:BK6,MATCH(تنظیمات!$F$3,خروجی!$D$1:$BK$1)):INDEX(خروجی!D6:BK6,MATCH(تنظیمات!$F$4,خروجی!$D$1:$BK$1)),3)</f>
        <v>0</v>
      </c>
      <c r="AO6" s="8">
        <f>COUNTIF(INDEX(خروجی!D6:BK6,MATCH(تنظیمات!$F$3,خروجی!$D$1:$BK$1)):INDEX(خروجی!D6:BK6,MATCH(تنظیمات!$F$4,خروجی!$D$1:$BK$1)),-1)</f>
        <v>0</v>
      </c>
      <c r="AP6" s="8">
        <f>COUNTIF(INDEX(خروجی!D6:BK6,MATCH(تنظیمات!$F$3,خروجی!$D$1:$BK$1)):INDEX(خروجی!D6:BK6,MATCH(تنظیمات!$F$4,خروجی!$D$1:$BK$1)),0)</f>
        <v>10</v>
      </c>
      <c r="AQ6" s="27">
        <f t="shared" si="22"/>
        <v>0</v>
      </c>
      <c r="AR6" s="27">
        <f t="shared" si="23"/>
        <v>100</v>
      </c>
      <c r="AS6" s="27">
        <f t="shared" si="24"/>
        <v>-33.33</v>
      </c>
      <c r="AT6" s="8">
        <f t="shared" si="25"/>
        <v>4</v>
      </c>
      <c r="AU6" s="27">
        <f t="shared" si="26"/>
        <v>8.67</v>
      </c>
      <c r="AV6" s="37">
        <f>ROUND(AVERAGEIF($CD$2:$CD$26,_xlfn.CONCAT("&lt;=",تنظیمات!$B$7),$AQ$2:$AQ$26),2)</f>
        <v>25</v>
      </c>
      <c r="AW6" s="20">
        <f>COUNTIF(INDEX(خروجی!D6:BK6,MATCH(تنظیمات!$G$3,خروجی!$D$1:$BK$1)):INDEX(خروجی!D6:BK6,MATCH(تنظیمات!$G$4,خروجی!$D$1:$BK$1)),3)</f>
        <v>0</v>
      </c>
      <c r="AX6" s="20">
        <f>COUNTIF(INDEX(خروجی!D6:BK6,MATCH(تنظیمات!$G$3,خروجی!$D$1:$BK$1)):INDEX(خروجی!D6:BK6,MATCH(تنظیمات!$G$4,خروجی!$D$1:$BK$1)),-1)</f>
        <v>0</v>
      </c>
      <c r="AY6" s="20">
        <f>COUNTIF(INDEX(خروجی!D6:BK6,MATCH(تنظیمات!$G$3,خروجی!$D$1:$BK$1)):INDEX(خروجی!D6:BK6,MATCH(تنظیمات!$G$4,خروجی!$D$1:$BK$1)),0)</f>
        <v>10</v>
      </c>
      <c r="AZ6" s="26">
        <f t="shared" si="27"/>
        <v>0</v>
      </c>
      <c r="BA6" s="26">
        <f t="shared" si="28"/>
        <v>100</v>
      </c>
      <c r="BB6" s="26">
        <f t="shared" si="29"/>
        <v>-33.33</v>
      </c>
      <c r="BC6" s="20">
        <f t="shared" si="30"/>
        <v>4</v>
      </c>
      <c r="BD6" s="26">
        <f t="shared" si="31"/>
        <v>8</v>
      </c>
      <c r="BE6" s="20">
        <f>ROUND(AVERAGEIF($CD$2:$CD$26,_xlfn.CONCAT("&lt;=",تنظیمات!$B$7),$AZ$2:$AZ$26),2)</f>
        <v>23.33</v>
      </c>
      <c r="BF6" s="9">
        <f>COUNTIF(INDEX(خروجی!D6:BK6,MATCH(تنظیمات!$H$3,خروجی!$D$1:$BK$1)):INDEX(خروجی!D6:BK6,MATCH(تنظیمات!$H$4,خروجی!$D$1:$BK$1)),3)</f>
        <v>0</v>
      </c>
      <c r="BG6" s="9">
        <f>COUNTIF(INDEX(خروجی!D6:BK6,MATCH(تنظیمات!$H$3,خروجی!$D$1:$BK$1)):INDEX(خروجی!D6:BK6,MATCH(تنظیمات!$H$4,خروجی!$D$1:$BK$1)),-1)</f>
        <v>0</v>
      </c>
      <c r="BH6" s="9">
        <f>COUNTIF(INDEX(خروجی!D6:BK6,MATCH(تنظیمات!$H$3,خروجی!$D$1:$BK$1)):INDEX(خروجی!D6:BK6,MATCH(تنظیمات!$H$4,خروجی!$D$1:$BK$1)),0)</f>
        <v>10</v>
      </c>
      <c r="BI6" s="28">
        <f t="shared" si="32"/>
        <v>0</v>
      </c>
      <c r="BJ6" s="28">
        <f t="shared" si="33"/>
        <v>100</v>
      </c>
      <c r="BK6" s="28">
        <f t="shared" si="34"/>
        <v>-33.33</v>
      </c>
      <c r="BL6" s="9">
        <f t="shared" si="35"/>
        <v>4</v>
      </c>
      <c r="BM6" s="28">
        <f t="shared" si="36"/>
        <v>8.5299999999999994</v>
      </c>
      <c r="BN6" s="38">
        <f>ROUND(AVERAGEIF($CD$2:$CD$26,_xlfn.CONCAT("&lt;=",تنظیمات!$B$7),$BI$2:$BI$26),2)</f>
        <v>25</v>
      </c>
      <c r="BO6" s="10">
        <f>COUNTIF(INDEX(خروجی!D6:BK6,MATCH(تنظیمات!$I$3,خروجی!$D$1:$BK$1)):INDEX(خروجی!D6:BK6,MATCH(تنظیمات!$I$4,خروجی!$D$1:$BK$1)),3)</f>
        <v>0</v>
      </c>
      <c r="BP6" s="10">
        <f>COUNTIF(INDEX(خروجی!D6:BK6,MATCH(تنظیمات!$I$3,خروجی!$D$1:$BK$1)):INDEX(خروجی!D6:BK6,MATCH(تنظیمات!$I$4,خروجی!$D$1:$BK$1)),-1)</f>
        <v>0</v>
      </c>
      <c r="BQ6" s="10">
        <f>COUNTIF(INDEX(خروجی!D6:BK6,MATCH(تنظیمات!$I$3,خروجی!$D$1:$BK$1)):INDEX(خروجی!D6:BK6,MATCH(تنظیمات!$I$4,خروجی!$D$1:$BK$1)),0)</f>
        <v>10</v>
      </c>
      <c r="BR6" s="29">
        <f t="shared" si="37"/>
        <v>0</v>
      </c>
      <c r="BS6" s="29">
        <f t="shared" si="38"/>
        <v>100</v>
      </c>
      <c r="BT6" s="29">
        <f t="shared" si="39"/>
        <v>-33.33</v>
      </c>
      <c r="BU6" s="10">
        <f t="shared" si="40"/>
        <v>3</v>
      </c>
      <c r="BV6" s="29">
        <f t="shared" si="41"/>
        <v>6.67</v>
      </c>
      <c r="BW6" s="39">
        <f>ROUND( AVERAGEIF($CD$2:$CD$26,_xlfn.CONCAT("&lt;=",تنظیمات!$B$7),$BR$2:$BR$26),2)</f>
        <v>20</v>
      </c>
      <c r="BX6" s="11">
        <f t="shared" si="2"/>
        <v>0</v>
      </c>
      <c r="BY6" s="11">
        <f t="shared" si="3"/>
        <v>5</v>
      </c>
      <c r="BZ6" s="11">
        <f t="shared" si="4"/>
        <v>45</v>
      </c>
      <c r="CA6" s="30">
        <f>ROUND(SUM(G6*تنظیمات!$B$6,P6*تنظیمات!$C$6,Y6*تنظیمات!$D$6,AH6*تنظیمات!$E$6,AQ6*تنظیمات!$F$6,AZ6*تنظیمات!$G$6,BI6*تنظیمات!$H$6,BR6*تنظیمات!$I$6)/SUM(تنظیمات!$B$6:$I$6),2)</f>
        <v>-4.17</v>
      </c>
      <c r="CB6" s="30">
        <f t="shared" si="42"/>
        <v>100</v>
      </c>
      <c r="CC6" s="30">
        <f t="shared" si="43"/>
        <v>-33.33</v>
      </c>
      <c r="CD6" s="12">
        <f t="shared" si="44"/>
        <v>18</v>
      </c>
      <c r="CE6" s="30">
        <f t="shared" si="45"/>
        <v>9.68</v>
      </c>
      <c r="CF6" s="30">
        <f t="shared" si="46"/>
        <v>30.58</v>
      </c>
      <c r="CG6" s="3">
        <f>IF(COUNTIF(ورودی!$A$2:$A$26,'کارنامه پاسخ برگ '!$A6)&gt;0,INDEX(ورودی!D$2:D$26,MATCH('کارنامه پاسخ برگ '!$A6,ورودی!$A$2:$A$26,0)),0)</f>
        <v>0</v>
      </c>
      <c r="CH6" s="3">
        <f>IF(COUNTIF(ورودی!$A$2:$A$26,'کارنامه پاسخ برگ '!$A6)&gt;0,INDEX(ورودی!E$2:E$26,MATCH('کارنامه پاسخ برگ '!$A6,ورودی!$A$2:$A$26,0)),0)</f>
        <v>0</v>
      </c>
      <c r="CI6" s="3">
        <f>IF(COUNTIF(ورودی!$A$2:$A$26,'کارنامه پاسخ برگ '!$A6)&gt;0,INDEX(ورودی!F$2:F$26,MATCH('کارنامه پاسخ برگ '!$A6,ورودی!$A$2:$A$26,0)),0)</f>
        <v>0</v>
      </c>
      <c r="CJ6" s="3">
        <f>IF(COUNTIF(ورودی!$A$2:$A$26,'کارنامه پاسخ برگ '!$A6)&gt;0,INDEX(ورودی!G$2:G$26,MATCH('کارنامه پاسخ برگ '!$A6,ورودی!$A$2:$A$26,0)),0)</f>
        <v>0</v>
      </c>
      <c r="CK6" s="3">
        <f>IF(COUNTIF(ورودی!$A$2:$A$26,'کارنامه پاسخ برگ '!$A6)&gt;0,INDEX(ورودی!H$2:H$26,MATCH('کارنامه پاسخ برگ '!$A6,ورودی!$A$2:$A$26,0)),0)</f>
        <v>0</v>
      </c>
      <c r="CL6" s="3">
        <f>IF(COUNTIF(ورودی!$A$2:$A$26,'کارنامه پاسخ برگ '!$A6)&gt;0,INDEX(ورودی!I$2:I$26,MATCH('کارنامه پاسخ برگ '!$A6,ورودی!$A$2:$A$26,0)),0)</f>
        <v>0</v>
      </c>
      <c r="CM6" s="3">
        <f>IF(COUNTIF(ورودی!$A$2:$A$26,'کارنامه پاسخ برگ '!$A6)&gt;0,INDEX(ورودی!J$2:J$26,MATCH('کارنامه پاسخ برگ '!$A6,ورودی!$A$2:$A$26,0)),0)</f>
        <v>0</v>
      </c>
      <c r="CN6" s="3">
        <f>IF(COUNTIF(ورودی!$A$2:$A$26,'کارنامه پاسخ برگ '!$A6)&gt;0,INDEX(ورودی!K$2:K$26,MATCH('کارنامه پاسخ برگ '!$A6,ورودی!$A$2:$A$26,0)),0)</f>
        <v>0</v>
      </c>
      <c r="CO6" s="3">
        <f>IF(COUNTIF(ورودی!$A$2:$A$26,'کارنامه پاسخ برگ '!$A6)&gt;0,INDEX(ورودی!L$2:L$26,MATCH('کارنامه پاسخ برگ '!$A6,ورودی!$A$2:$A$26,0)),0)</f>
        <v>0</v>
      </c>
      <c r="CP6" s="3">
        <f>IF(COUNTIF(ورودی!$A$2:$A$26,'کارنامه پاسخ برگ '!$A6)&gt;0,INDEX(ورودی!M$2:M$26,MATCH('کارنامه پاسخ برگ '!$A6,ورودی!$A$2:$A$26,0)),0)</f>
        <v>0</v>
      </c>
      <c r="CQ6" s="3">
        <f>IF(COUNTIF(ورودی!$A$2:$A$26,'کارنامه پاسخ برگ '!$A6)&gt;0,INDEX(ورودی!N$2:N$26,MATCH('کارنامه پاسخ برگ '!$A6,ورودی!$A$2:$A$26,0)),0)</f>
        <v>2</v>
      </c>
      <c r="CR6" s="3">
        <f>IF(COUNTIF(ورودی!$A$2:$A$26,'کارنامه پاسخ برگ '!$A6)&gt;0,INDEX(ورودی!O$2:O$26,MATCH('کارنامه پاسخ برگ '!$A6,ورودی!$A$2:$A$26,0)),0)</f>
        <v>2</v>
      </c>
      <c r="CS6" s="3">
        <f>IF(COUNTIF(ورودی!$A$2:$A$26,'کارنامه پاسخ برگ '!$A6)&gt;0,INDEX(ورودی!P$2:P$26,MATCH('کارنامه پاسخ برگ '!$A6,ورودی!$A$2:$A$26,0)),0)</f>
        <v>2</v>
      </c>
      <c r="CT6" s="3">
        <f>IF(COUNTIF(ورودی!$A$2:$A$26,'کارنامه پاسخ برگ '!$A6)&gt;0,INDEX(ورودی!Q$2:Q$26,MATCH('کارنامه پاسخ برگ '!$A6,ورودی!$A$2:$A$26,0)),0)</f>
        <v>2</v>
      </c>
      <c r="CU6" s="3">
        <f>IF(COUNTIF(ورودی!$A$2:$A$26,'کارنامه پاسخ برگ '!$A6)&gt;0,INDEX(ورودی!R$2:R$26,MATCH('کارنامه پاسخ برگ '!$A6,ورودی!$A$2:$A$26,0)),0)</f>
        <v>2</v>
      </c>
      <c r="CV6" s="3">
        <f>IF(COUNTIF(ورودی!$A$2:$A$26,'کارنامه پاسخ برگ '!$A6)&gt;0,INDEX(ورودی!S$2:S$26,MATCH('کارنامه پاسخ برگ '!$A6,ورودی!$A$2:$A$26,0)),0)</f>
        <v>0</v>
      </c>
      <c r="CW6" s="3">
        <f>IF(COUNTIF(ورودی!$A$2:$A$26,'کارنامه پاسخ برگ '!$A6)&gt;0,INDEX(ورودی!T$2:T$26,MATCH('کارنامه پاسخ برگ '!$A6,ورودی!$A$2:$A$26,0)),0)</f>
        <v>0</v>
      </c>
      <c r="CX6" s="3">
        <f>IF(COUNTIF(ورودی!$A$2:$A$26,'کارنامه پاسخ برگ '!$A6)&gt;0,INDEX(ورودی!U$2:U$26,MATCH('کارنامه پاسخ برگ '!$A6,ورودی!$A$2:$A$26,0)),0)</f>
        <v>0</v>
      </c>
      <c r="CY6" s="3">
        <f>IF(COUNTIF(ورودی!$A$2:$A$26,'کارنامه پاسخ برگ '!$A6)&gt;0,INDEX(ورودی!V$2:V$26,MATCH('کارنامه پاسخ برگ '!$A6,ورودی!$A$2:$A$26,0)),0)</f>
        <v>0</v>
      </c>
      <c r="CZ6" s="3">
        <f>IF(COUNTIF(ورودی!$A$2:$A$26,'کارنامه پاسخ برگ '!$A6)&gt;0,INDEX(ورودی!W$2:W$26,MATCH('کارنامه پاسخ برگ '!$A6,ورودی!$A$2:$A$26,0)),0)</f>
        <v>0</v>
      </c>
      <c r="DA6" s="3">
        <f>IF(COUNTIF(ورودی!$A$2:$A$26,'کارنامه پاسخ برگ '!$A6)&gt;0,INDEX(ورودی!X$2:X$26,MATCH('کارنامه پاسخ برگ '!$A6,ورودی!$A$2:$A$26,0)),0)</f>
        <v>0</v>
      </c>
      <c r="DB6" s="3">
        <f>IF(COUNTIF(ورودی!$A$2:$A$26,'کارنامه پاسخ برگ '!$A6)&gt;0,INDEX(ورودی!Y$2:Y$26,MATCH('کارنامه پاسخ برگ '!$A6,ورودی!$A$2:$A$26,0)),0)</f>
        <v>0</v>
      </c>
      <c r="DC6" s="3">
        <f>IF(COUNTIF(ورودی!$A$2:$A$26,'کارنامه پاسخ برگ '!$A6)&gt;0,INDEX(ورودی!Z$2:Z$26,MATCH('کارنامه پاسخ برگ '!$A6,ورودی!$A$2:$A$26,0)),0)</f>
        <v>0</v>
      </c>
      <c r="DD6" s="3">
        <f>IF(COUNTIF(ورودی!$A$2:$A$26,'کارنامه پاسخ برگ '!$A6)&gt;0,INDEX(ورودی!AA$2:AA$26,MATCH('کارنامه پاسخ برگ '!$A6,ورودی!$A$2:$A$26,0)),0)</f>
        <v>0</v>
      </c>
      <c r="DE6" s="3">
        <f>IF(COUNTIF(ورودی!$A$2:$A$26,'کارنامه پاسخ برگ '!$A6)&gt;0,INDEX(ورودی!AB$2:AB$26,MATCH('کارنامه پاسخ برگ '!$A6,ورودی!$A$2:$A$26,0)),0)</f>
        <v>0</v>
      </c>
      <c r="DF6" s="3">
        <f>IF(COUNTIF(ورودی!$A$2:$A$26,'کارنامه پاسخ برگ '!$A6)&gt;0,INDEX(ورودی!AC$2:AC$26,MATCH('کارنامه پاسخ برگ '!$A6,ورودی!$A$2:$A$26,0)),0)</f>
        <v>0</v>
      </c>
      <c r="DG6" s="3">
        <f>IF(COUNTIF(ورودی!$A$2:$A$26,'کارنامه پاسخ برگ '!$A6)&gt;0,INDEX(ورودی!AD$2:AD$26,MATCH('کارنامه پاسخ برگ '!$A6,ورودی!$A$2:$A$26,0)),0)</f>
        <v>0</v>
      </c>
      <c r="DH6" s="3">
        <f>IF(COUNTIF(ورودی!$A$2:$A$26,'کارنامه پاسخ برگ '!$A6)&gt;0,INDEX(ورودی!AE$2:AE$26,MATCH('کارنامه پاسخ برگ '!$A6,ورودی!$A$2:$A$26,0)),0)</f>
        <v>0</v>
      </c>
      <c r="DI6" s="3">
        <f>IF(COUNTIF(ورودی!$A$2:$A$26,'کارنامه پاسخ برگ '!$A6)&gt;0,INDEX(ورودی!AF$2:AF$26,MATCH('کارنامه پاسخ برگ '!$A6,ورودی!$A$2:$A$26,0)),0)</f>
        <v>0</v>
      </c>
      <c r="DJ6" s="3">
        <f>IF(COUNTIF(ورودی!$A$2:$A$26,'کارنامه پاسخ برگ '!$A6)&gt;0,INDEX(ورودی!AG$2:AG$26,MATCH('کارنامه پاسخ برگ '!$A6,ورودی!$A$2:$A$26,0)),0)</f>
        <v>0</v>
      </c>
      <c r="DK6" s="3">
        <f>IF(COUNTIF(ورودی!$A$2:$A$26,'کارنامه پاسخ برگ '!$A6)&gt;0,INDEX(ورودی!AH$2:AH$26,MATCH('کارنامه پاسخ برگ '!$A6,ورودی!$A$2:$A$26,0)),0)</f>
        <v>0</v>
      </c>
      <c r="DL6" s="3">
        <f>IF(COUNTIF(ورودی!$A$2:$A$26,'کارنامه پاسخ برگ '!$A6)&gt;0,INDEX(ورودی!AI$2:AI$26,MATCH('کارنامه پاسخ برگ '!$A6,ورودی!$A$2:$A$26,0)),0)</f>
        <v>0</v>
      </c>
      <c r="DM6" s="3">
        <f>IF(COUNTIF(ورودی!$A$2:$A$26,'کارنامه پاسخ برگ '!$A6)&gt;0,INDEX(ورودی!AJ$2:AJ$26,MATCH('کارنامه پاسخ برگ '!$A6,ورودی!$A$2:$A$26,0)),0)</f>
        <v>0</v>
      </c>
      <c r="DN6" s="3">
        <f>IF(COUNTIF(ورودی!$A$2:$A$26,'کارنامه پاسخ برگ '!$A6)&gt;0,INDEX(ورودی!AK$2:AK$26,MATCH('کارنامه پاسخ برگ '!$A6,ورودی!$A$2:$A$26,0)),0)</f>
        <v>0</v>
      </c>
      <c r="DO6" s="3">
        <f>IF(COUNTIF(ورودی!$A$2:$A$26,'کارنامه پاسخ برگ '!$A6)&gt;0,INDEX(ورودی!AL$2:AL$26,MATCH('کارنامه پاسخ برگ '!$A6,ورودی!$A$2:$A$26,0)),0)</f>
        <v>0</v>
      </c>
      <c r="DP6" s="3">
        <f>IF(COUNTIF(ورودی!$A$2:$A$26,'کارنامه پاسخ برگ '!$A6)&gt;0,INDEX(ورودی!AM$2:AM$26,MATCH('کارنامه پاسخ برگ '!$A6,ورودی!$A$2:$A$26,0)),0)</f>
        <v>0</v>
      </c>
      <c r="DQ6" s="3">
        <f>IF(COUNTIF(ورودی!$A$2:$A$26,'کارنامه پاسخ برگ '!$A6)&gt;0,INDEX(ورودی!AN$2:AN$26,MATCH('کارنامه پاسخ برگ '!$A6,ورودی!$A$2:$A$26,0)),0)</f>
        <v>0</v>
      </c>
      <c r="DR6" s="3">
        <f>IF(COUNTIF(ورودی!$A$2:$A$26,'کارنامه پاسخ برگ '!$A6)&gt;0,INDEX(ورودی!AO$2:AO$26,MATCH('کارنامه پاسخ برگ '!$A6,ورودی!$A$2:$A$26,0)),0)</f>
        <v>0</v>
      </c>
      <c r="DS6" s="3">
        <f>IF(COUNTIF(ورودی!$A$2:$A$26,'کارنامه پاسخ برگ '!$A6)&gt;0,INDEX(ورودی!AP$2:AP$26,MATCH('کارنامه پاسخ برگ '!$A6,ورودی!$A$2:$A$26,0)),0)</f>
        <v>0</v>
      </c>
      <c r="DT6" s="3">
        <f>IF(COUNTIF(ورودی!$A$2:$A$26,'کارنامه پاسخ برگ '!$A6)&gt;0,INDEX(ورودی!AQ$2:AQ$26,MATCH('کارنامه پاسخ برگ '!$A6,ورودی!$A$2:$A$26,0)),0)</f>
        <v>0</v>
      </c>
      <c r="DU6" s="3">
        <f>IF(COUNTIF(ورودی!$A$2:$A$26,'کارنامه پاسخ برگ '!$A6)&gt;0,INDEX(ورودی!AR$2:AR$26,MATCH('کارنامه پاسخ برگ '!$A6,ورودی!$A$2:$A$26,0)),0)</f>
        <v>0</v>
      </c>
      <c r="DV6" s="3">
        <f>IF(COUNTIF(ورودی!$A$2:$A$26,'کارنامه پاسخ برگ '!$A6)&gt;0,INDEX(ورودی!AS$2:AS$26,MATCH('کارنامه پاسخ برگ '!$A6,ورودی!$A$2:$A$26,0)),0)</f>
        <v>0</v>
      </c>
      <c r="DW6" s="3">
        <f>IF(COUNTIF(ورودی!$A$2:$A$26,'کارنامه پاسخ برگ '!$A6)&gt;0,INDEX(ورودی!AT$2:AT$26,MATCH('کارنامه پاسخ برگ '!$A6,ورودی!$A$2:$A$26,0)),0)</f>
        <v>0</v>
      </c>
      <c r="DX6" s="3">
        <f>IF(COUNTIF(ورودی!$A$2:$A$26,'کارنامه پاسخ برگ '!$A6)&gt;0,INDEX(ورودی!AU$2:AU$26,MATCH('کارنامه پاسخ برگ '!$A6,ورودی!$A$2:$A$26,0)),0)</f>
        <v>0</v>
      </c>
      <c r="DY6" s="3">
        <f>IF(COUNTIF(ورودی!$A$2:$A$26,'کارنامه پاسخ برگ '!$A6)&gt;0,INDEX(ورودی!AV$2:AV$26,MATCH('کارنامه پاسخ برگ '!$A6,ورودی!$A$2:$A$26,0)),0)</f>
        <v>0</v>
      </c>
      <c r="DZ6" s="3">
        <f>IF(COUNTIF(ورودی!$A$2:$A$26,'کارنامه پاسخ برگ '!$A6)&gt;0,INDEX(ورودی!AW$2:AW$26,MATCH('کارنامه پاسخ برگ '!$A6,ورودی!$A$2:$A$26,0)),0)</f>
        <v>0</v>
      </c>
      <c r="EA6" s="3">
        <f>IF(COUNTIF(ورودی!$A$2:$A$26,'کارنامه پاسخ برگ '!$A6)&gt;0,INDEX(ورودی!AX$2:AX$26,MATCH('کارنامه پاسخ برگ '!$A6,ورودی!$A$2:$A$26,0)),0)</f>
        <v>0</v>
      </c>
      <c r="EB6" s="3">
        <f>IF(COUNTIF(ورودی!$A$2:$A$26,'کارنامه پاسخ برگ '!$A6)&gt;0,INDEX(ورودی!AY$2:AY$26,MATCH('کارنامه پاسخ برگ '!$A6,ورودی!$A$2:$A$26,0)),0)</f>
        <v>0</v>
      </c>
      <c r="EC6" s="3">
        <f>IF(COUNTIF(ورودی!$A$2:$A$26,'کارنامه پاسخ برگ '!$A6)&gt;0,INDEX(ورودی!AZ$2:AZ$26,MATCH('کارنامه پاسخ برگ '!$A6,ورودی!$A$2:$A$26,0)),0)</f>
        <v>0</v>
      </c>
      <c r="ED6" s="3">
        <f>IF(COUNTIF(ورودی!$A$2:$A$26,'کارنامه پاسخ برگ '!$A6)&gt;0,INDEX(ورودی!BA$2:BA$26,MATCH('کارنامه پاسخ برگ '!$A6,ورودی!$A$2:$A$26,0)),0)</f>
        <v>0</v>
      </c>
      <c r="EE6" s="3">
        <f>IF(COUNTIF(ورودی!$A$2:$A$26,'کارنامه پاسخ برگ '!$A6)&gt;0,INDEX(ورودی!BB$2:BB$26,MATCH('کارنامه پاسخ برگ '!$A6,ورودی!$A$2:$A$26,0)),0)</f>
        <v>0</v>
      </c>
      <c r="EF6" s="3">
        <f>IF(COUNTIF(ورودی!$A$2:$A$26,'کارنامه پاسخ برگ '!$A6)&gt;0,INDEX(ورودی!BC$2:BC$26,MATCH('کارنامه پاسخ برگ '!$A6,ورودی!$A$2:$A$26,0)),0)</f>
        <v>0</v>
      </c>
      <c r="EG6" s="3">
        <f>IF(COUNTIF(ورودی!$A$2:$A$26,'کارنامه پاسخ برگ '!$A6)&gt;0,INDEX(ورودی!BD$2:BD$26,MATCH('کارنامه پاسخ برگ '!$A6,ورودی!$A$2:$A$26,0)),0)</f>
        <v>0</v>
      </c>
      <c r="EH6" s="3">
        <f>IF(COUNTIF(ورودی!$A$2:$A$26,'کارنامه پاسخ برگ '!$A6)&gt;0,INDEX(ورودی!BE$2:BE$26,MATCH('کارنامه پاسخ برگ '!$A6,ورودی!$A$2:$A$26,0)),0)</f>
        <v>0</v>
      </c>
      <c r="EI6" s="3">
        <f>IF(COUNTIF(ورودی!$A$2:$A$26,'کارنامه پاسخ برگ '!$A6)&gt;0,INDEX(ورودی!BF$2:BF$26,MATCH('کارنامه پاسخ برگ '!$A6,ورودی!$A$2:$A$26,0)),0)</f>
        <v>0</v>
      </c>
      <c r="EJ6" s="3">
        <f>IF(COUNTIF(ورودی!$A$2:$A$26,'کارنامه پاسخ برگ '!$A6)&gt;0,INDEX(ورودی!BG$2:BG$26,MATCH('کارنامه پاسخ برگ '!$A6,ورودی!$A$2:$A$26,0)),0)</f>
        <v>0</v>
      </c>
      <c r="EK6" s="3">
        <f>IF(COUNTIF(ورودی!$A$2:$A$26,'کارنامه پاسخ برگ '!$A6)&gt;0,INDEX(ورودی!BH$2:BH$26,MATCH('کارنامه پاسخ برگ '!$A6,ورودی!$A$2:$A$26,0)),0)</f>
        <v>0</v>
      </c>
      <c r="EL6" s="3">
        <f>IF(COUNTIF(ورودی!$A$2:$A$26,'کارنامه پاسخ برگ '!$A6)&gt;0,INDEX(ورودی!BI$2:BI$26,MATCH('کارنامه پاسخ برگ '!$A6,ورودی!$A$2:$A$26,0)),0)</f>
        <v>0</v>
      </c>
      <c r="EM6" s="3">
        <f>IF(COUNTIF(ورودی!$A$2:$A$26,'کارنامه پاسخ برگ '!$A6)&gt;0,INDEX(ورودی!BJ$2:BJ$26,MATCH('کارنامه پاسخ برگ '!$A6,ورودی!$A$2:$A$26,0)),0)</f>
        <v>0</v>
      </c>
      <c r="EN6" s="3">
        <f>IF(COUNTIF(ورودی!$A$2:$A$26,'کارنامه پاسخ برگ '!$A6)&gt;0,INDEX(ورودی!BK$2:BK$26,MATCH('کارنامه پاسخ برگ '!$A6,ورودی!$A$2:$A$26,0)),0)</f>
        <v>0</v>
      </c>
      <c r="EO6" s="18">
        <f>کلید!I$2</f>
        <v>1</v>
      </c>
      <c r="EP6" s="18">
        <f>کلید!J$2</f>
        <v>1</v>
      </c>
      <c r="EQ6" s="18">
        <f>کلید!K$2</f>
        <v>1</v>
      </c>
      <c r="ER6" s="18">
        <f>کلید!L$2</f>
        <v>1</v>
      </c>
      <c r="ES6" s="18">
        <f>کلید!M$2</f>
        <v>1</v>
      </c>
      <c r="ET6" s="18">
        <f>کلید!N$2</f>
        <v>1</v>
      </c>
      <c r="EU6" s="18">
        <f>کلید!O$2</f>
        <v>1</v>
      </c>
      <c r="EV6" s="18">
        <f>کلید!P$2</f>
        <v>1</v>
      </c>
      <c r="EW6" s="18">
        <f>کلید!Q$2</f>
        <v>1</v>
      </c>
      <c r="EX6" s="18">
        <f>کلید!R$2</f>
        <v>1</v>
      </c>
      <c r="EY6" s="18">
        <f>کلید!S$2</f>
        <v>1</v>
      </c>
      <c r="EZ6" s="18">
        <f>کلید!T$2</f>
        <v>1</v>
      </c>
      <c r="FA6" s="18">
        <f>کلید!U$2</f>
        <v>1</v>
      </c>
      <c r="FB6" s="18">
        <f>کلید!V$2</f>
        <v>1</v>
      </c>
      <c r="FC6" s="18">
        <f>کلید!W$2</f>
        <v>1</v>
      </c>
      <c r="FD6" s="18">
        <f>کلید!X$2</f>
        <v>1</v>
      </c>
      <c r="FE6" s="18">
        <f>کلید!Y$2</f>
        <v>1</v>
      </c>
      <c r="FF6" s="18">
        <f>کلید!Z$2</f>
        <v>1</v>
      </c>
      <c r="FG6" s="18">
        <f>کلید!AA$2</f>
        <v>1</v>
      </c>
      <c r="FH6" s="18">
        <f>کلید!AB$2</f>
        <v>1</v>
      </c>
      <c r="FI6" s="18">
        <f>کلید!AC$2</f>
        <v>1</v>
      </c>
      <c r="FJ6" s="18">
        <f>کلید!AD$2</f>
        <v>1</v>
      </c>
      <c r="FK6" s="18">
        <f>کلید!AE$2</f>
        <v>1</v>
      </c>
      <c r="FL6" s="18">
        <f>کلید!AF$2</f>
        <v>1</v>
      </c>
      <c r="FM6" s="18">
        <f>کلید!AG$2</f>
        <v>1</v>
      </c>
      <c r="FN6" s="18">
        <f>کلید!AH$2</f>
        <v>1</v>
      </c>
      <c r="FO6" s="18">
        <f>کلید!AI$2</f>
        <v>1</v>
      </c>
      <c r="FP6" s="18">
        <f>کلید!AJ$2</f>
        <v>1</v>
      </c>
      <c r="FQ6" s="18">
        <f>کلید!AK$2</f>
        <v>1</v>
      </c>
      <c r="FR6" s="18">
        <f>کلید!AL$2</f>
        <v>1</v>
      </c>
      <c r="FS6" s="18">
        <f>کلید!AM$2</f>
        <v>1</v>
      </c>
      <c r="FT6" s="18">
        <f>کلید!AN$2</f>
        <v>1</v>
      </c>
      <c r="FU6" s="18">
        <f>کلید!AO$2</f>
        <v>1</v>
      </c>
      <c r="FV6" s="18">
        <f>کلید!AP$2</f>
        <v>1</v>
      </c>
      <c r="FW6" s="18">
        <f>کلید!AQ$2</f>
        <v>1</v>
      </c>
      <c r="FX6" s="18">
        <f>کلید!AR$2</f>
        <v>1</v>
      </c>
      <c r="FY6" s="18">
        <f>کلید!AS$2</f>
        <v>1</v>
      </c>
      <c r="FZ6" s="18">
        <f>کلید!AT$2</f>
        <v>1</v>
      </c>
      <c r="GA6" s="18">
        <f>کلید!AU$2</f>
        <v>1</v>
      </c>
      <c r="GB6" s="18">
        <f>کلید!AV$2</f>
        <v>1</v>
      </c>
      <c r="GC6" s="18">
        <f>کلید!AW$2</f>
        <v>1</v>
      </c>
      <c r="GD6" s="18">
        <f>کلید!AX$2</f>
        <v>1</v>
      </c>
      <c r="GE6" s="18">
        <f>کلید!AY$2</f>
        <v>1</v>
      </c>
      <c r="GF6" s="18">
        <f>کلید!AZ$2</f>
        <v>1</v>
      </c>
      <c r="GG6" s="18">
        <f>کلید!BA$2</f>
        <v>1</v>
      </c>
      <c r="GH6" s="18">
        <f>کلید!BB$2</f>
        <v>1</v>
      </c>
      <c r="GI6" s="18">
        <f>کلید!BC$2</f>
        <v>1</v>
      </c>
      <c r="GJ6" s="18">
        <f>کلید!BD$2</f>
        <v>1</v>
      </c>
      <c r="GK6" s="18">
        <f>کلید!BE$2</f>
        <v>1</v>
      </c>
      <c r="GL6" s="18">
        <f>کلید!BF$2</f>
        <v>1</v>
      </c>
      <c r="GM6" s="18">
        <f>کلید!AZ$2</f>
        <v>1</v>
      </c>
      <c r="GN6" s="18">
        <f>کلید!BA$2</f>
        <v>1</v>
      </c>
      <c r="GO6" s="18">
        <f>کلید!BB$2</f>
        <v>1</v>
      </c>
      <c r="GP6" s="18">
        <f>کلید!BC$2</f>
        <v>1</v>
      </c>
      <c r="GQ6" s="18">
        <f>کلید!BD$2</f>
        <v>1</v>
      </c>
      <c r="GR6" s="18">
        <f>کلید!BE$2</f>
        <v>1</v>
      </c>
      <c r="GS6" s="18">
        <f>کلید!BF$2</f>
        <v>1</v>
      </c>
      <c r="GT6" s="18">
        <f>کلید!BG$2</f>
        <v>1</v>
      </c>
      <c r="GU6" s="18">
        <f>کلید!BH$2</f>
        <v>1</v>
      </c>
      <c r="GV6" s="18">
        <f>کلید!BI$2</f>
        <v>1</v>
      </c>
    </row>
    <row r="7" spans="1:204" x14ac:dyDescent="0.25">
      <c r="A7" s="13">
        <f>ورودی!A7</f>
        <v>1006</v>
      </c>
      <c r="B7" s="13" t="str">
        <f>ورودی!B7</f>
        <v>a6</v>
      </c>
      <c r="C7" s="13" t="str">
        <f>ورودی!C7</f>
        <v>b6</v>
      </c>
      <c r="D7" s="3">
        <f>COUNTIF(INDEX(خروجی!D7:BK7,MATCH(تنظیمات!$B$3,خروجی!$D$1:$BK$1)):INDEX(خروجی!D7:BK7,MATCH(تنظیمات!$B$4,خروجی!$D$1:$BK$1)),3)</f>
        <v>0</v>
      </c>
      <c r="E7" s="3">
        <f>COUNTIF(INDEX(خروجی!D7:BK7,MATCH(تنظیمات!$B$3,خروجی!$D$1:$BK$1)):INDEX(خروجی!D7:BK7,MATCH(تنظیمات!$B$4,خروجی!$D$1:$BK$1)),-1)</f>
        <v>0</v>
      </c>
      <c r="F7" s="3">
        <f>COUNTIF(INDEX(خروجی!D7:BK7,MATCH(تنظیمات!$B$3,خروجی!$D$1:$BK$1)):INDEX(خروجی!D7:BK7,MATCH(تنظیمات!$B$4,خروجی!$D$1:$BK$1)),0)</f>
        <v>5</v>
      </c>
      <c r="G7" s="23">
        <f t="shared" si="0"/>
        <v>0</v>
      </c>
      <c r="H7" s="23">
        <f t="shared" si="5"/>
        <v>100</v>
      </c>
      <c r="I7" s="23">
        <f t="shared" si="6"/>
        <v>-33.33</v>
      </c>
      <c r="J7" s="3">
        <f t="shared" si="7"/>
        <v>6</v>
      </c>
      <c r="K7" s="23">
        <f t="shared" si="8"/>
        <v>9.6</v>
      </c>
      <c r="L7" s="34">
        <f>ROUND(AVERAGEIF($CD$2:$CD$26,_xlfn.CONCAT("&lt;=",تنظیمات!$B$7),$G$2:$G$26),2)</f>
        <v>31.33</v>
      </c>
      <c r="M7" s="5">
        <f>COUNTIF(INDEX(خروجی!D7:BK7,MATCH(تنظیمات!$C$3,خروجی!$D$1:$BK$1)):INDEX(خروجی!D7:BK7,MATCH(تنظیمات!$C$4,خروجی!$D$1:$BK$1)),3)</f>
        <v>0</v>
      </c>
      <c r="N7" s="5">
        <f>COUNTIF(INDEX(خروجی!D7:BK7,MATCH(تنظیمات!$C$3,خروجی!$D$1:$BK$1)):INDEX(خروجی!D7:BK7,MATCH(تنظیمات!$C$4,خروجی!$D$1:$BK$1)),-1)</f>
        <v>0</v>
      </c>
      <c r="O7" s="5">
        <f>COUNTIF(INDEX(خروجی!D7:BK7,MATCH(تنظیمات!$C$3,خروجی!$D$1:$BK$1)):INDEX(خروجی!D7:BK7,MATCH(تنظیمات!$C$4,خروجی!$D$1:$BK$1)),0)</f>
        <v>5</v>
      </c>
      <c r="P7" s="24">
        <f t="shared" si="1"/>
        <v>0</v>
      </c>
      <c r="Q7" s="24">
        <f t="shared" si="47"/>
        <v>100</v>
      </c>
      <c r="R7" s="24">
        <f t="shared" si="9"/>
        <v>-33.33</v>
      </c>
      <c r="S7" s="5">
        <f t="shared" si="10"/>
        <v>5</v>
      </c>
      <c r="T7" s="24">
        <f t="shared" si="11"/>
        <v>12</v>
      </c>
      <c r="U7" s="35">
        <f>ROUND(AVERAGEIF($CD$2:$CD$26,_xlfn.CONCAT("&lt;=",تنظیمات!$B$7),$P$2:$P$26),2)</f>
        <v>40</v>
      </c>
      <c r="V7" s="6">
        <f>COUNTIF(INDEX(خروجی!D7:BK7,MATCH(تنظیمات!$D$3,خروجی!$D$1:$BK$1)):INDEX(خروجی!D7:BK7,MATCH(تنظیمات!$D$4,خروجی!$D$1:$BK$1)),3)</f>
        <v>0</v>
      </c>
      <c r="W7" s="6">
        <f>COUNTIF(INDEX(خروجی!D7:BK7,MATCH(تنظیمات!$D$3,خروجی!$D$1:$BK$1)):INDEX(خروجی!D7:BK7,MATCH(تنظیمات!$D$4,خروجی!$D$1:$BK$1)),-1)</f>
        <v>5</v>
      </c>
      <c r="X7" s="6">
        <f>COUNTIF(INDEX(خروجی!D7:BK7,MATCH(تنظیمات!$D$3,خروجی!$D$1:$BK$1)):INDEX(خروجی!D7:BK7,MATCH(تنظیمات!$D$4,خروجی!$D$1:$BK$1)),0)</f>
        <v>0</v>
      </c>
      <c r="Y7" s="25">
        <f t="shared" si="12"/>
        <v>-33.33</v>
      </c>
      <c r="Z7" s="25">
        <f t="shared" si="13"/>
        <v>100</v>
      </c>
      <c r="AA7" s="25">
        <f t="shared" si="14"/>
        <v>-33.33</v>
      </c>
      <c r="AB7" s="6">
        <f t="shared" si="15"/>
        <v>23</v>
      </c>
      <c r="AC7" s="25">
        <f t="shared" si="16"/>
        <v>12</v>
      </c>
      <c r="AD7" s="36">
        <f>ROUND(AVERAGEIF($CD$2:$CD$26,_xlfn.CONCAT("&lt;=",تنظیمات!$B$7),$Y$2:$Y$26),2)</f>
        <v>40</v>
      </c>
      <c r="AE7" s="7">
        <f>COUNTIF(INDEX(خروجی!D7:BK7,MATCH(تنظیمات!$E$3,خروجی!$D$1:$BK$1)):INDEX(خروجی!D7:BK7,MATCH(تنظیمات!$E$4,خروجی!$D$1:$BK$1)),3)</f>
        <v>0</v>
      </c>
      <c r="AF7" s="7">
        <f>COUNTIF(INDEX(خروجی!D7:BK7,MATCH(تنظیمات!$E$3,خروجی!$D$1:$BK$1)):INDEX(خروجی!D7:BK7,MATCH(تنظیمات!$E$4,خروجی!$D$1:$BK$1)),-1)</f>
        <v>0</v>
      </c>
      <c r="AG7" s="7">
        <f>COUNTIF(INDEX(خروجی!D7:BK7,MATCH(تنظیمات!$E$3,خروجی!$D$1:$BK$1)):INDEX(خروجی!D7:BK7,MATCH(تنظیمات!$E$4,خروجی!$D$1:$BK$1)),0)</f>
        <v>5</v>
      </c>
      <c r="AH7" s="26">
        <f t="shared" si="17"/>
        <v>0</v>
      </c>
      <c r="AI7" s="26">
        <f t="shared" si="18"/>
        <v>100</v>
      </c>
      <c r="AJ7" s="26">
        <f t="shared" si="19"/>
        <v>-33.33</v>
      </c>
      <c r="AK7" s="7">
        <f t="shared" si="20"/>
        <v>5</v>
      </c>
      <c r="AL7" s="26">
        <f t="shared" si="21"/>
        <v>12</v>
      </c>
      <c r="AM7" s="20">
        <f>ROUND(AVERAGEIF($CD$2:$CD$26,_xlfn.CONCAT("&lt;=",تنظیمات!$B$7),$AH$2:$AH$26),2)</f>
        <v>40</v>
      </c>
      <c r="AN7" s="8">
        <f>COUNTIF(INDEX(خروجی!D7:BK7,MATCH(تنظیمات!$F$3,خروجی!$D$1:$BK$1)):INDEX(خروجی!D7:BK7,MATCH(تنظیمات!$F$4,خروجی!$D$1:$BK$1)),3)</f>
        <v>0</v>
      </c>
      <c r="AO7" s="8">
        <f>COUNTIF(INDEX(خروجی!D7:BK7,MATCH(تنظیمات!$F$3,خروجی!$D$1:$BK$1)):INDEX(خروجی!D7:BK7,MATCH(تنظیمات!$F$4,خروجی!$D$1:$BK$1)),-1)</f>
        <v>0</v>
      </c>
      <c r="AP7" s="8">
        <f>COUNTIF(INDEX(خروجی!D7:BK7,MATCH(تنظیمات!$F$3,خروجی!$D$1:$BK$1)):INDEX(خروجی!D7:BK7,MATCH(تنظیمات!$F$4,خروجی!$D$1:$BK$1)),0)</f>
        <v>10</v>
      </c>
      <c r="AQ7" s="27">
        <f t="shared" si="22"/>
        <v>0</v>
      </c>
      <c r="AR7" s="27">
        <f t="shared" si="23"/>
        <v>100</v>
      </c>
      <c r="AS7" s="27">
        <f t="shared" si="24"/>
        <v>-33.33</v>
      </c>
      <c r="AT7" s="8">
        <f t="shared" si="25"/>
        <v>4</v>
      </c>
      <c r="AU7" s="27">
        <f t="shared" si="26"/>
        <v>8.67</v>
      </c>
      <c r="AV7" s="37">
        <f>ROUND(AVERAGEIF($CD$2:$CD$26,_xlfn.CONCAT("&lt;=",تنظیمات!$B$7),$AQ$2:$AQ$26),2)</f>
        <v>25</v>
      </c>
      <c r="AW7" s="20">
        <f>COUNTIF(INDEX(خروجی!D7:BK7,MATCH(تنظیمات!$G$3,خروجی!$D$1:$BK$1)):INDEX(خروجی!D7:BK7,MATCH(تنظیمات!$G$4,خروجی!$D$1:$BK$1)),3)</f>
        <v>0</v>
      </c>
      <c r="AX7" s="20">
        <f>COUNTIF(INDEX(خروجی!D7:BK7,MATCH(تنظیمات!$G$3,خروجی!$D$1:$BK$1)):INDEX(خروجی!D7:BK7,MATCH(تنظیمات!$G$4,خروجی!$D$1:$BK$1)),-1)</f>
        <v>0</v>
      </c>
      <c r="AY7" s="20">
        <f>COUNTIF(INDEX(خروجی!D7:BK7,MATCH(تنظیمات!$G$3,خروجی!$D$1:$BK$1)):INDEX(خروجی!D7:BK7,MATCH(تنظیمات!$G$4,خروجی!$D$1:$BK$1)),0)</f>
        <v>10</v>
      </c>
      <c r="AZ7" s="26">
        <f t="shared" si="27"/>
        <v>0</v>
      </c>
      <c r="BA7" s="26">
        <f t="shared" si="28"/>
        <v>100</v>
      </c>
      <c r="BB7" s="26">
        <f t="shared" si="29"/>
        <v>-33.33</v>
      </c>
      <c r="BC7" s="20">
        <f t="shared" si="30"/>
        <v>4</v>
      </c>
      <c r="BD7" s="26">
        <f t="shared" si="31"/>
        <v>8</v>
      </c>
      <c r="BE7" s="20">
        <f>ROUND(AVERAGEIF($CD$2:$CD$26,_xlfn.CONCAT("&lt;=",تنظیمات!$B$7),$AZ$2:$AZ$26),2)</f>
        <v>23.33</v>
      </c>
      <c r="BF7" s="9">
        <f>COUNTIF(INDEX(خروجی!D7:BK7,MATCH(تنظیمات!$H$3,خروجی!$D$1:$BK$1)):INDEX(خروجی!D7:BK7,MATCH(تنظیمات!$H$4,خروجی!$D$1:$BK$1)),3)</f>
        <v>0</v>
      </c>
      <c r="BG7" s="9">
        <f>COUNTIF(INDEX(خروجی!D7:BK7,MATCH(تنظیمات!$H$3,خروجی!$D$1:$BK$1)):INDEX(خروجی!D7:BK7,MATCH(تنظیمات!$H$4,خروجی!$D$1:$BK$1)),-1)</f>
        <v>0</v>
      </c>
      <c r="BH7" s="9">
        <f>COUNTIF(INDEX(خروجی!D7:BK7,MATCH(تنظیمات!$H$3,خروجی!$D$1:$BK$1)):INDEX(خروجی!D7:BK7,MATCH(تنظیمات!$H$4,خروجی!$D$1:$BK$1)),0)</f>
        <v>10</v>
      </c>
      <c r="BI7" s="28">
        <f t="shared" si="32"/>
        <v>0</v>
      </c>
      <c r="BJ7" s="28">
        <f t="shared" si="33"/>
        <v>100</v>
      </c>
      <c r="BK7" s="28">
        <f t="shared" si="34"/>
        <v>-33.33</v>
      </c>
      <c r="BL7" s="9">
        <f t="shared" si="35"/>
        <v>4</v>
      </c>
      <c r="BM7" s="28">
        <f t="shared" si="36"/>
        <v>8.5299999999999994</v>
      </c>
      <c r="BN7" s="38">
        <f>ROUND(AVERAGEIF($CD$2:$CD$26,_xlfn.CONCAT("&lt;=",تنظیمات!$B$7),$BI$2:$BI$26),2)</f>
        <v>25</v>
      </c>
      <c r="BO7" s="10">
        <f>COUNTIF(INDEX(خروجی!D7:BK7,MATCH(تنظیمات!$I$3,خروجی!$D$1:$BK$1)):INDEX(خروجی!D7:BK7,MATCH(تنظیمات!$I$4,خروجی!$D$1:$BK$1)),3)</f>
        <v>0</v>
      </c>
      <c r="BP7" s="10">
        <f>COUNTIF(INDEX(خروجی!D7:BK7,MATCH(تنظیمات!$I$3,خروجی!$D$1:$BK$1)):INDEX(خروجی!D7:BK7,MATCH(تنظیمات!$I$4,خروجی!$D$1:$BK$1)),-1)</f>
        <v>0</v>
      </c>
      <c r="BQ7" s="10">
        <f>COUNTIF(INDEX(خروجی!D7:BK7,MATCH(تنظیمات!$I$3,خروجی!$D$1:$BK$1)):INDEX(خروجی!D7:BK7,MATCH(تنظیمات!$I$4,خروجی!$D$1:$BK$1)),0)</f>
        <v>10</v>
      </c>
      <c r="BR7" s="29">
        <f t="shared" si="37"/>
        <v>0</v>
      </c>
      <c r="BS7" s="29">
        <f t="shared" si="38"/>
        <v>100</v>
      </c>
      <c r="BT7" s="29">
        <f t="shared" si="39"/>
        <v>-33.33</v>
      </c>
      <c r="BU7" s="10">
        <f t="shared" si="40"/>
        <v>3</v>
      </c>
      <c r="BV7" s="29">
        <f t="shared" si="41"/>
        <v>6.67</v>
      </c>
      <c r="BW7" s="39">
        <f>ROUND( AVERAGEIF($CD$2:$CD$26,_xlfn.CONCAT("&lt;=",تنظیمات!$B$7),$BR$2:$BR$26),2)</f>
        <v>20</v>
      </c>
      <c r="BX7" s="11">
        <f t="shared" si="2"/>
        <v>0</v>
      </c>
      <c r="BY7" s="11">
        <f t="shared" si="3"/>
        <v>5</v>
      </c>
      <c r="BZ7" s="11">
        <f t="shared" si="4"/>
        <v>45</v>
      </c>
      <c r="CA7" s="30">
        <f>ROUND(SUM(G7*تنظیمات!$B$6,P7*تنظیمات!$C$6,Y7*تنظیمات!$D$6,AH7*تنظیمات!$E$6,AQ7*تنظیمات!$F$6,AZ7*تنظیمات!$G$6,BI7*تنظیمات!$H$6,BR7*تنظیمات!$I$6)/SUM(تنظیمات!$B$6:$I$6),2)</f>
        <v>-4.17</v>
      </c>
      <c r="CB7" s="30">
        <f t="shared" si="42"/>
        <v>100</v>
      </c>
      <c r="CC7" s="30">
        <f t="shared" si="43"/>
        <v>-33.33</v>
      </c>
      <c r="CD7" s="12">
        <f t="shared" si="44"/>
        <v>18</v>
      </c>
      <c r="CE7" s="30">
        <f t="shared" si="45"/>
        <v>9.68</v>
      </c>
      <c r="CF7" s="30">
        <f t="shared" si="46"/>
        <v>30.58</v>
      </c>
      <c r="CG7" s="3">
        <f>IF(COUNTIF(ورودی!$A$2:$A$26,'کارنامه پاسخ برگ '!$A7)&gt;0,INDEX(ورودی!D$2:D$26,MATCH('کارنامه پاسخ برگ '!$A7,ورودی!$A$2:$A$26,0)),0)</f>
        <v>0</v>
      </c>
      <c r="CH7" s="3">
        <f>IF(COUNTIF(ورودی!$A$2:$A$26,'کارنامه پاسخ برگ '!$A7)&gt;0,INDEX(ورودی!E$2:E$26,MATCH('کارنامه پاسخ برگ '!$A7,ورودی!$A$2:$A$26,0)),0)</f>
        <v>0</v>
      </c>
      <c r="CI7" s="3">
        <f>IF(COUNTIF(ورودی!$A$2:$A$26,'کارنامه پاسخ برگ '!$A7)&gt;0,INDEX(ورودی!F$2:F$26,MATCH('کارنامه پاسخ برگ '!$A7,ورودی!$A$2:$A$26,0)),0)</f>
        <v>0</v>
      </c>
      <c r="CJ7" s="3">
        <f>IF(COUNTIF(ورودی!$A$2:$A$26,'کارنامه پاسخ برگ '!$A7)&gt;0,INDEX(ورودی!G$2:G$26,MATCH('کارنامه پاسخ برگ '!$A7,ورودی!$A$2:$A$26,0)),0)</f>
        <v>0</v>
      </c>
      <c r="CK7" s="3">
        <f>IF(COUNTIF(ورودی!$A$2:$A$26,'کارنامه پاسخ برگ '!$A7)&gt;0,INDEX(ورودی!H$2:H$26,MATCH('کارنامه پاسخ برگ '!$A7,ورودی!$A$2:$A$26,0)),0)</f>
        <v>0</v>
      </c>
      <c r="CL7" s="3">
        <f>IF(COUNTIF(ورودی!$A$2:$A$26,'کارنامه پاسخ برگ '!$A7)&gt;0,INDEX(ورودی!I$2:I$26,MATCH('کارنامه پاسخ برگ '!$A7,ورودی!$A$2:$A$26,0)),0)</f>
        <v>0</v>
      </c>
      <c r="CM7" s="3">
        <f>IF(COUNTIF(ورودی!$A$2:$A$26,'کارنامه پاسخ برگ '!$A7)&gt;0,INDEX(ورودی!J$2:J$26,MATCH('کارنامه پاسخ برگ '!$A7,ورودی!$A$2:$A$26,0)),0)</f>
        <v>0</v>
      </c>
      <c r="CN7" s="3">
        <f>IF(COUNTIF(ورودی!$A$2:$A$26,'کارنامه پاسخ برگ '!$A7)&gt;0,INDEX(ورودی!K$2:K$26,MATCH('کارنامه پاسخ برگ '!$A7,ورودی!$A$2:$A$26,0)),0)</f>
        <v>0</v>
      </c>
      <c r="CO7" s="3">
        <f>IF(COUNTIF(ورودی!$A$2:$A$26,'کارنامه پاسخ برگ '!$A7)&gt;0,INDEX(ورودی!L$2:L$26,MATCH('کارنامه پاسخ برگ '!$A7,ورودی!$A$2:$A$26,0)),0)</f>
        <v>0</v>
      </c>
      <c r="CP7" s="3">
        <f>IF(COUNTIF(ورودی!$A$2:$A$26,'کارنامه پاسخ برگ '!$A7)&gt;0,INDEX(ورودی!M$2:M$26,MATCH('کارنامه پاسخ برگ '!$A7,ورودی!$A$2:$A$26,0)),0)</f>
        <v>0</v>
      </c>
      <c r="CQ7" s="3">
        <f>IF(COUNTIF(ورودی!$A$2:$A$26,'کارنامه پاسخ برگ '!$A7)&gt;0,INDEX(ورودی!N$2:N$26,MATCH('کارنامه پاسخ برگ '!$A7,ورودی!$A$2:$A$26,0)),0)</f>
        <v>2</v>
      </c>
      <c r="CR7" s="3">
        <f>IF(COUNTIF(ورودی!$A$2:$A$26,'کارنامه پاسخ برگ '!$A7)&gt;0,INDEX(ورودی!O$2:O$26,MATCH('کارنامه پاسخ برگ '!$A7,ورودی!$A$2:$A$26,0)),0)</f>
        <v>2</v>
      </c>
      <c r="CS7" s="3">
        <f>IF(COUNTIF(ورودی!$A$2:$A$26,'کارنامه پاسخ برگ '!$A7)&gt;0,INDEX(ورودی!P$2:P$26,MATCH('کارنامه پاسخ برگ '!$A7,ورودی!$A$2:$A$26,0)),0)</f>
        <v>2</v>
      </c>
      <c r="CT7" s="3">
        <f>IF(COUNTIF(ورودی!$A$2:$A$26,'کارنامه پاسخ برگ '!$A7)&gt;0,INDEX(ورودی!Q$2:Q$26,MATCH('کارنامه پاسخ برگ '!$A7,ورودی!$A$2:$A$26,0)),0)</f>
        <v>2</v>
      </c>
      <c r="CU7" s="3">
        <f>IF(COUNTIF(ورودی!$A$2:$A$26,'کارنامه پاسخ برگ '!$A7)&gt;0,INDEX(ورودی!R$2:R$26,MATCH('کارنامه پاسخ برگ '!$A7,ورودی!$A$2:$A$26,0)),0)</f>
        <v>2</v>
      </c>
      <c r="CV7" s="3">
        <f>IF(COUNTIF(ورودی!$A$2:$A$26,'کارنامه پاسخ برگ '!$A7)&gt;0,INDEX(ورودی!S$2:S$26,MATCH('کارنامه پاسخ برگ '!$A7,ورودی!$A$2:$A$26,0)),0)</f>
        <v>0</v>
      </c>
      <c r="CW7" s="3">
        <f>IF(COUNTIF(ورودی!$A$2:$A$26,'کارنامه پاسخ برگ '!$A7)&gt;0,INDEX(ورودی!T$2:T$26,MATCH('کارنامه پاسخ برگ '!$A7,ورودی!$A$2:$A$26,0)),0)</f>
        <v>0</v>
      </c>
      <c r="CX7" s="3">
        <f>IF(COUNTIF(ورودی!$A$2:$A$26,'کارنامه پاسخ برگ '!$A7)&gt;0,INDEX(ورودی!U$2:U$26,MATCH('کارنامه پاسخ برگ '!$A7,ورودی!$A$2:$A$26,0)),0)</f>
        <v>0</v>
      </c>
      <c r="CY7" s="3">
        <f>IF(COUNTIF(ورودی!$A$2:$A$26,'کارنامه پاسخ برگ '!$A7)&gt;0,INDEX(ورودی!V$2:V$26,MATCH('کارنامه پاسخ برگ '!$A7,ورودی!$A$2:$A$26,0)),0)</f>
        <v>0</v>
      </c>
      <c r="CZ7" s="3">
        <f>IF(COUNTIF(ورودی!$A$2:$A$26,'کارنامه پاسخ برگ '!$A7)&gt;0,INDEX(ورودی!W$2:W$26,MATCH('کارنامه پاسخ برگ '!$A7,ورودی!$A$2:$A$26,0)),0)</f>
        <v>0</v>
      </c>
      <c r="DA7" s="3">
        <f>IF(COUNTIF(ورودی!$A$2:$A$26,'کارنامه پاسخ برگ '!$A7)&gt;0,INDEX(ورودی!X$2:X$26,MATCH('کارنامه پاسخ برگ '!$A7,ورودی!$A$2:$A$26,0)),0)</f>
        <v>0</v>
      </c>
      <c r="DB7" s="3">
        <f>IF(COUNTIF(ورودی!$A$2:$A$26,'کارنامه پاسخ برگ '!$A7)&gt;0,INDEX(ورودی!Y$2:Y$26,MATCH('کارنامه پاسخ برگ '!$A7,ورودی!$A$2:$A$26,0)),0)</f>
        <v>0</v>
      </c>
      <c r="DC7" s="3">
        <f>IF(COUNTIF(ورودی!$A$2:$A$26,'کارنامه پاسخ برگ '!$A7)&gt;0,INDEX(ورودی!Z$2:Z$26,MATCH('کارنامه پاسخ برگ '!$A7,ورودی!$A$2:$A$26,0)),0)</f>
        <v>0</v>
      </c>
      <c r="DD7" s="3">
        <f>IF(COUNTIF(ورودی!$A$2:$A$26,'کارنامه پاسخ برگ '!$A7)&gt;0,INDEX(ورودی!AA$2:AA$26,MATCH('کارنامه پاسخ برگ '!$A7,ورودی!$A$2:$A$26,0)),0)</f>
        <v>0</v>
      </c>
      <c r="DE7" s="3">
        <f>IF(COUNTIF(ورودی!$A$2:$A$26,'کارنامه پاسخ برگ '!$A7)&gt;0,INDEX(ورودی!AB$2:AB$26,MATCH('کارنامه پاسخ برگ '!$A7,ورودی!$A$2:$A$26,0)),0)</f>
        <v>0</v>
      </c>
      <c r="DF7" s="3">
        <f>IF(COUNTIF(ورودی!$A$2:$A$26,'کارنامه پاسخ برگ '!$A7)&gt;0,INDEX(ورودی!AC$2:AC$26,MATCH('کارنامه پاسخ برگ '!$A7,ورودی!$A$2:$A$26,0)),0)</f>
        <v>0</v>
      </c>
      <c r="DG7" s="3">
        <f>IF(COUNTIF(ورودی!$A$2:$A$26,'کارنامه پاسخ برگ '!$A7)&gt;0,INDEX(ورودی!AD$2:AD$26,MATCH('کارنامه پاسخ برگ '!$A7,ورودی!$A$2:$A$26,0)),0)</f>
        <v>0</v>
      </c>
      <c r="DH7" s="3">
        <f>IF(COUNTIF(ورودی!$A$2:$A$26,'کارنامه پاسخ برگ '!$A7)&gt;0,INDEX(ورودی!AE$2:AE$26,MATCH('کارنامه پاسخ برگ '!$A7,ورودی!$A$2:$A$26,0)),0)</f>
        <v>0</v>
      </c>
      <c r="DI7" s="3">
        <f>IF(COUNTIF(ورودی!$A$2:$A$26,'کارنامه پاسخ برگ '!$A7)&gt;0,INDEX(ورودی!AF$2:AF$26,MATCH('کارنامه پاسخ برگ '!$A7,ورودی!$A$2:$A$26,0)),0)</f>
        <v>0</v>
      </c>
      <c r="DJ7" s="3">
        <f>IF(COUNTIF(ورودی!$A$2:$A$26,'کارنامه پاسخ برگ '!$A7)&gt;0,INDEX(ورودی!AG$2:AG$26,MATCH('کارنامه پاسخ برگ '!$A7,ورودی!$A$2:$A$26,0)),0)</f>
        <v>0</v>
      </c>
      <c r="DK7" s="3">
        <f>IF(COUNTIF(ورودی!$A$2:$A$26,'کارنامه پاسخ برگ '!$A7)&gt;0,INDEX(ورودی!AH$2:AH$26,MATCH('کارنامه پاسخ برگ '!$A7,ورودی!$A$2:$A$26,0)),0)</f>
        <v>0</v>
      </c>
      <c r="DL7" s="3">
        <f>IF(COUNTIF(ورودی!$A$2:$A$26,'کارنامه پاسخ برگ '!$A7)&gt;0,INDEX(ورودی!AI$2:AI$26,MATCH('کارنامه پاسخ برگ '!$A7,ورودی!$A$2:$A$26,0)),0)</f>
        <v>0</v>
      </c>
      <c r="DM7" s="3">
        <f>IF(COUNTIF(ورودی!$A$2:$A$26,'کارنامه پاسخ برگ '!$A7)&gt;0,INDEX(ورودی!AJ$2:AJ$26,MATCH('کارنامه پاسخ برگ '!$A7,ورودی!$A$2:$A$26,0)),0)</f>
        <v>0</v>
      </c>
      <c r="DN7" s="3">
        <f>IF(COUNTIF(ورودی!$A$2:$A$26,'کارنامه پاسخ برگ '!$A7)&gt;0,INDEX(ورودی!AK$2:AK$26,MATCH('کارنامه پاسخ برگ '!$A7,ورودی!$A$2:$A$26,0)),0)</f>
        <v>0</v>
      </c>
      <c r="DO7" s="3">
        <f>IF(COUNTIF(ورودی!$A$2:$A$26,'کارنامه پاسخ برگ '!$A7)&gt;0,INDEX(ورودی!AL$2:AL$26,MATCH('کارنامه پاسخ برگ '!$A7,ورودی!$A$2:$A$26,0)),0)</f>
        <v>0</v>
      </c>
      <c r="DP7" s="3">
        <f>IF(COUNTIF(ورودی!$A$2:$A$26,'کارنامه پاسخ برگ '!$A7)&gt;0,INDEX(ورودی!AM$2:AM$26,MATCH('کارنامه پاسخ برگ '!$A7,ورودی!$A$2:$A$26,0)),0)</f>
        <v>0</v>
      </c>
      <c r="DQ7" s="3">
        <f>IF(COUNTIF(ورودی!$A$2:$A$26,'کارنامه پاسخ برگ '!$A7)&gt;0,INDEX(ورودی!AN$2:AN$26,MATCH('کارنامه پاسخ برگ '!$A7,ورودی!$A$2:$A$26,0)),0)</f>
        <v>0</v>
      </c>
      <c r="DR7" s="3">
        <f>IF(COUNTIF(ورودی!$A$2:$A$26,'کارنامه پاسخ برگ '!$A7)&gt;0,INDEX(ورودی!AO$2:AO$26,MATCH('کارنامه پاسخ برگ '!$A7,ورودی!$A$2:$A$26,0)),0)</f>
        <v>0</v>
      </c>
      <c r="DS7" s="3">
        <f>IF(COUNTIF(ورودی!$A$2:$A$26,'کارنامه پاسخ برگ '!$A7)&gt;0,INDEX(ورودی!AP$2:AP$26,MATCH('کارنامه پاسخ برگ '!$A7,ورودی!$A$2:$A$26,0)),0)</f>
        <v>0</v>
      </c>
      <c r="DT7" s="3">
        <f>IF(COUNTIF(ورودی!$A$2:$A$26,'کارنامه پاسخ برگ '!$A7)&gt;0,INDEX(ورودی!AQ$2:AQ$26,MATCH('کارنامه پاسخ برگ '!$A7,ورودی!$A$2:$A$26,0)),0)</f>
        <v>0</v>
      </c>
      <c r="DU7" s="3">
        <f>IF(COUNTIF(ورودی!$A$2:$A$26,'کارنامه پاسخ برگ '!$A7)&gt;0,INDEX(ورودی!AR$2:AR$26,MATCH('کارنامه پاسخ برگ '!$A7,ورودی!$A$2:$A$26,0)),0)</f>
        <v>0</v>
      </c>
      <c r="DV7" s="3">
        <f>IF(COUNTIF(ورودی!$A$2:$A$26,'کارنامه پاسخ برگ '!$A7)&gt;0,INDEX(ورودی!AS$2:AS$26,MATCH('کارنامه پاسخ برگ '!$A7,ورودی!$A$2:$A$26,0)),0)</f>
        <v>0</v>
      </c>
      <c r="DW7" s="3">
        <f>IF(COUNTIF(ورودی!$A$2:$A$26,'کارنامه پاسخ برگ '!$A7)&gt;0,INDEX(ورودی!AT$2:AT$26,MATCH('کارنامه پاسخ برگ '!$A7,ورودی!$A$2:$A$26,0)),0)</f>
        <v>0</v>
      </c>
      <c r="DX7" s="3">
        <f>IF(COUNTIF(ورودی!$A$2:$A$26,'کارنامه پاسخ برگ '!$A7)&gt;0,INDEX(ورودی!AU$2:AU$26,MATCH('کارنامه پاسخ برگ '!$A7,ورودی!$A$2:$A$26,0)),0)</f>
        <v>0</v>
      </c>
      <c r="DY7" s="3">
        <f>IF(COUNTIF(ورودی!$A$2:$A$26,'کارنامه پاسخ برگ '!$A7)&gt;0,INDEX(ورودی!AV$2:AV$26,MATCH('کارنامه پاسخ برگ '!$A7,ورودی!$A$2:$A$26,0)),0)</f>
        <v>0</v>
      </c>
      <c r="DZ7" s="3">
        <f>IF(COUNTIF(ورودی!$A$2:$A$26,'کارنامه پاسخ برگ '!$A7)&gt;0,INDEX(ورودی!AW$2:AW$26,MATCH('کارنامه پاسخ برگ '!$A7,ورودی!$A$2:$A$26,0)),0)</f>
        <v>0</v>
      </c>
      <c r="EA7" s="3">
        <f>IF(COUNTIF(ورودی!$A$2:$A$26,'کارنامه پاسخ برگ '!$A7)&gt;0,INDEX(ورودی!AX$2:AX$26,MATCH('کارنامه پاسخ برگ '!$A7,ورودی!$A$2:$A$26,0)),0)</f>
        <v>0</v>
      </c>
      <c r="EB7" s="3">
        <f>IF(COUNTIF(ورودی!$A$2:$A$26,'کارنامه پاسخ برگ '!$A7)&gt;0,INDEX(ورودی!AY$2:AY$26,MATCH('کارنامه پاسخ برگ '!$A7,ورودی!$A$2:$A$26,0)),0)</f>
        <v>0</v>
      </c>
      <c r="EC7" s="3">
        <f>IF(COUNTIF(ورودی!$A$2:$A$26,'کارنامه پاسخ برگ '!$A7)&gt;0,INDEX(ورودی!AZ$2:AZ$26,MATCH('کارنامه پاسخ برگ '!$A7,ورودی!$A$2:$A$26,0)),0)</f>
        <v>0</v>
      </c>
      <c r="ED7" s="3">
        <f>IF(COUNTIF(ورودی!$A$2:$A$26,'کارنامه پاسخ برگ '!$A7)&gt;0,INDEX(ورودی!BA$2:BA$26,MATCH('کارنامه پاسخ برگ '!$A7,ورودی!$A$2:$A$26,0)),0)</f>
        <v>0</v>
      </c>
      <c r="EE7" s="3">
        <f>IF(COUNTIF(ورودی!$A$2:$A$26,'کارنامه پاسخ برگ '!$A7)&gt;0,INDEX(ورودی!BB$2:BB$26,MATCH('کارنامه پاسخ برگ '!$A7,ورودی!$A$2:$A$26,0)),0)</f>
        <v>0</v>
      </c>
      <c r="EF7" s="3">
        <f>IF(COUNTIF(ورودی!$A$2:$A$26,'کارنامه پاسخ برگ '!$A7)&gt;0,INDEX(ورودی!BC$2:BC$26,MATCH('کارنامه پاسخ برگ '!$A7,ورودی!$A$2:$A$26,0)),0)</f>
        <v>0</v>
      </c>
      <c r="EG7" s="3">
        <f>IF(COUNTIF(ورودی!$A$2:$A$26,'کارنامه پاسخ برگ '!$A7)&gt;0,INDEX(ورودی!BD$2:BD$26,MATCH('کارنامه پاسخ برگ '!$A7,ورودی!$A$2:$A$26,0)),0)</f>
        <v>0</v>
      </c>
      <c r="EH7" s="3">
        <f>IF(COUNTIF(ورودی!$A$2:$A$26,'کارنامه پاسخ برگ '!$A7)&gt;0,INDEX(ورودی!BE$2:BE$26,MATCH('کارنامه پاسخ برگ '!$A7,ورودی!$A$2:$A$26,0)),0)</f>
        <v>0</v>
      </c>
      <c r="EI7" s="3">
        <f>IF(COUNTIF(ورودی!$A$2:$A$26,'کارنامه پاسخ برگ '!$A7)&gt;0,INDEX(ورودی!BF$2:BF$26,MATCH('کارنامه پاسخ برگ '!$A7,ورودی!$A$2:$A$26,0)),0)</f>
        <v>0</v>
      </c>
      <c r="EJ7" s="3">
        <f>IF(COUNTIF(ورودی!$A$2:$A$26,'کارنامه پاسخ برگ '!$A7)&gt;0,INDEX(ورودی!BG$2:BG$26,MATCH('کارنامه پاسخ برگ '!$A7,ورودی!$A$2:$A$26,0)),0)</f>
        <v>0</v>
      </c>
      <c r="EK7" s="3">
        <f>IF(COUNTIF(ورودی!$A$2:$A$26,'کارنامه پاسخ برگ '!$A7)&gt;0,INDEX(ورودی!BH$2:BH$26,MATCH('کارنامه پاسخ برگ '!$A7,ورودی!$A$2:$A$26,0)),0)</f>
        <v>0</v>
      </c>
      <c r="EL7" s="3">
        <f>IF(COUNTIF(ورودی!$A$2:$A$26,'کارنامه پاسخ برگ '!$A7)&gt;0,INDEX(ورودی!BI$2:BI$26,MATCH('کارنامه پاسخ برگ '!$A7,ورودی!$A$2:$A$26,0)),0)</f>
        <v>0</v>
      </c>
      <c r="EM7" s="3">
        <f>IF(COUNTIF(ورودی!$A$2:$A$26,'کارنامه پاسخ برگ '!$A7)&gt;0,INDEX(ورودی!BJ$2:BJ$26,MATCH('کارنامه پاسخ برگ '!$A7,ورودی!$A$2:$A$26,0)),0)</f>
        <v>0</v>
      </c>
      <c r="EN7" s="3">
        <f>IF(COUNTIF(ورودی!$A$2:$A$26,'کارنامه پاسخ برگ '!$A7)&gt;0,INDEX(ورودی!BK$2:BK$26,MATCH('کارنامه پاسخ برگ '!$A7,ورودی!$A$2:$A$26,0)),0)</f>
        <v>0</v>
      </c>
      <c r="EO7" s="18">
        <f>کلید!I$2</f>
        <v>1</v>
      </c>
      <c r="EP7" s="18">
        <f>کلید!J$2</f>
        <v>1</v>
      </c>
      <c r="EQ7" s="18">
        <f>کلید!K$2</f>
        <v>1</v>
      </c>
      <c r="ER7" s="18">
        <f>کلید!L$2</f>
        <v>1</v>
      </c>
      <c r="ES7" s="18">
        <f>کلید!M$2</f>
        <v>1</v>
      </c>
      <c r="ET7" s="18">
        <f>کلید!N$2</f>
        <v>1</v>
      </c>
      <c r="EU7" s="18">
        <f>کلید!O$2</f>
        <v>1</v>
      </c>
      <c r="EV7" s="18">
        <f>کلید!P$2</f>
        <v>1</v>
      </c>
      <c r="EW7" s="18">
        <f>کلید!Q$2</f>
        <v>1</v>
      </c>
      <c r="EX7" s="18">
        <f>کلید!R$2</f>
        <v>1</v>
      </c>
      <c r="EY7" s="18">
        <f>کلید!S$2</f>
        <v>1</v>
      </c>
      <c r="EZ7" s="18">
        <f>کلید!T$2</f>
        <v>1</v>
      </c>
      <c r="FA7" s="18">
        <f>کلید!U$2</f>
        <v>1</v>
      </c>
      <c r="FB7" s="18">
        <f>کلید!V$2</f>
        <v>1</v>
      </c>
      <c r="FC7" s="18">
        <f>کلید!W$2</f>
        <v>1</v>
      </c>
      <c r="FD7" s="18">
        <f>کلید!X$2</f>
        <v>1</v>
      </c>
      <c r="FE7" s="18">
        <f>کلید!Y$2</f>
        <v>1</v>
      </c>
      <c r="FF7" s="18">
        <f>کلید!Z$2</f>
        <v>1</v>
      </c>
      <c r="FG7" s="18">
        <f>کلید!AA$2</f>
        <v>1</v>
      </c>
      <c r="FH7" s="18">
        <f>کلید!AB$2</f>
        <v>1</v>
      </c>
      <c r="FI7" s="18">
        <f>کلید!AC$2</f>
        <v>1</v>
      </c>
      <c r="FJ7" s="18">
        <f>کلید!AD$2</f>
        <v>1</v>
      </c>
      <c r="FK7" s="18">
        <f>کلید!AE$2</f>
        <v>1</v>
      </c>
      <c r="FL7" s="18">
        <f>کلید!AF$2</f>
        <v>1</v>
      </c>
      <c r="FM7" s="18">
        <f>کلید!AG$2</f>
        <v>1</v>
      </c>
      <c r="FN7" s="18">
        <f>کلید!AH$2</f>
        <v>1</v>
      </c>
      <c r="FO7" s="18">
        <f>کلید!AI$2</f>
        <v>1</v>
      </c>
      <c r="FP7" s="18">
        <f>کلید!AJ$2</f>
        <v>1</v>
      </c>
      <c r="FQ7" s="18">
        <f>کلید!AK$2</f>
        <v>1</v>
      </c>
      <c r="FR7" s="18">
        <f>کلید!AL$2</f>
        <v>1</v>
      </c>
      <c r="FS7" s="18">
        <f>کلید!AM$2</f>
        <v>1</v>
      </c>
      <c r="FT7" s="18">
        <f>کلید!AN$2</f>
        <v>1</v>
      </c>
      <c r="FU7" s="18">
        <f>کلید!AO$2</f>
        <v>1</v>
      </c>
      <c r="FV7" s="18">
        <f>کلید!AP$2</f>
        <v>1</v>
      </c>
      <c r="FW7" s="18">
        <f>کلید!AQ$2</f>
        <v>1</v>
      </c>
      <c r="FX7" s="18">
        <f>کلید!AR$2</f>
        <v>1</v>
      </c>
      <c r="FY7" s="18">
        <f>کلید!AS$2</f>
        <v>1</v>
      </c>
      <c r="FZ7" s="18">
        <f>کلید!AT$2</f>
        <v>1</v>
      </c>
      <c r="GA7" s="18">
        <f>کلید!AU$2</f>
        <v>1</v>
      </c>
      <c r="GB7" s="18">
        <f>کلید!AV$2</f>
        <v>1</v>
      </c>
      <c r="GC7" s="18">
        <f>کلید!AW$2</f>
        <v>1</v>
      </c>
      <c r="GD7" s="18">
        <f>کلید!AX$2</f>
        <v>1</v>
      </c>
      <c r="GE7" s="18">
        <f>کلید!AY$2</f>
        <v>1</v>
      </c>
      <c r="GF7" s="18">
        <f>کلید!AZ$2</f>
        <v>1</v>
      </c>
      <c r="GG7" s="18">
        <f>کلید!BA$2</f>
        <v>1</v>
      </c>
      <c r="GH7" s="18">
        <f>کلید!BB$2</f>
        <v>1</v>
      </c>
      <c r="GI7" s="18">
        <f>کلید!BC$2</f>
        <v>1</v>
      </c>
      <c r="GJ7" s="18">
        <f>کلید!BD$2</f>
        <v>1</v>
      </c>
      <c r="GK7" s="18">
        <f>کلید!BE$2</f>
        <v>1</v>
      </c>
      <c r="GL7" s="18">
        <f>کلید!BF$2</f>
        <v>1</v>
      </c>
      <c r="GM7" s="18">
        <f>کلید!AZ$2</f>
        <v>1</v>
      </c>
      <c r="GN7" s="18">
        <f>کلید!BA$2</f>
        <v>1</v>
      </c>
      <c r="GO7" s="18">
        <f>کلید!BB$2</f>
        <v>1</v>
      </c>
      <c r="GP7" s="18">
        <f>کلید!BC$2</f>
        <v>1</v>
      </c>
      <c r="GQ7" s="18">
        <f>کلید!BD$2</f>
        <v>1</v>
      </c>
      <c r="GR7" s="18">
        <f>کلید!BE$2</f>
        <v>1</v>
      </c>
      <c r="GS7" s="18">
        <f>کلید!BF$2</f>
        <v>1</v>
      </c>
      <c r="GT7" s="18">
        <f>کلید!BG$2</f>
        <v>1</v>
      </c>
      <c r="GU7" s="18">
        <f>کلید!BH$2</f>
        <v>1</v>
      </c>
      <c r="GV7" s="18">
        <f>کلید!BI$2</f>
        <v>1</v>
      </c>
    </row>
    <row r="8" spans="1:204" x14ac:dyDescent="0.25">
      <c r="A8" s="13">
        <f>ورودی!A8</f>
        <v>1007</v>
      </c>
      <c r="B8" s="13" t="str">
        <f>ورودی!B8</f>
        <v>a7</v>
      </c>
      <c r="C8" s="13" t="str">
        <f>ورودی!C8</f>
        <v>b7</v>
      </c>
      <c r="D8" s="3">
        <f>COUNTIF(INDEX(خروجی!D8:BK8,MATCH(تنظیمات!$B$3,خروجی!$D$1:$BK$1)):INDEX(خروجی!D8:BK8,MATCH(تنظیمات!$B$4,خروجی!$D$1:$BK$1)),3)</f>
        <v>0</v>
      </c>
      <c r="E8" s="3">
        <f>COUNTIF(INDEX(خروجی!D8:BK8,MATCH(تنظیمات!$B$3,خروجی!$D$1:$BK$1)):INDEX(خروجی!D8:BK8,MATCH(تنظیمات!$B$4,خروجی!$D$1:$BK$1)),-1)</f>
        <v>0</v>
      </c>
      <c r="F8" s="3">
        <f>COUNTIF(INDEX(خروجی!D8:BK8,MATCH(تنظیمات!$B$3,خروجی!$D$1:$BK$1)):INDEX(خروجی!D8:BK8,MATCH(تنظیمات!$B$4,خروجی!$D$1:$BK$1)),0)</f>
        <v>5</v>
      </c>
      <c r="G8" s="23">
        <f t="shared" si="0"/>
        <v>0</v>
      </c>
      <c r="H8" s="23">
        <f t="shared" si="5"/>
        <v>100</v>
      </c>
      <c r="I8" s="23">
        <f t="shared" si="6"/>
        <v>-33.33</v>
      </c>
      <c r="J8" s="3">
        <f t="shared" si="7"/>
        <v>6</v>
      </c>
      <c r="K8" s="23">
        <f t="shared" si="8"/>
        <v>9.6</v>
      </c>
      <c r="L8" s="34">
        <f>ROUND(AVERAGEIF($CD$2:$CD$26,_xlfn.CONCAT("&lt;=",تنظیمات!$B$7),$G$2:$G$26),2)</f>
        <v>31.33</v>
      </c>
      <c r="M8" s="5">
        <f>COUNTIF(INDEX(خروجی!D8:BK8,MATCH(تنظیمات!$C$3,خروجی!$D$1:$BK$1)):INDEX(خروجی!D8:BK8,MATCH(تنظیمات!$C$4,خروجی!$D$1:$BK$1)),3)</f>
        <v>0</v>
      </c>
      <c r="N8" s="5">
        <f>COUNTIF(INDEX(خروجی!D8:BK8,MATCH(تنظیمات!$C$3,خروجی!$D$1:$BK$1)):INDEX(خروجی!D8:BK8,MATCH(تنظیمات!$C$4,خروجی!$D$1:$BK$1)),-1)</f>
        <v>0</v>
      </c>
      <c r="O8" s="5">
        <f>COUNTIF(INDEX(خروجی!D8:BK8,MATCH(تنظیمات!$C$3,خروجی!$D$1:$BK$1)):INDEX(خروجی!D8:BK8,MATCH(تنظیمات!$C$4,خروجی!$D$1:$BK$1)),0)</f>
        <v>5</v>
      </c>
      <c r="P8" s="24">
        <f t="shared" si="1"/>
        <v>0</v>
      </c>
      <c r="Q8" s="24">
        <f t="shared" si="47"/>
        <v>100</v>
      </c>
      <c r="R8" s="24">
        <f t="shared" si="9"/>
        <v>-33.33</v>
      </c>
      <c r="S8" s="5">
        <f t="shared" si="10"/>
        <v>5</v>
      </c>
      <c r="T8" s="24">
        <f t="shared" si="11"/>
        <v>12</v>
      </c>
      <c r="U8" s="35">
        <f>ROUND(AVERAGEIF($CD$2:$CD$26,_xlfn.CONCAT("&lt;=",تنظیمات!$B$7),$P$2:$P$26),2)</f>
        <v>40</v>
      </c>
      <c r="V8" s="6">
        <f>COUNTIF(INDEX(خروجی!D8:BK8,MATCH(تنظیمات!$D$3,خروجی!$D$1:$BK$1)):INDEX(خروجی!D8:BK8,MATCH(تنظیمات!$D$4,خروجی!$D$1:$BK$1)),3)</f>
        <v>0</v>
      </c>
      <c r="W8" s="6">
        <f>COUNTIF(INDEX(خروجی!D8:BK8,MATCH(تنظیمات!$D$3,خروجی!$D$1:$BK$1)):INDEX(خروجی!D8:BK8,MATCH(تنظیمات!$D$4,خروجی!$D$1:$BK$1)),-1)</f>
        <v>0</v>
      </c>
      <c r="X8" s="6">
        <f>COUNTIF(INDEX(خروجی!D8:BK8,MATCH(تنظیمات!$D$3,خروجی!$D$1:$BK$1)):INDEX(خروجی!D8:BK8,MATCH(تنظیمات!$D$4,خروجی!$D$1:$BK$1)),0)</f>
        <v>5</v>
      </c>
      <c r="Y8" s="25">
        <f t="shared" si="12"/>
        <v>0</v>
      </c>
      <c r="Z8" s="25">
        <f t="shared" si="13"/>
        <v>100</v>
      </c>
      <c r="AA8" s="25">
        <f t="shared" si="14"/>
        <v>-33.33</v>
      </c>
      <c r="AB8" s="6">
        <f t="shared" si="15"/>
        <v>5</v>
      </c>
      <c r="AC8" s="25">
        <f t="shared" si="16"/>
        <v>12</v>
      </c>
      <c r="AD8" s="36">
        <f>ROUND(AVERAGEIF($CD$2:$CD$26,_xlfn.CONCAT("&lt;=",تنظیمات!$B$7),$Y$2:$Y$26),2)</f>
        <v>40</v>
      </c>
      <c r="AE8" s="7">
        <f>COUNTIF(INDEX(خروجی!D8:BK8,MATCH(تنظیمات!$E$3,خروجی!$D$1:$BK$1)):INDEX(خروجی!D8:BK8,MATCH(تنظیمات!$E$4,خروجی!$D$1:$BK$1)),3)</f>
        <v>5</v>
      </c>
      <c r="AF8" s="7">
        <f>COUNTIF(INDEX(خروجی!D8:BK8,MATCH(تنظیمات!$E$3,خروجی!$D$1:$BK$1)):INDEX(خروجی!D8:BK8,MATCH(تنظیمات!$E$4,خروجی!$D$1:$BK$1)),-1)</f>
        <v>0</v>
      </c>
      <c r="AG8" s="7">
        <f>COUNTIF(INDEX(خروجی!D8:BK8,MATCH(تنظیمات!$E$3,خروجی!$D$1:$BK$1)):INDEX(خروجی!D8:BK8,MATCH(تنظیمات!$E$4,خروجی!$D$1:$BK$1)),0)</f>
        <v>0</v>
      </c>
      <c r="AH8" s="26">
        <f t="shared" si="17"/>
        <v>100</v>
      </c>
      <c r="AI8" s="26">
        <f t="shared" si="18"/>
        <v>100</v>
      </c>
      <c r="AJ8" s="26">
        <f t="shared" si="19"/>
        <v>-33.33</v>
      </c>
      <c r="AK8" s="7">
        <f t="shared" si="20"/>
        <v>1</v>
      </c>
      <c r="AL8" s="26">
        <f t="shared" si="21"/>
        <v>12</v>
      </c>
      <c r="AM8" s="20">
        <f>ROUND(AVERAGEIF($CD$2:$CD$26,_xlfn.CONCAT("&lt;=",تنظیمات!$B$7),$AH$2:$AH$26),2)</f>
        <v>40</v>
      </c>
      <c r="AN8" s="8">
        <f>COUNTIF(INDEX(خروجی!D8:BK8,MATCH(تنظیمات!$F$3,خروجی!$D$1:$BK$1)):INDEX(خروجی!D8:BK8,MATCH(تنظیمات!$F$4,خروجی!$D$1:$BK$1)),3)</f>
        <v>5</v>
      </c>
      <c r="AO8" s="8">
        <f>COUNTIF(INDEX(خروجی!D8:BK8,MATCH(تنظیمات!$F$3,خروجی!$D$1:$BK$1)):INDEX(خروجی!D8:BK8,MATCH(تنظیمات!$F$4,خروجی!$D$1:$BK$1)),-1)</f>
        <v>0</v>
      </c>
      <c r="AP8" s="8">
        <f>COUNTIF(INDEX(خروجی!D8:BK8,MATCH(تنظیمات!$F$3,خروجی!$D$1:$BK$1)):INDEX(خروجی!D8:BK8,MATCH(تنظیمات!$F$4,خروجی!$D$1:$BK$1)),0)</f>
        <v>5</v>
      </c>
      <c r="AQ8" s="27">
        <f t="shared" si="22"/>
        <v>50</v>
      </c>
      <c r="AR8" s="27">
        <f t="shared" si="23"/>
        <v>100</v>
      </c>
      <c r="AS8" s="27">
        <f t="shared" si="24"/>
        <v>-33.33</v>
      </c>
      <c r="AT8" s="8">
        <f t="shared" si="25"/>
        <v>3</v>
      </c>
      <c r="AU8" s="27">
        <f t="shared" si="26"/>
        <v>8.67</v>
      </c>
      <c r="AV8" s="37">
        <f>ROUND(AVERAGEIF($CD$2:$CD$26,_xlfn.CONCAT("&lt;=",تنظیمات!$B$7),$AQ$2:$AQ$26),2)</f>
        <v>25</v>
      </c>
      <c r="AW8" s="20">
        <f>COUNTIF(INDEX(خروجی!D8:BK8,MATCH(تنظیمات!$G$3,خروجی!$D$1:$BK$1)):INDEX(خروجی!D8:BK8,MATCH(تنظیمات!$G$4,خروجی!$D$1:$BK$1)),3)</f>
        <v>0</v>
      </c>
      <c r="AX8" s="20">
        <f>COUNTIF(INDEX(خروجی!D8:BK8,MATCH(تنظیمات!$G$3,خروجی!$D$1:$BK$1)):INDEX(خروجی!D8:BK8,MATCH(تنظیمات!$G$4,خروجی!$D$1:$BK$1)),-1)</f>
        <v>0</v>
      </c>
      <c r="AY8" s="20">
        <f>COUNTIF(INDEX(خروجی!D8:BK8,MATCH(تنظیمات!$G$3,خروجی!$D$1:$BK$1)):INDEX(خروجی!D8:BK8,MATCH(تنظیمات!$G$4,خروجی!$D$1:$BK$1)),0)</f>
        <v>10</v>
      </c>
      <c r="AZ8" s="26">
        <f t="shared" si="27"/>
        <v>0</v>
      </c>
      <c r="BA8" s="26">
        <f t="shared" si="28"/>
        <v>100</v>
      </c>
      <c r="BB8" s="26">
        <f t="shared" si="29"/>
        <v>-33.33</v>
      </c>
      <c r="BC8" s="20">
        <f t="shared" si="30"/>
        <v>4</v>
      </c>
      <c r="BD8" s="26">
        <f t="shared" si="31"/>
        <v>8</v>
      </c>
      <c r="BE8" s="20">
        <f>ROUND(AVERAGEIF($CD$2:$CD$26,_xlfn.CONCAT("&lt;=",تنظیمات!$B$7),$AZ$2:$AZ$26),2)</f>
        <v>23.33</v>
      </c>
      <c r="BF8" s="9">
        <f>COUNTIF(INDEX(خروجی!D8:BK8,MATCH(تنظیمات!$H$3,خروجی!$D$1:$BK$1)):INDEX(خروجی!D8:BK8,MATCH(تنظیمات!$H$4,خروجی!$D$1:$BK$1)),3)</f>
        <v>0</v>
      </c>
      <c r="BG8" s="9">
        <f>COUNTIF(INDEX(خروجی!D8:BK8,MATCH(تنظیمات!$H$3,خروجی!$D$1:$BK$1)):INDEX(خروجی!D8:BK8,MATCH(تنظیمات!$H$4,خروجی!$D$1:$BK$1)),-1)</f>
        <v>0</v>
      </c>
      <c r="BH8" s="9">
        <f>COUNTIF(INDEX(خروجی!D8:BK8,MATCH(تنظیمات!$H$3,خروجی!$D$1:$BK$1)):INDEX(خروجی!D8:BK8,MATCH(تنظیمات!$H$4,خروجی!$D$1:$BK$1)),0)</f>
        <v>10</v>
      </c>
      <c r="BI8" s="28">
        <f t="shared" si="32"/>
        <v>0</v>
      </c>
      <c r="BJ8" s="28">
        <f t="shared" si="33"/>
        <v>100</v>
      </c>
      <c r="BK8" s="28">
        <f t="shared" si="34"/>
        <v>-33.33</v>
      </c>
      <c r="BL8" s="9">
        <f t="shared" si="35"/>
        <v>4</v>
      </c>
      <c r="BM8" s="28">
        <f t="shared" si="36"/>
        <v>8.5299999999999994</v>
      </c>
      <c r="BN8" s="38">
        <f>ROUND(AVERAGEIF($CD$2:$CD$26,_xlfn.CONCAT("&lt;=",تنظیمات!$B$7),$BI$2:$BI$26),2)</f>
        <v>25</v>
      </c>
      <c r="BO8" s="10">
        <f>COUNTIF(INDEX(خروجی!D8:BK8,MATCH(تنظیمات!$I$3,خروجی!$D$1:$BK$1)):INDEX(خروجی!D8:BK8,MATCH(تنظیمات!$I$4,خروجی!$D$1:$BK$1)),3)</f>
        <v>0</v>
      </c>
      <c r="BP8" s="10">
        <f>COUNTIF(INDEX(خروجی!D8:BK8,MATCH(تنظیمات!$I$3,خروجی!$D$1:$BK$1)):INDEX(خروجی!D8:BK8,MATCH(تنظیمات!$I$4,خروجی!$D$1:$BK$1)),-1)</f>
        <v>0</v>
      </c>
      <c r="BQ8" s="10">
        <f>COUNTIF(INDEX(خروجی!D8:BK8,MATCH(تنظیمات!$I$3,خروجی!$D$1:$BK$1)):INDEX(خروجی!D8:BK8,MATCH(تنظیمات!$I$4,خروجی!$D$1:$BK$1)),0)</f>
        <v>10</v>
      </c>
      <c r="BR8" s="29">
        <f t="shared" si="37"/>
        <v>0</v>
      </c>
      <c r="BS8" s="29">
        <f t="shared" si="38"/>
        <v>100</v>
      </c>
      <c r="BT8" s="29">
        <f t="shared" si="39"/>
        <v>-33.33</v>
      </c>
      <c r="BU8" s="10">
        <f t="shared" si="40"/>
        <v>3</v>
      </c>
      <c r="BV8" s="29">
        <f t="shared" si="41"/>
        <v>6.67</v>
      </c>
      <c r="BW8" s="39">
        <f>ROUND( AVERAGEIF($CD$2:$CD$26,_xlfn.CONCAT("&lt;=",تنظیمات!$B$7),$BR$2:$BR$26),2)</f>
        <v>20</v>
      </c>
      <c r="BX8" s="11">
        <f t="shared" si="2"/>
        <v>10</v>
      </c>
      <c r="BY8" s="11">
        <f t="shared" si="3"/>
        <v>0</v>
      </c>
      <c r="BZ8" s="11">
        <f t="shared" si="4"/>
        <v>40</v>
      </c>
      <c r="CA8" s="30">
        <f>ROUND(SUM(G8*تنظیمات!$B$6,P8*تنظیمات!$C$6,Y8*تنظیمات!$D$6,AH8*تنظیمات!$E$6,AQ8*تنظیمات!$F$6,AZ8*تنظیمات!$G$6,BI8*تنظیمات!$H$6,BR8*تنظیمات!$I$6)/SUM(تنظیمات!$B$6:$I$6),2)</f>
        <v>18.75</v>
      </c>
      <c r="CB8" s="30">
        <f t="shared" si="42"/>
        <v>100</v>
      </c>
      <c r="CC8" s="30">
        <f t="shared" si="43"/>
        <v>-33.33</v>
      </c>
      <c r="CD8" s="12">
        <f t="shared" si="44"/>
        <v>4</v>
      </c>
      <c r="CE8" s="30">
        <f t="shared" si="45"/>
        <v>9.68</v>
      </c>
      <c r="CF8" s="30">
        <f t="shared" si="46"/>
        <v>30.58</v>
      </c>
      <c r="CG8" s="3">
        <f>IF(COUNTIF(ورودی!$A$2:$A$26,'کارنامه پاسخ برگ '!$A8)&gt;0,INDEX(ورودی!D$2:D$26,MATCH('کارنامه پاسخ برگ '!$A8,ورودی!$A$2:$A$26,0)),0)</f>
        <v>0</v>
      </c>
      <c r="CH8" s="3">
        <f>IF(COUNTIF(ورودی!$A$2:$A$26,'کارنامه پاسخ برگ '!$A8)&gt;0,INDEX(ورودی!E$2:E$26,MATCH('کارنامه پاسخ برگ '!$A8,ورودی!$A$2:$A$26,0)),0)</f>
        <v>0</v>
      </c>
      <c r="CI8" s="3">
        <f>IF(COUNTIF(ورودی!$A$2:$A$26,'کارنامه پاسخ برگ '!$A8)&gt;0,INDEX(ورودی!F$2:F$26,MATCH('کارنامه پاسخ برگ '!$A8,ورودی!$A$2:$A$26,0)),0)</f>
        <v>0</v>
      </c>
      <c r="CJ8" s="3">
        <f>IF(COUNTIF(ورودی!$A$2:$A$26,'کارنامه پاسخ برگ '!$A8)&gt;0,INDEX(ورودی!G$2:G$26,MATCH('کارنامه پاسخ برگ '!$A8,ورودی!$A$2:$A$26,0)),0)</f>
        <v>0</v>
      </c>
      <c r="CK8" s="3">
        <f>IF(COUNTIF(ورودی!$A$2:$A$26,'کارنامه پاسخ برگ '!$A8)&gt;0,INDEX(ورودی!H$2:H$26,MATCH('کارنامه پاسخ برگ '!$A8,ورودی!$A$2:$A$26,0)),0)</f>
        <v>0</v>
      </c>
      <c r="CL8" s="3">
        <f>IF(COUNTIF(ورودی!$A$2:$A$26,'کارنامه پاسخ برگ '!$A8)&gt;0,INDEX(ورودی!I$2:I$26,MATCH('کارنامه پاسخ برگ '!$A8,ورودی!$A$2:$A$26,0)),0)</f>
        <v>0</v>
      </c>
      <c r="CM8" s="3">
        <f>IF(COUNTIF(ورودی!$A$2:$A$26,'کارنامه پاسخ برگ '!$A8)&gt;0,INDEX(ورودی!J$2:J$26,MATCH('کارنامه پاسخ برگ '!$A8,ورودی!$A$2:$A$26,0)),0)</f>
        <v>0</v>
      </c>
      <c r="CN8" s="3">
        <f>IF(COUNTIF(ورودی!$A$2:$A$26,'کارنامه پاسخ برگ '!$A8)&gt;0,INDEX(ورودی!K$2:K$26,MATCH('کارنامه پاسخ برگ '!$A8,ورودی!$A$2:$A$26,0)),0)</f>
        <v>0</v>
      </c>
      <c r="CO8" s="3">
        <f>IF(COUNTIF(ورودی!$A$2:$A$26,'کارنامه پاسخ برگ '!$A8)&gt;0,INDEX(ورودی!L$2:L$26,MATCH('کارنامه پاسخ برگ '!$A8,ورودی!$A$2:$A$26,0)),0)</f>
        <v>0</v>
      </c>
      <c r="CP8" s="3">
        <f>IF(COUNTIF(ورودی!$A$2:$A$26,'کارنامه پاسخ برگ '!$A8)&gt;0,INDEX(ورودی!M$2:M$26,MATCH('کارنامه پاسخ برگ '!$A8,ورودی!$A$2:$A$26,0)),0)</f>
        <v>0</v>
      </c>
      <c r="CQ8" s="3">
        <f>IF(COUNTIF(ورودی!$A$2:$A$26,'کارنامه پاسخ برگ '!$A8)&gt;0,INDEX(ورودی!N$2:N$26,MATCH('کارنامه پاسخ برگ '!$A8,ورودی!$A$2:$A$26,0)),0)</f>
        <v>0</v>
      </c>
      <c r="CR8" s="3">
        <f>IF(COUNTIF(ورودی!$A$2:$A$26,'کارنامه پاسخ برگ '!$A8)&gt;0,INDEX(ورودی!O$2:O$26,MATCH('کارنامه پاسخ برگ '!$A8,ورودی!$A$2:$A$26,0)),0)</f>
        <v>0</v>
      </c>
      <c r="CS8" s="3">
        <f>IF(COUNTIF(ورودی!$A$2:$A$26,'کارنامه پاسخ برگ '!$A8)&gt;0,INDEX(ورودی!P$2:P$26,MATCH('کارنامه پاسخ برگ '!$A8,ورودی!$A$2:$A$26,0)),0)</f>
        <v>0</v>
      </c>
      <c r="CT8" s="3">
        <f>IF(COUNTIF(ورودی!$A$2:$A$26,'کارنامه پاسخ برگ '!$A8)&gt;0,INDEX(ورودی!Q$2:Q$26,MATCH('کارنامه پاسخ برگ '!$A8,ورودی!$A$2:$A$26,0)),0)</f>
        <v>0</v>
      </c>
      <c r="CU8" s="3">
        <f>IF(COUNTIF(ورودی!$A$2:$A$26,'کارنامه پاسخ برگ '!$A8)&gt;0,INDEX(ورودی!R$2:R$26,MATCH('کارنامه پاسخ برگ '!$A8,ورودی!$A$2:$A$26,0)),0)</f>
        <v>0</v>
      </c>
      <c r="CV8" s="3">
        <f>IF(COUNTIF(ورودی!$A$2:$A$26,'کارنامه پاسخ برگ '!$A8)&gt;0,INDEX(ورودی!S$2:S$26,MATCH('کارنامه پاسخ برگ '!$A8,ورودی!$A$2:$A$26,0)),0)</f>
        <v>1</v>
      </c>
      <c r="CW8" s="3">
        <f>IF(COUNTIF(ورودی!$A$2:$A$26,'کارنامه پاسخ برگ '!$A8)&gt;0,INDEX(ورودی!T$2:T$26,MATCH('کارنامه پاسخ برگ '!$A8,ورودی!$A$2:$A$26,0)),0)</f>
        <v>1</v>
      </c>
      <c r="CX8" s="3">
        <f>IF(COUNTIF(ورودی!$A$2:$A$26,'کارنامه پاسخ برگ '!$A8)&gt;0,INDEX(ورودی!U$2:U$26,MATCH('کارنامه پاسخ برگ '!$A8,ورودی!$A$2:$A$26,0)),0)</f>
        <v>1</v>
      </c>
      <c r="CY8" s="3">
        <f>IF(COUNTIF(ورودی!$A$2:$A$26,'کارنامه پاسخ برگ '!$A8)&gt;0,INDEX(ورودی!V$2:V$26,MATCH('کارنامه پاسخ برگ '!$A8,ورودی!$A$2:$A$26,0)),0)</f>
        <v>1</v>
      </c>
      <c r="CZ8" s="3">
        <f>IF(COUNTIF(ورودی!$A$2:$A$26,'کارنامه پاسخ برگ '!$A8)&gt;0,INDEX(ورودی!W$2:W$26,MATCH('کارنامه پاسخ برگ '!$A8,ورودی!$A$2:$A$26,0)),0)</f>
        <v>1</v>
      </c>
      <c r="DA8" s="3">
        <f>IF(COUNTIF(ورودی!$A$2:$A$26,'کارنامه پاسخ برگ '!$A8)&gt;0,INDEX(ورودی!X$2:X$26,MATCH('کارنامه پاسخ برگ '!$A8,ورودی!$A$2:$A$26,0)),0)</f>
        <v>1</v>
      </c>
      <c r="DB8" s="3">
        <f>IF(COUNTIF(ورودی!$A$2:$A$26,'کارنامه پاسخ برگ '!$A8)&gt;0,INDEX(ورودی!Y$2:Y$26,MATCH('کارنامه پاسخ برگ '!$A8,ورودی!$A$2:$A$26,0)),0)</f>
        <v>1</v>
      </c>
      <c r="DC8" s="3">
        <f>IF(COUNTIF(ورودی!$A$2:$A$26,'کارنامه پاسخ برگ '!$A8)&gt;0,INDEX(ورودی!Z$2:Z$26,MATCH('کارنامه پاسخ برگ '!$A8,ورودی!$A$2:$A$26,0)),0)</f>
        <v>1</v>
      </c>
      <c r="DD8" s="3">
        <f>IF(COUNTIF(ورودی!$A$2:$A$26,'کارنامه پاسخ برگ '!$A8)&gt;0,INDEX(ورودی!AA$2:AA$26,MATCH('کارنامه پاسخ برگ '!$A8,ورودی!$A$2:$A$26,0)),0)</f>
        <v>1</v>
      </c>
      <c r="DE8" s="3">
        <f>IF(COUNTIF(ورودی!$A$2:$A$26,'کارنامه پاسخ برگ '!$A8)&gt;0,INDEX(ورودی!AB$2:AB$26,MATCH('کارنامه پاسخ برگ '!$A8,ورودی!$A$2:$A$26,0)),0)</f>
        <v>1</v>
      </c>
      <c r="DF8" s="3">
        <f>IF(COUNTIF(ورودی!$A$2:$A$26,'کارنامه پاسخ برگ '!$A8)&gt;0,INDEX(ورودی!AC$2:AC$26,MATCH('کارنامه پاسخ برگ '!$A8,ورودی!$A$2:$A$26,0)),0)</f>
        <v>0</v>
      </c>
      <c r="DG8" s="3">
        <f>IF(COUNTIF(ورودی!$A$2:$A$26,'کارنامه پاسخ برگ '!$A8)&gt;0,INDEX(ورودی!AD$2:AD$26,MATCH('کارنامه پاسخ برگ '!$A8,ورودی!$A$2:$A$26,0)),0)</f>
        <v>0</v>
      </c>
      <c r="DH8" s="3">
        <f>IF(COUNTIF(ورودی!$A$2:$A$26,'کارنامه پاسخ برگ '!$A8)&gt;0,INDEX(ورودی!AE$2:AE$26,MATCH('کارنامه پاسخ برگ '!$A8,ورودی!$A$2:$A$26,0)),0)</f>
        <v>0</v>
      </c>
      <c r="DI8" s="3">
        <f>IF(COUNTIF(ورودی!$A$2:$A$26,'کارنامه پاسخ برگ '!$A8)&gt;0,INDEX(ورودی!AF$2:AF$26,MATCH('کارنامه پاسخ برگ '!$A8,ورودی!$A$2:$A$26,0)),0)</f>
        <v>0</v>
      </c>
      <c r="DJ8" s="3">
        <f>IF(COUNTIF(ورودی!$A$2:$A$26,'کارنامه پاسخ برگ '!$A8)&gt;0,INDEX(ورودی!AG$2:AG$26,MATCH('کارنامه پاسخ برگ '!$A8,ورودی!$A$2:$A$26,0)),0)</f>
        <v>0</v>
      </c>
      <c r="DK8" s="3">
        <f>IF(COUNTIF(ورودی!$A$2:$A$26,'کارنامه پاسخ برگ '!$A8)&gt;0,INDEX(ورودی!AH$2:AH$26,MATCH('کارنامه پاسخ برگ '!$A8,ورودی!$A$2:$A$26,0)),0)</f>
        <v>0</v>
      </c>
      <c r="DL8" s="3">
        <f>IF(COUNTIF(ورودی!$A$2:$A$26,'کارنامه پاسخ برگ '!$A8)&gt;0,INDEX(ورودی!AI$2:AI$26,MATCH('کارنامه پاسخ برگ '!$A8,ورودی!$A$2:$A$26,0)),0)</f>
        <v>0</v>
      </c>
      <c r="DM8" s="3">
        <f>IF(COUNTIF(ورودی!$A$2:$A$26,'کارنامه پاسخ برگ '!$A8)&gt;0,INDEX(ورودی!AJ$2:AJ$26,MATCH('کارنامه پاسخ برگ '!$A8,ورودی!$A$2:$A$26,0)),0)</f>
        <v>0</v>
      </c>
      <c r="DN8" s="3">
        <f>IF(COUNTIF(ورودی!$A$2:$A$26,'کارنامه پاسخ برگ '!$A8)&gt;0,INDEX(ورودی!AK$2:AK$26,MATCH('کارنامه پاسخ برگ '!$A8,ورودی!$A$2:$A$26,0)),0)</f>
        <v>0</v>
      </c>
      <c r="DO8" s="3">
        <f>IF(COUNTIF(ورودی!$A$2:$A$26,'کارنامه پاسخ برگ '!$A8)&gt;0,INDEX(ورودی!AL$2:AL$26,MATCH('کارنامه پاسخ برگ '!$A8,ورودی!$A$2:$A$26,0)),0)</f>
        <v>0</v>
      </c>
      <c r="DP8" s="3">
        <f>IF(COUNTIF(ورودی!$A$2:$A$26,'کارنامه پاسخ برگ '!$A8)&gt;0,INDEX(ورودی!AM$2:AM$26,MATCH('کارنامه پاسخ برگ '!$A8,ورودی!$A$2:$A$26,0)),0)</f>
        <v>0</v>
      </c>
      <c r="DQ8" s="3">
        <f>IF(COUNTIF(ورودی!$A$2:$A$26,'کارنامه پاسخ برگ '!$A8)&gt;0,INDEX(ورودی!AN$2:AN$26,MATCH('کارنامه پاسخ برگ '!$A8,ورودی!$A$2:$A$26,0)),0)</f>
        <v>0</v>
      </c>
      <c r="DR8" s="3">
        <f>IF(COUNTIF(ورودی!$A$2:$A$26,'کارنامه پاسخ برگ '!$A8)&gt;0,INDEX(ورودی!AO$2:AO$26,MATCH('کارنامه پاسخ برگ '!$A8,ورودی!$A$2:$A$26,0)),0)</f>
        <v>0</v>
      </c>
      <c r="DS8" s="3">
        <f>IF(COUNTIF(ورودی!$A$2:$A$26,'کارنامه پاسخ برگ '!$A8)&gt;0,INDEX(ورودی!AP$2:AP$26,MATCH('کارنامه پاسخ برگ '!$A8,ورودی!$A$2:$A$26,0)),0)</f>
        <v>0</v>
      </c>
      <c r="DT8" s="3">
        <f>IF(COUNTIF(ورودی!$A$2:$A$26,'کارنامه پاسخ برگ '!$A8)&gt;0,INDEX(ورودی!AQ$2:AQ$26,MATCH('کارنامه پاسخ برگ '!$A8,ورودی!$A$2:$A$26,0)),0)</f>
        <v>0</v>
      </c>
      <c r="DU8" s="3">
        <f>IF(COUNTIF(ورودی!$A$2:$A$26,'کارنامه پاسخ برگ '!$A8)&gt;0,INDEX(ورودی!AR$2:AR$26,MATCH('کارنامه پاسخ برگ '!$A8,ورودی!$A$2:$A$26,0)),0)</f>
        <v>0</v>
      </c>
      <c r="DV8" s="3">
        <f>IF(COUNTIF(ورودی!$A$2:$A$26,'کارنامه پاسخ برگ '!$A8)&gt;0,INDEX(ورودی!AS$2:AS$26,MATCH('کارنامه پاسخ برگ '!$A8,ورودی!$A$2:$A$26,0)),0)</f>
        <v>0</v>
      </c>
      <c r="DW8" s="3">
        <f>IF(COUNTIF(ورودی!$A$2:$A$26,'کارنامه پاسخ برگ '!$A8)&gt;0,INDEX(ورودی!AT$2:AT$26,MATCH('کارنامه پاسخ برگ '!$A8,ورودی!$A$2:$A$26,0)),0)</f>
        <v>0</v>
      </c>
      <c r="DX8" s="3">
        <f>IF(COUNTIF(ورودی!$A$2:$A$26,'کارنامه پاسخ برگ '!$A8)&gt;0,INDEX(ورودی!AU$2:AU$26,MATCH('کارنامه پاسخ برگ '!$A8,ورودی!$A$2:$A$26,0)),0)</f>
        <v>0</v>
      </c>
      <c r="DY8" s="3">
        <f>IF(COUNTIF(ورودی!$A$2:$A$26,'کارنامه پاسخ برگ '!$A8)&gt;0,INDEX(ورودی!AV$2:AV$26,MATCH('کارنامه پاسخ برگ '!$A8,ورودی!$A$2:$A$26,0)),0)</f>
        <v>0</v>
      </c>
      <c r="DZ8" s="3">
        <f>IF(COUNTIF(ورودی!$A$2:$A$26,'کارنامه پاسخ برگ '!$A8)&gt;0,INDEX(ورودی!AW$2:AW$26,MATCH('کارنامه پاسخ برگ '!$A8,ورودی!$A$2:$A$26,0)),0)</f>
        <v>0</v>
      </c>
      <c r="EA8" s="3">
        <f>IF(COUNTIF(ورودی!$A$2:$A$26,'کارنامه پاسخ برگ '!$A8)&gt;0,INDEX(ورودی!AX$2:AX$26,MATCH('کارنامه پاسخ برگ '!$A8,ورودی!$A$2:$A$26,0)),0)</f>
        <v>0</v>
      </c>
      <c r="EB8" s="3">
        <f>IF(COUNTIF(ورودی!$A$2:$A$26,'کارنامه پاسخ برگ '!$A8)&gt;0,INDEX(ورودی!AY$2:AY$26,MATCH('کارنامه پاسخ برگ '!$A8,ورودی!$A$2:$A$26,0)),0)</f>
        <v>0</v>
      </c>
      <c r="EC8" s="3">
        <f>IF(COUNTIF(ورودی!$A$2:$A$26,'کارنامه پاسخ برگ '!$A8)&gt;0,INDEX(ورودی!AZ$2:AZ$26,MATCH('کارنامه پاسخ برگ '!$A8,ورودی!$A$2:$A$26,0)),0)</f>
        <v>0</v>
      </c>
      <c r="ED8" s="3">
        <f>IF(COUNTIF(ورودی!$A$2:$A$26,'کارنامه پاسخ برگ '!$A8)&gt;0,INDEX(ورودی!BA$2:BA$26,MATCH('کارنامه پاسخ برگ '!$A8,ورودی!$A$2:$A$26,0)),0)</f>
        <v>0</v>
      </c>
      <c r="EE8" s="3">
        <f>IF(COUNTIF(ورودی!$A$2:$A$26,'کارنامه پاسخ برگ '!$A8)&gt;0,INDEX(ورودی!BB$2:BB$26,MATCH('کارنامه پاسخ برگ '!$A8,ورودی!$A$2:$A$26,0)),0)</f>
        <v>0</v>
      </c>
      <c r="EF8" s="3">
        <f>IF(COUNTIF(ورودی!$A$2:$A$26,'کارنامه پاسخ برگ '!$A8)&gt;0,INDEX(ورودی!BC$2:BC$26,MATCH('کارنامه پاسخ برگ '!$A8,ورودی!$A$2:$A$26,0)),0)</f>
        <v>0</v>
      </c>
      <c r="EG8" s="3">
        <f>IF(COUNTIF(ورودی!$A$2:$A$26,'کارنامه پاسخ برگ '!$A8)&gt;0,INDEX(ورودی!BD$2:BD$26,MATCH('کارنامه پاسخ برگ '!$A8,ورودی!$A$2:$A$26,0)),0)</f>
        <v>0</v>
      </c>
      <c r="EH8" s="3">
        <f>IF(COUNTIF(ورودی!$A$2:$A$26,'کارنامه پاسخ برگ '!$A8)&gt;0,INDEX(ورودی!BE$2:BE$26,MATCH('کارنامه پاسخ برگ '!$A8,ورودی!$A$2:$A$26,0)),0)</f>
        <v>0</v>
      </c>
      <c r="EI8" s="3">
        <f>IF(COUNTIF(ورودی!$A$2:$A$26,'کارنامه پاسخ برگ '!$A8)&gt;0,INDEX(ورودی!BF$2:BF$26,MATCH('کارنامه پاسخ برگ '!$A8,ورودی!$A$2:$A$26,0)),0)</f>
        <v>0</v>
      </c>
      <c r="EJ8" s="3">
        <f>IF(COUNTIF(ورودی!$A$2:$A$26,'کارنامه پاسخ برگ '!$A8)&gt;0,INDEX(ورودی!BG$2:BG$26,MATCH('کارنامه پاسخ برگ '!$A8,ورودی!$A$2:$A$26,0)),0)</f>
        <v>0</v>
      </c>
      <c r="EK8" s="3">
        <f>IF(COUNTIF(ورودی!$A$2:$A$26,'کارنامه پاسخ برگ '!$A8)&gt;0,INDEX(ورودی!BH$2:BH$26,MATCH('کارنامه پاسخ برگ '!$A8,ورودی!$A$2:$A$26,0)),0)</f>
        <v>0</v>
      </c>
      <c r="EL8" s="3">
        <f>IF(COUNTIF(ورودی!$A$2:$A$26,'کارنامه پاسخ برگ '!$A8)&gt;0,INDEX(ورودی!BI$2:BI$26,MATCH('کارنامه پاسخ برگ '!$A8,ورودی!$A$2:$A$26,0)),0)</f>
        <v>0</v>
      </c>
      <c r="EM8" s="3">
        <f>IF(COUNTIF(ورودی!$A$2:$A$26,'کارنامه پاسخ برگ '!$A8)&gt;0,INDEX(ورودی!BJ$2:BJ$26,MATCH('کارنامه پاسخ برگ '!$A8,ورودی!$A$2:$A$26,0)),0)</f>
        <v>0</v>
      </c>
      <c r="EN8" s="3">
        <f>IF(COUNTIF(ورودی!$A$2:$A$26,'کارنامه پاسخ برگ '!$A8)&gt;0,INDEX(ورودی!BK$2:BK$26,MATCH('کارنامه پاسخ برگ '!$A8,ورودی!$A$2:$A$26,0)),0)</f>
        <v>0</v>
      </c>
      <c r="EO8" s="18">
        <f>کلید!I$2</f>
        <v>1</v>
      </c>
      <c r="EP8" s="18">
        <f>کلید!J$2</f>
        <v>1</v>
      </c>
      <c r="EQ8" s="18">
        <f>کلید!K$2</f>
        <v>1</v>
      </c>
      <c r="ER8" s="18">
        <f>کلید!L$2</f>
        <v>1</v>
      </c>
      <c r="ES8" s="18">
        <f>کلید!M$2</f>
        <v>1</v>
      </c>
      <c r="ET8" s="18">
        <f>کلید!N$2</f>
        <v>1</v>
      </c>
      <c r="EU8" s="18">
        <f>کلید!O$2</f>
        <v>1</v>
      </c>
      <c r="EV8" s="18">
        <f>کلید!P$2</f>
        <v>1</v>
      </c>
      <c r="EW8" s="18">
        <f>کلید!Q$2</f>
        <v>1</v>
      </c>
      <c r="EX8" s="18">
        <f>کلید!R$2</f>
        <v>1</v>
      </c>
      <c r="EY8" s="18">
        <f>کلید!S$2</f>
        <v>1</v>
      </c>
      <c r="EZ8" s="18">
        <f>کلید!T$2</f>
        <v>1</v>
      </c>
      <c r="FA8" s="18">
        <f>کلید!U$2</f>
        <v>1</v>
      </c>
      <c r="FB8" s="18">
        <f>کلید!V$2</f>
        <v>1</v>
      </c>
      <c r="FC8" s="18">
        <f>کلید!W$2</f>
        <v>1</v>
      </c>
      <c r="FD8" s="18">
        <f>کلید!X$2</f>
        <v>1</v>
      </c>
      <c r="FE8" s="18">
        <f>کلید!Y$2</f>
        <v>1</v>
      </c>
      <c r="FF8" s="18">
        <f>کلید!Z$2</f>
        <v>1</v>
      </c>
      <c r="FG8" s="18">
        <f>کلید!AA$2</f>
        <v>1</v>
      </c>
      <c r="FH8" s="18">
        <f>کلید!AB$2</f>
        <v>1</v>
      </c>
      <c r="FI8" s="18">
        <f>کلید!AC$2</f>
        <v>1</v>
      </c>
      <c r="FJ8" s="18">
        <f>کلید!AD$2</f>
        <v>1</v>
      </c>
      <c r="FK8" s="18">
        <f>کلید!AE$2</f>
        <v>1</v>
      </c>
      <c r="FL8" s="18">
        <f>کلید!AF$2</f>
        <v>1</v>
      </c>
      <c r="FM8" s="18">
        <f>کلید!AG$2</f>
        <v>1</v>
      </c>
      <c r="FN8" s="18">
        <f>کلید!AH$2</f>
        <v>1</v>
      </c>
      <c r="FO8" s="18">
        <f>کلید!AI$2</f>
        <v>1</v>
      </c>
      <c r="FP8" s="18">
        <f>کلید!AJ$2</f>
        <v>1</v>
      </c>
      <c r="FQ8" s="18">
        <f>کلید!AK$2</f>
        <v>1</v>
      </c>
      <c r="FR8" s="18">
        <f>کلید!AL$2</f>
        <v>1</v>
      </c>
      <c r="FS8" s="18">
        <f>کلید!AM$2</f>
        <v>1</v>
      </c>
      <c r="FT8" s="18">
        <f>کلید!AN$2</f>
        <v>1</v>
      </c>
      <c r="FU8" s="18">
        <f>کلید!AO$2</f>
        <v>1</v>
      </c>
      <c r="FV8" s="18">
        <f>کلید!AP$2</f>
        <v>1</v>
      </c>
      <c r="FW8" s="18">
        <f>کلید!AQ$2</f>
        <v>1</v>
      </c>
      <c r="FX8" s="18">
        <f>کلید!AR$2</f>
        <v>1</v>
      </c>
      <c r="FY8" s="18">
        <f>کلید!AS$2</f>
        <v>1</v>
      </c>
      <c r="FZ8" s="18">
        <f>کلید!AT$2</f>
        <v>1</v>
      </c>
      <c r="GA8" s="18">
        <f>کلید!AU$2</f>
        <v>1</v>
      </c>
      <c r="GB8" s="18">
        <f>کلید!AV$2</f>
        <v>1</v>
      </c>
      <c r="GC8" s="18">
        <f>کلید!AW$2</f>
        <v>1</v>
      </c>
      <c r="GD8" s="18">
        <f>کلید!AX$2</f>
        <v>1</v>
      </c>
      <c r="GE8" s="18">
        <f>کلید!AY$2</f>
        <v>1</v>
      </c>
      <c r="GF8" s="18">
        <f>کلید!AZ$2</f>
        <v>1</v>
      </c>
      <c r="GG8" s="18">
        <f>کلید!BA$2</f>
        <v>1</v>
      </c>
      <c r="GH8" s="18">
        <f>کلید!BB$2</f>
        <v>1</v>
      </c>
      <c r="GI8" s="18">
        <f>کلید!BC$2</f>
        <v>1</v>
      </c>
      <c r="GJ8" s="18">
        <f>کلید!BD$2</f>
        <v>1</v>
      </c>
      <c r="GK8" s="18">
        <f>کلید!BE$2</f>
        <v>1</v>
      </c>
      <c r="GL8" s="18">
        <f>کلید!BF$2</f>
        <v>1</v>
      </c>
      <c r="GM8" s="18">
        <f>کلید!AZ$2</f>
        <v>1</v>
      </c>
      <c r="GN8" s="18">
        <f>کلید!BA$2</f>
        <v>1</v>
      </c>
      <c r="GO8" s="18">
        <f>کلید!BB$2</f>
        <v>1</v>
      </c>
      <c r="GP8" s="18">
        <f>کلید!BC$2</f>
        <v>1</v>
      </c>
      <c r="GQ8" s="18">
        <f>کلید!BD$2</f>
        <v>1</v>
      </c>
      <c r="GR8" s="18">
        <f>کلید!BE$2</f>
        <v>1</v>
      </c>
      <c r="GS8" s="18">
        <f>کلید!BF$2</f>
        <v>1</v>
      </c>
      <c r="GT8" s="18">
        <f>کلید!BG$2</f>
        <v>1</v>
      </c>
      <c r="GU8" s="18">
        <f>کلید!BH$2</f>
        <v>1</v>
      </c>
      <c r="GV8" s="18">
        <f>کلید!BI$2</f>
        <v>1</v>
      </c>
    </row>
    <row r="9" spans="1:204" x14ac:dyDescent="0.25">
      <c r="A9" s="13">
        <f>ورودی!A9</f>
        <v>1008</v>
      </c>
      <c r="B9" s="13" t="str">
        <f>ورودی!B9</f>
        <v>a8</v>
      </c>
      <c r="C9" s="13" t="str">
        <f>ورودی!C9</f>
        <v>b8</v>
      </c>
      <c r="D9" s="3">
        <f>COUNTIF(INDEX(خروجی!D9:BK9,MATCH(تنظیمات!$B$3,خروجی!$D$1:$BK$1)):INDEX(خروجی!D9:BK9,MATCH(تنظیمات!$B$4,خروجی!$D$1:$BK$1)),3)</f>
        <v>0</v>
      </c>
      <c r="E9" s="3">
        <f>COUNTIF(INDEX(خروجی!D9:BK9,MATCH(تنظیمات!$B$3,خروجی!$D$1:$BK$1)):INDEX(خروجی!D9:BK9,MATCH(تنظیمات!$B$4,خروجی!$D$1:$BK$1)),-1)</f>
        <v>0</v>
      </c>
      <c r="F9" s="3">
        <f>COUNTIF(INDEX(خروجی!D9:BK9,MATCH(تنظیمات!$B$3,خروجی!$D$1:$BK$1)):INDEX(خروجی!D9:BK9,MATCH(تنظیمات!$B$4,خروجی!$D$1:$BK$1)),0)</f>
        <v>5</v>
      </c>
      <c r="G9" s="23">
        <f t="shared" si="0"/>
        <v>0</v>
      </c>
      <c r="H9" s="23">
        <f t="shared" si="5"/>
        <v>100</v>
      </c>
      <c r="I9" s="23">
        <f t="shared" si="6"/>
        <v>-33.33</v>
      </c>
      <c r="J9" s="3">
        <f t="shared" si="7"/>
        <v>6</v>
      </c>
      <c r="K9" s="23">
        <f t="shared" si="8"/>
        <v>9.6</v>
      </c>
      <c r="L9" s="34">
        <f>ROUND(AVERAGEIF($CD$2:$CD$26,_xlfn.CONCAT("&lt;=",تنظیمات!$B$7),$G$2:$G$26),2)</f>
        <v>31.33</v>
      </c>
      <c r="M9" s="5">
        <f>COUNTIF(INDEX(خروجی!D9:BK9,MATCH(تنظیمات!$C$3,خروجی!$D$1:$BK$1)):INDEX(خروجی!D9:BK9,MATCH(تنظیمات!$C$4,خروجی!$D$1:$BK$1)),3)</f>
        <v>0</v>
      </c>
      <c r="N9" s="5">
        <f>COUNTIF(INDEX(خروجی!D9:BK9,MATCH(تنظیمات!$C$3,خروجی!$D$1:$BK$1)):INDEX(خروجی!D9:BK9,MATCH(تنظیمات!$C$4,خروجی!$D$1:$BK$1)),-1)</f>
        <v>0</v>
      </c>
      <c r="O9" s="5">
        <f>COUNTIF(INDEX(خروجی!D9:BK9,MATCH(تنظیمات!$C$3,خروجی!$D$1:$BK$1)):INDEX(خروجی!D9:BK9,MATCH(تنظیمات!$C$4,خروجی!$D$1:$BK$1)),0)</f>
        <v>5</v>
      </c>
      <c r="P9" s="24">
        <f t="shared" si="1"/>
        <v>0</v>
      </c>
      <c r="Q9" s="24">
        <f t="shared" si="47"/>
        <v>100</v>
      </c>
      <c r="R9" s="24">
        <f t="shared" si="9"/>
        <v>-33.33</v>
      </c>
      <c r="S9" s="5">
        <f t="shared" si="10"/>
        <v>5</v>
      </c>
      <c r="T9" s="24">
        <f t="shared" si="11"/>
        <v>12</v>
      </c>
      <c r="U9" s="35">
        <f>ROUND(AVERAGEIF($CD$2:$CD$26,_xlfn.CONCAT("&lt;=",تنظیمات!$B$7),$P$2:$P$26),2)</f>
        <v>40</v>
      </c>
      <c r="V9" s="6">
        <f>COUNTIF(INDEX(خروجی!D9:BK9,MATCH(تنظیمات!$D$3,خروجی!$D$1:$BK$1)):INDEX(خروجی!D9:BK9,MATCH(تنظیمات!$D$4,خروجی!$D$1:$BK$1)),3)</f>
        <v>0</v>
      </c>
      <c r="W9" s="6">
        <f>COUNTIF(INDEX(خروجی!D9:BK9,MATCH(تنظیمات!$D$3,خروجی!$D$1:$BK$1)):INDEX(خروجی!D9:BK9,MATCH(تنظیمات!$D$4,خروجی!$D$1:$BK$1)),-1)</f>
        <v>0</v>
      </c>
      <c r="X9" s="6">
        <f>COUNTIF(INDEX(خروجی!D9:BK9,MATCH(تنظیمات!$D$3,خروجی!$D$1:$BK$1)):INDEX(خروجی!D9:BK9,MATCH(تنظیمات!$D$4,خروجی!$D$1:$BK$1)),0)</f>
        <v>5</v>
      </c>
      <c r="Y9" s="25">
        <f t="shared" si="12"/>
        <v>0</v>
      </c>
      <c r="Z9" s="25">
        <f t="shared" si="13"/>
        <v>100</v>
      </c>
      <c r="AA9" s="25">
        <f t="shared" si="14"/>
        <v>-33.33</v>
      </c>
      <c r="AB9" s="6">
        <f t="shared" si="15"/>
        <v>5</v>
      </c>
      <c r="AC9" s="25">
        <f t="shared" si="16"/>
        <v>12</v>
      </c>
      <c r="AD9" s="36">
        <f>ROUND(AVERAGEIF($CD$2:$CD$26,_xlfn.CONCAT("&lt;=",تنظیمات!$B$7),$Y$2:$Y$26),2)</f>
        <v>40</v>
      </c>
      <c r="AE9" s="7">
        <f>COUNTIF(INDEX(خروجی!D9:BK9,MATCH(تنظیمات!$E$3,خروجی!$D$1:$BK$1)):INDEX(خروجی!D9:BK9,MATCH(تنظیمات!$E$4,خروجی!$D$1:$BK$1)),3)</f>
        <v>5</v>
      </c>
      <c r="AF9" s="7">
        <f>COUNTIF(INDEX(خروجی!D9:BK9,MATCH(تنظیمات!$E$3,خروجی!$D$1:$BK$1)):INDEX(خروجی!D9:BK9,MATCH(تنظیمات!$E$4,خروجی!$D$1:$BK$1)),-1)</f>
        <v>0</v>
      </c>
      <c r="AG9" s="7">
        <f>COUNTIF(INDEX(خروجی!D9:BK9,MATCH(تنظیمات!$E$3,خروجی!$D$1:$BK$1)):INDEX(خروجی!D9:BK9,MATCH(تنظیمات!$E$4,خروجی!$D$1:$BK$1)),0)</f>
        <v>0</v>
      </c>
      <c r="AH9" s="26">
        <f t="shared" si="17"/>
        <v>100</v>
      </c>
      <c r="AI9" s="26">
        <f t="shared" si="18"/>
        <v>100</v>
      </c>
      <c r="AJ9" s="26">
        <f t="shared" si="19"/>
        <v>-33.33</v>
      </c>
      <c r="AK9" s="7">
        <f t="shared" si="20"/>
        <v>1</v>
      </c>
      <c r="AL9" s="26">
        <f t="shared" si="21"/>
        <v>12</v>
      </c>
      <c r="AM9" s="20">
        <f>ROUND(AVERAGEIF($CD$2:$CD$26,_xlfn.CONCAT("&lt;=",تنظیمات!$B$7),$AH$2:$AH$26),2)</f>
        <v>40</v>
      </c>
      <c r="AN9" s="8">
        <f>COUNTIF(INDEX(خروجی!D9:BK9,MATCH(تنظیمات!$F$3,خروجی!$D$1:$BK$1)):INDEX(خروجی!D9:BK9,MATCH(تنظیمات!$F$4,خروجی!$D$1:$BK$1)),3)</f>
        <v>0</v>
      </c>
      <c r="AO9" s="8">
        <f>COUNTIF(INDEX(خروجی!D9:BK9,MATCH(تنظیمات!$F$3,خروجی!$D$1:$BK$1)):INDEX(خروجی!D9:BK9,MATCH(تنظیمات!$F$4,خروجی!$D$1:$BK$1)),-1)</f>
        <v>0</v>
      </c>
      <c r="AP9" s="8">
        <f>COUNTIF(INDEX(خروجی!D9:BK9,MATCH(تنظیمات!$F$3,خروجی!$D$1:$BK$1)):INDEX(خروجی!D9:BK9,MATCH(تنظیمات!$F$4,خروجی!$D$1:$BK$1)),0)</f>
        <v>10</v>
      </c>
      <c r="AQ9" s="27">
        <f t="shared" si="22"/>
        <v>0</v>
      </c>
      <c r="AR9" s="27">
        <f t="shared" si="23"/>
        <v>100</v>
      </c>
      <c r="AS9" s="27">
        <f t="shared" si="24"/>
        <v>-33.33</v>
      </c>
      <c r="AT9" s="8">
        <f t="shared" si="25"/>
        <v>4</v>
      </c>
      <c r="AU9" s="27">
        <f t="shared" si="26"/>
        <v>8.67</v>
      </c>
      <c r="AV9" s="37">
        <f>ROUND(AVERAGEIF($CD$2:$CD$26,_xlfn.CONCAT("&lt;=",تنظیمات!$B$7),$AQ$2:$AQ$26),2)</f>
        <v>25</v>
      </c>
      <c r="AW9" s="20">
        <f>COUNTIF(INDEX(خروجی!D9:BK9,MATCH(تنظیمات!$G$3,خروجی!$D$1:$BK$1)):INDEX(خروجی!D9:BK9,MATCH(تنظیمات!$G$4,خروجی!$D$1:$BK$1)),3)</f>
        <v>5</v>
      </c>
      <c r="AX9" s="20">
        <f>COUNTIF(INDEX(خروجی!D9:BK9,MATCH(تنظیمات!$G$3,خروجی!$D$1:$BK$1)):INDEX(خروجی!D9:BK9,MATCH(تنظیمات!$G$4,خروجی!$D$1:$BK$1)),-1)</f>
        <v>5</v>
      </c>
      <c r="AY9" s="20">
        <f>COUNTIF(INDEX(خروجی!D9:BK9,MATCH(تنظیمات!$G$3,خروجی!$D$1:$BK$1)):INDEX(خروجی!D9:BK9,MATCH(تنظیمات!$G$4,خروجی!$D$1:$BK$1)),0)</f>
        <v>0</v>
      </c>
      <c r="AZ9" s="26">
        <f t="shared" si="27"/>
        <v>33.33</v>
      </c>
      <c r="BA9" s="26">
        <f t="shared" si="28"/>
        <v>100</v>
      </c>
      <c r="BB9" s="26">
        <f t="shared" si="29"/>
        <v>-33.33</v>
      </c>
      <c r="BC9" s="20">
        <f t="shared" si="30"/>
        <v>3</v>
      </c>
      <c r="BD9" s="26">
        <f t="shared" si="31"/>
        <v>8</v>
      </c>
      <c r="BE9" s="20">
        <f>ROUND(AVERAGEIF($CD$2:$CD$26,_xlfn.CONCAT("&lt;=",تنظیمات!$B$7),$AZ$2:$AZ$26),2)</f>
        <v>23.33</v>
      </c>
      <c r="BF9" s="9">
        <f>COUNTIF(INDEX(خروجی!D9:BK9,MATCH(تنظیمات!$H$3,خروجی!$D$1:$BK$1)):INDEX(خروجی!D9:BK9,MATCH(تنظیمات!$H$4,خروجی!$D$1:$BK$1)),3)</f>
        <v>5</v>
      </c>
      <c r="BG9" s="9">
        <f>COUNTIF(INDEX(خروجی!D9:BK9,MATCH(تنظیمات!$H$3,خروجی!$D$1:$BK$1)):INDEX(خروجی!D9:BK9,MATCH(تنظیمات!$H$4,خروجی!$D$1:$BK$1)),-1)</f>
        <v>0</v>
      </c>
      <c r="BH9" s="9">
        <f>COUNTIF(INDEX(خروجی!D9:BK9,MATCH(تنظیمات!$H$3,خروجی!$D$1:$BK$1)):INDEX(خروجی!D9:BK9,MATCH(تنظیمات!$H$4,خروجی!$D$1:$BK$1)),0)</f>
        <v>5</v>
      </c>
      <c r="BI9" s="28">
        <f t="shared" si="32"/>
        <v>50</v>
      </c>
      <c r="BJ9" s="28">
        <f t="shared" si="33"/>
        <v>100</v>
      </c>
      <c r="BK9" s="28">
        <f t="shared" si="34"/>
        <v>-33.33</v>
      </c>
      <c r="BL9" s="9">
        <f t="shared" si="35"/>
        <v>3</v>
      </c>
      <c r="BM9" s="28">
        <f t="shared" si="36"/>
        <v>8.5299999999999994</v>
      </c>
      <c r="BN9" s="38">
        <f>ROUND(AVERAGEIF($CD$2:$CD$26,_xlfn.CONCAT("&lt;=",تنظیمات!$B$7),$BI$2:$BI$26),2)</f>
        <v>25</v>
      </c>
      <c r="BO9" s="10">
        <f>COUNTIF(INDEX(خروجی!D9:BK9,MATCH(تنظیمات!$I$3,خروجی!$D$1:$BK$1)):INDEX(خروجی!D9:BK9,MATCH(تنظیمات!$I$4,خروجی!$D$1:$BK$1)),3)</f>
        <v>0</v>
      </c>
      <c r="BP9" s="10">
        <f>COUNTIF(INDEX(خروجی!D9:BK9,MATCH(تنظیمات!$I$3,خروجی!$D$1:$BK$1)):INDEX(خروجی!D9:BK9,MATCH(تنظیمات!$I$4,خروجی!$D$1:$BK$1)),-1)</f>
        <v>0</v>
      </c>
      <c r="BQ9" s="10">
        <f>COUNTIF(INDEX(خروجی!D9:BK9,MATCH(تنظیمات!$I$3,خروجی!$D$1:$BK$1)):INDEX(خروجی!D9:BK9,MATCH(تنظیمات!$I$4,خروجی!$D$1:$BK$1)),0)</f>
        <v>10</v>
      </c>
      <c r="BR9" s="29">
        <f t="shared" si="37"/>
        <v>0</v>
      </c>
      <c r="BS9" s="29">
        <f t="shared" si="38"/>
        <v>100</v>
      </c>
      <c r="BT9" s="29">
        <f t="shared" si="39"/>
        <v>-33.33</v>
      </c>
      <c r="BU9" s="10">
        <f t="shared" si="40"/>
        <v>3</v>
      </c>
      <c r="BV9" s="29">
        <f t="shared" si="41"/>
        <v>6.67</v>
      </c>
      <c r="BW9" s="39">
        <f>ROUND( AVERAGEIF($CD$2:$CD$26,_xlfn.CONCAT("&lt;=",تنظیمات!$B$7),$BR$2:$BR$26),2)</f>
        <v>20</v>
      </c>
      <c r="BX9" s="11">
        <f t="shared" si="2"/>
        <v>10</v>
      </c>
      <c r="BY9" s="11">
        <f t="shared" si="3"/>
        <v>0</v>
      </c>
      <c r="BZ9" s="11">
        <f t="shared" si="4"/>
        <v>40</v>
      </c>
      <c r="CA9" s="30">
        <f>ROUND(SUM(G9*تنظیمات!$B$6,P9*تنظیمات!$C$6,Y9*تنظیمات!$D$6,AH9*تنظیمات!$E$6,AQ9*تنظیمات!$F$6,AZ9*تنظیمات!$G$6,BI9*تنظیمات!$H$6,BR9*تنظیمات!$I$6)/SUM(تنظیمات!$B$6:$I$6),2)</f>
        <v>22.92</v>
      </c>
      <c r="CB9" s="30">
        <f t="shared" si="42"/>
        <v>100</v>
      </c>
      <c r="CC9" s="30">
        <f t="shared" si="43"/>
        <v>-33.33</v>
      </c>
      <c r="CD9" s="12">
        <f t="shared" si="44"/>
        <v>3</v>
      </c>
      <c r="CE9" s="30">
        <f t="shared" si="45"/>
        <v>9.68</v>
      </c>
      <c r="CF9" s="30">
        <f t="shared" si="46"/>
        <v>30.58</v>
      </c>
      <c r="CG9" s="3">
        <f>IF(COUNTIF(ورودی!$A$2:$A$26,'کارنامه پاسخ برگ '!$A9)&gt;0,INDEX(ورودی!D$2:D$26,MATCH('کارنامه پاسخ برگ '!$A9,ورودی!$A$2:$A$26,0)),0)</f>
        <v>0</v>
      </c>
      <c r="CH9" s="3">
        <f>IF(COUNTIF(ورودی!$A$2:$A$26,'کارنامه پاسخ برگ '!$A9)&gt;0,INDEX(ورودی!E$2:E$26,MATCH('کارنامه پاسخ برگ '!$A9,ورودی!$A$2:$A$26,0)),0)</f>
        <v>0</v>
      </c>
      <c r="CI9" s="3">
        <f>IF(COUNTIF(ورودی!$A$2:$A$26,'کارنامه پاسخ برگ '!$A9)&gt;0,INDEX(ورودی!F$2:F$26,MATCH('کارنامه پاسخ برگ '!$A9,ورودی!$A$2:$A$26,0)),0)</f>
        <v>0</v>
      </c>
      <c r="CJ9" s="3">
        <f>IF(COUNTIF(ورودی!$A$2:$A$26,'کارنامه پاسخ برگ '!$A9)&gt;0,INDEX(ورودی!G$2:G$26,MATCH('کارنامه پاسخ برگ '!$A9,ورودی!$A$2:$A$26,0)),0)</f>
        <v>0</v>
      </c>
      <c r="CK9" s="3">
        <f>IF(COUNTIF(ورودی!$A$2:$A$26,'کارنامه پاسخ برگ '!$A9)&gt;0,INDEX(ورودی!H$2:H$26,MATCH('کارنامه پاسخ برگ '!$A9,ورودی!$A$2:$A$26,0)),0)</f>
        <v>0</v>
      </c>
      <c r="CL9" s="3">
        <f>IF(COUNTIF(ورودی!$A$2:$A$26,'کارنامه پاسخ برگ '!$A9)&gt;0,INDEX(ورودی!I$2:I$26,MATCH('کارنامه پاسخ برگ '!$A9,ورودی!$A$2:$A$26,0)),0)</f>
        <v>0</v>
      </c>
      <c r="CM9" s="3">
        <f>IF(COUNTIF(ورودی!$A$2:$A$26,'کارنامه پاسخ برگ '!$A9)&gt;0,INDEX(ورودی!J$2:J$26,MATCH('کارنامه پاسخ برگ '!$A9,ورودی!$A$2:$A$26,0)),0)</f>
        <v>0</v>
      </c>
      <c r="CN9" s="3">
        <f>IF(COUNTIF(ورودی!$A$2:$A$26,'کارنامه پاسخ برگ '!$A9)&gt;0,INDEX(ورودی!K$2:K$26,MATCH('کارنامه پاسخ برگ '!$A9,ورودی!$A$2:$A$26,0)),0)</f>
        <v>0</v>
      </c>
      <c r="CO9" s="3">
        <f>IF(COUNTIF(ورودی!$A$2:$A$26,'کارنامه پاسخ برگ '!$A9)&gt;0,INDEX(ورودی!L$2:L$26,MATCH('کارنامه پاسخ برگ '!$A9,ورودی!$A$2:$A$26,0)),0)</f>
        <v>0</v>
      </c>
      <c r="CP9" s="3">
        <f>IF(COUNTIF(ورودی!$A$2:$A$26,'کارنامه پاسخ برگ '!$A9)&gt;0,INDEX(ورودی!M$2:M$26,MATCH('کارنامه پاسخ برگ '!$A9,ورودی!$A$2:$A$26,0)),0)</f>
        <v>0</v>
      </c>
      <c r="CQ9" s="3">
        <f>IF(COUNTIF(ورودی!$A$2:$A$26,'کارنامه پاسخ برگ '!$A9)&gt;0,INDEX(ورودی!N$2:N$26,MATCH('کارنامه پاسخ برگ '!$A9,ورودی!$A$2:$A$26,0)),0)</f>
        <v>0</v>
      </c>
      <c r="CR9" s="3">
        <f>IF(COUNTIF(ورودی!$A$2:$A$26,'کارنامه پاسخ برگ '!$A9)&gt;0,INDEX(ورودی!O$2:O$26,MATCH('کارنامه پاسخ برگ '!$A9,ورودی!$A$2:$A$26,0)),0)</f>
        <v>0</v>
      </c>
      <c r="CS9" s="3">
        <f>IF(COUNTIF(ورودی!$A$2:$A$26,'کارنامه پاسخ برگ '!$A9)&gt;0,INDEX(ورودی!P$2:P$26,MATCH('کارنامه پاسخ برگ '!$A9,ورودی!$A$2:$A$26,0)),0)</f>
        <v>0</v>
      </c>
      <c r="CT9" s="3">
        <f>IF(COUNTIF(ورودی!$A$2:$A$26,'کارنامه پاسخ برگ '!$A9)&gt;0,INDEX(ورودی!Q$2:Q$26,MATCH('کارنامه پاسخ برگ '!$A9,ورودی!$A$2:$A$26,0)),0)</f>
        <v>0</v>
      </c>
      <c r="CU9" s="3">
        <f>IF(COUNTIF(ورودی!$A$2:$A$26,'کارنامه پاسخ برگ '!$A9)&gt;0,INDEX(ورودی!R$2:R$26,MATCH('کارنامه پاسخ برگ '!$A9,ورودی!$A$2:$A$26,0)),0)</f>
        <v>0</v>
      </c>
      <c r="CV9" s="3">
        <f>IF(COUNTIF(ورودی!$A$2:$A$26,'کارنامه پاسخ برگ '!$A9)&gt;0,INDEX(ورودی!S$2:S$26,MATCH('کارنامه پاسخ برگ '!$A9,ورودی!$A$2:$A$26,0)),0)</f>
        <v>1</v>
      </c>
      <c r="CW9" s="3">
        <f>IF(COUNTIF(ورودی!$A$2:$A$26,'کارنامه پاسخ برگ '!$A9)&gt;0,INDEX(ورودی!T$2:T$26,MATCH('کارنامه پاسخ برگ '!$A9,ورودی!$A$2:$A$26,0)),0)</f>
        <v>1</v>
      </c>
      <c r="CX9" s="3">
        <f>IF(COUNTIF(ورودی!$A$2:$A$26,'کارنامه پاسخ برگ '!$A9)&gt;0,INDEX(ورودی!U$2:U$26,MATCH('کارنامه پاسخ برگ '!$A9,ورودی!$A$2:$A$26,0)),0)</f>
        <v>1</v>
      </c>
      <c r="CY9" s="3">
        <f>IF(COUNTIF(ورودی!$A$2:$A$26,'کارنامه پاسخ برگ '!$A9)&gt;0,INDEX(ورودی!V$2:V$26,MATCH('کارنامه پاسخ برگ '!$A9,ورودی!$A$2:$A$26,0)),0)</f>
        <v>1</v>
      </c>
      <c r="CZ9" s="3">
        <f>IF(COUNTIF(ورودی!$A$2:$A$26,'کارنامه پاسخ برگ '!$A9)&gt;0,INDEX(ورودی!W$2:W$26,MATCH('کارنامه پاسخ برگ '!$A9,ورودی!$A$2:$A$26,0)),0)</f>
        <v>1</v>
      </c>
      <c r="DA9" s="3">
        <f>IF(COUNTIF(ورودی!$A$2:$A$26,'کارنامه پاسخ برگ '!$A9)&gt;0,INDEX(ورودی!X$2:X$26,MATCH('کارنامه پاسخ برگ '!$A9,ورودی!$A$2:$A$26,0)),0)</f>
        <v>0</v>
      </c>
      <c r="DB9" s="3">
        <f>IF(COUNTIF(ورودی!$A$2:$A$26,'کارنامه پاسخ برگ '!$A9)&gt;0,INDEX(ورودی!Y$2:Y$26,MATCH('کارنامه پاسخ برگ '!$A9,ورودی!$A$2:$A$26,0)),0)</f>
        <v>0</v>
      </c>
      <c r="DC9" s="3">
        <f>IF(COUNTIF(ورودی!$A$2:$A$26,'کارنامه پاسخ برگ '!$A9)&gt;0,INDEX(ورودی!Z$2:Z$26,MATCH('کارنامه پاسخ برگ '!$A9,ورودی!$A$2:$A$26,0)),0)</f>
        <v>0</v>
      </c>
      <c r="DD9" s="3">
        <f>IF(COUNTIF(ورودی!$A$2:$A$26,'کارنامه پاسخ برگ '!$A9)&gt;0,INDEX(ورودی!AA$2:AA$26,MATCH('کارنامه پاسخ برگ '!$A9,ورودی!$A$2:$A$26,0)),0)</f>
        <v>0</v>
      </c>
      <c r="DE9" s="3">
        <f>IF(COUNTIF(ورودی!$A$2:$A$26,'کارنامه پاسخ برگ '!$A9)&gt;0,INDEX(ورودی!AB$2:AB$26,MATCH('کارنامه پاسخ برگ '!$A9,ورودی!$A$2:$A$26,0)),0)</f>
        <v>0</v>
      </c>
      <c r="DF9" s="3">
        <f>IF(COUNTIF(ورودی!$A$2:$A$26,'کارنامه پاسخ برگ '!$A9)&gt;0,INDEX(ورودی!AC$2:AC$26,MATCH('کارنامه پاسخ برگ '!$A9,ورودی!$A$2:$A$26,0)),0)</f>
        <v>0</v>
      </c>
      <c r="DG9" s="3">
        <f>IF(COUNTIF(ورودی!$A$2:$A$26,'کارنامه پاسخ برگ '!$A9)&gt;0,INDEX(ورودی!AD$2:AD$26,MATCH('کارنامه پاسخ برگ '!$A9,ورودی!$A$2:$A$26,0)),0)</f>
        <v>0</v>
      </c>
      <c r="DH9" s="3">
        <f>IF(COUNTIF(ورودی!$A$2:$A$26,'کارنامه پاسخ برگ '!$A9)&gt;0,INDEX(ورودی!AE$2:AE$26,MATCH('کارنامه پاسخ برگ '!$A9,ورودی!$A$2:$A$26,0)),0)</f>
        <v>0</v>
      </c>
      <c r="DI9" s="3">
        <f>IF(COUNTIF(ورودی!$A$2:$A$26,'کارنامه پاسخ برگ '!$A9)&gt;0,INDEX(ورودی!AF$2:AF$26,MATCH('کارنامه پاسخ برگ '!$A9,ورودی!$A$2:$A$26,0)),0)</f>
        <v>0</v>
      </c>
      <c r="DJ9" s="3">
        <f>IF(COUNTIF(ورودی!$A$2:$A$26,'کارنامه پاسخ برگ '!$A9)&gt;0,INDEX(ورودی!AG$2:AG$26,MATCH('کارنامه پاسخ برگ '!$A9,ورودی!$A$2:$A$26,0)),0)</f>
        <v>0</v>
      </c>
      <c r="DK9" s="3">
        <f>IF(COUNTIF(ورودی!$A$2:$A$26,'کارنامه پاسخ برگ '!$A9)&gt;0,INDEX(ورودی!AH$2:AH$26,MATCH('کارنامه پاسخ برگ '!$A9,ورودی!$A$2:$A$26,0)),0)</f>
        <v>2</v>
      </c>
      <c r="DL9" s="3">
        <f>IF(COUNTIF(ورودی!$A$2:$A$26,'کارنامه پاسخ برگ '!$A9)&gt;0,INDEX(ورودی!AI$2:AI$26,MATCH('کارنامه پاسخ برگ '!$A9,ورودی!$A$2:$A$26,0)),0)</f>
        <v>2</v>
      </c>
      <c r="DM9" s="3">
        <f>IF(COUNTIF(ورودی!$A$2:$A$26,'کارنامه پاسخ برگ '!$A9)&gt;0,INDEX(ورودی!AJ$2:AJ$26,MATCH('کارنامه پاسخ برگ '!$A9,ورودی!$A$2:$A$26,0)),0)</f>
        <v>2</v>
      </c>
      <c r="DN9" s="3">
        <f>IF(COUNTIF(ورودی!$A$2:$A$26,'کارنامه پاسخ برگ '!$A9)&gt;0,INDEX(ورودی!AK$2:AK$26,MATCH('کارنامه پاسخ برگ '!$A9,ورودی!$A$2:$A$26,0)),0)</f>
        <v>2</v>
      </c>
      <c r="DO9" s="3">
        <f>IF(COUNTIF(ورودی!$A$2:$A$26,'کارنامه پاسخ برگ '!$A9)&gt;0,INDEX(ورودی!AL$2:AL$26,MATCH('کارنامه پاسخ برگ '!$A9,ورودی!$A$2:$A$26,0)),0)</f>
        <v>2</v>
      </c>
      <c r="DP9" s="3">
        <f>IF(COUNTIF(ورودی!$A$2:$A$26,'کارنامه پاسخ برگ '!$A9)&gt;0,INDEX(ورودی!AM$2:AM$26,MATCH('کارنامه پاسخ برگ '!$A9,ورودی!$A$2:$A$26,0)),0)</f>
        <v>1</v>
      </c>
      <c r="DQ9" s="3">
        <f>IF(COUNTIF(ورودی!$A$2:$A$26,'کارنامه پاسخ برگ '!$A9)&gt;0,INDEX(ورودی!AN$2:AN$26,MATCH('کارنامه پاسخ برگ '!$A9,ورودی!$A$2:$A$26,0)),0)</f>
        <v>1</v>
      </c>
      <c r="DR9" s="3">
        <f>IF(COUNTIF(ورودی!$A$2:$A$26,'کارنامه پاسخ برگ '!$A9)&gt;0,INDEX(ورودی!AO$2:AO$26,MATCH('کارنامه پاسخ برگ '!$A9,ورودی!$A$2:$A$26,0)),0)</f>
        <v>1</v>
      </c>
      <c r="DS9" s="3">
        <f>IF(COUNTIF(ورودی!$A$2:$A$26,'کارنامه پاسخ برگ '!$A9)&gt;0,INDEX(ورودی!AP$2:AP$26,MATCH('کارنامه پاسخ برگ '!$A9,ورودی!$A$2:$A$26,0)),0)</f>
        <v>1</v>
      </c>
      <c r="DT9" s="3">
        <f>IF(COUNTIF(ورودی!$A$2:$A$26,'کارنامه پاسخ برگ '!$A9)&gt;0,INDEX(ورودی!AQ$2:AQ$26,MATCH('کارنامه پاسخ برگ '!$A9,ورودی!$A$2:$A$26,0)),0)</f>
        <v>1</v>
      </c>
      <c r="DU9" s="3">
        <f>IF(COUNTIF(ورودی!$A$2:$A$26,'کارنامه پاسخ برگ '!$A9)&gt;0,INDEX(ورودی!AR$2:AR$26,MATCH('کارنامه پاسخ برگ '!$A9,ورودی!$A$2:$A$26,0)),0)</f>
        <v>1</v>
      </c>
      <c r="DV9" s="3">
        <f>IF(COUNTIF(ورودی!$A$2:$A$26,'کارنامه پاسخ برگ '!$A9)&gt;0,INDEX(ورودی!AS$2:AS$26,MATCH('کارنامه پاسخ برگ '!$A9,ورودی!$A$2:$A$26,0)),0)</f>
        <v>1</v>
      </c>
      <c r="DW9" s="3">
        <f>IF(COUNTIF(ورودی!$A$2:$A$26,'کارنامه پاسخ برگ '!$A9)&gt;0,INDEX(ورودی!AT$2:AT$26,MATCH('کارنامه پاسخ برگ '!$A9,ورودی!$A$2:$A$26,0)),0)</f>
        <v>1</v>
      </c>
      <c r="DX9" s="3">
        <f>IF(COUNTIF(ورودی!$A$2:$A$26,'کارنامه پاسخ برگ '!$A9)&gt;0,INDEX(ورودی!AU$2:AU$26,MATCH('کارنامه پاسخ برگ '!$A9,ورودی!$A$2:$A$26,0)),0)</f>
        <v>1</v>
      </c>
      <c r="DY9" s="3">
        <f>IF(COUNTIF(ورودی!$A$2:$A$26,'کارنامه پاسخ برگ '!$A9)&gt;0,INDEX(ورودی!AV$2:AV$26,MATCH('کارنامه پاسخ برگ '!$A9,ورودی!$A$2:$A$26,0)),0)</f>
        <v>1</v>
      </c>
      <c r="DZ9" s="3">
        <f>IF(COUNTIF(ورودی!$A$2:$A$26,'کارنامه پاسخ برگ '!$A9)&gt;0,INDEX(ورودی!AW$2:AW$26,MATCH('کارنامه پاسخ برگ '!$A9,ورودی!$A$2:$A$26,0)),0)</f>
        <v>0</v>
      </c>
      <c r="EA9" s="3">
        <f>IF(COUNTIF(ورودی!$A$2:$A$26,'کارنامه پاسخ برگ '!$A9)&gt;0,INDEX(ورودی!AX$2:AX$26,MATCH('کارنامه پاسخ برگ '!$A9,ورودی!$A$2:$A$26,0)),0)</f>
        <v>0</v>
      </c>
      <c r="EB9" s="3">
        <f>IF(COUNTIF(ورودی!$A$2:$A$26,'کارنامه پاسخ برگ '!$A9)&gt;0,INDEX(ورودی!AY$2:AY$26,MATCH('کارنامه پاسخ برگ '!$A9,ورودی!$A$2:$A$26,0)),0)</f>
        <v>0</v>
      </c>
      <c r="EC9" s="3">
        <f>IF(COUNTIF(ورودی!$A$2:$A$26,'کارنامه پاسخ برگ '!$A9)&gt;0,INDEX(ورودی!AZ$2:AZ$26,MATCH('کارنامه پاسخ برگ '!$A9,ورودی!$A$2:$A$26,0)),0)</f>
        <v>0</v>
      </c>
      <c r="ED9" s="3">
        <f>IF(COUNTIF(ورودی!$A$2:$A$26,'کارنامه پاسخ برگ '!$A9)&gt;0,INDEX(ورودی!BA$2:BA$26,MATCH('کارنامه پاسخ برگ '!$A9,ورودی!$A$2:$A$26,0)),0)</f>
        <v>0</v>
      </c>
      <c r="EE9" s="3">
        <f>IF(COUNTIF(ورودی!$A$2:$A$26,'کارنامه پاسخ برگ '!$A9)&gt;0,INDEX(ورودی!BB$2:BB$26,MATCH('کارنامه پاسخ برگ '!$A9,ورودی!$A$2:$A$26,0)),0)</f>
        <v>0</v>
      </c>
      <c r="EF9" s="3">
        <f>IF(COUNTIF(ورودی!$A$2:$A$26,'کارنامه پاسخ برگ '!$A9)&gt;0,INDEX(ورودی!BC$2:BC$26,MATCH('کارنامه پاسخ برگ '!$A9,ورودی!$A$2:$A$26,0)),0)</f>
        <v>0</v>
      </c>
      <c r="EG9" s="3">
        <f>IF(COUNTIF(ورودی!$A$2:$A$26,'کارنامه پاسخ برگ '!$A9)&gt;0,INDEX(ورودی!BD$2:BD$26,MATCH('کارنامه پاسخ برگ '!$A9,ورودی!$A$2:$A$26,0)),0)</f>
        <v>0</v>
      </c>
      <c r="EH9" s="3">
        <f>IF(COUNTIF(ورودی!$A$2:$A$26,'کارنامه پاسخ برگ '!$A9)&gt;0,INDEX(ورودی!BE$2:BE$26,MATCH('کارنامه پاسخ برگ '!$A9,ورودی!$A$2:$A$26,0)),0)</f>
        <v>0</v>
      </c>
      <c r="EI9" s="3">
        <f>IF(COUNTIF(ورودی!$A$2:$A$26,'کارنامه پاسخ برگ '!$A9)&gt;0,INDEX(ورودی!BF$2:BF$26,MATCH('کارنامه پاسخ برگ '!$A9,ورودی!$A$2:$A$26,0)),0)</f>
        <v>0</v>
      </c>
      <c r="EJ9" s="3">
        <f>IF(COUNTIF(ورودی!$A$2:$A$26,'کارنامه پاسخ برگ '!$A9)&gt;0,INDEX(ورودی!BG$2:BG$26,MATCH('کارنامه پاسخ برگ '!$A9,ورودی!$A$2:$A$26,0)),0)</f>
        <v>0</v>
      </c>
      <c r="EK9" s="3">
        <f>IF(COUNTIF(ورودی!$A$2:$A$26,'کارنامه پاسخ برگ '!$A9)&gt;0,INDEX(ورودی!BH$2:BH$26,MATCH('کارنامه پاسخ برگ '!$A9,ورودی!$A$2:$A$26,0)),0)</f>
        <v>0</v>
      </c>
      <c r="EL9" s="3">
        <f>IF(COUNTIF(ورودی!$A$2:$A$26,'کارنامه پاسخ برگ '!$A9)&gt;0,INDEX(ورودی!BI$2:BI$26,MATCH('کارنامه پاسخ برگ '!$A9,ورودی!$A$2:$A$26,0)),0)</f>
        <v>0</v>
      </c>
      <c r="EM9" s="3">
        <f>IF(COUNTIF(ورودی!$A$2:$A$26,'کارنامه پاسخ برگ '!$A9)&gt;0,INDEX(ورودی!BJ$2:BJ$26,MATCH('کارنامه پاسخ برگ '!$A9,ورودی!$A$2:$A$26,0)),0)</f>
        <v>0</v>
      </c>
      <c r="EN9" s="3">
        <f>IF(COUNTIF(ورودی!$A$2:$A$26,'کارنامه پاسخ برگ '!$A9)&gt;0,INDEX(ورودی!BK$2:BK$26,MATCH('کارنامه پاسخ برگ '!$A9,ورودی!$A$2:$A$26,0)),0)</f>
        <v>0</v>
      </c>
      <c r="EO9" s="18">
        <f>کلید!I$2</f>
        <v>1</v>
      </c>
      <c r="EP9" s="18">
        <f>کلید!J$2</f>
        <v>1</v>
      </c>
      <c r="EQ9" s="18">
        <f>کلید!K$2</f>
        <v>1</v>
      </c>
      <c r="ER9" s="18">
        <f>کلید!L$2</f>
        <v>1</v>
      </c>
      <c r="ES9" s="18">
        <f>کلید!M$2</f>
        <v>1</v>
      </c>
      <c r="ET9" s="18">
        <f>کلید!N$2</f>
        <v>1</v>
      </c>
      <c r="EU9" s="18">
        <f>کلید!O$2</f>
        <v>1</v>
      </c>
      <c r="EV9" s="18">
        <f>کلید!P$2</f>
        <v>1</v>
      </c>
      <c r="EW9" s="18">
        <f>کلید!Q$2</f>
        <v>1</v>
      </c>
      <c r="EX9" s="18">
        <f>کلید!R$2</f>
        <v>1</v>
      </c>
      <c r="EY9" s="18">
        <f>کلید!S$2</f>
        <v>1</v>
      </c>
      <c r="EZ9" s="18">
        <f>کلید!T$2</f>
        <v>1</v>
      </c>
      <c r="FA9" s="18">
        <f>کلید!U$2</f>
        <v>1</v>
      </c>
      <c r="FB9" s="18">
        <f>کلید!V$2</f>
        <v>1</v>
      </c>
      <c r="FC9" s="18">
        <f>کلید!W$2</f>
        <v>1</v>
      </c>
      <c r="FD9" s="18">
        <f>کلید!X$2</f>
        <v>1</v>
      </c>
      <c r="FE9" s="18">
        <f>کلید!Y$2</f>
        <v>1</v>
      </c>
      <c r="FF9" s="18">
        <f>کلید!Z$2</f>
        <v>1</v>
      </c>
      <c r="FG9" s="18">
        <f>کلید!AA$2</f>
        <v>1</v>
      </c>
      <c r="FH9" s="18">
        <f>کلید!AB$2</f>
        <v>1</v>
      </c>
      <c r="FI9" s="18">
        <f>کلید!AC$2</f>
        <v>1</v>
      </c>
      <c r="FJ9" s="18">
        <f>کلید!AD$2</f>
        <v>1</v>
      </c>
      <c r="FK9" s="18">
        <f>کلید!AE$2</f>
        <v>1</v>
      </c>
      <c r="FL9" s="18">
        <f>کلید!AF$2</f>
        <v>1</v>
      </c>
      <c r="FM9" s="18">
        <f>کلید!AG$2</f>
        <v>1</v>
      </c>
      <c r="FN9" s="18">
        <f>کلید!AH$2</f>
        <v>1</v>
      </c>
      <c r="FO9" s="18">
        <f>کلید!AI$2</f>
        <v>1</v>
      </c>
      <c r="FP9" s="18">
        <f>کلید!AJ$2</f>
        <v>1</v>
      </c>
      <c r="FQ9" s="18">
        <f>کلید!AK$2</f>
        <v>1</v>
      </c>
      <c r="FR9" s="18">
        <f>کلید!AL$2</f>
        <v>1</v>
      </c>
      <c r="FS9" s="18">
        <f>کلید!AM$2</f>
        <v>1</v>
      </c>
      <c r="FT9" s="18">
        <f>کلید!AN$2</f>
        <v>1</v>
      </c>
      <c r="FU9" s="18">
        <f>کلید!AO$2</f>
        <v>1</v>
      </c>
      <c r="FV9" s="18">
        <f>کلید!AP$2</f>
        <v>1</v>
      </c>
      <c r="FW9" s="18">
        <f>کلید!AQ$2</f>
        <v>1</v>
      </c>
      <c r="FX9" s="18">
        <f>کلید!AR$2</f>
        <v>1</v>
      </c>
      <c r="FY9" s="18">
        <f>کلید!AS$2</f>
        <v>1</v>
      </c>
      <c r="FZ9" s="18">
        <f>کلید!AT$2</f>
        <v>1</v>
      </c>
      <c r="GA9" s="18">
        <f>کلید!AU$2</f>
        <v>1</v>
      </c>
      <c r="GB9" s="18">
        <f>کلید!AV$2</f>
        <v>1</v>
      </c>
      <c r="GC9" s="18">
        <f>کلید!AW$2</f>
        <v>1</v>
      </c>
      <c r="GD9" s="18">
        <f>کلید!AX$2</f>
        <v>1</v>
      </c>
      <c r="GE9" s="18">
        <f>کلید!AY$2</f>
        <v>1</v>
      </c>
      <c r="GF9" s="18">
        <f>کلید!AZ$2</f>
        <v>1</v>
      </c>
      <c r="GG9" s="18">
        <f>کلید!BA$2</f>
        <v>1</v>
      </c>
      <c r="GH9" s="18">
        <f>کلید!BB$2</f>
        <v>1</v>
      </c>
      <c r="GI9" s="18">
        <f>کلید!BC$2</f>
        <v>1</v>
      </c>
      <c r="GJ9" s="18">
        <f>کلید!BD$2</f>
        <v>1</v>
      </c>
      <c r="GK9" s="18">
        <f>کلید!BE$2</f>
        <v>1</v>
      </c>
      <c r="GL9" s="18">
        <f>کلید!BF$2</f>
        <v>1</v>
      </c>
      <c r="GM9" s="18">
        <f>کلید!AZ$2</f>
        <v>1</v>
      </c>
      <c r="GN9" s="18">
        <f>کلید!BA$2</f>
        <v>1</v>
      </c>
      <c r="GO9" s="18">
        <f>کلید!BB$2</f>
        <v>1</v>
      </c>
      <c r="GP9" s="18">
        <f>کلید!BC$2</f>
        <v>1</v>
      </c>
      <c r="GQ9" s="18">
        <f>کلید!BD$2</f>
        <v>1</v>
      </c>
      <c r="GR9" s="18">
        <f>کلید!BE$2</f>
        <v>1</v>
      </c>
      <c r="GS9" s="18">
        <f>کلید!BF$2</f>
        <v>1</v>
      </c>
      <c r="GT9" s="18">
        <f>کلید!BG$2</f>
        <v>1</v>
      </c>
      <c r="GU9" s="18">
        <f>کلید!BH$2</f>
        <v>1</v>
      </c>
      <c r="GV9" s="18">
        <f>کلید!BI$2</f>
        <v>1</v>
      </c>
    </row>
    <row r="10" spans="1:204" x14ac:dyDescent="0.25">
      <c r="A10" s="13">
        <f>ورودی!A10</f>
        <v>1009</v>
      </c>
      <c r="B10" s="13" t="str">
        <f>ورودی!B10</f>
        <v>a9</v>
      </c>
      <c r="C10" s="13" t="str">
        <f>ورودی!C10</f>
        <v>b9</v>
      </c>
      <c r="D10" s="3">
        <f>COUNTIF(INDEX(خروجی!D10:BK10,MATCH(تنظیمات!$B$3,خروجی!$D$1:$BK$1)):INDEX(خروجی!D10:BK10,MATCH(تنظیمات!$B$4,خروجی!$D$1:$BK$1)),3)</f>
        <v>0</v>
      </c>
      <c r="E10" s="3">
        <f>COUNTIF(INDEX(خروجی!D10:BK10,MATCH(تنظیمات!$B$3,خروجی!$D$1:$BK$1)):INDEX(خروجی!D10:BK10,MATCH(تنظیمات!$B$4,خروجی!$D$1:$BK$1)),-1)</f>
        <v>0</v>
      </c>
      <c r="F10" s="3">
        <f>COUNTIF(INDEX(خروجی!D10:BK10,MATCH(تنظیمات!$B$3,خروجی!$D$1:$BK$1)):INDEX(خروجی!D10:BK10,MATCH(تنظیمات!$B$4,خروجی!$D$1:$BK$1)),0)</f>
        <v>5</v>
      </c>
      <c r="G10" s="23">
        <f t="shared" si="0"/>
        <v>0</v>
      </c>
      <c r="H10" s="23">
        <f t="shared" si="5"/>
        <v>100</v>
      </c>
      <c r="I10" s="23">
        <f t="shared" si="6"/>
        <v>-33.33</v>
      </c>
      <c r="J10" s="3">
        <f t="shared" si="7"/>
        <v>6</v>
      </c>
      <c r="K10" s="23">
        <f t="shared" si="8"/>
        <v>9.6</v>
      </c>
      <c r="L10" s="34">
        <f>ROUND(AVERAGEIF($CD$2:$CD$26,_xlfn.CONCAT("&lt;=",تنظیمات!$B$7),$G$2:$G$26),2)</f>
        <v>31.33</v>
      </c>
      <c r="M10" s="5">
        <f>COUNTIF(INDEX(خروجی!D10:BK10,MATCH(تنظیمات!$C$3,خروجی!$D$1:$BK$1)):INDEX(خروجی!D10:BK10,MATCH(تنظیمات!$C$4,خروجی!$D$1:$BK$1)),3)</f>
        <v>0</v>
      </c>
      <c r="N10" s="5">
        <f>COUNTIF(INDEX(خروجی!D10:BK10,MATCH(تنظیمات!$C$3,خروجی!$D$1:$BK$1)):INDEX(خروجی!D10:BK10,MATCH(تنظیمات!$C$4,خروجی!$D$1:$BK$1)),-1)</f>
        <v>0</v>
      </c>
      <c r="O10" s="5">
        <f>COUNTIF(INDEX(خروجی!D10:BK10,MATCH(تنظیمات!$C$3,خروجی!$D$1:$BK$1)):INDEX(خروجی!D10:BK10,MATCH(تنظیمات!$C$4,خروجی!$D$1:$BK$1)),0)</f>
        <v>5</v>
      </c>
      <c r="P10" s="24">
        <f t="shared" si="1"/>
        <v>0</v>
      </c>
      <c r="Q10" s="24">
        <f t="shared" si="47"/>
        <v>100</v>
      </c>
      <c r="R10" s="24">
        <f t="shared" si="9"/>
        <v>-33.33</v>
      </c>
      <c r="S10" s="5">
        <f t="shared" si="10"/>
        <v>5</v>
      </c>
      <c r="T10" s="24">
        <f t="shared" si="11"/>
        <v>12</v>
      </c>
      <c r="U10" s="35">
        <f>ROUND(AVERAGEIF($CD$2:$CD$26,_xlfn.CONCAT("&lt;=",تنظیمات!$B$7),$P$2:$P$26),2)</f>
        <v>40</v>
      </c>
      <c r="V10" s="6">
        <f>COUNTIF(INDEX(خروجی!D10:BK10,MATCH(تنظیمات!$D$3,خروجی!$D$1:$BK$1)):INDEX(خروجی!D10:BK10,MATCH(تنظیمات!$D$4,خروجی!$D$1:$BK$1)),3)</f>
        <v>0</v>
      </c>
      <c r="W10" s="6">
        <f>COUNTIF(INDEX(خروجی!D10:BK10,MATCH(تنظیمات!$D$3,خروجی!$D$1:$BK$1)):INDEX(خروجی!D10:BK10,MATCH(تنظیمات!$D$4,خروجی!$D$1:$BK$1)),-1)</f>
        <v>0</v>
      </c>
      <c r="X10" s="6">
        <f>COUNTIF(INDEX(خروجی!D10:BK10,MATCH(تنظیمات!$D$3,خروجی!$D$1:$BK$1)):INDEX(خروجی!D10:BK10,MATCH(تنظیمات!$D$4,خروجی!$D$1:$BK$1)),0)</f>
        <v>5</v>
      </c>
      <c r="Y10" s="25">
        <f t="shared" si="12"/>
        <v>0</v>
      </c>
      <c r="Z10" s="25">
        <f t="shared" si="13"/>
        <v>100</v>
      </c>
      <c r="AA10" s="25">
        <f t="shared" si="14"/>
        <v>-33.33</v>
      </c>
      <c r="AB10" s="6">
        <f t="shared" si="15"/>
        <v>5</v>
      </c>
      <c r="AC10" s="25">
        <f t="shared" si="16"/>
        <v>12</v>
      </c>
      <c r="AD10" s="36">
        <f>ROUND(AVERAGEIF($CD$2:$CD$26,_xlfn.CONCAT("&lt;=",تنظیمات!$B$7),$Y$2:$Y$26),2)</f>
        <v>40</v>
      </c>
      <c r="AE10" s="7">
        <f>COUNTIF(INDEX(خروجی!D10:BK10,MATCH(تنظیمات!$E$3,خروجی!$D$1:$BK$1)):INDEX(خروجی!D10:BK10,MATCH(تنظیمات!$E$4,خروجی!$D$1:$BK$1)),3)</f>
        <v>0</v>
      </c>
      <c r="AF10" s="7">
        <f>COUNTIF(INDEX(خروجی!D10:BK10,MATCH(تنظیمات!$E$3,خروجی!$D$1:$BK$1)):INDEX(خروجی!D10:BK10,MATCH(تنظیمات!$E$4,خروجی!$D$1:$BK$1)),-1)</f>
        <v>5</v>
      </c>
      <c r="AG10" s="7">
        <f>COUNTIF(INDEX(خروجی!D10:BK10,MATCH(تنظیمات!$E$3,خروجی!$D$1:$BK$1)):INDEX(خروجی!D10:BK10,MATCH(تنظیمات!$E$4,خروجی!$D$1:$BK$1)),0)</f>
        <v>0</v>
      </c>
      <c r="AH10" s="26">
        <f t="shared" si="17"/>
        <v>-33.33</v>
      </c>
      <c r="AI10" s="26">
        <f t="shared" si="18"/>
        <v>100</v>
      </c>
      <c r="AJ10" s="26">
        <f t="shared" si="19"/>
        <v>-33.33</v>
      </c>
      <c r="AK10" s="7">
        <f t="shared" si="20"/>
        <v>23</v>
      </c>
      <c r="AL10" s="26">
        <f t="shared" si="21"/>
        <v>12</v>
      </c>
      <c r="AM10" s="20">
        <f>ROUND(AVERAGEIF($CD$2:$CD$26,_xlfn.CONCAT("&lt;=",تنظیمات!$B$7),$AH$2:$AH$26),2)</f>
        <v>40</v>
      </c>
      <c r="AN10" s="8">
        <f>COUNTIF(INDEX(خروجی!D10:BK10,MATCH(تنظیمات!$F$3,خروجی!$D$1:$BK$1)):INDEX(خروجی!D10:BK10,MATCH(تنظیمات!$F$4,خروجی!$D$1:$BK$1)),3)</f>
        <v>0</v>
      </c>
      <c r="AO10" s="8">
        <f>COUNTIF(INDEX(خروجی!D10:BK10,MATCH(تنظیمات!$F$3,خروجی!$D$1:$BK$1)):INDEX(خروجی!D10:BK10,MATCH(تنظیمات!$F$4,خروجی!$D$1:$BK$1)),-1)</f>
        <v>0</v>
      </c>
      <c r="AP10" s="8">
        <f>COUNTIF(INDEX(خروجی!D10:BK10,MATCH(تنظیمات!$F$3,خروجی!$D$1:$BK$1)):INDEX(خروجی!D10:BK10,MATCH(تنظیمات!$F$4,خروجی!$D$1:$BK$1)),0)</f>
        <v>10</v>
      </c>
      <c r="AQ10" s="27">
        <f t="shared" si="22"/>
        <v>0</v>
      </c>
      <c r="AR10" s="27">
        <f t="shared" si="23"/>
        <v>100</v>
      </c>
      <c r="AS10" s="27">
        <f t="shared" si="24"/>
        <v>-33.33</v>
      </c>
      <c r="AT10" s="8">
        <f t="shared" si="25"/>
        <v>4</v>
      </c>
      <c r="AU10" s="27">
        <f t="shared" si="26"/>
        <v>8.67</v>
      </c>
      <c r="AV10" s="37">
        <f>ROUND(AVERAGEIF($CD$2:$CD$26,_xlfn.CONCAT("&lt;=",تنظیمات!$B$7),$AQ$2:$AQ$26),2)</f>
        <v>25</v>
      </c>
      <c r="AW10" s="20">
        <f>COUNTIF(INDEX(خروجی!D10:BK10,MATCH(تنظیمات!$G$3,خروجی!$D$1:$BK$1)):INDEX(خروجی!D10:BK10,MATCH(تنظیمات!$G$4,خروجی!$D$1:$BK$1)),3)</f>
        <v>0</v>
      </c>
      <c r="AX10" s="20">
        <f>COUNTIF(INDEX(خروجی!D10:BK10,MATCH(تنظیمات!$G$3,خروجی!$D$1:$BK$1)):INDEX(خروجی!D10:BK10,MATCH(تنظیمات!$G$4,خروجی!$D$1:$BK$1)),-1)</f>
        <v>0</v>
      </c>
      <c r="AY10" s="20">
        <f>COUNTIF(INDEX(خروجی!D10:BK10,MATCH(تنظیمات!$G$3,خروجی!$D$1:$BK$1)):INDEX(خروجی!D10:BK10,MATCH(تنظیمات!$G$4,خروجی!$D$1:$BK$1)),0)</f>
        <v>10</v>
      </c>
      <c r="AZ10" s="26">
        <f t="shared" si="27"/>
        <v>0</v>
      </c>
      <c r="BA10" s="26">
        <f t="shared" si="28"/>
        <v>100</v>
      </c>
      <c r="BB10" s="26">
        <f t="shared" si="29"/>
        <v>-33.33</v>
      </c>
      <c r="BC10" s="20">
        <f t="shared" si="30"/>
        <v>4</v>
      </c>
      <c r="BD10" s="26">
        <f t="shared" si="31"/>
        <v>8</v>
      </c>
      <c r="BE10" s="20">
        <f>ROUND(AVERAGEIF($CD$2:$CD$26,_xlfn.CONCAT("&lt;=",تنظیمات!$B$7),$AZ$2:$AZ$26),2)</f>
        <v>23.33</v>
      </c>
      <c r="BF10" s="9">
        <f>COUNTIF(INDEX(خروجی!D10:BK10,MATCH(تنظیمات!$H$3,خروجی!$D$1:$BK$1)):INDEX(خروجی!D10:BK10,MATCH(تنظیمات!$H$4,خروجی!$D$1:$BK$1)),3)</f>
        <v>0</v>
      </c>
      <c r="BG10" s="9">
        <f>COUNTIF(INDEX(خروجی!D10:BK10,MATCH(تنظیمات!$H$3,خروجی!$D$1:$BK$1)):INDEX(خروجی!D10:BK10,MATCH(تنظیمات!$H$4,خروجی!$D$1:$BK$1)),-1)</f>
        <v>0</v>
      </c>
      <c r="BH10" s="9">
        <f>COUNTIF(INDEX(خروجی!D10:BK10,MATCH(تنظیمات!$H$3,خروجی!$D$1:$BK$1)):INDEX(خروجی!D10:BK10,MATCH(تنظیمات!$H$4,خروجی!$D$1:$BK$1)),0)</f>
        <v>10</v>
      </c>
      <c r="BI10" s="28">
        <f t="shared" si="32"/>
        <v>0</v>
      </c>
      <c r="BJ10" s="28">
        <f t="shared" si="33"/>
        <v>100</v>
      </c>
      <c r="BK10" s="28">
        <f t="shared" si="34"/>
        <v>-33.33</v>
      </c>
      <c r="BL10" s="9">
        <f t="shared" si="35"/>
        <v>4</v>
      </c>
      <c r="BM10" s="28">
        <f t="shared" si="36"/>
        <v>8.5299999999999994</v>
      </c>
      <c r="BN10" s="38">
        <f>ROUND(AVERAGEIF($CD$2:$CD$26,_xlfn.CONCAT("&lt;=",تنظیمات!$B$7),$BI$2:$BI$26),2)</f>
        <v>25</v>
      </c>
      <c r="BO10" s="10">
        <f>COUNTIF(INDEX(خروجی!D10:BK10,MATCH(تنظیمات!$I$3,خروجی!$D$1:$BK$1)):INDEX(خروجی!D10:BK10,MATCH(تنظیمات!$I$4,خروجی!$D$1:$BK$1)),3)</f>
        <v>0</v>
      </c>
      <c r="BP10" s="10">
        <f>COUNTIF(INDEX(خروجی!D10:BK10,MATCH(تنظیمات!$I$3,خروجی!$D$1:$BK$1)):INDEX(خروجی!D10:BK10,MATCH(تنظیمات!$I$4,خروجی!$D$1:$BK$1)),-1)</f>
        <v>0</v>
      </c>
      <c r="BQ10" s="10">
        <f>COUNTIF(INDEX(خروجی!D10:BK10,MATCH(تنظیمات!$I$3,خروجی!$D$1:$BK$1)):INDEX(خروجی!D10:BK10,MATCH(تنظیمات!$I$4,خروجی!$D$1:$BK$1)),0)</f>
        <v>10</v>
      </c>
      <c r="BR10" s="29">
        <f t="shared" si="37"/>
        <v>0</v>
      </c>
      <c r="BS10" s="29">
        <f t="shared" si="38"/>
        <v>100</v>
      </c>
      <c r="BT10" s="29">
        <f t="shared" si="39"/>
        <v>-33.33</v>
      </c>
      <c r="BU10" s="10">
        <f t="shared" si="40"/>
        <v>3</v>
      </c>
      <c r="BV10" s="29">
        <f t="shared" si="41"/>
        <v>6.67</v>
      </c>
      <c r="BW10" s="39">
        <f>ROUND( AVERAGEIF($CD$2:$CD$26,_xlfn.CONCAT("&lt;=",تنظیمات!$B$7),$BR$2:$BR$26),2)</f>
        <v>20</v>
      </c>
      <c r="BX10" s="11">
        <f t="shared" si="2"/>
        <v>0</v>
      </c>
      <c r="BY10" s="11">
        <f t="shared" si="3"/>
        <v>5</v>
      </c>
      <c r="BZ10" s="11">
        <f t="shared" si="4"/>
        <v>45</v>
      </c>
      <c r="CA10" s="30">
        <f>ROUND(SUM(G10*تنظیمات!$B$6,P10*تنظیمات!$C$6,Y10*تنظیمات!$D$6,AH10*تنظیمات!$E$6,AQ10*تنظیمات!$F$6,AZ10*تنظیمات!$G$6,BI10*تنظیمات!$H$6,BR10*تنظیمات!$I$6)/SUM(تنظیمات!$B$6:$I$6),2)</f>
        <v>-4.17</v>
      </c>
      <c r="CB10" s="30">
        <f t="shared" si="42"/>
        <v>100</v>
      </c>
      <c r="CC10" s="30">
        <f t="shared" si="43"/>
        <v>-33.33</v>
      </c>
      <c r="CD10" s="12">
        <f t="shared" si="44"/>
        <v>18</v>
      </c>
      <c r="CE10" s="30">
        <f t="shared" si="45"/>
        <v>9.68</v>
      </c>
      <c r="CF10" s="30">
        <f t="shared" si="46"/>
        <v>30.58</v>
      </c>
      <c r="CG10" s="3">
        <f>IF(COUNTIF(ورودی!$A$2:$A$26,'کارنامه پاسخ برگ '!$A10)&gt;0,INDEX(ورودی!D$2:D$26,MATCH('کارنامه پاسخ برگ '!$A10,ورودی!$A$2:$A$26,0)),0)</f>
        <v>0</v>
      </c>
      <c r="CH10" s="3">
        <f>IF(COUNTIF(ورودی!$A$2:$A$26,'کارنامه پاسخ برگ '!$A10)&gt;0,INDEX(ورودی!E$2:E$26,MATCH('کارنامه پاسخ برگ '!$A10,ورودی!$A$2:$A$26,0)),0)</f>
        <v>0</v>
      </c>
      <c r="CI10" s="3">
        <f>IF(COUNTIF(ورودی!$A$2:$A$26,'کارنامه پاسخ برگ '!$A10)&gt;0,INDEX(ورودی!F$2:F$26,MATCH('کارنامه پاسخ برگ '!$A10,ورودی!$A$2:$A$26,0)),0)</f>
        <v>0</v>
      </c>
      <c r="CJ10" s="3">
        <f>IF(COUNTIF(ورودی!$A$2:$A$26,'کارنامه پاسخ برگ '!$A10)&gt;0,INDEX(ورودی!G$2:G$26,MATCH('کارنامه پاسخ برگ '!$A10,ورودی!$A$2:$A$26,0)),0)</f>
        <v>0</v>
      </c>
      <c r="CK10" s="3">
        <f>IF(COUNTIF(ورودی!$A$2:$A$26,'کارنامه پاسخ برگ '!$A10)&gt;0,INDEX(ورودی!H$2:H$26,MATCH('کارنامه پاسخ برگ '!$A10,ورودی!$A$2:$A$26,0)),0)</f>
        <v>0</v>
      </c>
      <c r="CL10" s="3">
        <f>IF(COUNTIF(ورودی!$A$2:$A$26,'کارنامه پاسخ برگ '!$A10)&gt;0,INDEX(ورودی!I$2:I$26,MATCH('کارنامه پاسخ برگ '!$A10,ورودی!$A$2:$A$26,0)),0)</f>
        <v>0</v>
      </c>
      <c r="CM10" s="3">
        <f>IF(COUNTIF(ورودی!$A$2:$A$26,'کارنامه پاسخ برگ '!$A10)&gt;0,INDEX(ورودی!J$2:J$26,MATCH('کارنامه پاسخ برگ '!$A10,ورودی!$A$2:$A$26,0)),0)</f>
        <v>0</v>
      </c>
      <c r="CN10" s="3">
        <f>IF(COUNTIF(ورودی!$A$2:$A$26,'کارنامه پاسخ برگ '!$A10)&gt;0,INDEX(ورودی!K$2:K$26,MATCH('کارنامه پاسخ برگ '!$A10,ورودی!$A$2:$A$26,0)),0)</f>
        <v>0</v>
      </c>
      <c r="CO10" s="3">
        <f>IF(COUNTIF(ورودی!$A$2:$A$26,'کارنامه پاسخ برگ '!$A10)&gt;0,INDEX(ورودی!L$2:L$26,MATCH('کارنامه پاسخ برگ '!$A10,ورودی!$A$2:$A$26,0)),0)</f>
        <v>0</v>
      </c>
      <c r="CP10" s="3">
        <f>IF(COUNTIF(ورودی!$A$2:$A$26,'کارنامه پاسخ برگ '!$A10)&gt;0,INDEX(ورودی!M$2:M$26,MATCH('کارنامه پاسخ برگ '!$A10,ورودی!$A$2:$A$26,0)),0)</f>
        <v>0</v>
      </c>
      <c r="CQ10" s="3">
        <f>IF(COUNTIF(ورودی!$A$2:$A$26,'کارنامه پاسخ برگ '!$A10)&gt;0,INDEX(ورودی!N$2:N$26,MATCH('کارنامه پاسخ برگ '!$A10,ورودی!$A$2:$A$26,0)),0)</f>
        <v>0</v>
      </c>
      <c r="CR10" s="3">
        <f>IF(COUNTIF(ورودی!$A$2:$A$26,'کارنامه پاسخ برگ '!$A10)&gt;0,INDEX(ورودی!O$2:O$26,MATCH('کارنامه پاسخ برگ '!$A10,ورودی!$A$2:$A$26,0)),0)</f>
        <v>0</v>
      </c>
      <c r="CS10" s="3">
        <f>IF(COUNTIF(ورودی!$A$2:$A$26,'کارنامه پاسخ برگ '!$A10)&gt;0,INDEX(ورودی!P$2:P$26,MATCH('کارنامه پاسخ برگ '!$A10,ورودی!$A$2:$A$26,0)),0)</f>
        <v>0</v>
      </c>
      <c r="CT10" s="3">
        <f>IF(COUNTIF(ورودی!$A$2:$A$26,'کارنامه پاسخ برگ '!$A10)&gt;0,INDEX(ورودی!Q$2:Q$26,MATCH('کارنامه پاسخ برگ '!$A10,ورودی!$A$2:$A$26,0)),0)</f>
        <v>0</v>
      </c>
      <c r="CU10" s="3">
        <f>IF(COUNTIF(ورودی!$A$2:$A$26,'کارنامه پاسخ برگ '!$A10)&gt;0,INDEX(ورودی!R$2:R$26,MATCH('کارنامه پاسخ برگ '!$A10,ورودی!$A$2:$A$26,0)),0)</f>
        <v>0</v>
      </c>
      <c r="CV10" s="3">
        <f>IF(COUNTIF(ورودی!$A$2:$A$26,'کارنامه پاسخ برگ '!$A10)&gt;0,INDEX(ورودی!S$2:S$26,MATCH('کارنامه پاسخ برگ '!$A10,ورودی!$A$2:$A$26,0)),0)</f>
        <v>2</v>
      </c>
      <c r="CW10" s="3">
        <f>IF(COUNTIF(ورودی!$A$2:$A$26,'کارنامه پاسخ برگ '!$A10)&gt;0,INDEX(ورودی!T$2:T$26,MATCH('کارنامه پاسخ برگ '!$A10,ورودی!$A$2:$A$26,0)),0)</f>
        <v>2</v>
      </c>
      <c r="CX10" s="3">
        <f>IF(COUNTIF(ورودی!$A$2:$A$26,'کارنامه پاسخ برگ '!$A10)&gt;0,INDEX(ورودی!U$2:U$26,MATCH('کارنامه پاسخ برگ '!$A10,ورودی!$A$2:$A$26,0)),0)</f>
        <v>2</v>
      </c>
      <c r="CY10" s="3">
        <f>IF(COUNTIF(ورودی!$A$2:$A$26,'کارنامه پاسخ برگ '!$A10)&gt;0,INDEX(ورودی!V$2:V$26,MATCH('کارنامه پاسخ برگ '!$A10,ورودی!$A$2:$A$26,0)),0)</f>
        <v>2</v>
      </c>
      <c r="CZ10" s="3">
        <f>IF(COUNTIF(ورودی!$A$2:$A$26,'کارنامه پاسخ برگ '!$A10)&gt;0,INDEX(ورودی!W$2:W$26,MATCH('کارنامه پاسخ برگ '!$A10,ورودی!$A$2:$A$26,0)),0)</f>
        <v>2</v>
      </c>
      <c r="DA10" s="3">
        <f>IF(COUNTIF(ورودی!$A$2:$A$26,'کارنامه پاسخ برگ '!$A10)&gt;0,INDEX(ورودی!X$2:X$26,MATCH('کارنامه پاسخ برگ '!$A10,ورودی!$A$2:$A$26,0)),0)</f>
        <v>0</v>
      </c>
      <c r="DB10" s="3">
        <f>IF(COUNTIF(ورودی!$A$2:$A$26,'کارنامه پاسخ برگ '!$A10)&gt;0,INDEX(ورودی!Y$2:Y$26,MATCH('کارنامه پاسخ برگ '!$A10,ورودی!$A$2:$A$26,0)),0)</f>
        <v>0</v>
      </c>
      <c r="DC10" s="3">
        <f>IF(COUNTIF(ورودی!$A$2:$A$26,'کارنامه پاسخ برگ '!$A10)&gt;0,INDEX(ورودی!Z$2:Z$26,MATCH('کارنامه پاسخ برگ '!$A10,ورودی!$A$2:$A$26,0)),0)</f>
        <v>0</v>
      </c>
      <c r="DD10" s="3">
        <f>IF(COUNTIF(ورودی!$A$2:$A$26,'کارنامه پاسخ برگ '!$A10)&gt;0,INDEX(ورودی!AA$2:AA$26,MATCH('کارنامه پاسخ برگ '!$A10,ورودی!$A$2:$A$26,0)),0)</f>
        <v>0</v>
      </c>
      <c r="DE10" s="3">
        <f>IF(COUNTIF(ورودی!$A$2:$A$26,'کارنامه پاسخ برگ '!$A10)&gt;0,INDEX(ورودی!AB$2:AB$26,MATCH('کارنامه پاسخ برگ '!$A10,ورودی!$A$2:$A$26,0)),0)</f>
        <v>0</v>
      </c>
      <c r="DF10" s="3">
        <f>IF(COUNTIF(ورودی!$A$2:$A$26,'کارنامه پاسخ برگ '!$A10)&gt;0,INDEX(ورودی!AC$2:AC$26,MATCH('کارنامه پاسخ برگ '!$A10,ورودی!$A$2:$A$26,0)),0)</f>
        <v>0</v>
      </c>
      <c r="DG10" s="3">
        <f>IF(COUNTIF(ورودی!$A$2:$A$26,'کارنامه پاسخ برگ '!$A10)&gt;0,INDEX(ورودی!AD$2:AD$26,MATCH('کارنامه پاسخ برگ '!$A10,ورودی!$A$2:$A$26,0)),0)</f>
        <v>0</v>
      </c>
      <c r="DH10" s="3">
        <f>IF(COUNTIF(ورودی!$A$2:$A$26,'کارنامه پاسخ برگ '!$A10)&gt;0,INDEX(ورودی!AE$2:AE$26,MATCH('کارنامه پاسخ برگ '!$A10,ورودی!$A$2:$A$26,0)),0)</f>
        <v>0</v>
      </c>
      <c r="DI10" s="3">
        <f>IF(COUNTIF(ورودی!$A$2:$A$26,'کارنامه پاسخ برگ '!$A10)&gt;0,INDEX(ورودی!AF$2:AF$26,MATCH('کارنامه پاسخ برگ '!$A10,ورودی!$A$2:$A$26,0)),0)</f>
        <v>0</v>
      </c>
      <c r="DJ10" s="3">
        <f>IF(COUNTIF(ورودی!$A$2:$A$26,'کارنامه پاسخ برگ '!$A10)&gt;0,INDEX(ورودی!AG$2:AG$26,MATCH('کارنامه پاسخ برگ '!$A10,ورودی!$A$2:$A$26,0)),0)</f>
        <v>0</v>
      </c>
      <c r="DK10" s="3">
        <f>IF(COUNTIF(ورودی!$A$2:$A$26,'کارنامه پاسخ برگ '!$A10)&gt;0,INDEX(ورودی!AH$2:AH$26,MATCH('کارنامه پاسخ برگ '!$A10,ورودی!$A$2:$A$26,0)),0)</f>
        <v>0</v>
      </c>
      <c r="DL10" s="3">
        <f>IF(COUNTIF(ورودی!$A$2:$A$26,'کارنامه پاسخ برگ '!$A10)&gt;0,INDEX(ورودی!AI$2:AI$26,MATCH('کارنامه پاسخ برگ '!$A10,ورودی!$A$2:$A$26,0)),0)</f>
        <v>0</v>
      </c>
      <c r="DM10" s="3">
        <f>IF(COUNTIF(ورودی!$A$2:$A$26,'کارنامه پاسخ برگ '!$A10)&gt;0,INDEX(ورودی!AJ$2:AJ$26,MATCH('کارنامه پاسخ برگ '!$A10,ورودی!$A$2:$A$26,0)),0)</f>
        <v>0</v>
      </c>
      <c r="DN10" s="3">
        <f>IF(COUNTIF(ورودی!$A$2:$A$26,'کارنامه پاسخ برگ '!$A10)&gt;0,INDEX(ورودی!AK$2:AK$26,MATCH('کارنامه پاسخ برگ '!$A10,ورودی!$A$2:$A$26,0)),0)</f>
        <v>0</v>
      </c>
      <c r="DO10" s="3">
        <f>IF(COUNTIF(ورودی!$A$2:$A$26,'کارنامه پاسخ برگ '!$A10)&gt;0,INDEX(ورودی!AL$2:AL$26,MATCH('کارنامه پاسخ برگ '!$A10,ورودی!$A$2:$A$26,0)),0)</f>
        <v>0</v>
      </c>
      <c r="DP10" s="3">
        <f>IF(COUNTIF(ورودی!$A$2:$A$26,'کارنامه پاسخ برگ '!$A10)&gt;0,INDEX(ورودی!AM$2:AM$26,MATCH('کارنامه پاسخ برگ '!$A10,ورودی!$A$2:$A$26,0)),0)</f>
        <v>0</v>
      </c>
      <c r="DQ10" s="3">
        <f>IF(COUNTIF(ورودی!$A$2:$A$26,'کارنامه پاسخ برگ '!$A10)&gt;0,INDEX(ورودی!AN$2:AN$26,MATCH('کارنامه پاسخ برگ '!$A10,ورودی!$A$2:$A$26,0)),0)</f>
        <v>0</v>
      </c>
      <c r="DR10" s="3">
        <f>IF(COUNTIF(ورودی!$A$2:$A$26,'کارنامه پاسخ برگ '!$A10)&gt;0,INDEX(ورودی!AO$2:AO$26,MATCH('کارنامه پاسخ برگ '!$A10,ورودی!$A$2:$A$26,0)),0)</f>
        <v>0</v>
      </c>
      <c r="DS10" s="3">
        <f>IF(COUNTIF(ورودی!$A$2:$A$26,'کارنامه پاسخ برگ '!$A10)&gt;0,INDEX(ورودی!AP$2:AP$26,MATCH('کارنامه پاسخ برگ '!$A10,ورودی!$A$2:$A$26,0)),0)</f>
        <v>0</v>
      </c>
      <c r="DT10" s="3">
        <f>IF(COUNTIF(ورودی!$A$2:$A$26,'کارنامه پاسخ برگ '!$A10)&gt;0,INDEX(ورودی!AQ$2:AQ$26,MATCH('کارنامه پاسخ برگ '!$A10,ورودی!$A$2:$A$26,0)),0)</f>
        <v>0</v>
      </c>
      <c r="DU10" s="3">
        <f>IF(COUNTIF(ورودی!$A$2:$A$26,'کارنامه پاسخ برگ '!$A10)&gt;0,INDEX(ورودی!AR$2:AR$26,MATCH('کارنامه پاسخ برگ '!$A10,ورودی!$A$2:$A$26,0)),0)</f>
        <v>0</v>
      </c>
      <c r="DV10" s="3">
        <f>IF(COUNTIF(ورودی!$A$2:$A$26,'کارنامه پاسخ برگ '!$A10)&gt;0,INDEX(ورودی!AS$2:AS$26,MATCH('کارنامه پاسخ برگ '!$A10,ورودی!$A$2:$A$26,0)),0)</f>
        <v>0</v>
      </c>
      <c r="DW10" s="3">
        <f>IF(COUNTIF(ورودی!$A$2:$A$26,'کارنامه پاسخ برگ '!$A10)&gt;0,INDEX(ورودی!AT$2:AT$26,MATCH('کارنامه پاسخ برگ '!$A10,ورودی!$A$2:$A$26,0)),0)</f>
        <v>0</v>
      </c>
      <c r="DX10" s="3">
        <f>IF(COUNTIF(ورودی!$A$2:$A$26,'کارنامه پاسخ برگ '!$A10)&gt;0,INDEX(ورودی!AU$2:AU$26,MATCH('کارنامه پاسخ برگ '!$A10,ورودی!$A$2:$A$26,0)),0)</f>
        <v>0</v>
      </c>
      <c r="DY10" s="3">
        <f>IF(COUNTIF(ورودی!$A$2:$A$26,'کارنامه پاسخ برگ '!$A10)&gt;0,INDEX(ورودی!AV$2:AV$26,MATCH('کارنامه پاسخ برگ '!$A10,ورودی!$A$2:$A$26,0)),0)</f>
        <v>0</v>
      </c>
      <c r="DZ10" s="3">
        <f>IF(COUNTIF(ورودی!$A$2:$A$26,'کارنامه پاسخ برگ '!$A10)&gt;0,INDEX(ورودی!AW$2:AW$26,MATCH('کارنامه پاسخ برگ '!$A10,ورودی!$A$2:$A$26,0)),0)</f>
        <v>0</v>
      </c>
      <c r="EA10" s="3">
        <f>IF(COUNTIF(ورودی!$A$2:$A$26,'کارنامه پاسخ برگ '!$A10)&gt;0,INDEX(ورودی!AX$2:AX$26,MATCH('کارنامه پاسخ برگ '!$A10,ورودی!$A$2:$A$26,0)),0)</f>
        <v>0</v>
      </c>
      <c r="EB10" s="3">
        <f>IF(COUNTIF(ورودی!$A$2:$A$26,'کارنامه پاسخ برگ '!$A10)&gt;0,INDEX(ورودی!AY$2:AY$26,MATCH('کارنامه پاسخ برگ '!$A10,ورودی!$A$2:$A$26,0)),0)</f>
        <v>0</v>
      </c>
      <c r="EC10" s="3">
        <f>IF(COUNTIF(ورودی!$A$2:$A$26,'کارنامه پاسخ برگ '!$A10)&gt;0,INDEX(ورودی!AZ$2:AZ$26,MATCH('کارنامه پاسخ برگ '!$A10,ورودی!$A$2:$A$26,0)),0)</f>
        <v>0</v>
      </c>
      <c r="ED10" s="3">
        <f>IF(COUNTIF(ورودی!$A$2:$A$26,'کارنامه پاسخ برگ '!$A10)&gt;0,INDEX(ورودی!BA$2:BA$26,MATCH('کارنامه پاسخ برگ '!$A10,ورودی!$A$2:$A$26,0)),0)</f>
        <v>0</v>
      </c>
      <c r="EE10" s="3">
        <f>IF(COUNTIF(ورودی!$A$2:$A$26,'کارنامه پاسخ برگ '!$A10)&gt;0,INDEX(ورودی!BB$2:BB$26,MATCH('کارنامه پاسخ برگ '!$A10,ورودی!$A$2:$A$26,0)),0)</f>
        <v>0</v>
      </c>
      <c r="EF10" s="3">
        <f>IF(COUNTIF(ورودی!$A$2:$A$26,'کارنامه پاسخ برگ '!$A10)&gt;0,INDEX(ورودی!BC$2:BC$26,MATCH('کارنامه پاسخ برگ '!$A10,ورودی!$A$2:$A$26,0)),0)</f>
        <v>0</v>
      </c>
      <c r="EG10" s="3">
        <f>IF(COUNTIF(ورودی!$A$2:$A$26,'کارنامه پاسخ برگ '!$A10)&gt;0,INDEX(ورودی!BD$2:BD$26,MATCH('کارنامه پاسخ برگ '!$A10,ورودی!$A$2:$A$26,0)),0)</f>
        <v>0</v>
      </c>
      <c r="EH10" s="3">
        <f>IF(COUNTIF(ورودی!$A$2:$A$26,'کارنامه پاسخ برگ '!$A10)&gt;0,INDEX(ورودی!BE$2:BE$26,MATCH('کارنامه پاسخ برگ '!$A10,ورودی!$A$2:$A$26,0)),0)</f>
        <v>0</v>
      </c>
      <c r="EI10" s="3">
        <f>IF(COUNTIF(ورودی!$A$2:$A$26,'کارنامه پاسخ برگ '!$A10)&gt;0,INDEX(ورودی!BF$2:BF$26,MATCH('کارنامه پاسخ برگ '!$A10,ورودی!$A$2:$A$26,0)),0)</f>
        <v>0</v>
      </c>
      <c r="EJ10" s="3">
        <f>IF(COUNTIF(ورودی!$A$2:$A$26,'کارنامه پاسخ برگ '!$A10)&gt;0,INDEX(ورودی!BG$2:BG$26,MATCH('کارنامه پاسخ برگ '!$A10,ورودی!$A$2:$A$26,0)),0)</f>
        <v>0</v>
      </c>
      <c r="EK10" s="3">
        <f>IF(COUNTIF(ورودی!$A$2:$A$26,'کارنامه پاسخ برگ '!$A10)&gt;0,INDEX(ورودی!BH$2:BH$26,MATCH('کارنامه پاسخ برگ '!$A10,ورودی!$A$2:$A$26,0)),0)</f>
        <v>0</v>
      </c>
      <c r="EL10" s="3">
        <f>IF(COUNTIF(ورودی!$A$2:$A$26,'کارنامه پاسخ برگ '!$A10)&gt;0,INDEX(ورودی!BI$2:BI$26,MATCH('کارنامه پاسخ برگ '!$A10,ورودی!$A$2:$A$26,0)),0)</f>
        <v>0</v>
      </c>
      <c r="EM10" s="3">
        <f>IF(COUNTIF(ورودی!$A$2:$A$26,'کارنامه پاسخ برگ '!$A10)&gt;0,INDEX(ورودی!BJ$2:BJ$26,MATCH('کارنامه پاسخ برگ '!$A10,ورودی!$A$2:$A$26,0)),0)</f>
        <v>0</v>
      </c>
      <c r="EN10" s="3">
        <f>IF(COUNTIF(ورودی!$A$2:$A$26,'کارنامه پاسخ برگ '!$A10)&gt;0,INDEX(ورودی!BK$2:BK$26,MATCH('کارنامه پاسخ برگ '!$A10,ورودی!$A$2:$A$26,0)),0)</f>
        <v>0</v>
      </c>
      <c r="EO10" s="18">
        <f>کلید!I$2</f>
        <v>1</v>
      </c>
      <c r="EP10" s="18">
        <f>کلید!J$2</f>
        <v>1</v>
      </c>
      <c r="EQ10" s="18">
        <f>کلید!K$2</f>
        <v>1</v>
      </c>
      <c r="ER10" s="18">
        <f>کلید!L$2</f>
        <v>1</v>
      </c>
      <c r="ES10" s="18">
        <f>کلید!M$2</f>
        <v>1</v>
      </c>
      <c r="ET10" s="18">
        <f>کلید!N$2</f>
        <v>1</v>
      </c>
      <c r="EU10" s="18">
        <f>کلید!O$2</f>
        <v>1</v>
      </c>
      <c r="EV10" s="18">
        <f>کلید!P$2</f>
        <v>1</v>
      </c>
      <c r="EW10" s="18">
        <f>کلید!Q$2</f>
        <v>1</v>
      </c>
      <c r="EX10" s="18">
        <f>کلید!R$2</f>
        <v>1</v>
      </c>
      <c r="EY10" s="18">
        <f>کلید!S$2</f>
        <v>1</v>
      </c>
      <c r="EZ10" s="18">
        <f>کلید!T$2</f>
        <v>1</v>
      </c>
      <c r="FA10" s="18">
        <f>کلید!U$2</f>
        <v>1</v>
      </c>
      <c r="FB10" s="18">
        <f>کلید!V$2</f>
        <v>1</v>
      </c>
      <c r="FC10" s="18">
        <f>کلید!W$2</f>
        <v>1</v>
      </c>
      <c r="FD10" s="18">
        <f>کلید!X$2</f>
        <v>1</v>
      </c>
      <c r="FE10" s="18">
        <f>کلید!Y$2</f>
        <v>1</v>
      </c>
      <c r="FF10" s="18">
        <f>کلید!Z$2</f>
        <v>1</v>
      </c>
      <c r="FG10" s="18">
        <f>کلید!AA$2</f>
        <v>1</v>
      </c>
      <c r="FH10" s="18">
        <f>کلید!AB$2</f>
        <v>1</v>
      </c>
      <c r="FI10" s="18">
        <f>کلید!AC$2</f>
        <v>1</v>
      </c>
      <c r="FJ10" s="18">
        <f>کلید!AD$2</f>
        <v>1</v>
      </c>
      <c r="FK10" s="18">
        <f>کلید!AE$2</f>
        <v>1</v>
      </c>
      <c r="FL10" s="18">
        <f>کلید!AF$2</f>
        <v>1</v>
      </c>
      <c r="FM10" s="18">
        <f>کلید!AG$2</f>
        <v>1</v>
      </c>
      <c r="FN10" s="18">
        <f>کلید!AH$2</f>
        <v>1</v>
      </c>
      <c r="FO10" s="18">
        <f>کلید!AI$2</f>
        <v>1</v>
      </c>
      <c r="FP10" s="18">
        <f>کلید!AJ$2</f>
        <v>1</v>
      </c>
      <c r="FQ10" s="18">
        <f>کلید!AK$2</f>
        <v>1</v>
      </c>
      <c r="FR10" s="18">
        <f>کلید!AL$2</f>
        <v>1</v>
      </c>
      <c r="FS10" s="18">
        <f>کلید!AM$2</f>
        <v>1</v>
      </c>
      <c r="FT10" s="18">
        <f>کلید!AN$2</f>
        <v>1</v>
      </c>
      <c r="FU10" s="18">
        <f>کلید!AO$2</f>
        <v>1</v>
      </c>
      <c r="FV10" s="18">
        <f>کلید!AP$2</f>
        <v>1</v>
      </c>
      <c r="FW10" s="18">
        <f>کلید!AQ$2</f>
        <v>1</v>
      </c>
      <c r="FX10" s="18">
        <f>کلید!AR$2</f>
        <v>1</v>
      </c>
      <c r="FY10" s="18">
        <f>کلید!AS$2</f>
        <v>1</v>
      </c>
      <c r="FZ10" s="18">
        <f>کلید!AT$2</f>
        <v>1</v>
      </c>
      <c r="GA10" s="18">
        <f>کلید!AU$2</f>
        <v>1</v>
      </c>
      <c r="GB10" s="18">
        <f>کلید!AV$2</f>
        <v>1</v>
      </c>
      <c r="GC10" s="18">
        <f>کلید!AW$2</f>
        <v>1</v>
      </c>
      <c r="GD10" s="18">
        <f>کلید!AX$2</f>
        <v>1</v>
      </c>
      <c r="GE10" s="18">
        <f>کلید!AY$2</f>
        <v>1</v>
      </c>
      <c r="GF10" s="18">
        <f>کلید!AZ$2</f>
        <v>1</v>
      </c>
      <c r="GG10" s="18">
        <f>کلید!BA$2</f>
        <v>1</v>
      </c>
      <c r="GH10" s="18">
        <f>کلید!BB$2</f>
        <v>1</v>
      </c>
      <c r="GI10" s="18">
        <f>کلید!BC$2</f>
        <v>1</v>
      </c>
      <c r="GJ10" s="18">
        <f>کلید!BD$2</f>
        <v>1</v>
      </c>
      <c r="GK10" s="18">
        <f>کلید!BE$2</f>
        <v>1</v>
      </c>
      <c r="GL10" s="18">
        <f>کلید!BF$2</f>
        <v>1</v>
      </c>
      <c r="GM10" s="18">
        <f>کلید!AZ$2</f>
        <v>1</v>
      </c>
      <c r="GN10" s="18">
        <f>کلید!BA$2</f>
        <v>1</v>
      </c>
      <c r="GO10" s="18">
        <f>کلید!BB$2</f>
        <v>1</v>
      </c>
      <c r="GP10" s="18">
        <f>کلید!BC$2</f>
        <v>1</v>
      </c>
      <c r="GQ10" s="18">
        <f>کلید!BD$2</f>
        <v>1</v>
      </c>
      <c r="GR10" s="18">
        <f>کلید!BE$2</f>
        <v>1</v>
      </c>
      <c r="GS10" s="18">
        <f>کلید!BF$2</f>
        <v>1</v>
      </c>
      <c r="GT10" s="18">
        <f>کلید!BG$2</f>
        <v>1</v>
      </c>
      <c r="GU10" s="18">
        <f>کلید!BH$2</f>
        <v>1</v>
      </c>
      <c r="GV10" s="18">
        <f>کلید!BI$2</f>
        <v>1</v>
      </c>
    </row>
    <row r="11" spans="1:204" x14ac:dyDescent="0.25">
      <c r="A11" s="13">
        <f>ورودی!A11</f>
        <v>1010</v>
      </c>
      <c r="B11" s="13" t="str">
        <f>ورودی!B11</f>
        <v>a10</v>
      </c>
      <c r="C11" s="13" t="str">
        <f>ورودی!C11</f>
        <v>b10</v>
      </c>
      <c r="D11" s="3">
        <f>COUNTIF(INDEX(خروجی!D11:BK11,MATCH(تنظیمات!$B$3,خروجی!$D$1:$BK$1)):INDEX(خروجی!D11:BK11,MATCH(تنظیمات!$B$4,خروجی!$D$1:$BK$1)),3)</f>
        <v>0</v>
      </c>
      <c r="E11" s="3">
        <f>COUNTIF(INDEX(خروجی!D11:BK11,MATCH(تنظیمات!$B$3,خروجی!$D$1:$BK$1)):INDEX(خروجی!D11:BK11,MATCH(تنظیمات!$B$4,خروجی!$D$1:$BK$1)),-1)</f>
        <v>0</v>
      </c>
      <c r="F11" s="3">
        <f>COUNTIF(INDEX(خروجی!D11:BK11,MATCH(تنظیمات!$B$3,خروجی!$D$1:$BK$1)):INDEX(خروجی!D11:BK11,MATCH(تنظیمات!$B$4,خروجی!$D$1:$BK$1)),0)</f>
        <v>5</v>
      </c>
      <c r="G11" s="23">
        <f t="shared" si="0"/>
        <v>0</v>
      </c>
      <c r="H11" s="23">
        <f t="shared" si="5"/>
        <v>100</v>
      </c>
      <c r="I11" s="23">
        <f t="shared" si="6"/>
        <v>-33.33</v>
      </c>
      <c r="J11" s="3">
        <f t="shared" si="7"/>
        <v>6</v>
      </c>
      <c r="K11" s="23">
        <f t="shared" si="8"/>
        <v>9.6</v>
      </c>
      <c r="L11" s="34">
        <f>ROUND(AVERAGEIF($CD$2:$CD$26,_xlfn.CONCAT("&lt;=",تنظیمات!$B$7),$G$2:$G$26),2)</f>
        <v>31.33</v>
      </c>
      <c r="M11" s="5">
        <f>COUNTIF(INDEX(خروجی!D11:BK11,MATCH(تنظیمات!$C$3,خروجی!$D$1:$BK$1)):INDEX(خروجی!D11:BK11,MATCH(تنظیمات!$C$4,خروجی!$D$1:$BK$1)),3)</f>
        <v>0</v>
      </c>
      <c r="N11" s="5">
        <f>COUNTIF(INDEX(خروجی!D11:BK11,MATCH(تنظیمات!$C$3,خروجی!$D$1:$BK$1)):INDEX(خروجی!D11:BK11,MATCH(تنظیمات!$C$4,خروجی!$D$1:$BK$1)),-1)</f>
        <v>0</v>
      </c>
      <c r="O11" s="5">
        <f>COUNTIF(INDEX(خروجی!D11:BK11,MATCH(تنظیمات!$C$3,خروجی!$D$1:$BK$1)):INDEX(خروجی!D11:BK11,MATCH(تنظیمات!$C$4,خروجی!$D$1:$BK$1)),0)</f>
        <v>5</v>
      </c>
      <c r="P11" s="24">
        <f t="shared" si="1"/>
        <v>0</v>
      </c>
      <c r="Q11" s="24">
        <f t="shared" si="47"/>
        <v>100</v>
      </c>
      <c r="R11" s="24">
        <f t="shared" si="9"/>
        <v>-33.33</v>
      </c>
      <c r="S11" s="5">
        <f t="shared" si="10"/>
        <v>5</v>
      </c>
      <c r="T11" s="24">
        <f t="shared" si="11"/>
        <v>12</v>
      </c>
      <c r="U11" s="35">
        <f>ROUND(AVERAGEIF($CD$2:$CD$26,_xlfn.CONCAT("&lt;=",تنظیمات!$B$7),$P$2:$P$26),2)</f>
        <v>40</v>
      </c>
      <c r="V11" s="6">
        <f>COUNTIF(INDEX(خروجی!D11:BK11,MATCH(تنظیمات!$D$3,خروجی!$D$1:$BK$1)):INDEX(خروجی!D11:BK11,MATCH(تنظیمات!$D$4,خروجی!$D$1:$BK$1)),3)</f>
        <v>0</v>
      </c>
      <c r="W11" s="6">
        <f>COUNTIF(INDEX(خروجی!D11:BK11,MATCH(تنظیمات!$D$3,خروجی!$D$1:$BK$1)):INDEX(خروجی!D11:BK11,MATCH(تنظیمات!$D$4,خروجی!$D$1:$BK$1)),-1)</f>
        <v>0</v>
      </c>
      <c r="X11" s="6">
        <f>COUNTIF(INDEX(خروجی!D11:BK11,MATCH(تنظیمات!$D$3,خروجی!$D$1:$BK$1)):INDEX(خروجی!D11:BK11,MATCH(تنظیمات!$D$4,خروجی!$D$1:$BK$1)),0)</f>
        <v>5</v>
      </c>
      <c r="Y11" s="25">
        <f t="shared" si="12"/>
        <v>0</v>
      </c>
      <c r="Z11" s="25">
        <f t="shared" si="13"/>
        <v>100</v>
      </c>
      <c r="AA11" s="25">
        <f t="shared" si="14"/>
        <v>-33.33</v>
      </c>
      <c r="AB11" s="6">
        <f t="shared" si="15"/>
        <v>5</v>
      </c>
      <c r="AC11" s="25">
        <f t="shared" si="16"/>
        <v>12</v>
      </c>
      <c r="AD11" s="36">
        <f>ROUND(AVERAGEIF($CD$2:$CD$26,_xlfn.CONCAT("&lt;=",تنظیمات!$B$7),$Y$2:$Y$26),2)</f>
        <v>40</v>
      </c>
      <c r="AE11" s="7">
        <f>COUNTIF(INDEX(خروجی!D11:BK11,MATCH(تنظیمات!$E$3,خروجی!$D$1:$BK$1)):INDEX(خروجی!D11:BK11,MATCH(تنظیمات!$E$4,خروجی!$D$1:$BK$1)),3)</f>
        <v>0</v>
      </c>
      <c r="AF11" s="7">
        <f>COUNTIF(INDEX(خروجی!D11:BK11,MATCH(تنظیمات!$E$3,خروجی!$D$1:$BK$1)):INDEX(خروجی!D11:BK11,MATCH(تنظیمات!$E$4,خروجی!$D$1:$BK$1)),-1)</f>
        <v>5</v>
      </c>
      <c r="AG11" s="7">
        <f>COUNTIF(INDEX(خروجی!D11:BK11,MATCH(تنظیمات!$E$3,خروجی!$D$1:$BK$1)):INDEX(خروجی!D11:BK11,MATCH(تنظیمات!$E$4,خروجی!$D$1:$BK$1)),0)</f>
        <v>0</v>
      </c>
      <c r="AH11" s="26">
        <f t="shared" si="17"/>
        <v>-33.33</v>
      </c>
      <c r="AI11" s="26">
        <f t="shared" si="18"/>
        <v>100</v>
      </c>
      <c r="AJ11" s="26">
        <f t="shared" si="19"/>
        <v>-33.33</v>
      </c>
      <c r="AK11" s="7">
        <f t="shared" si="20"/>
        <v>23</v>
      </c>
      <c r="AL11" s="26">
        <f t="shared" si="21"/>
        <v>12</v>
      </c>
      <c r="AM11" s="20">
        <f>ROUND(AVERAGEIF($CD$2:$CD$26,_xlfn.CONCAT("&lt;=",تنظیمات!$B$7),$AH$2:$AH$26),2)</f>
        <v>40</v>
      </c>
      <c r="AN11" s="8">
        <f>COUNTIF(INDEX(خروجی!D11:BK11,MATCH(تنظیمات!$F$3,خروجی!$D$1:$BK$1)):INDEX(خروجی!D11:BK11,MATCH(تنظیمات!$F$4,خروجی!$D$1:$BK$1)),3)</f>
        <v>0</v>
      </c>
      <c r="AO11" s="8">
        <f>COUNTIF(INDEX(خروجی!D11:BK11,MATCH(تنظیمات!$F$3,خروجی!$D$1:$BK$1)):INDEX(خروجی!D11:BK11,MATCH(تنظیمات!$F$4,خروجی!$D$1:$BK$1)),-1)</f>
        <v>0</v>
      </c>
      <c r="AP11" s="8">
        <f>COUNTIF(INDEX(خروجی!D11:BK11,MATCH(تنظیمات!$F$3,خروجی!$D$1:$BK$1)):INDEX(خروجی!D11:BK11,MATCH(تنظیمات!$F$4,خروجی!$D$1:$BK$1)),0)</f>
        <v>10</v>
      </c>
      <c r="AQ11" s="27">
        <f t="shared" si="22"/>
        <v>0</v>
      </c>
      <c r="AR11" s="27">
        <f t="shared" si="23"/>
        <v>100</v>
      </c>
      <c r="AS11" s="27">
        <f t="shared" si="24"/>
        <v>-33.33</v>
      </c>
      <c r="AT11" s="8">
        <f t="shared" si="25"/>
        <v>4</v>
      </c>
      <c r="AU11" s="27">
        <f t="shared" si="26"/>
        <v>8.67</v>
      </c>
      <c r="AV11" s="37">
        <f>ROUND(AVERAGEIF($CD$2:$CD$26,_xlfn.CONCAT("&lt;=",تنظیمات!$B$7),$AQ$2:$AQ$26),2)</f>
        <v>25</v>
      </c>
      <c r="AW11" s="20">
        <f>COUNTIF(INDEX(خروجی!D11:BK11,MATCH(تنظیمات!$G$3,خروجی!$D$1:$BK$1)):INDEX(خروجی!D11:BK11,MATCH(تنظیمات!$G$4,خروجی!$D$1:$BK$1)),3)</f>
        <v>0</v>
      </c>
      <c r="AX11" s="20">
        <f>COUNTIF(INDEX(خروجی!D11:BK11,MATCH(تنظیمات!$G$3,خروجی!$D$1:$BK$1)):INDEX(خروجی!D11:BK11,MATCH(تنظیمات!$G$4,خروجی!$D$1:$BK$1)),-1)</f>
        <v>0</v>
      </c>
      <c r="AY11" s="20">
        <f>COUNTIF(INDEX(خروجی!D11:BK11,MATCH(تنظیمات!$G$3,خروجی!$D$1:$BK$1)):INDEX(خروجی!D11:BK11,MATCH(تنظیمات!$G$4,خروجی!$D$1:$BK$1)),0)</f>
        <v>10</v>
      </c>
      <c r="AZ11" s="26">
        <f t="shared" si="27"/>
        <v>0</v>
      </c>
      <c r="BA11" s="26">
        <f t="shared" si="28"/>
        <v>100</v>
      </c>
      <c r="BB11" s="26">
        <f t="shared" si="29"/>
        <v>-33.33</v>
      </c>
      <c r="BC11" s="20">
        <f t="shared" si="30"/>
        <v>4</v>
      </c>
      <c r="BD11" s="26">
        <f t="shared" si="31"/>
        <v>8</v>
      </c>
      <c r="BE11" s="20">
        <f>ROUND(AVERAGEIF($CD$2:$CD$26,_xlfn.CONCAT("&lt;=",تنظیمات!$B$7),$AZ$2:$AZ$26),2)</f>
        <v>23.33</v>
      </c>
      <c r="BF11" s="9">
        <f>COUNTIF(INDEX(خروجی!D11:BK11,MATCH(تنظیمات!$H$3,خروجی!$D$1:$BK$1)):INDEX(خروجی!D11:BK11,MATCH(تنظیمات!$H$4,خروجی!$D$1:$BK$1)),3)</f>
        <v>0</v>
      </c>
      <c r="BG11" s="9">
        <f>COUNTIF(INDEX(خروجی!D11:BK11,MATCH(تنظیمات!$H$3,خروجی!$D$1:$BK$1)):INDEX(خروجی!D11:BK11,MATCH(تنظیمات!$H$4,خروجی!$D$1:$BK$1)),-1)</f>
        <v>0</v>
      </c>
      <c r="BH11" s="9">
        <f>COUNTIF(INDEX(خروجی!D11:BK11,MATCH(تنظیمات!$H$3,خروجی!$D$1:$BK$1)):INDEX(خروجی!D11:BK11,MATCH(تنظیمات!$H$4,خروجی!$D$1:$BK$1)),0)</f>
        <v>10</v>
      </c>
      <c r="BI11" s="28">
        <f t="shared" si="32"/>
        <v>0</v>
      </c>
      <c r="BJ11" s="28">
        <f t="shared" si="33"/>
        <v>100</v>
      </c>
      <c r="BK11" s="28">
        <f t="shared" si="34"/>
        <v>-33.33</v>
      </c>
      <c r="BL11" s="9">
        <f t="shared" si="35"/>
        <v>4</v>
      </c>
      <c r="BM11" s="28">
        <f t="shared" si="36"/>
        <v>8.5299999999999994</v>
      </c>
      <c r="BN11" s="38">
        <f>ROUND(AVERAGEIF($CD$2:$CD$26,_xlfn.CONCAT("&lt;=",تنظیمات!$B$7),$BI$2:$BI$26),2)</f>
        <v>25</v>
      </c>
      <c r="BO11" s="10">
        <f>COUNTIF(INDEX(خروجی!D11:BK11,MATCH(تنظیمات!$I$3,خروجی!$D$1:$BK$1)):INDEX(خروجی!D11:BK11,MATCH(تنظیمات!$I$4,خروجی!$D$1:$BK$1)),3)</f>
        <v>0</v>
      </c>
      <c r="BP11" s="10">
        <f>COUNTIF(INDEX(خروجی!D11:BK11,MATCH(تنظیمات!$I$3,خروجی!$D$1:$BK$1)):INDEX(خروجی!D11:BK11,MATCH(تنظیمات!$I$4,خروجی!$D$1:$BK$1)),-1)</f>
        <v>0</v>
      </c>
      <c r="BQ11" s="10">
        <f>COUNTIF(INDEX(خروجی!D11:BK11,MATCH(تنظیمات!$I$3,خروجی!$D$1:$BK$1)):INDEX(خروجی!D11:BK11,MATCH(تنظیمات!$I$4,خروجی!$D$1:$BK$1)),0)</f>
        <v>10</v>
      </c>
      <c r="BR11" s="29">
        <f t="shared" si="37"/>
        <v>0</v>
      </c>
      <c r="BS11" s="29">
        <f t="shared" si="38"/>
        <v>100</v>
      </c>
      <c r="BT11" s="29">
        <f t="shared" si="39"/>
        <v>-33.33</v>
      </c>
      <c r="BU11" s="10">
        <f t="shared" si="40"/>
        <v>3</v>
      </c>
      <c r="BV11" s="29">
        <f t="shared" si="41"/>
        <v>6.67</v>
      </c>
      <c r="BW11" s="39">
        <f>ROUND( AVERAGEIF($CD$2:$CD$26,_xlfn.CONCAT("&lt;=",تنظیمات!$B$7),$BR$2:$BR$26),2)</f>
        <v>20</v>
      </c>
      <c r="BX11" s="11">
        <f t="shared" si="2"/>
        <v>0</v>
      </c>
      <c r="BY11" s="11">
        <f t="shared" si="3"/>
        <v>5</v>
      </c>
      <c r="BZ11" s="11">
        <f t="shared" si="4"/>
        <v>45</v>
      </c>
      <c r="CA11" s="30">
        <f>ROUND(SUM(G11*تنظیمات!$B$6,P11*تنظیمات!$C$6,Y11*تنظیمات!$D$6,AH11*تنظیمات!$E$6,AQ11*تنظیمات!$F$6,AZ11*تنظیمات!$G$6,BI11*تنظیمات!$H$6,BR11*تنظیمات!$I$6)/SUM(تنظیمات!$B$6:$I$6),2)</f>
        <v>-4.17</v>
      </c>
      <c r="CB11" s="30">
        <f t="shared" si="42"/>
        <v>100</v>
      </c>
      <c r="CC11" s="30">
        <f t="shared" si="43"/>
        <v>-33.33</v>
      </c>
      <c r="CD11" s="12">
        <f t="shared" si="44"/>
        <v>18</v>
      </c>
      <c r="CE11" s="30">
        <f t="shared" si="45"/>
        <v>9.68</v>
      </c>
      <c r="CF11" s="30">
        <f t="shared" si="46"/>
        <v>30.58</v>
      </c>
      <c r="CG11" s="3">
        <f>IF(COUNTIF(ورودی!$A$2:$A$26,'کارنامه پاسخ برگ '!$A11)&gt;0,INDEX(ورودی!D$2:D$26,MATCH('کارنامه پاسخ برگ '!$A11,ورودی!$A$2:$A$26,0)),0)</f>
        <v>0</v>
      </c>
      <c r="CH11" s="3">
        <f>IF(COUNTIF(ورودی!$A$2:$A$26,'کارنامه پاسخ برگ '!$A11)&gt;0,INDEX(ورودی!E$2:E$26,MATCH('کارنامه پاسخ برگ '!$A11,ورودی!$A$2:$A$26,0)),0)</f>
        <v>0</v>
      </c>
      <c r="CI11" s="3">
        <f>IF(COUNTIF(ورودی!$A$2:$A$26,'کارنامه پاسخ برگ '!$A11)&gt;0,INDEX(ورودی!F$2:F$26,MATCH('کارنامه پاسخ برگ '!$A11,ورودی!$A$2:$A$26,0)),0)</f>
        <v>0</v>
      </c>
      <c r="CJ11" s="3">
        <f>IF(COUNTIF(ورودی!$A$2:$A$26,'کارنامه پاسخ برگ '!$A11)&gt;0,INDEX(ورودی!G$2:G$26,MATCH('کارنامه پاسخ برگ '!$A11,ورودی!$A$2:$A$26,0)),0)</f>
        <v>0</v>
      </c>
      <c r="CK11" s="3">
        <f>IF(COUNTIF(ورودی!$A$2:$A$26,'کارنامه پاسخ برگ '!$A11)&gt;0,INDEX(ورودی!H$2:H$26,MATCH('کارنامه پاسخ برگ '!$A11,ورودی!$A$2:$A$26,0)),0)</f>
        <v>0</v>
      </c>
      <c r="CL11" s="3">
        <f>IF(COUNTIF(ورودی!$A$2:$A$26,'کارنامه پاسخ برگ '!$A11)&gt;0,INDEX(ورودی!I$2:I$26,MATCH('کارنامه پاسخ برگ '!$A11,ورودی!$A$2:$A$26,0)),0)</f>
        <v>0</v>
      </c>
      <c r="CM11" s="3">
        <f>IF(COUNTIF(ورودی!$A$2:$A$26,'کارنامه پاسخ برگ '!$A11)&gt;0,INDEX(ورودی!J$2:J$26,MATCH('کارنامه پاسخ برگ '!$A11,ورودی!$A$2:$A$26,0)),0)</f>
        <v>0</v>
      </c>
      <c r="CN11" s="3">
        <f>IF(COUNTIF(ورودی!$A$2:$A$26,'کارنامه پاسخ برگ '!$A11)&gt;0,INDEX(ورودی!K$2:K$26,MATCH('کارنامه پاسخ برگ '!$A11,ورودی!$A$2:$A$26,0)),0)</f>
        <v>0</v>
      </c>
      <c r="CO11" s="3">
        <f>IF(COUNTIF(ورودی!$A$2:$A$26,'کارنامه پاسخ برگ '!$A11)&gt;0,INDEX(ورودی!L$2:L$26,MATCH('کارنامه پاسخ برگ '!$A11,ورودی!$A$2:$A$26,0)),0)</f>
        <v>0</v>
      </c>
      <c r="CP11" s="3">
        <f>IF(COUNTIF(ورودی!$A$2:$A$26,'کارنامه پاسخ برگ '!$A11)&gt;0,INDEX(ورودی!M$2:M$26,MATCH('کارنامه پاسخ برگ '!$A11,ورودی!$A$2:$A$26,0)),0)</f>
        <v>0</v>
      </c>
      <c r="CQ11" s="3">
        <f>IF(COUNTIF(ورودی!$A$2:$A$26,'کارنامه پاسخ برگ '!$A11)&gt;0,INDEX(ورودی!N$2:N$26,MATCH('کارنامه پاسخ برگ '!$A11,ورودی!$A$2:$A$26,0)),0)</f>
        <v>0</v>
      </c>
      <c r="CR11" s="3">
        <f>IF(COUNTIF(ورودی!$A$2:$A$26,'کارنامه پاسخ برگ '!$A11)&gt;0,INDEX(ورودی!O$2:O$26,MATCH('کارنامه پاسخ برگ '!$A11,ورودی!$A$2:$A$26,0)),0)</f>
        <v>0</v>
      </c>
      <c r="CS11" s="3">
        <f>IF(COUNTIF(ورودی!$A$2:$A$26,'کارنامه پاسخ برگ '!$A11)&gt;0,INDEX(ورودی!P$2:P$26,MATCH('کارنامه پاسخ برگ '!$A11,ورودی!$A$2:$A$26,0)),0)</f>
        <v>0</v>
      </c>
      <c r="CT11" s="3">
        <f>IF(COUNTIF(ورودی!$A$2:$A$26,'کارنامه پاسخ برگ '!$A11)&gt;0,INDEX(ورودی!Q$2:Q$26,MATCH('کارنامه پاسخ برگ '!$A11,ورودی!$A$2:$A$26,0)),0)</f>
        <v>0</v>
      </c>
      <c r="CU11" s="3">
        <f>IF(COUNTIF(ورودی!$A$2:$A$26,'کارنامه پاسخ برگ '!$A11)&gt;0,INDEX(ورودی!R$2:R$26,MATCH('کارنامه پاسخ برگ '!$A11,ورودی!$A$2:$A$26,0)),0)</f>
        <v>0</v>
      </c>
      <c r="CV11" s="3">
        <f>IF(COUNTIF(ورودی!$A$2:$A$26,'کارنامه پاسخ برگ '!$A11)&gt;0,INDEX(ورودی!S$2:S$26,MATCH('کارنامه پاسخ برگ '!$A11,ورودی!$A$2:$A$26,0)),0)</f>
        <v>2</v>
      </c>
      <c r="CW11" s="3">
        <f>IF(COUNTIF(ورودی!$A$2:$A$26,'کارنامه پاسخ برگ '!$A11)&gt;0,INDEX(ورودی!T$2:T$26,MATCH('کارنامه پاسخ برگ '!$A11,ورودی!$A$2:$A$26,0)),0)</f>
        <v>2</v>
      </c>
      <c r="CX11" s="3">
        <f>IF(COUNTIF(ورودی!$A$2:$A$26,'کارنامه پاسخ برگ '!$A11)&gt;0,INDEX(ورودی!U$2:U$26,MATCH('کارنامه پاسخ برگ '!$A11,ورودی!$A$2:$A$26,0)),0)</f>
        <v>2</v>
      </c>
      <c r="CY11" s="3">
        <f>IF(COUNTIF(ورودی!$A$2:$A$26,'کارنامه پاسخ برگ '!$A11)&gt;0,INDEX(ورودی!V$2:V$26,MATCH('کارنامه پاسخ برگ '!$A11,ورودی!$A$2:$A$26,0)),0)</f>
        <v>2</v>
      </c>
      <c r="CZ11" s="3">
        <f>IF(COUNTIF(ورودی!$A$2:$A$26,'کارنامه پاسخ برگ '!$A11)&gt;0,INDEX(ورودی!W$2:W$26,MATCH('کارنامه پاسخ برگ '!$A11,ورودی!$A$2:$A$26,0)),0)</f>
        <v>2</v>
      </c>
      <c r="DA11" s="3">
        <f>IF(COUNTIF(ورودی!$A$2:$A$26,'کارنامه پاسخ برگ '!$A11)&gt;0,INDEX(ورودی!X$2:X$26,MATCH('کارنامه پاسخ برگ '!$A11,ورودی!$A$2:$A$26,0)),0)</f>
        <v>0</v>
      </c>
      <c r="DB11" s="3">
        <f>IF(COUNTIF(ورودی!$A$2:$A$26,'کارنامه پاسخ برگ '!$A11)&gt;0,INDEX(ورودی!Y$2:Y$26,MATCH('کارنامه پاسخ برگ '!$A11,ورودی!$A$2:$A$26,0)),0)</f>
        <v>0</v>
      </c>
      <c r="DC11" s="3">
        <f>IF(COUNTIF(ورودی!$A$2:$A$26,'کارنامه پاسخ برگ '!$A11)&gt;0,INDEX(ورودی!Z$2:Z$26,MATCH('کارنامه پاسخ برگ '!$A11,ورودی!$A$2:$A$26,0)),0)</f>
        <v>0</v>
      </c>
      <c r="DD11" s="3">
        <f>IF(COUNTIF(ورودی!$A$2:$A$26,'کارنامه پاسخ برگ '!$A11)&gt;0,INDEX(ورودی!AA$2:AA$26,MATCH('کارنامه پاسخ برگ '!$A11,ورودی!$A$2:$A$26,0)),0)</f>
        <v>0</v>
      </c>
      <c r="DE11" s="3">
        <f>IF(COUNTIF(ورودی!$A$2:$A$26,'کارنامه پاسخ برگ '!$A11)&gt;0,INDEX(ورودی!AB$2:AB$26,MATCH('کارنامه پاسخ برگ '!$A11,ورودی!$A$2:$A$26,0)),0)</f>
        <v>0</v>
      </c>
      <c r="DF11" s="3">
        <f>IF(COUNTIF(ورودی!$A$2:$A$26,'کارنامه پاسخ برگ '!$A11)&gt;0,INDEX(ورودی!AC$2:AC$26,MATCH('کارنامه پاسخ برگ '!$A11,ورودی!$A$2:$A$26,0)),0)</f>
        <v>0</v>
      </c>
      <c r="DG11" s="3">
        <f>IF(COUNTIF(ورودی!$A$2:$A$26,'کارنامه پاسخ برگ '!$A11)&gt;0,INDEX(ورودی!AD$2:AD$26,MATCH('کارنامه پاسخ برگ '!$A11,ورودی!$A$2:$A$26,0)),0)</f>
        <v>0</v>
      </c>
      <c r="DH11" s="3">
        <f>IF(COUNTIF(ورودی!$A$2:$A$26,'کارنامه پاسخ برگ '!$A11)&gt;0,INDEX(ورودی!AE$2:AE$26,MATCH('کارنامه پاسخ برگ '!$A11,ورودی!$A$2:$A$26,0)),0)</f>
        <v>0</v>
      </c>
      <c r="DI11" s="3">
        <f>IF(COUNTIF(ورودی!$A$2:$A$26,'کارنامه پاسخ برگ '!$A11)&gt;0,INDEX(ورودی!AF$2:AF$26,MATCH('کارنامه پاسخ برگ '!$A11,ورودی!$A$2:$A$26,0)),0)</f>
        <v>0</v>
      </c>
      <c r="DJ11" s="3">
        <f>IF(COUNTIF(ورودی!$A$2:$A$26,'کارنامه پاسخ برگ '!$A11)&gt;0,INDEX(ورودی!AG$2:AG$26,MATCH('کارنامه پاسخ برگ '!$A11,ورودی!$A$2:$A$26,0)),0)</f>
        <v>0</v>
      </c>
      <c r="DK11" s="3">
        <f>IF(COUNTIF(ورودی!$A$2:$A$26,'کارنامه پاسخ برگ '!$A11)&gt;0,INDEX(ورودی!AH$2:AH$26,MATCH('کارنامه پاسخ برگ '!$A11,ورودی!$A$2:$A$26,0)),0)</f>
        <v>0</v>
      </c>
      <c r="DL11" s="3">
        <f>IF(COUNTIF(ورودی!$A$2:$A$26,'کارنامه پاسخ برگ '!$A11)&gt;0,INDEX(ورودی!AI$2:AI$26,MATCH('کارنامه پاسخ برگ '!$A11,ورودی!$A$2:$A$26,0)),0)</f>
        <v>0</v>
      </c>
      <c r="DM11" s="3">
        <f>IF(COUNTIF(ورودی!$A$2:$A$26,'کارنامه پاسخ برگ '!$A11)&gt;0,INDEX(ورودی!AJ$2:AJ$26,MATCH('کارنامه پاسخ برگ '!$A11,ورودی!$A$2:$A$26,0)),0)</f>
        <v>0</v>
      </c>
      <c r="DN11" s="3">
        <f>IF(COUNTIF(ورودی!$A$2:$A$26,'کارنامه پاسخ برگ '!$A11)&gt;0,INDEX(ورودی!AK$2:AK$26,MATCH('کارنامه پاسخ برگ '!$A11,ورودی!$A$2:$A$26,0)),0)</f>
        <v>0</v>
      </c>
      <c r="DO11" s="3">
        <f>IF(COUNTIF(ورودی!$A$2:$A$26,'کارنامه پاسخ برگ '!$A11)&gt;0,INDEX(ورودی!AL$2:AL$26,MATCH('کارنامه پاسخ برگ '!$A11,ورودی!$A$2:$A$26,0)),0)</f>
        <v>0</v>
      </c>
      <c r="DP11" s="3">
        <f>IF(COUNTIF(ورودی!$A$2:$A$26,'کارنامه پاسخ برگ '!$A11)&gt;0,INDEX(ورودی!AM$2:AM$26,MATCH('کارنامه پاسخ برگ '!$A11,ورودی!$A$2:$A$26,0)),0)</f>
        <v>0</v>
      </c>
      <c r="DQ11" s="3">
        <f>IF(COUNTIF(ورودی!$A$2:$A$26,'کارنامه پاسخ برگ '!$A11)&gt;0,INDEX(ورودی!AN$2:AN$26,MATCH('کارنامه پاسخ برگ '!$A11,ورودی!$A$2:$A$26,0)),0)</f>
        <v>0</v>
      </c>
      <c r="DR11" s="3">
        <f>IF(COUNTIF(ورودی!$A$2:$A$26,'کارنامه پاسخ برگ '!$A11)&gt;0,INDEX(ورودی!AO$2:AO$26,MATCH('کارنامه پاسخ برگ '!$A11,ورودی!$A$2:$A$26,0)),0)</f>
        <v>0</v>
      </c>
      <c r="DS11" s="3">
        <f>IF(COUNTIF(ورودی!$A$2:$A$26,'کارنامه پاسخ برگ '!$A11)&gt;0,INDEX(ورودی!AP$2:AP$26,MATCH('کارنامه پاسخ برگ '!$A11,ورودی!$A$2:$A$26,0)),0)</f>
        <v>0</v>
      </c>
      <c r="DT11" s="3">
        <f>IF(COUNTIF(ورودی!$A$2:$A$26,'کارنامه پاسخ برگ '!$A11)&gt;0,INDEX(ورودی!AQ$2:AQ$26,MATCH('کارنامه پاسخ برگ '!$A11,ورودی!$A$2:$A$26,0)),0)</f>
        <v>0</v>
      </c>
      <c r="DU11" s="3">
        <f>IF(COUNTIF(ورودی!$A$2:$A$26,'کارنامه پاسخ برگ '!$A11)&gt;0,INDEX(ورودی!AR$2:AR$26,MATCH('کارنامه پاسخ برگ '!$A11,ورودی!$A$2:$A$26,0)),0)</f>
        <v>0</v>
      </c>
      <c r="DV11" s="3">
        <f>IF(COUNTIF(ورودی!$A$2:$A$26,'کارنامه پاسخ برگ '!$A11)&gt;0,INDEX(ورودی!AS$2:AS$26,MATCH('کارنامه پاسخ برگ '!$A11,ورودی!$A$2:$A$26,0)),0)</f>
        <v>0</v>
      </c>
      <c r="DW11" s="3">
        <f>IF(COUNTIF(ورودی!$A$2:$A$26,'کارنامه پاسخ برگ '!$A11)&gt;0,INDEX(ورودی!AT$2:AT$26,MATCH('کارنامه پاسخ برگ '!$A11,ورودی!$A$2:$A$26,0)),0)</f>
        <v>0</v>
      </c>
      <c r="DX11" s="3">
        <f>IF(COUNTIF(ورودی!$A$2:$A$26,'کارنامه پاسخ برگ '!$A11)&gt;0,INDEX(ورودی!AU$2:AU$26,MATCH('کارنامه پاسخ برگ '!$A11,ورودی!$A$2:$A$26,0)),0)</f>
        <v>0</v>
      </c>
      <c r="DY11" s="3">
        <f>IF(COUNTIF(ورودی!$A$2:$A$26,'کارنامه پاسخ برگ '!$A11)&gt;0,INDEX(ورودی!AV$2:AV$26,MATCH('کارنامه پاسخ برگ '!$A11,ورودی!$A$2:$A$26,0)),0)</f>
        <v>0</v>
      </c>
      <c r="DZ11" s="3">
        <f>IF(COUNTIF(ورودی!$A$2:$A$26,'کارنامه پاسخ برگ '!$A11)&gt;0,INDEX(ورودی!AW$2:AW$26,MATCH('کارنامه پاسخ برگ '!$A11,ورودی!$A$2:$A$26,0)),0)</f>
        <v>0</v>
      </c>
      <c r="EA11" s="3">
        <f>IF(COUNTIF(ورودی!$A$2:$A$26,'کارنامه پاسخ برگ '!$A11)&gt;0,INDEX(ورودی!AX$2:AX$26,MATCH('کارنامه پاسخ برگ '!$A11,ورودی!$A$2:$A$26,0)),0)</f>
        <v>0</v>
      </c>
      <c r="EB11" s="3">
        <f>IF(COUNTIF(ورودی!$A$2:$A$26,'کارنامه پاسخ برگ '!$A11)&gt;0,INDEX(ورودی!AY$2:AY$26,MATCH('کارنامه پاسخ برگ '!$A11,ورودی!$A$2:$A$26,0)),0)</f>
        <v>0</v>
      </c>
      <c r="EC11" s="3">
        <f>IF(COUNTIF(ورودی!$A$2:$A$26,'کارنامه پاسخ برگ '!$A11)&gt;0,INDEX(ورودی!AZ$2:AZ$26,MATCH('کارنامه پاسخ برگ '!$A11,ورودی!$A$2:$A$26,0)),0)</f>
        <v>0</v>
      </c>
      <c r="ED11" s="3">
        <f>IF(COUNTIF(ورودی!$A$2:$A$26,'کارنامه پاسخ برگ '!$A11)&gt;0,INDEX(ورودی!BA$2:BA$26,MATCH('کارنامه پاسخ برگ '!$A11,ورودی!$A$2:$A$26,0)),0)</f>
        <v>0</v>
      </c>
      <c r="EE11" s="3">
        <f>IF(COUNTIF(ورودی!$A$2:$A$26,'کارنامه پاسخ برگ '!$A11)&gt;0,INDEX(ورودی!BB$2:BB$26,MATCH('کارنامه پاسخ برگ '!$A11,ورودی!$A$2:$A$26,0)),0)</f>
        <v>0</v>
      </c>
      <c r="EF11" s="3">
        <f>IF(COUNTIF(ورودی!$A$2:$A$26,'کارنامه پاسخ برگ '!$A11)&gt;0,INDEX(ورودی!BC$2:BC$26,MATCH('کارنامه پاسخ برگ '!$A11,ورودی!$A$2:$A$26,0)),0)</f>
        <v>0</v>
      </c>
      <c r="EG11" s="3">
        <f>IF(COUNTIF(ورودی!$A$2:$A$26,'کارنامه پاسخ برگ '!$A11)&gt;0,INDEX(ورودی!BD$2:BD$26,MATCH('کارنامه پاسخ برگ '!$A11,ورودی!$A$2:$A$26,0)),0)</f>
        <v>0</v>
      </c>
      <c r="EH11" s="3">
        <f>IF(COUNTIF(ورودی!$A$2:$A$26,'کارنامه پاسخ برگ '!$A11)&gt;0,INDEX(ورودی!BE$2:BE$26,MATCH('کارنامه پاسخ برگ '!$A11,ورودی!$A$2:$A$26,0)),0)</f>
        <v>0</v>
      </c>
      <c r="EI11" s="3">
        <f>IF(COUNTIF(ورودی!$A$2:$A$26,'کارنامه پاسخ برگ '!$A11)&gt;0,INDEX(ورودی!BF$2:BF$26,MATCH('کارنامه پاسخ برگ '!$A11,ورودی!$A$2:$A$26,0)),0)</f>
        <v>0</v>
      </c>
      <c r="EJ11" s="3">
        <f>IF(COUNTIF(ورودی!$A$2:$A$26,'کارنامه پاسخ برگ '!$A11)&gt;0,INDEX(ورودی!BG$2:BG$26,MATCH('کارنامه پاسخ برگ '!$A11,ورودی!$A$2:$A$26,0)),0)</f>
        <v>0</v>
      </c>
      <c r="EK11" s="3">
        <f>IF(COUNTIF(ورودی!$A$2:$A$26,'کارنامه پاسخ برگ '!$A11)&gt;0,INDEX(ورودی!BH$2:BH$26,MATCH('کارنامه پاسخ برگ '!$A11,ورودی!$A$2:$A$26,0)),0)</f>
        <v>0</v>
      </c>
      <c r="EL11" s="3">
        <f>IF(COUNTIF(ورودی!$A$2:$A$26,'کارنامه پاسخ برگ '!$A11)&gt;0,INDEX(ورودی!BI$2:BI$26,MATCH('کارنامه پاسخ برگ '!$A11,ورودی!$A$2:$A$26,0)),0)</f>
        <v>0</v>
      </c>
      <c r="EM11" s="3">
        <f>IF(COUNTIF(ورودی!$A$2:$A$26,'کارنامه پاسخ برگ '!$A11)&gt;0,INDEX(ورودی!BJ$2:BJ$26,MATCH('کارنامه پاسخ برگ '!$A11,ورودی!$A$2:$A$26,0)),0)</f>
        <v>0</v>
      </c>
      <c r="EN11" s="3">
        <f>IF(COUNTIF(ورودی!$A$2:$A$26,'کارنامه پاسخ برگ '!$A11)&gt;0,INDEX(ورودی!BK$2:BK$26,MATCH('کارنامه پاسخ برگ '!$A11,ورودی!$A$2:$A$26,0)),0)</f>
        <v>0</v>
      </c>
      <c r="EO11" s="18">
        <f>کلید!I$2</f>
        <v>1</v>
      </c>
      <c r="EP11" s="18">
        <f>کلید!J$2</f>
        <v>1</v>
      </c>
      <c r="EQ11" s="18">
        <f>کلید!K$2</f>
        <v>1</v>
      </c>
      <c r="ER11" s="18">
        <f>کلید!L$2</f>
        <v>1</v>
      </c>
      <c r="ES11" s="18">
        <f>کلید!M$2</f>
        <v>1</v>
      </c>
      <c r="ET11" s="18">
        <f>کلید!N$2</f>
        <v>1</v>
      </c>
      <c r="EU11" s="18">
        <f>کلید!O$2</f>
        <v>1</v>
      </c>
      <c r="EV11" s="18">
        <f>کلید!P$2</f>
        <v>1</v>
      </c>
      <c r="EW11" s="18">
        <f>کلید!Q$2</f>
        <v>1</v>
      </c>
      <c r="EX11" s="18">
        <f>کلید!R$2</f>
        <v>1</v>
      </c>
      <c r="EY11" s="18">
        <f>کلید!S$2</f>
        <v>1</v>
      </c>
      <c r="EZ11" s="18">
        <f>کلید!T$2</f>
        <v>1</v>
      </c>
      <c r="FA11" s="18">
        <f>کلید!U$2</f>
        <v>1</v>
      </c>
      <c r="FB11" s="18">
        <f>کلید!V$2</f>
        <v>1</v>
      </c>
      <c r="FC11" s="18">
        <f>کلید!W$2</f>
        <v>1</v>
      </c>
      <c r="FD11" s="18">
        <f>کلید!X$2</f>
        <v>1</v>
      </c>
      <c r="FE11" s="18">
        <f>کلید!Y$2</f>
        <v>1</v>
      </c>
      <c r="FF11" s="18">
        <f>کلید!Z$2</f>
        <v>1</v>
      </c>
      <c r="FG11" s="18">
        <f>کلید!AA$2</f>
        <v>1</v>
      </c>
      <c r="FH11" s="18">
        <f>کلید!AB$2</f>
        <v>1</v>
      </c>
      <c r="FI11" s="18">
        <f>کلید!AC$2</f>
        <v>1</v>
      </c>
      <c r="FJ11" s="18">
        <f>کلید!AD$2</f>
        <v>1</v>
      </c>
      <c r="FK11" s="18">
        <f>کلید!AE$2</f>
        <v>1</v>
      </c>
      <c r="FL11" s="18">
        <f>کلید!AF$2</f>
        <v>1</v>
      </c>
      <c r="FM11" s="18">
        <f>کلید!AG$2</f>
        <v>1</v>
      </c>
      <c r="FN11" s="18">
        <f>کلید!AH$2</f>
        <v>1</v>
      </c>
      <c r="FO11" s="18">
        <f>کلید!AI$2</f>
        <v>1</v>
      </c>
      <c r="FP11" s="18">
        <f>کلید!AJ$2</f>
        <v>1</v>
      </c>
      <c r="FQ11" s="18">
        <f>کلید!AK$2</f>
        <v>1</v>
      </c>
      <c r="FR11" s="18">
        <f>کلید!AL$2</f>
        <v>1</v>
      </c>
      <c r="FS11" s="18">
        <f>کلید!AM$2</f>
        <v>1</v>
      </c>
      <c r="FT11" s="18">
        <f>کلید!AN$2</f>
        <v>1</v>
      </c>
      <c r="FU11" s="18">
        <f>کلید!AO$2</f>
        <v>1</v>
      </c>
      <c r="FV11" s="18">
        <f>کلید!AP$2</f>
        <v>1</v>
      </c>
      <c r="FW11" s="18">
        <f>کلید!AQ$2</f>
        <v>1</v>
      </c>
      <c r="FX11" s="18">
        <f>کلید!AR$2</f>
        <v>1</v>
      </c>
      <c r="FY11" s="18">
        <f>کلید!AS$2</f>
        <v>1</v>
      </c>
      <c r="FZ11" s="18">
        <f>کلید!AT$2</f>
        <v>1</v>
      </c>
      <c r="GA11" s="18">
        <f>کلید!AU$2</f>
        <v>1</v>
      </c>
      <c r="GB11" s="18">
        <f>کلید!AV$2</f>
        <v>1</v>
      </c>
      <c r="GC11" s="18">
        <f>کلید!AW$2</f>
        <v>1</v>
      </c>
      <c r="GD11" s="18">
        <f>کلید!AX$2</f>
        <v>1</v>
      </c>
      <c r="GE11" s="18">
        <f>کلید!AY$2</f>
        <v>1</v>
      </c>
      <c r="GF11" s="18">
        <f>کلید!AZ$2</f>
        <v>1</v>
      </c>
      <c r="GG11" s="18">
        <f>کلید!BA$2</f>
        <v>1</v>
      </c>
      <c r="GH11" s="18">
        <f>کلید!BB$2</f>
        <v>1</v>
      </c>
      <c r="GI11" s="18">
        <f>کلید!BC$2</f>
        <v>1</v>
      </c>
      <c r="GJ11" s="18">
        <f>کلید!BD$2</f>
        <v>1</v>
      </c>
      <c r="GK11" s="18">
        <f>کلید!BE$2</f>
        <v>1</v>
      </c>
      <c r="GL11" s="18">
        <f>کلید!BF$2</f>
        <v>1</v>
      </c>
      <c r="GM11" s="18">
        <f>کلید!AZ$2</f>
        <v>1</v>
      </c>
      <c r="GN11" s="18">
        <f>کلید!BA$2</f>
        <v>1</v>
      </c>
      <c r="GO11" s="18">
        <f>کلید!BB$2</f>
        <v>1</v>
      </c>
      <c r="GP11" s="18">
        <f>کلید!BC$2</f>
        <v>1</v>
      </c>
      <c r="GQ11" s="18">
        <f>کلید!BD$2</f>
        <v>1</v>
      </c>
      <c r="GR11" s="18">
        <f>کلید!BE$2</f>
        <v>1</v>
      </c>
      <c r="GS11" s="18">
        <f>کلید!BF$2</f>
        <v>1</v>
      </c>
      <c r="GT11" s="18">
        <f>کلید!BG$2</f>
        <v>1</v>
      </c>
      <c r="GU11" s="18">
        <f>کلید!BH$2</f>
        <v>1</v>
      </c>
      <c r="GV11" s="18">
        <f>کلید!BI$2</f>
        <v>1</v>
      </c>
    </row>
    <row r="12" spans="1:204" x14ac:dyDescent="0.25">
      <c r="A12" s="13">
        <f>ورودی!A12</f>
        <v>1011</v>
      </c>
      <c r="B12" s="13" t="str">
        <f>ورودی!B12</f>
        <v>a11</v>
      </c>
      <c r="C12" s="13" t="str">
        <f>ورودی!C12</f>
        <v>b11</v>
      </c>
      <c r="D12" s="3">
        <f>COUNTIF(INDEX(خروجی!D12:BK12,MATCH(تنظیمات!$B$3,خروجی!$D$1:$BK$1)):INDEX(خروجی!D12:BK12,MATCH(تنظیمات!$B$4,خروجی!$D$1:$BK$1)),3)</f>
        <v>3</v>
      </c>
      <c r="E12" s="3">
        <f>COUNTIF(INDEX(خروجی!D12:BK12,MATCH(تنظیمات!$B$3,خروجی!$D$1:$BK$1)):INDEX(خروجی!D12:BK12,MATCH(تنظیمات!$B$4,خروجی!$D$1:$BK$1)),-1)</f>
        <v>2</v>
      </c>
      <c r="F12" s="3">
        <f>COUNTIF(INDEX(خروجی!D12:BK12,MATCH(تنظیمات!$B$3,خروجی!$D$1:$BK$1)):INDEX(خروجی!D12:BK12,MATCH(تنظیمات!$B$4,خروجی!$D$1:$BK$1)),0)</f>
        <v>0</v>
      </c>
      <c r="G12" s="23">
        <f t="shared" si="0"/>
        <v>46.67</v>
      </c>
      <c r="H12" s="23">
        <f t="shared" si="5"/>
        <v>100</v>
      </c>
      <c r="I12" s="23">
        <f t="shared" si="6"/>
        <v>-33.33</v>
      </c>
      <c r="J12" s="3">
        <f t="shared" si="7"/>
        <v>3</v>
      </c>
      <c r="K12" s="23">
        <f t="shared" si="8"/>
        <v>9.6</v>
      </c>
      <c r="L12" s="34">
        <f>ROUND(AVERAGEIF($CD$2:$CD$26,_xlfn.CONCAT("&lt;=",تنظیمات!$B$7),$G$2:$G$26),2)</f>
        <v>31.33</v>
      </c>
      <c r="M12" s="5">
        <f>COUNTIF(INDEX(خروجی!D12:BK12,MATCH(تنظیمات!$C$3,خروجی!$D$1:$BK$1)):INDEX(خروجی!D12:BK12,MATCH(تنظیمات!$C$4,خروجی!$D$1:$BK$1)),3)</f>
        <v>0</v>
      </c>
      <c r="N12" s="5">
        <f>COUNTIF(INDEX(خروجی!D12:BK12,MATCH(تنظیمات!$C$3,خروجی!$D$1:$BK$1)):INDEX(خروجی!D12:BK12,MATCH(تنظیمات!$C$4,خروجی!$D$1:$BK$1)),-1)</f>
        <v>0</v>
      </c>
      <c r="O12" s="5">
        <f>COUNTIF(INDEX(خروجی!D12:BK12,MATCH(تنظیمات!$C$3,خروجی!$D$1:$BK$1)):INDEX(خروجی!D12:BK12,MATCH(تنظیمات!$C$4,خروجی!$D$1:$BK$1)),0)</f>
        <v>5</v>
      </c>
      <c r="P12" s="24">
        <f t="shared" si="1"/>
        <v>0</v>
      </c>
      <c r="Q12" s="24">
        <f t="shared" si="47"/>
        <v>100</v>
      </c>
      <c r="R12" s="24">
        <f t="shared" si="9"/>
        <v>-33.33</v>
      </c>
      <c r="S12" s="5">
        <f t="shared" si="10"/>
        <v>5</v>
      </c>
      <c r="T12" s="24">
        <f t="shared" si="11"/>
        <v>12</v>
      </c>
      <c r="U12" s="35">
        <f>ROUND(AVERAGEIF($CD$2:$CD$26,_xlfn.CONCAT("&lt;=",تنظیمات!$B$7),$P$2:$P$26),2)</f>
        <v>40</v>
      </c>
      <c r="V12" s="6">
        <f>COUNTIF(INDEX(خروجی!D12:BK12,MATCH(تنظیمات!$D$3,خروجی!$D$1:$BK$1)):INDEX(خروجی!D12:BK12,MATCH(تنظیمات!$D$4,خروجی!$D$1:$BK$1)),3)</f>
        <v>0</v>
      </c>
      <c r="W12" s="6">
        <f>COUNTIF(INDEX(خروجی!D12:BK12,MATCH(تنظیمات!$D$3,خروجی!$D$1:$BK$1)):INDEX(خروجی!D12:BK12,MATCH(تنظیمات!$D$4,خروجی!$D$1:$BK$1)),-1)</f>
        <v>0</v>
      </c>
      <c r="X12" s="6">
        <f>COUNTIF(INDEX(خروجی!D12:BK12,MATCH(تنظیمات!$D$3,خروجی!$D$1:$BK$1)):INDEX(خروجی!D12:BK12,MATCH(تنظیمات!$D$4,خروجی!$D$1:$BK$1)),0)</f>
        <v>5</v>
      </c>
      <c r="Y12" s="25">
        <f t="shared" si="12"/>
        <v>0</v>
      </c>
      <c r="Z12" s="25">
        <f t="shared" si="13"/>
        <v>100</v>
      </c>
      <c r="AA12" s="25">
        <f t="shared" si="14"/>
        <v>-33.33</v>
      </c>
      <c r="AB12" s="6">
        <f t="shared" si="15"/>
        <v>5</v>
      </c>
      <c r="AC12" s="25">
        <f t="shared" si="16"/>
        <v>12</v>
      </c>
      <c r="AD12" s="36">
        <f>ROUND(AVERAGEIF($CD$2:$CD$26,_xlfn.CONCAT("&lt;=",تنظیمات!$B$7),$Y$2:$Y$26),2)</f>
        <v>40</v>
      </c>
      <c r="AE12" s="7">
        <f>COUNTIF(INDEX(خروجی!D12:BK12,MATCH(تنظیمات!$E$3,خروجی!$D$1:$BK$1)):INDEX(خروجی!D12:BK12,MATCH(تنظیمات!$E$4,خروجی!$D$1:$BK$1)),3)</f>
        <v>0</v>
      </c>
      <c r="AF12" s="7">
        <f>COUNTIF(INDEX(خروجی!D12:BK12,MATCH(تنظیمات!$E$3,خروجی!$D$1:$BK$1)):INDEX(خروجی!D12:BK12,MATCH(تنظیمات!$E$4,خروجی!$D$1:$BK$1)),-1)</f>
        <v>0</v>
      </c>
      <c r="AG12" s="7">
        <f>COUNTIF(INDEX(خروجی!D12:BK12,MATCH(تنظیمات!$E$3,خروجی!$D$1:$BK$1)):INDEX(خروجی!D12:BK12,MATCH(تنظیمات!$E$4,خروجی!$D$1:$BK$1)),0)</f>
        <v>5</v>
      </c>
      <c r="AH12" s="26">
        <f t="shared" si="17"/>
        <v>0</v>
      </c>
      <c r="AI12" s="26">
        <f t="shared" si="18"/>
        <v>100</v>
      </c>
      <c r="AJ12" s="26">
        <f t="shared" si="19"/>
        <v>-33.33</v>
      </c>
      <c r="AK12" s="7">
        <f t="shared" si="20"/>
        <v>5</v>
      </c>
      <c r="AL12" s="26">
        <f t="shared" si="21"/>
        <v>12</v>
      </c>
      <c r="AM12" s="20">
        <f>ROUND(AVERAGEIF($CD$2:$CD$26,_xlfn.CONCAT("&lt;=",تنظیمات!$B$7),$AH$2:$AH$26),2)</f>
        <v>40</v>
      </c>
      <c r="AN12" s="8">
        <f>COUNTIF(INDEX(خروجی!D12:BK12,MATCH(تنظیمات!$F$3,خروجی!$D$1:$BK$1)):INDEX(خروجی!D12:BK12,MATCH(تنظیمات!$F$4,خروجی!$D$1:$BK$1)),3)</f>
        <v>0</v>
      </c>
      <c r="AO12" s="8">
        <f>COUNTIF(INDEX(خروجی!D12:BK12,MATCH(تنظیمات!$F$3,خروجی!$D$1:$BK$1)):INDEX(خروجی!D12:BK12,MATCH(تنظیمات!$F$4,خروجی!$D$1:$BK$1)),-1)</f>
        <v>0</v>
      </c>
      <c r="AP12" s="8">
        <f>COUNTIF(INDEX(خروجی!D12:BK12,MATCH(تنظیمات!$F$3,خروجی!$D$1:$BK$1)):INDEX(خروجی!D12:BK12,MATCH(تنظیمات!$F$4,خروجی!$D$1:$BK$1)),0)</f>
        <v>10</v>
      </c>
      <c r="AQ12" s="27">
        <f t="shared" si="22"/>
        <v>0</v>
      </c>
      <c r="AR12" s="27">
        <f t="shared" si="23"/>
        <v>100</v>
      </c>
      <c r="AS12" s="27">
        <f t="shared" si="24"/>
        <v>-33.33</v>
      </c>
      <c r="AT12" s="8">
        <f t="shared" si="25"/>
        <v>4</v>
      </c>
      <c r="AU12" s="27">
        <f t="shared" si="26"/>
        <v>8.67</v>
      </c>
      <c r="AV12" s="37">
        <f>ROUND(AVERAGEIF($CD$2:$CD$26,_xlfn.CONCAT("&lt;=",تنظیمات!$B$7),$AQ$2:$AQ$26),2)</f>
        <v>25</v>
      </c>
      <c r="AW12" s="20">
        <f>COUNTIF(INDEX(خروجی!D12:BK12,MATCH(تنظیمات!$G$3,خروجی!$D$1:$BK$1)):INDEX(خروجی!D12:BK12,MATCH(تنظیمات!$G$4,خروجی!$D$1:$BK$1)),3)</f>
        <v>0</v>
      </c>
      <c r="AX12" s="20">
        <f>COUNTIF(INDEX(خروجی!D12:BK12,MATCH(تنظیمات!$G$3,خروجی!$D$1:$BK$1)):INDEX(خروجی!D12:BK12,MATCH(تنظیمات!$G$4,خروجی!$D$1:$BK$1)),-1)</f>
        <v>0</v>
      </c>
      <c r="AY12" s="20">
        <f>COUNTIF(INDEX(خروجی!D12:BK12,MATCH(تنظیمات!$G$3,خروجی!$D$1:$BK$1)):INDEX(خروجی!D12:BK12,MATCH(تنظیمات!$G$4,خروجی!$D$1:$BK$1)),0)</f>
        <v>10</v>
      </c>
      <c r="AZ12" s="26">
        <f t="shared" si="27"/>
        <v>0</v>
      </c>
      <c r="BA12" s="26">
        <f t="shared" si="28"/>
        <v>100</v>
      </c>
      <c r="BB12" s="26">
        <f t="shared" si="29"/>
        <v>-33.33</v>
      </c>
      <c r="BC12" s="20">
        <f t="shared" si="30"/>
        <v>4</v>
      </c>
      <c r="BD12" s="26">
        <f t="shared" si="31"/>
        <v>8</v>
      </c>
      <c r="BE12" s="20">
        <f>ROUND(AVERAGEIF($CD$2:$CD$26,_xlfn.CONCAT("&lt;=",تنظیمات!$B$7),$AZ$2:$AZ$26),2)</f>
        <v>23.33</v>
      </c>
      <c r="BF12" s="9">
        <f>COUNTIF(INDEX(خروجی!D12:BK12,MATCH(تنظیمات!$H$3,خروجی!$D$1:$BK$1)):INDEX(خروجی!D12:BK12,MATCH(تنظیمات!$H$4,خروجی!$D$1:$BK$1)),3)</f>
        <v>0</v>
      </c>
      <c r="BG12" s="9">
        <f>COUNTIF(INDEX(خروجی!D12:BK12,MATCH(تنظیمات!$H$3,خروجی!$D$1:$BK$1)):INDEX(خروجی!D12:BK12,MATCH(تنظیمات!$H$4,خروجی!$D$1:$BK$1)),-1)</f>
        <v>0</v>
      </c>
      <c r="BH12" s="9">
        <f>COUNTIF(INDEX(خروجی!D12:BK12,MATCH(تنظیمات!$H$3,خروجی!$D$1:$BK$1)):INDEX(خروجی!D12:BK12,MATCH(تنظیمات!$H$4,خروجی!$D$1:$BK$1)),0)</f>
        <v>10</v>
      </c>
      <c r="BI12" s="28">
        <f t="shared" si="32"/>
        <v>0</v>
      </c>
      <c r="BJ12" s="28">
        <f t="shared" si="33"/>
        <v>100</v>
      </c>
      <c r="BK12" s="28">
        <f t="shared" si="34"/>
        <v>-33.33</v>
      </c>
      <c r="BL12" s="9">
        <f t="shared" si="35"/>
        <v>4</v>
      </c>
      <c r="BM12" s="28">
        <f t="shared" si="36"/>
        <v>8.5299999999999994</v>
      </c>
      <c r="BN12" s="38">
        <f>ROUND(AVERAGEIF($CD$2:$CD$26,_xlfn.CONCAT("&lt;=",تنظیمات!$B$7),$BI$2:$BI$26),2)</f>
        <v>25</v>
      </c>
      <c r="BO12" s="10">
        <f>COUNTIF(INDEX(خروجی!D12:BK12,MATCH(تنظیمات!$I$3,خروجی!$D$1:$BK$1)):INDEX(خروجی!D12:BK12,MATCH(تنظیمات!$I$4,خروجی!$D$1:$BK$1)),3)</f>
        <v>0</v>
      </c>
      <c r="BP12" s="10">
        <f>COUNTIF(INDEX(خروجی!D12:BK12,MATCH(تنظیمات!$I$3,خروجی!$D$1:$BK$1)):INDEX(خروجی!D12:BK12,MATCH(تنظیمات!$I$4,خروجی!$D$1:$BK$1)),-1)</f>
        <v>0</v>
      </c>
      <c r="BQ12" s="10">
        <f>COUNTIF(INDEX(خروجی!D12:BK12,MATCH(تنظیمات!$I$3,خروجی!$D$1:$BK$1)):INDEX(خروجی!D12:BK12,MATCH(تنظیمات!$I$4,خروجی!$D$1:$BK$1)),0)</f>
        <v>10</v>
      </c>
      <c r="BR12" s="29">
        <f t="shared" si="37"/>
        <v>0</v>
      </c>
      <c r="BS12" s="29">
        <f t="shared" si="38"/>
        <v>100</v>
      </c>
      <c r="BT12" s="29">
        <f t="shared" si="39"/>
        <v>-33.33</v>
      </c>
      <c r="BU12" s="10">
        <f t="shared" si="40"/>
        <v>3</v>
      </c>
      <c r="BV12" s="29">
        <f t="shared" si="41"/>
        <v>6.67</v>
      </c>
      <c r="BW12" s="39">
        <f>ROUND( AVERAGEIF($CD$2:$CD$26,_xlfn.CONCAT("&lt;=",تنظیمات!$B$7),$BR$2:$BR$26),2)</f>
        <v>20</v>
      </c>
      <c r="BX12" s="11">
        <f t="shared" si="2"/>
        <v>3</v>
      </c>
      <c r="BY12" s="11">
        <f t="shared" si="3"/>
        <v>2</v>
      </c>
      <c r="BZ12" s="11">
        <f t="shared" si="4"/>
        <v>45</v>
      </c>
      <c r="CA12" s="30">
        <f>ROUND(SUM(G12*تنظیمات!$B$6,P12*تنظیمات!$C$6,Y12*تنظیمات!$D$6,AH12*تنظیمات!$E$6,AQ12*تنظیمات!$F$6,AZ12*تنظیمات!$G$6,BI12*تنظیمات!$H$6,BR12*تنظیمات!$I$6)/SUM(تنظیمات!$B$6:$I$6),2)</f>
        <v>5.83</v>
      </c>
      <c r="CB12" s="30">
        <f t="shared" si="42"/>
        <v>100</v>
      </c>
      <c r="CC12" s="30">
        <f t="shared" si="43"/>
        <v>-33.33</v>
      </c>
      <c r="CD12" s="12">
        <f t="shared" si="44"/>
        <v>9</v>
      </c>
      <c r="CE12" s="30">
        <f t="shared" si="45"/>
        <v>9.68</v>
      </c>
      <c r="CF12" s="30">
        <f t="shared" si="46"/>
        <v>30.58</v>
      </c>
      <c r="CG12" s="3">
        <f>IF(COUNTIF(ورودی!$A$2:$A$26,'کارنامه پاسخ برگ '!$A12)&gt;0,INDEX(ورودی!D$2:D$26,MATCH('کارنامه پاسخ برگ '!$A12,ورودی!$A$2:$A$26,0)),0)</f>
        <v>1</v>
      </c>
      <c r="CH12" s="3">
        <f>IF(COUNTIF(ورودی!$A$2:$A$26,'کارنامه پاسخ برگ '!$A12)&gt;0,INDEX(ورودی!E$2:E$26,MATCH('کارنامه پاسخ برگ '!$A12,ورودی!$A$2:$A$26,0)),0)</f>
        <v>2</v>
      </c>
      <c r="CI12" s="3">
        <f>IF(COUNTIF(ورودی!$A$2:$A$26,'کارنامه پاسخ برگ '!$A12)&gt;0,INDEX(ورودی!F$2:F$26,MATCH('کارنامه پاسخ برگ '!$A12,ورودی!$A$2:$A$26,0)),0)</f>
        <v>1</v>
      </c>
      <c r="CJ12" s="3">
        <f>IF(COUNTIF(ورودی!$A$2:$A$26,'کارنامه پاسخ برگ '!$A12)&gt;0,INDEX(ورودی!G$2:G$26,MATCH('کارنامه پاسخ برگ '!$A12,ورودی!$A$2:$A$26,0)),0)</f>
        <v>2</v>
      </c>
      <c r="CK12" s="3">
        <f>IF(COUNTIF(ورودی!$A$2:$A$26,'کارنامه پاسخ برگ '!$A12)&gt;0,INDEX(ورودی!H$2:H$26,MATCH('کارنامه پاسخ برگ '!$A12,ورودی!$A$2:$A$26,0)),0)</f>
        <v>1</v>
      </c>
      <c r="CL12" s="3">
        <f>IF(COUNTIF(ورودی!$A$2:$A$26,'کارنامه پاسخ برگ '!$A12)&gt;0,INDEX(ورودی!I$2:I$26,MATCH('کارنامه پاسخ برگ '!$A12,ورودی!$A$2:$A$26,0)),0)</f>
        <v>0</v>
      </c>
      <c r="CM12" s="3">
        <f>IF(COUNTIF(ورودی!$A$2:$A$26,'کارنامه پاسخ برگ '!$A12)&gt;0,INDEX(ورودی!J$2:J$26,MATCH('کارنامه پاسخ برگ '!$A12,ورودی!$A$2:$A$26,0)),0)</f>
        <v>0</v>
      </c>
      <c r="CN12" s="3">
        <f>IF(COUNTIF(ورودی!$A$2:$A$26,'کارنامه پاسخ برگ '!$A12)&gt;0,INDEX(ورودی!K$2:K$26,MATCH('کارنامه پاسخ برگ '!$A12,ورودی!$A$2:$A$26,0)),0)</f>
        <v>0</v>
      </c>
      <c r="CO12" s="3">
        <f>IF(COUNTIF(ورودی!$A$2:$A$26,'کارنامه پاسخ برگ '!$A12)&gt;0,INDEX(ورودی!L$2:L$26,MATCH('کارنامه پاسخ برگ '!$A12,ورودی!$A$2:$A$26,0)),0)</f>
        <v>0</v>
      </c>
      <c r="CP12" s="3">
        <f>IF(COUNTIF(ورودی!$A$2:$A$26,'کارنامه پاسخ برگ '!$A12)&gt;0,INDEX(ورودی!M$2:M$26,MATCH('کارنامه پاسخ برگ '!$A12,ورودی!$A$2:$A$26,0)),0)</f>
        <v>0</v>
      </c>
      <c r="CQ12" s="3">
        <f>IF(COUNTIF(ورودی!$A$2:$A$26,'کارنامه پاسخ برگ '!$A12)&gt;0,INDEX(ورودی!N$2:N$26,MATCH('کارنامه پاسخ برگ '!$A12,ورودی!$A$2:$A$26,0)),0)</f>
        <v>0</v>
      </c>
      <c r="CR12" s="3">
        <f>IF(COUNTIF(ورودی!$A$2:$A$26,'کارنامه پاسخ برگ '!$A12)&gt;0,INDEX(ورودی!O$2:O$26,MATCH('کارنامه پاسخ برگ '!$A12,ورودی!$A$2:$A$26,0)),0)</f>
        <v>0</v>
      </c>
      <c r="CS12" s="3">
        <f>IF(COUNTIF(ورودی!$A$2:$A$26,'کارنامه پاسخ برگ '!$A12)&gt;0,INDEX(ورودی!P$2:P$26,MATCH('کارنامه پاسخ برگ '!$A12,ورودی!$A$2:$A$26,0)),0)</f>
        <v>0</v>
      </c>
      <c r="CT12" s="3">
        <f>IF(COUNTIF(ورودی!$A$2:$A$26,'کارنامه پاسخ برگ '!$A12)&gt;0,INDEX(ورودی!Q$2:Q$26,MATCH('کارنامه پاسخ برگ '!$A12,ورودی!$A$2:$A$26,0)),0)</f>
        <v>0</v>
      </c>
      <c r="CU12" s="3">
        <f>IF(COUNTIF(ورودی!$A$2:$A$26,'کارنامه پاسخ برگ '!$A12)&gt;0,INDEX(ورودی!R$2:R$26,MATCH('کارنامه پاسخ برگ '!$A12,ورودی!$A$2:$A$26,0)),0)</f>
        <v>0</v>
      </c>
      <c r="CV12" s="3">
        <f>IF(COUNTIF(ورودی!$A$2:$A$26,'کارنامه پاسخ برگ '!$A12)&gt;0,INDEX(ورودی!S$2:S$26,MATCH('کارنامه پاسخ برگ '!$A12,ورودی!$A$2:$A$26,0)),0)</f>
        <v>0</v>
      </c>
      <c r="CW12" s="3">
        <f>IF(COUNTIF(ورودی!$A$2:$A$26,'کارنامه پاسخ برگ '!$A12)&gt;0,INDEX(ورودی!T$2:T$26,MATCH('کارنامه پاسخ برگ '!$A12,ورودی!$A$2:$A$26,0)),0)</f>
        <v>0</v>
      </c>
      <c r="CX12" s="3">
        <f>IF(COUNTIF(ورودی!$A$2:$A$26,'کارنامه پاسخ برگ '!$A12)&gt;0,INDEX(ورودی!U$2:U$26,MATCH('کارنامه پاسخ برگ '!$A12,ورودی!$A$2:$A$26,0)),0)</f>
        <v>0</v>
      </c>
      <c r="CY12" s="3">
        <f>IF(COUNTIF(ورودی!$A$2:$A$26,'کارنامه پاسخ برگ '!$A12)&gt;0,INDEX(ورودی!V$2:V$26,MATCH('کارنامه پاسخ برگ '!$A12,ورودی!$A$2:$A$26,0)),0)</f>
        <v>0</v>
      </c>
      <c r="CZ12" s="3">
        <f>IF(COUNTIF(ورودی!$A$2:$A$26,'کارنامه پاسخ برگ '!$A12)&gt;0,INDEX(ورودی!W$2:W$26,MATCH('کارنامه پاسخ برگ '!$A12,ورودی!$A$2:$A$26,0)),0)</f>
        <v>0</v>
      </c>
      <c r="DA12" s="3">
        <f>IF(COUNTIF(ورودی!$A$2:$A$26,'کارنامه پاسخ برگ '!$A12)&gt;0,INDEX(ورودی!X$2:X$26,MATCH('کارنامه پاسخ برگ '!$A12,ورودی!$A$2:$A$26,0)),0)</f>
        <v>0</v>
      </c>
      <c r="DB12" s="3">
        <f>IF(COUNTIF(ورودی!$A$2:$A$26,'کارنامه پاسخ برگ '!$A12)&gt;0,INDEX(ورودی!Y$2:Y$26,MATCH('کارنامه پاسخ برگ '!$A12,ورودی!$A$2:$A$26,0)),0)</f>
        <v>0</v>
      </c>
      <c r="DC12" s="3">
        <f>IF(COUNTIF(ورودی!$A$2:$A$26,'کارنامه پاسخ برگ '!$A12)&gt;0,INDEX(ورودی!Z$2:Z$26,MATCH('کارنامه پاسخ برگ '!$A12,ورودی!$A$2:$A$26,0)),0)</f>
        <v>0</v>
      </c>
      <c r="DD12" s="3">
        <f>IF(COUNTIF(ورودی!$A$2:$A$26,'کارنامه پاسخ برگ '!$A12)&gt;0,INDEX(ورودی!AA$2:AA$26,MATCH('کارنامه پاسخ برگ '!$A12,ورودی!$A$2:$A$26,0)),0)</f>
        <v>0</v>
      </c>
      <c r="DE12" s="3">
        <f>IF(COUNTIF(ورودی!$A$2:$A$26,'کارنامه پاسخ برگ '!$A12)&gt;0,INDEX(ورودی!AB$2:AB$26,MATCH('کارنامه پاسخ برگ '!$A12,ورودی!$A$2:$A$26,0)),0)</f>
        <v>0</v>
      </c>
      <c r="DF12" s="3">
        <f>IF(COUNTIF(ورودی!$A$2:$A$26,'کارنامه پاسخ برگ '!$A12)&gt;0,INDEX(ورودی!AC$2:AC$26,MATCH('کارنامه پاسخ برگ '!$A12,ورودی!$A$2:$A$26,0)),0)</f>
        <v>0</v>
      </c>
      <c r="DG12" s="3">
        <f>IF(COUNTIF(ورودی!$A$2:$A$26,'کارنامه پاسخ برگ '!$A12)&gt;0,INDEX(ورودی!AD$2:AD$26,MATCH('کارنامه پاسخ برگ '!$A12,ورودی!$A$2:$A$26,0)),0)</f>
        <v>0</v>
      </c>
      <c r="DH12" s="3">
        <f>IF(COUNTIF(ورودی!$A$2:$A$26,'کارنامه پاسخ برگ '!$A12)&gt;0,INDEX(ورودی!AE$2:AE$26,MATCH('کارنامه پاسخ برگ '!$A12,ورودی!$A$2:$A$26,0)),0)</f>
        <v>0</v>
      </c>
      <c r="DI12" s="3">
        <f>IF(COUNTIF(ورودی!$A$2:$A$26,'کارنامه پاسخ برگ '!$A12)&gt;0,INDEX(ورودی!AF$2:AF$26,MATCH('کارنامه پاسخ برگ '!$A12,ورودی!$A$2:$A$26,0)),0)</f>
        <v>0</v>
      </c>
      <c r="DJ12" s="3">
        <f>IF(COUNTIF(ورودی!$A$2:$A$26,'کارنامه پاسخ برگ '!$A12)&gt;0,INDEX(ورودی!AG$2:AG$26,MATCH('کارنامه پاسخ برگ '!$A12,ورودی!$A$2:$A$26,0)),0)</f>
        <v>0</v>
      </c>
      <c r="DK12" s="3">
        <f>IF(COUNTIF(ورودی!$A$2:$A$26,'کارنامه پاسخ برگ '!$A12)&gt;0,INDEX(ورودی!AH$2:AH$26,MATCH('کارنامه پاسخ برگ '!$A12,ورودی!$A$2:$A$26,0)),0)</f>
        <v>0</v>
      </c>
      <c r="DL12" s="3">
        <f>IF(COUNTIF(ورودی!$A$2:$A$26,'کارنامه پاسخ برگ '!$A12)&gt;0,INDEX(ورودی!AI$2:AI$26,MATCH('کارنامه پاسخ برگ '!$A12,ورودی!$A$2:$A$26,0)),0)</f>
        <v>0</v>
      </c>
      <c r="DM12" s="3">
        <f>IF(COUNTIF(ورودی!$A$2:$A$26,'کارنامه پاسخ برگ '!$A12)&gt;0,INDEX(ورودی!AJ$2:AJ$26,MATCH('کارنامه پاسخ برگ '!$A12,ورودی!$A$2:$A$26,0)),0)</f>
        <v>0</v>
      </c>
      <c r="DN12" s="3">
        <f>IF(COUNTIF(ورودی!$A$2:$A$26,'کارنامه پاسخ برگ '!$A12)&gt;0,INDEX(ورودی!AK$2:AK$26,MATCH('کارنامه پاسخ برگ '!$A12,ورودی!$A$2:$A$26,0)),0)</f>
        <v>0</v>
      </c>
      <c r="DO12" s="3">
        <f>IF(COUNTIF(ورودی!$A$2:$A$26,'کارنامه پاسخ برگ '!$A12)&gt;0,INDEX(ورودی!AL$2:AL$26,MATCH('کارنامه پاسخ برگ '!$A12,ورودی!$A$2:$A$26,0)),0)</f>
        <v>0</v>
      </c>
      <c r="DP12" s="3">
        <f>IF(COUNTIF(ورودی!$A$2:$A$26,'کارنامه پاسخ برگ '!$A12)&gt;0,INDEX(ورودی!AM$2:AM$26,MATCH('کارنامه پاسخ برگ '!$A12,ورودی!$A$2:$A$26,0)),0)</f>
        <v>0</v>
      </c>
      <c r="DQ12" s="3">
        <f>IF(COUNTIF(ورودی!$A$2:$A$26,'کارنامه پاسخ برگ '!$A12)&gt;0,INDEX(ورودی!AN$2:AN$26,MATCH('کارنامه پاسخ برگ '!$A12,ورودی!$A$2:$A$26,0)),0)</f>
        <v>0</v>
      </c>
      <c r="DR12" s="3">
        <f>IF(COUNTIF(ورودی!$A$2:$A$26,'کارنامه پاسخ برگ '!$A12)&gt;0,INDEX(ورودی!AO$2:AO$26,MATCH('کارنامه پاسخ برگ '!$A12,ورودی!$A$2:$A$26,0)),0)</f>
        <v>0</v>
      </c>
      <c r="DS12" s="3">
        <f>IF(COUNTIF(ورودی!$A$2:$A$26,'کارنامه پاسخ برگ '!$A12)&gt;0,INDEX(ورودی!AP$2:AP$26,MATCH('کارنامه پاسخ برگ '!$A12,ورودی!$A$2:$A$26,0)),0)</f>
        <v>0</v>
      </c>
      <c r="DT12" s="3">
        <f>IF(COUNTIF(ورودی!$A$2:$A$26,'کارنامه پاسخ برگ '!$A12)&gt;0,INDEX(ورودی!AQ$2:AQ$26,MATCH('کارنامه پاسخ برگ '!$A12,ورودی!$A$2:$A$26,0)),0)</f>
        <v>0</v>
      </c>
      <c r="DU12" s="3">
        <f>IF(COUNTIF(ورودی!$A$2:$A$26,'کارنامه پاسخ برگ '!$A12)&gt;0,INDEX(ورودی!AR$2:AR$26,MATCH('کارنامه پاسخ برگ '!$A12,ورودی!$A$2:$A$26,0)),0)</f>
        <v>0</v>
      </c>
      <c r="DV12" s="3">
        <f>IF(COUNTIF(ورودی!$A$2:$A$26,'کارنامه پاسخ برگ '!$A12)&gt;0,INDEX(ورودی!AS$2:AS$26,MATCH('کارنامه پاسخ برگ '!$A12,ورودی!$A$2:$A$26,0)),0)</f>
        <v>0</v>
      </c>
      <c r="DW12" s="3">
        <f>IF(COUNTIF(ورودی!$A$2:$A$26,'کارنامه پاسخ برگ '!$A12)&gt;0,INDEX(ورودی!AT$2:AT$26,MATCH('کارنامه پاسخ برگ '!$A12,ورودی!$A$2:$A$26,0)),0)</f>
        <v>0</v>
      </c>
      <c r="DX12" s="3">
        <f>IF(COUNTIF(ورودی!$A$2:$A$26,'کارنامه پاسخ برگ '!$A12)&gt;0,INDEX(ورودی!AU$2:AU$26,MATCH('کارنامه پاسخ برگ '!$A12,ورودی!$A$2:$A$26,0)),0)</f>
        <v>0</v>
      </c>
      <c r="DY12" s="3">
        <f>IF(COUNTIF(ورودی!$A$2:$A$26,'کارنامه پاسخ برگ '!$A12)&gt;0,INDEX(ورودی!AV$2:AV$26,MATCH('کارنامه پاسخ برگ '!$A12,ورودی!$A$2:$A$26,0)),0)</f>
        <v>0</v>
      </c>
      <c r="DZ12" s="3">
        <f>IF(COUNTIF(ورودی!$A$2:$A$26,'کارنامه پاسخ برگ '!$A12)&gt;0,INDEX(ورودی!AW$2:AW$26,MATCH('کارنامه پاسخ برگ '!$A12,ورودی!$A$2:$A$26,0)),0)</f>
        <v>0</v>
      </c>
      <c r="EA12" s="3">
        <f>IF(COUNTIF(ورودی!$A$2:$A$26,'کارنامه پاسخ برگ '!$A12)&gt;0,INDEX(ورودی!AX$2:AX$26,MATCH('کارنامه پاسخ برگ '!$A12,ورودی!$A$2:$A$26,0)),0)</f>
        <v>0</v>
      </c>
      <c r="EB12" s="3">
        <f>IF(COUNTIF(ورودی!$A$2:$A$26,'کارنامه پاسخ برگ '!$A12)&gt;0,INDEX(ورودی!AY$2:AY$26,MATCH('کارنامه پاسخ برگ '!$A12,ورودی!$A$2:$A$26,0)),0)</f>
        <v>0</v>
      </c>
      <c r="EC12" s="3">
        <f>IF(COUNTIF(ورودی!$A$2:$A$26,'کارنامه پاسخ برگ '!$A12)&gt;0,INDEX(ورودی!AZ$2:AZ$26,MATCH('کارنامه پاسخ برگ '!$A12,ورودی!$A$2:$A$26,0)),0)</f>
        <v>0</v>
      </c>
      <c r="ED12" s="3">
        <f>IF(COUNTIF(ورودی!$A$2:$A$26,'کارنامه پاسخ برگ '!$A12)&gt;0,INDEX(ورودی!BA$2:BA$26,MATCH('کارنامه پاسخ برگ '!$A12,ورودی!$A$2:$A$26,0)),0)</f>
        <v>0</v>
      </c>
      <c r="EE12" s="3">
        <f>IF(COUNTIF(ورودی!$A$2:$A$26,'کارنامه پاسخ برگ '!$A12)&gt;0,INDEX(ورودی!BB$2:BB$26,MATCH('کارنامه پاسخ برگ '!$A12,ورودی!$A$2:$A$26,0)),0)</f>
        <v>0</v>
      </c>
      <c r="EF12" s="3">
        <f>IF(COUNTIF(ورودی!$A$2:$A$26,'کارنامه پاسخ برگ '!$A12)&gt;0,INDEX(ورودی!BC$2:BC$26,MATCH('کارنامه پاسخ برگ '!$A12,ورودی!$A$2:$A$26,0)),0)</f>
        <v>0</v>
      </c>
      <c r="EG12" s="3">
        <f>IF(COUNTIF(ورودی!$A$2:$A$26,'کارنامه پاسخ برگ '!$A12)&gt;0,INDEX(ورودی!BD$2:BD$26,MATCH('کارنامه پاسخ برگ '!$A12,ورودی!$A$2:$A$26,0)),0)</f>
        <v>0</v>
      </c>
      <c r="EH12" s="3">
        <f>IF(COUNTIF(ورودی!$A$2:$A$26,'کارنامه پاسخ برگ '!$A12)&gt;0,INDEX(ورودی!BE$2:BE$26,MATCH('کارنامه پاسخ برگ '!$A12,ورودی!$A$2:$A$26,0)),0)</f>
        <v>0</v>
      </c>
      <c r="EI12" s="3">
        <f>IF(COUNTIF(ورودی!$A$2:$A$26,'کارنامه پاسخ برگ '!$A12)&gt;0,INDEX(ورودی!BF$2:BF$26,MATCH('کارنامه پاسخ برگ '!$A12,ورودی!$A$2:$A$26,0)),0)</f>
        <v>0</v>
      </c>
      <c r="EJ12" s="3">
        <f>IF(COUNTIF(ورودی!$A$2:$A$26,'کارنامه پاسخ برگ '!$A12)&gt;0,INDEX(ورودی!BG$2:BG$26,MATCH('کارنامه پاسخ برگ '!$A12,ورودی!$A$2:$A$26,0)),0)</f>
        <v>0</v>
      </c>
      <c r="EK12" s="3">
        <f>IF(COUNTIF(ورودی!$A$2:$A$26,'کارنامه پاسخ برگ '!$A12)&gt;0,INDEX(ورودی!BH$2:BH$26,MATCH('کارنامه پاسخ برگ '!$A12,ورودی!$A$2:$A$26,0)),0)</f>
        <v>0</v>
      </c>
      <c r="EL12" s="3">
        <f>IF(COUNTIF(ورودی!$A$2:$A$26,'کارنامه پاسخ برگ '!$A12)&gt;0,INDEX(ورودی!BI$2:BI$26,MATCH('کارنامه پاسخ برگ '!$A12,ورودی!$A$2:$A$26,0)),0)</f>
        <v>0</v>
      </c>
      <c r="EM12" s="3">
        <f>IF(COUNTIF(ورودی!$A$2:$A$26,'کارنامه پاسخ برگ '!$A12)&gt;0,INDEX(ورودی!BJ$2:BJ$26,MATCH('کارنامه پاسخ برگ '!$A12,ورودی!$A$2:$A$26,0)),0)</f>
        <v>0</v>
      </c>
      <c r="EN12" s="3">
        <f>IF(COUNTIF(ورودی!$A$2:$A$26,'کارنامه پاسخ برگ '!$A12)&gt;0,INDEX(ورودی!BK$2:BK$26,MATCH('کارنامه پاسخ برگ '!$A12,ورودی!$A$2:$A$26,0)),0)</f>
        <v>0</v>
      </c>
      <c r="EO12" s="18">
        <f>کلید!I$2</f>
        <v>1</v>
      </c>
      <c r="EP12" s="18">
        <f>کلید!J$2</f>
        <v>1</v>
      </c>
      <c r="EQ12" s="18">
        <f>کلید!K$2</f>
        <v>1</v>
      </c>
      <c r="ER12" s="18">
        <f>کلید!L$2</f>
        <v>1</v>
      </c>
      <c r="ES12" s="18">
        <f>کلید!M$2</f>
        <v>1</v>
      </c>
      <c r="ET12" s="18">
        <f>کلید!N$2</f>
        <v>1</v>
      </c>
      <c r="EU12" s="18">
        <f>کلید!O$2</f>
        <v>1</v>
      </c>
      <c r="EV12" s="18">
        <f>کلید!P$2</f>
        <v>1</v>
      </c>
      <c r="EW12" s="18">
        <f>کلید!Q$2</f>
        <v>1</v>
      </c>
      <c r="EX12" s="18">
        <f>کلید!R$2</f>
        <v>1</v>
      </c>
      <c r="EY12" s="18">
        <f>کلید!S$2</f>
        <v>1</v>
      </c>
      <c r="EZ12" s="18">
        <f>کلید!T$2</f>
        <v>1</v>
      </c>
      <c r="FA12" s="18">
        <f>کلید!U$2</f>
        <v>1</v>
      </c>
      <c r="FB12" s="18">
        <f>کلید!V$2</f>
        <v>1</v>
      </c>
      <c r="FC12" s="18">
        <f>کلید!W$2</f>
        <v>1</v>
      </c>
      <c r="FD12" s="18">
        <f>کلید!X$2</f>
        <v>1</v>
      </c>
      <c r="FE12" s="18">
        <f>کلید!Y$2</f>
        <v>1</v>
      </c>
      <c r="FF12" s="18">
        <f>کلید!Z$2</f>
        <v>1</v>
      </c>
      <c r="FG12" s="18">
        <f>کلید!AA$2</f>
        <v>1</v>
      </c>
      <c r="FH12" s="18">
        <f>کلید!AB$2</f>
        <v>1</v>
      </c>
      <c r="FI12" s="18">
        <f>کلید!AC$2</f>
        <v>1</v>
      </c>
      <c r="FJ12" s="18">
        <f>کلید!AD$2</f>
        <v>1</v>
      </c>
      <c r="FK12" s="18">
        <f>کلید!AE$2</f>
        <v>1</v>
      </c>
      <c r="FL12" s="18">
        <f>کلید!AF$2</f>
        <v>1</v>
      </c>
      <c r="FM12" s="18">
        <f>کلید!AG$2</f>
        <v>1</v>
      </c>
      <c r="FN12" s="18">
        <f>کلید!AH$2</f>
        <v>1</v>
      </c>
      <c r="FO12" s="18">
        <f>کلید!AI$2</f>
        <v>1</v>
      </c>
      <c r="FP12" s="18">
        <f>کلید!AJ$2</f>
        <v>1</v>
      </c>
      <c r="FQ12" s="18">
        <f>کلید!AK$2</f>
        <v>1</v>
      </c>
      <c r="FR12" s="18">
        <f>کلید!AL$2</f>
        <v>1</v>
      </c>
      <c r="FS12" s="18">
        <f>کلید!AM$2</f>
        <v>1</v>
      </c>
      <c r="FT12" s="18">
        <f>کلید!AN$2</f>
        <v>1</v>
      </c>
      <c r="FU12" s="18">
        <f>کلید!AO$2</f>
        <v>1</v>
      </c>
      <c r="FV12" s="18">
        <f>کلید!AP$2</f>
        <v>1</v>
      </c>
      <c r="FW12" s="18">
        <f>کلید!AQ$2</f>
        <v>1</v>
      </c>
      <c r="FX12" s="18">
        <f>کلید!AR$2</f>
        <v>1</v>
      </c>
      <c r="FY12" s="18">
        <f>کلید!AS$2</f>
        <v>1</v>
      </c>
      <c r="FZ12" s="18">
        <f>کلید!AT$2</f>
        <v>1</v>
      </c>
      <c r="GA12" s="18">
        <f>کلید!AU$2</f>
        <v>1</v>
      </c>
      <c r="GB12" s="18">
        <f>کلید!AV$2</f>
        <v>1</v>
      </c>
      <c r="GC12" s="18">
        <f>کلید!AW$2</f>
        <v>1</v>
      </c>
      <c r="GD12" s="18">
        <f>کلید!AX$2</f>
        <v>1</v>
      </c>
      <c r="GE12" s="18">
        <f>کلید!AY$2</f>
        <v>1</v>
      </c>
      <c r="GF12" s="18">
        <f>کلید!AZ$2</f>
        <v>1</v>
      </c>
      <c r="GG12" s="18">
        <f>کلید!BA$2</f>
        <v>1</v>
      </c>
      <c r="GH12" s="18">
        <f>کلید!BB$2</f>
        <v>1</v>
      </c>
      <c r="GI12" s="18">
        <f>کلید!BC$2</f>
        <v>1</v>
      </c>
      <c r="GJ12" s="18">
        <f>کلید!BD$2</f>
        <v>1</v>
      </c>
      <c r="GK12" s="18">
        <f>کلید!BE$2</f>
        <v>1</v>
      </c>
      <c r="GL12" s="18">
        <f>کلید!BF$2</f>
        <v>1</v>
      </c>
      <c r="GM12" s="18">
        <f>کلید!AZ$2</f>
        <v>1</v>
      </c>
      <c r="GN12" s="18">
        <f>کلید!BA$2</f>
        <v>1</v>
      </c>
      <c r="GO12" s="18">
        <f>کلید!BB$2</f>
        <v>1</v>
      </c>
      <c r="GP12" s="18">
        <f>کلید!BC$2</f>
        <v>1</v>
      </c>
      <c r="GQ12" s="18">
        <f>کلید!BD$2</f>
        <v>1</v>
      </c>
      <c r="GR12" s="18">
        <f>کلید!BE$2</f>
        <v>1</v>
      </c>
      <c r="GS12" s="18">
        <f>کلید!BF$2</f>
        <v>1</v>
      </c>
      <c r="GT12" s="18">
        <f>کلید!BG$2</f>
        <v>1</v>
      </c>
      <c r="GU12" s="18">
        <f>کلید!BH$2</f>
        <v>1</v>
      </c>
      <c r="GV12" s="18">
        <f>کلید!BI$2</f>
        <v>1</v>
      </c>
    </row>
    <row r="13" spans="1:204" x14ac:dyDescent="0.25">
      <c r="A13" s="13">
        <f>ورودی!A13</f>
        <v>1012</v>
      </c>
      <c r="B13" s="13" t="str">
        <f>ورودی!B13</f>
        <v>a12</v>
      </c>
      <c r="C13" s="13" t="str">
        <f>ورودی!C13</f>
        <v>b12</v>
      </c>
      <c r="D13" s="3">
        <f>COUNTIF(INDEX(خروجی!D13:BK13,MATCH(تنظیمات!$B$3,خروجی!$D$1:$BK$1)):INDEX(خروجی!D13:BK13,MATCH(تنظیمات!$B$4,خروجی!$D$1:$BK$1)),3)</f>
        <v>2</v>
      </c>
      <c r="E13" s="3">
        <f>COUNTIF(INDEX(خروجی!D13:BK13,MATCH(تنظیمات!$B$3,خروجی!$D$1:$BK$1)):INDEX(خروجی!D13:BK13,MATCH(تنظیمات!$B$4,خروجی!$D$1:$BK$1)),-1)</f>
        <v>3</v>
      </c>
      <c r="F13" s="3">
        <f>COUNTIF(INDEX(خروجی!D13:BK13,MATCH(تنظیمات!$B$3,خروجی!$D$1:$BK$1)):INDEX(خروجی!D13:BK13,MATCH(تنظیمات!$B$4,خروجی!$D$1:$BK$1)),0)</f>
        <v>0</v>
      </c>
      <c r="G13" s="23">
        <f t="shared" si="0"/>
        <v>20</v>
      </c>
      <c r="H13" s="23">
        <f t="shared" si="5"/>
        <v>100</v>
      </c>
      <c r="I13" s="23">
        <f t="shared" si="6"/>
        <v>-33.33</v>
      </c>
      <c r="J13" s="3">
        <f t="shared" si="7"/>
        <v>5</v>
      </c>
      <c r="K13" s="23">
        <f t="shared" si="8"/>
        <v>9.6</v>
      </c>
      <c r="L13" s="34">
        <f>ROUND(AVERAGEIF($CD$2:$CD$26,_xlfn.CONCAT("&lt;=",تنظیمات!$B$7),$G$2:$G$26),2)</f>
        <v>31.33</v>
      </c>
      <c r="M13" s="5">
        <f>COUNTIF(INDEX(خروجی!D13:BK13,MATCH(تنظیمات!$C$3,خروجی!$D$1:$BK$1)):INDEX(خروجی!D13:BK13,MATCH(تنظیمات!$C$4,خروجی!$D$1:$BK$1)),3)</f>
        <v>0</v>
      </c>
      <c r="N13" s="5">
        <f>COUNTIF(INDEX(خروجی!D13:BK13,MATCH(تنظیمات!$C$3,خروجی!$D$1:$BK$1)):INDEX(خروجی!D13:BK13,MATCH(تنظیمات!$C$4,خروجی!$D$1:$BK$1)),-1)</f>
        <v>0</v>
      </c>
      <c r="O13" s="5">
        <f>COUNTIF(INDEX(خروجی!D13:BK13,MATCH(تنظیمات!$C$3,خروجی!$D$1:$BK$1)):INDEX(خروجی!D13:BK13,MATCH(تنظیمات!$C$4,خروجی!$D$1:$BK$1)),0)</f>
        <v>5</v>
      </c>
      <c r="P13" s="24">
        <f t="shared" si="1"/>
        <v>0</v>
      </c>
      <c r="Q13" s="24">
        <f t="shared" si="47"/>
        <v>100</v>
      </c>
      <c r="R13" s="24">
        <f t="shared" si="9"/>
        <v>-33.33</v>
      </c>
      <c r="S13" s="5">
        <f t="shared" si="10"/>
        <v>5</v>
      </c>
      <c r="T13" s="24">
        <f t="shared" si="11"/>
        <v>12</v>
      </c>
      <c r="U13" s="35">
        <f>ROUND(AVERAGEIF($CD$2:$CD$26,_xlfn.CONCAT("&lt;=",تنظیمات!$B$7),$P$2:$P$26),2)</f>
        <v>40</v>
      </c>
      <c r="V13" s="6">
        <f>COUNTIF(INDEX(خروجی!D13:BK13,MATCH(تنظیمات!$D$3,خروجی!$D$1:$BK$1)):INDEX(خروجی!D13:BK13,MATCH(تنظیمات!$D$4,خروجی!$D$1:$BK$1)),3)</f>
        <v>0</v>
      </c>
      <c r="W13" s="6">
        <f>COUNTIF(INDEX(خروجی!D13:BK13,MATCH(تنظیمات!$D$3,خروجی!$D$1:$BK$1)):INDEX(خروجی!D13:BK13,MATCH(تنظیمات!$D$4,خروجی!$D$1:$BK$1)),-1)</f>
        <v>0</v>
      </c>
      <c r="X13" s="6">
        <f>COUNTIF(INDEX(خروجی!D13:BK13,MATCH(تنظیمات!$D$3,خروجی!$D$1:$BK$1)):INDEX(خروجی!D13:BK13,MATCH(تنظیمات!$D$4,خروجی!$D$1:$BK$1)),0)</f>
        <v>5</v>
      </c>
      <c r="Y13" s="25">
        <f t="shared" si="12"/>
        <v>0</v>
      </c>
      <c r="Z13" s="25">
        <f t="shared" si="13"/>
        <v>100</v>
      </c>
      <c r="AA13" s="25">
        <f t="shared" si="14"/>
        <v>-33.33</v>
      </c>
      <c r="AB13" s="6">
        <f t="shared" si="15"/>
        <v>5</v>
      </c>
      <c r="AC13" s="25">
        <f t="shared" si="16"/>
        <v>12</v>
      </c>
      <c r="AD13" s="36">
        <f>ROUND(AVERAGEIF($CD$2:$CD$26,_xlfn.CONCAT("&lt;=",تنظیمات!$B$7),$Y$2:$Y$26),2)</f>
        <v>40</v>
      </c>
      <c r="AE13" s="7">
        <f>COUNTIF(INDEX(خروجی!D13:BK13,MATCH(تنظیمات!$E$3,خروجی!$D$1:$BK$1)):INDEX(خروجی!D13:BK13,MATCH(تنظیمات!$E$4,خروجی!$D$1:$BK$1)),3)</f>
        <v>0</v>
      </c>
      <c r="AF13" s="7">
        <f>COUNTIF(INDEX(خروجی!D13:BK13,MATCH(تنظیمات!$E$3,خروجی!$D$1:$BK$1)):INDEX(خروجی!D13:BK13,MATCH(تنظیمات!$E$4,خروجی!$D$1:$BK$1)),-1)</f>
        <v>0</v>
      </c>
      <c r="AG13" s="7">
        <f>COUNTIF(INDEX(خروجی!D13:BK13,MATCH(تنظیمات!$E$3,خروجی!$D$1:$BK$1)):INDEX(خروجی!D13:BK13,MATCH(تنظیمات!$E$4,خروجی!$D$1:$BK$1)),0)</f>
        <v>5</v>
      </c>
      <c r="AH13" s="26">
        <f t="shared" si="17"/>
        <v>0</v>
      </c>
      <c r="AI13" s="26">
        <f t="shared" si="18"/>
        <v>100</v>
      </c>
      <c r="AJ13" s="26">
        <f t="shared" si="19"/>
        <v>-33.33</v>
      </c>
      <c r="AK13" s="7">
        <f t="shared" si="20"/>
        <v>5</v>
      </c>
      <c r="AL13" s="26">
        <f t="shared" si="21"/>
        <v>12</v>
      </c>
      <c r="AM13" s="20">
        <f>ROUND(AVERAGEIF($CD$2:$CD$26,_xlfn.CONCAT("&lt;=",تنظیمات!$B$7),$AH$2:$AH$26),2)</f>
        <v>40</v>
      </c>
      <c r="AN13" s="8">
        <f>COUNTIF(INDEX(خروجی!D13:BK13,MATCH(تنظیمات!$F$3,خروجی!$D$1:$BK$1)):INDEX(خروجی!D13:BK13,MATCH(تنظیمات!$F$4,خروجی!$D$1:$BK$1)),3)</f>
        <v>0</v>
      </c>
      <c r="AO13" s="8">
        <f>COUNTIF(INDEX(خروجی!D13:BK13,MATCH(تنظیمات!$F$3,خروجی!$D$1:$BK$1)):INDEX(خروجی!D13:BK13,MATCH(تنظیمات!$F$4,خروجی!$D$1:$BK$1)),-1)</f>
        <v>0</v>
      </c>
      <c r="AP13" s="8">
        <f>COUNTIF(INDEX(خروجی!D13:BK13,MATCH(تنظیمات!$F$3,خروجی!$D$1:$BK$1)):INDEX(خروجی!D13:BK13,MATCH(تنظیمات!$F$4,خروجی!$D$1:$BK$1)),0)</f>
        <v>10</v>
      </c>
      <c r="AQ13" s="27">
        <f t="shared" si="22"/>
        <v>0</v>
      </c>
      <c r="AR13" s="27">
        <f t="shared" si="23"/>
        <v>100</v>
      </c>
      <c r="AS13" s="27">
        <f t="shared" si="24"/>
        <v>-33.33</v>
      </c>
      <c r="AT13" s="8">
        <f t="shared" si="25"/>
        <v>4</v>
      </c>
      <c r="AU13" s="27">
        <f t="shared" si="26"/>
        <v>8.67</v>
      </c>
      <c r="AV13" s="37">
        <f>ROUND(AVERAGEIF($CD$2:$CD$26,_xlfn.CONCAT("&lt;=",تنظیمات!$B$7),$AQ$2:$AQ$26),2)</f>
        <v>25</v>
      </c>
      <c r="AW13" s="20">
        <f>COUNTIF(INDEX(خروجی!D13:BK13,MATCH(تنظیمات!$G$3,خروجی!$D$1:$BK$1)):INDEX(خروجی!D13:BK13,MATCH(تنظیمات!$G$4,خروجی!$D$1:$BK$1)),3)</f>
        <v>0</v>
      </c>
      <c r="AX13" s="20">
        <f>COUNTIF(INDEX(خروجی!D13:BK13,MATCH(تنظیمات!$G$3,خروجی!$D$1:$BK$1)):INDEX(خروجی!D13:BK13,MATCH(تنظیمات!$G$4,خروجی!$D$1:$BK$1)),-1)</f>
        <v>0</v>
      </c>
      <c r="AY13" s="20">
        <f>COUNTIF(INDEX(خروجی!D13:BK13,MATCH(تنظیمات!$G$3,خروجی!$D$1:$BK$1)):INDEX(خروجی!D13:BK13,MATCH(تنظیمات!$G$4,خروجی!$D$1:$BK$1)),0)</f>
        <v>10</v>
      </c>
      <c r="AZ13" s="26">
        <f t="shared" si="27"/>
        <v>0</v>
      </c>
      <c r="BA13" s="26">
        <f t="shared" si="28"/>
        <v>100</v>
      </c>
      <c r="BB13" s="26">
        <f t="shared" si="29"/>
        <v>-33.33</v>
      </c>
      <c r="BC13" s="20">
        <f t="shared" si="30"/>
        <v>4</v>
      </c>
      <c r="BD13" s="26">
        <f t="shared" si="31"/>
        <v>8</v>
      </c>
      <c r="BE13" s="20">
        <f>ROUND(AVERAGEIF($CD$2:$CD$26,_xlfn.CONCAT("&lt;=",تنظیمات!$B$7),$AZ$2:$AZ$26),2)</f>
        <v>23.33</v>
      </c>
      <c r="BF13" s="9">
        <f>COUNTIF(INDEX(خروجی!D13:BK13,MATCH(تنظیمات!$H$3,خروجی!$D$1:$BK$1)):INDEX(خروجی!D13:BK13,MATCH(تنظیمات!$H$4,خروجی!$D$1:$BK$1)),3)</f>
        <v>0</v>
      </c>
      <c r="BG13" s="9">
        <f>COUNTIF(INDEX(خروجی!D13:BK13,MATCH(تنظیمات!$H$3,خروجی!$D$1:$BK$1)):INDEX(خروجی!D13:BK13,MATCH(تنظیمات!$H$4,خروجی!$D$1:$BK$1)),-1)</f>
        <v>0</v>
      </c>
      <c r="BH13" s="9">
        <f>COUNTIF(INDEX(خروجی!D13:BK13,MATCH(تنظیمات!$H$3,خروجی!$D$1:$BK$1)):INDEX(خروجی!D13:BK13,MATCH(تنظیمات!$H$4,خروجی!$D$1:$BK$1)),0)</f>
        <v>10</v>
      </c>
      <c r="BI13" s="28">
        <f t="shared" si="32"/>
        <v>0</v>
      </c>
      <c r="BJ13" s="28">
        <f t="shared" si="33"/>
        <v>100</v>
      </c>
      <c r="BK13" s="28">
        <f t="shared" si="34"/>
        <v>-33.33</v>
      </c>
      <c r="BL13" s="9">
        <f t="shared" si="35"/>
        <v>4</v>
      </c>
      <c r="BM13" s="28">
        <f t="shared" si="36"/>
        <v>8.5299999999999994</v>
      </c>
      <c r="BN13" s="38">
        <f>ROUND(AVERAGEIF($CD$2:$CD$26,_xlfn.CONCAT("&lt;=",تنظیمات!$B$7),$BI$2:$BI$26),2)</f>
        <v>25</v>
      </c>
      <c r="BO13" s="10">
        <f>COUNTIF(INDEX(خروجی!D13:BK13,MATCH(تنظیمات!$I$3,خروجی!$D$1:$BK$1)):INDEX(خروجی!D13:BK13,MATCH(تنظیمات!$I$4,خروجی!$D$1:$BK$1)),3)</f>
        <v>0</v>
      </c>
      <c r="BP13" s="10">
        <f>COUNTIF(INDEX(خروجی!D13:BK13,MATCH(تنظیمات!$I$3,خروجی!$D$1:$BK$1)):INDEX(خروجی!D13:BK13,MATCH(تنظیمات!$I$4,خروجی!$D$1:$BK$1)),-1)</f>
        <v>0</v>
      </c>
      <c r="BQ13" s="10">
        <f>COUNTIF(INDEX(خروجی!D13:BK13,MATCH(تنظیمات!$I$3,خروجی!$D$1:$BK$1)):INDEX(خروجی!D13:BK13,MATCH(تنظیمات!$I$4,خروجی!$D$1:$BK$1)),0)</f>
        <v>10</v>
      </c>
      <c r="BR13" s="29">
        <f t="shared" si="37"/>
        <v>0</v>
      </c>
      <c r="BS13" s="29">
        <f t="shared" si="38"/>
        <v>100</v>
      </c>
      <c r="BT13" s="29">
        <f t="shared" si="39"/>
        <v>-33.33</v>
      </c>
      <c r="BU13" s="10">
        <f t="shared" si="40"/>
        <v>3</v>
      </c>
      <c r="BV13" s="29">
        <f t="shared" si="41"/>
        <v>6.67</v>
      </c>
      <c r="BW13" s="39">
        <f>ROUND( AVERAGEIF($CD$2:$CD$26,_xlfn.CONCAT("&lt;=",تنظیمات!$B$7),$BR$2:$BR$26),2)</f>
        <v>20</v>
      </c>
      <c r="BX13" s="11">
        <f t="shared" si="2"/>
        <v>2</v>
      </c>
      <c r="BY13" s="11">
        <f t="shared" si="3"/>
        <v>3</v>
      </c>
      <c r="BZ13" s="11">
        <f t="shared" si="4"/>
        <v>45</v>
      </c>
      <c r="CA13" s="30">
        <f>ROUND(SUM(G13*تنظیمات!$B$6,P13*تنظیمات!$C$6,Y13*تنظیمات!$D$6,AH13*تنظیمات!$E$6,AQ13*تنظیمات!$F$6,AZ13*تنظیمات!$G$6,BI13*تنظیمات!$H$6,BR13*تنظیمات!$I$6)/SUM(تنظیمات!$B$6:$I$6),2)</f>
        <v>2.5</v>
      </c>
      <c r="CB13" s="30">
        <f t="shared" si="42"/>
        <v>100</v>
      </c>
      <c r="CC13" s="30">
        <f t="shared" si="43"/>
        <v>-33.33</v>
      </c>
      <c r="CD13" s="12">
        <f t="shared" si="44"/>
        <v>10</v>
      </c>
      <c r="CE13" s="30">
        <f t="shared" si="45"/>
        <v>9.68</v>
      </c>
      <c r="CF13" s="30">
        <f t="shared" si="46"/>
        <v>30.58</v>
      </c>
      <c r="CG13" s="3">
        <f>IF(COUNTIF(ورودی!$A$2:$A$26,'کارنامه پاسخ برگ '!$A13)&gt;0,INDEX(ورودی!D$2:D$26,MATCH('کارنامه پاسخ برگ '!$A13,ورودی!$A$2:$A$26,0)),0)</f>
        <v>2</v>
      </c>
      <c r="CH13" s="3">
        <f>IF(COUNTIF(ورودی!$A$2:$A$26,'کارنامه پاسخ برگ '!$A13)&gt;0,INDEX(ورودی!E$2:E$26,MATCH('کارنامه پاسخ برگ '!$A13,ورودی!$A$2:$A$26,0)),0)</f>
        <v>1</v>
      </c>
      <c r="CI13" s="3">
        <f>IF(COUNTIF(ورودی!$A$2:$A$26,'کارنامه پاسخ برگ '!$A13)&gt;0,INDEX(ورودی!F$2:F$26,MATCH('کارنامه پاسخ برگ '!$A13,ورودی!$A$2:$A$26,0)),0)</f>
        <v>2</v>
      </c>
      <c r="CJ13" s="3">
        <f>IF(COUNTIF(ورودی!$A$2:$A$26,'کارنامه پاسخ برگ '!$A13)&gt;0,INDEX(ورودی!G$2:G$26,MATCH('کارنامه پاسخ برگ '!$A13,ورودی!$A$2:$A$26,0)),0)</f>
        <v>1</v>
      </c>
      <c r="CK13" s="3">
        <f>IF(COUNTIF(ورودی!$A$2:$A$26,'کارنامه پاسخ برگ '!$A13)&gt;0,INDEX(ورودی!H$2:H$26,MATCH('کارنامه پاسخ برگ '!$A13,ورودی!$A$2:$A$26,0)),0)</f>
        <v>2</v>
      </c>
      <c r="CL13" s="3">
        <f>IF(COUNTIF(ورودی!$A$2:$A$26,'کارنامه پاسخ برگ '!$A13)&gt;0,INDEX(ورودی!I$2:I$26,MATCH('کارنامه پاسخ برگ '!$A13,ورودی!$A$2:$A$26,0)),0)</f>
        <v>0</v>
      </c>
      <c r="CM13" s="3">
        <f>IF(COUNTIF(ورودی!$A$2:$A$26,'کارنامه پاسخ برگ '!$A13)&gt;0,INDEX(ورودی!J$2:J$26,MATCH('کارنامه پاسخ برگ '!$A13,ورودی!$A$2:$A$26,0)),0)</f>
        <v>0</v>
      </c>
      <c r="CN13" s="3">
        <f>IF(COUNTIF(ورودی!$A$2:$A$26,'کارنامه پاسخ برگ '!$A13)&gt;0,INDEX(ورودی!K$2:K$26,MATCH('کارنامه پاسخ برگ '!$A13,ورودی!$A$2:$A$26,0)),0)</f>
        <v>0</v>
      </c>
      <c r="CO13" s="3">
        <f>IF(COUNTIF(ورودی!$A$2:$A$26,'کارنامه پاسخ برگ '!$A13)&gt;0,INDEX(ورودی!L$2:L$26,MATCH('کارنامه پاسخ برگ '!$A13,ورودی!$A$2:$A$26,0)),0)</f>
        <v>0</v>
      </c>
      <c r="CP13" s="3">
        <f>IF(COUNTIF(ورودی!$A$2:$A$26,'کارنامه پاسخ برگ '!$A13)&gt;0,INDEX(ورودی!M$2:M$26,MATCH('کارنامه پاسخ برگ '!$A13,ورودی!$A$2:$A$26,0)),0)</f>
        <v>0</v>
      </c>
      <c r="CQ13" s="3">
        <f>IF(COUNTIF(ورودی!$A$2:$A$26,'کارنامه پاسخ برگ '!$A13)&gt;0,INDEX(ورودی!N$2:N$26,MATCH('کارنامه پاسخ برگ '!$A13,ورودی!$A$2:$A$26,0)),0)</f>
        <v>0</v>
      </c>
      <c r="CR13" s="3">
        <f>IF(COUNTIF(ورودی!$A$2:$A$26,'کارنامه پاسخ برگ '!$A13)&gt;0,INDEX(ورودی!O$2:O$26,MATCH('کارنامه پاسخ برگ '!$A13,ورودی!$A$2:$A$26,0)),0)</f>
        <v>0</v>
      </c>
      <c r="CS13" s="3">
        <f>IF(COUNTIF(ورودی!$A$2:$A$26,'کارنامه پاسخ برگ '!$A13)&gt;0,INDEX(ورودی!P$2:P$26,MATCH('کارنامه پاسخ برگ '!$A13,ورودی!$A$2:$A$26,0)),0)</f>
        <v>0</v>
      </c>
      <c r="CT13" s="3">
        <f>IF(COUNTIF(ورودی!$A$2:$A$26,'کارنامه پاسخ برگ '!$A13)&gt;0,INDEX(ورودی!Q$2:Q$26,MATCH('کارنامه پاسخ برگ '!$A13,ورودی!$A$2:$A$26,0)),0)</f>
        <v>0</v>
      </c>
      <c r="CU13" s="3">
        <f>IF(COUNTIF(ورودی!$A$2:$A$26,'کارنامه پاسخ برگ '!$A13)&gt;0,INDEX(ورودی!R$2:R$26,MATCH('کارنامه پاسخ برگ '!$A13,ورودی!$A$2:$A$26,0)),0)</f>
        <v>0</v>
      </c>
      <c r="CV13" s="3">
        <f>IF(COUNTIF(ورودی!$A$2:$A$26,'کارنامه پاسخ برگ '!$A13)&gt;0,INDEX(ورودی!S$2:S$26,MATCH('کارنامه پاسخ برگ '!$A13,ورودی!$A$2:$A$26,0)),0)</f>
        <v>0</v>
      </c>
      <c r="CW13" s="3">
        <f>IF(COUNTIF(ورودی!$A$2:$A$26,'کارنامه پاسخ برگ '!$A13)&gt;0,INDEX(ورودی!T$2:T$26,MATCH('کارنامه پاسخ برگ '!$A13,ورودی!$A$2:$A$26,0)),0)</f>
        <v>0</v>
      </c>
      <c r="CX13" s="3">
        <f>IF(COUNTIF(ورودی!$A$2:$A$26,'کارنامه پاسخ برگ '!$A13)&gt;0,INDEX(ورودی!U$2:U$26,MATCH('کارنامه پاسخ برگ '!$A13,ورودی!$A$2:$A$26,0)),0)</f>
        <v>0</v>
      </c>
      <c r="CY13" s="3">
        <f>IF(COUNTIF(ورودی!$A$2:$A$26,'کارنامه پاسخ برگ '!$A13)&gt;0,INDEX(ورودی!V$2:V$26,MATCH('کارنامه پاسخ برگ '!$A13,ورودی!$A$2:$A$26,0)),0)</f>
        <v>0</v>
      </c>
      <c r="CZ13" s="3">
        <f>IF(COUNTIF(ورودی!$A$2:$A$26,'کارنامه پاسخ برگ '!$A13)&gt;0,INDEX(ورودی!W$2:W$26,MATCH('کارنامه پاسخ برگ '!$A13,ورودی!$A$2:$A$26,0)),0)</f>
        <v>0</v>
      </c>
      <c r="DA13" s="3">
        <f>IF(COUNTIF(ورودی!$A$2:$A$26,'کارنامه پاسخ برگ '!$A13)&gt;0,INDEX(ورودی!X$2:X$26,MATCH('کارنامه پاسخ برگ '!$A13,ورودی!$A$2:$A$26,0)),0)</f>
        <v>0</v>
      </c>
      <c r="DB13" s="3">
        <f>IF(COUNTIF(ورودی!$A$2:$A$26,'کارنامه پاسخ برگ '!$A13)&gt;0,INDEX(ورودی!Y$2:Y$26,MATCH('کارنامه پاسخ برگ '!$A13,ورودی!$A$2:$A$26,0)),0)</f>
        <v>0</v>
      </c>
      <c r="DC13" s="3">
        <f>IF(COUNTIF(ورودی!$A$2:$A$26,'کارنامه پاسخ برگ '!$A13)&gt;0,INDEX(ورودی!Z$2:Z$26,MATCH('کارنامه پاسخ برگ '!$A13,ورودی!$A$2:$A$26,0)),0)</f>
        <v>0</v>
      </c>
      <c r="DD13" s="3">
        <f>IF(COUNTIF(ورودی!$A$2:$A$26,'کارنامه پاسخ برگ '!$A13)&gt;0,INDEX(ورودی!AA$2:AA$26,MATCH('کارنامه پاسخ برگ '!$A13,ورودی!$A$2:$A$26,0)),0)</f>
        <v>0</v>
      </c>
      <c r="DE13" s="3">
        <f>IF(COUNTIF(ورودی!$A$2:$A$26,'کارنامه پاسخ برگ '!$A13)&gt;0,INDEX(ورودی!AB$2:AB$26,MATCH('کارنامه پاسخ برگ '!$A13,ورودی!$A$2:$A$26,0)),0)</f>
        <v>0</v>
      </c>
      <c r="DF13" s="3">
        <f>IF(COUNTIF(ورودی!$A$2:$A$26,'کارنامه پاسخ برگ '!$A13)&gt;0,INDEX(ورودی!AC$2:AC$26,MATCH('کارنامه پاسخ برگ '!$A13,ورودی!$A$2:$A$26,0)),0)</f>
        <v>0</v>
      </c>
      <c r="DG13" s="3">
        <f>IF(COUNTIF(ورودی!$A$2:$A$26,'کارنامه پاسخ برگ '!$A13)&gt;0,INDEX(ورودی!AD$2:AD$26,MATCH('کارنامه پاسخ برگ '!$A13,ورودی!$A$2:$A$26,0)),0)</f>
        <v>0</v>
      </c>
      <c r="DH13" s="3">
        <f>IF(COUNTIF(ورودی!$A$2:$A$26,'کارنامه پاسخ برگ '!$A13)&gt;0,INDEX(ورودی!AE$2:AE$26,MATCH('کارنامه پاسخ برگ '!$A13,ورودی!$A$2:$A$26,0)),0)</f>
        <v>0</v>
      </c>
      <c r="DI13" s="3">
        <f>IF(COUNTIF(ورودی!$A$2:$A$26,'کارنامه پاسخ برگ '!$A13)&gt;0,INDEX(ورودی!AF$2:AF$26,MATCH('کارنامه پاسخ برگ '!$A13,ورودی!$A$2:$A$26,0)),0)</f>
        <v>0</v>
      </c>
      <c r="DJ13" s="3">
        <f>IF(COUNTIF(ورودی!$A$2:$A$26,'کارنامه پاسخ برگ '!$A13)&gt;0,INDEX(ورودی!AG$2:AG$26,MATCH('کارنامه پاسخ برگ '!$A13,ورودی!$A$2:$A$26,0)),0)</f>
        <v>0</v>
      </c>
      <c r="DK13" s="3">
        <f>IF(COUNTIF(ورودی!$A$2:$A$26,'کارنامه پاسخ برگ '!$A13)&gt;0,INDEX(ورودی!AH$2:AH$26,MATCH('کارنامه پاسخ برگ '!$A13,ورودی!$A$2:$A$26,0)),0)</f>
        <v>0</v>
      </c>
      <c r="DL13" s="3">
        <f>IF(COUNTIF(ورودی!$A$2:$A$26,'کارنامه پاسخ برگ '!$A13)&gt;0,INDEX(ورودی!AI$2:AI$26,MATCH('کارنامه پاسخ برگ '!$A13,ورودی!$A$2:$A$26,0)),0)</f>
        <v>0</v>
      </c>
      <c r="DM13" s="3">
        <f>IF(COUNTIF(ورودی!$A$2:$A$26,'کارنامه پاسخ برگ '!$A13)&gt;0,INDEX(ورودی!AJ$2:AJ$26,MATCH('کارنامه پاسخ برگ '!$A13,ورودی!$A$2:$A$26,0)),0)</f>
        <v>0</v>
      </c>
      <c r="DN13" s="3">
        <f>IF(COUNTIF(ورودی!$A$2:$A$26,'کارنامه پاسخ برگ '!$A13)&gt;0,INDEX(ورودی!AK$2:AK$26,MATCH('کارنامه پاسخ برگ '!$A13,ورودی!$A$2:$A$26,0)),0)</f>
        <v>0</v>
      </c>
      <c r="DO13" s="3">
        <f>IF(COUNTIF(ورودی!$A$2:$A$26,'کارنامه پاسخ برگ '!$A13)&gt;0,INDEX(ورودی!AL$2:AL$26,MATCH('کارنامه پاسخ برگ '!$A13,ورودی!$A$2:$A$26,0)),0)</f>
        <v>0</v>
      </c>
      <c r="DP13" s="3">
        <f>IF(COUNTIF(ورودی!$A$2:$A$26,'کارنامه پاسخ برگ '!$A13)&gt;0,INDEX(ورودی!AM$2:AM$26,MATCH('کارنامه پاسخ برگ '!$A13,ورودی!$A$2:$A$26,0)),0)</f>
        <v>0</v>
      </c>
      <c r="DQ13" s="3">
        <f>IF(COUNTIF(ورودی!$A$2:$A$26,'کارنامه پاسخ برگ '!$A13)&gt;0,INDEX(ورودی!AN$2:AN$26,MATCH('کارنامه پاسخ برگ '!$A13,ورودی!$A$2:$A$26,0)),0)</f>
        <v>0</v>
      </c>
      <c r="DR13" s="3">
        <f>IF(COUNTIF(ورودی!$A$2:$A$26,'کارنامه پاسخ برگ '!$A13)&gt;0,INDEX(ورودی!AO$2:AO$26,MATCH('کارنامه پاسخ برگ '!$A13,ورودی!$A$2:$A$26,0)),0)</f>
        <v>0</v>
      </c>
      <c r="DS13" s="3">
        <f>IF(COUNTIF(ورودی!$A$2:$A$26,'کارنامه پاسخ برگ '!$A13)&gt;0,INDEX(ورودی!AP$2:AP$26,MATCH('کارنامه پاسخ برگ '!$A13,ورودی!$A$2:$A$26,0)),0)</f>
        <v>0</v>
      </c>
      <c r="DT13" s="3">
        <f>IF(COUNTIF(ورودی!$A$2:$A$26,'کارنامه پاسخ برگ '!$A13)&gt;0,INDEX(ورودی!AQ$2:AQ$26,MATCH('کارنامه پاسخ برگ '!$A13,ورودی!$A$2:$A$26,0)),0)</f>
        <v>0</v>
      </c>
      <c r="DU13" s="3">
        <f>IF(COUNTIF(ورودی!$A$2:$A$26,'کارنامه پاسخ برگ '!$A13)&gt;0,INDEX(ورودی!AR$2:AR$26,MATCH('کارنامه پاسخ برگ '!$A13,ورودی!$A$2:$A$26,0)),0)</f>
        <v>0</v>
      </c>
      <c r="DV13" s="3">
        <f>IF(COUNTIF(ورودی!$A$2:$A$26,'کارنامه پاسخ برگ '!$A13)&gt;0,INDEX(ورودی!AS$2:AS$26,MATCH('کارنامه پاسخ برگ '!$A13,ورودی!$A$2:$A$26,0)),0)</f>
        <v>0</v>
      </c>
      <c r="DW13" s="3">
        <f>IF(COUNTIF(ورودی!$A$2:$A$26,'کارنامه پاسخ برگ '!$A13)&gt;0,INDEX(ورودی!AT$2:AT$26,MATCH('کارنامه پاسخ برگ '!$A13,ورودی!$A$2:$A$26,0)),0)</f>
        <v>0</v>
      </c>
      <c r="DX13" s="3">
        <f>IF(COUNTIF(ورودی!$A$2:$A$26,'کارنامه پاسخ برگ '!$A13)&gt;0,INDEX(ورودی!AU$2:AU$26,MATCH('کارنامه پاسخ برگ '!$A13,ورودی!$A$2:$A$26,0)),0)</f>
        <v>0</v>
      </c>
      <c r="DY13" s="3">
        <f>IF(COUNTIF(ورودی!$A$2:$A$26,'کارنامه پاسخ برگ '!$A13)&gt;0,INDEX(ورودی!AV$2:AV$26,MATCH('کارنامه پاسخ برگ '!$A13,ورودی!$A$2:$A$26,0)),0)</f>
        <v>0</v>
      </c>
      <c r="DZ13" s="3">
        <f>IF(COUNTIF(ورودی!$A$2:$A$26,'کارنامه پاسخ برگ '!$A13)&gt;0,INDEX(ورودی!AW$2:AW$26,MATCH('کارنامه پاسخ برگ '!$A13,ورودی!$A$2:$A$26,0)),0)</f>
        <v>0</v>
      </c>
      <c r="EA13" s="3">
        <f>IF(COUNTIF(ورودی!$A$2:$A$26,'کارنامه پاسخ برگ '!$A13)&gt;0,INDEX(ورودی!AX$2:AX$26,MATCH('کارنامه پاسخ برگ '!$A13,ورودی!$A$2:$A$26,0)),0)</f>
        <v>0</v>
      </c>
      <c r="EB13" s="3">
        <f>IF(COUNTIF(ورودی!$A$2:$A$26,'کارنامه پاسخ برگ '!$A13)&gt;0,INDEX(ورودی!AY$2:AY$26,MATCH('کارنامه پاسخ برگ '!$A13,ورودی!$A$2:$A$26,0)),0)</f>
        <v>0</v>
      </c>
      <c r="EC13" s="3">
        <f>IF(COUNTIF(ورودی!$A$2:$A$26,'کارنامه پاسخ برگ '!$A13)&gt;0,INDEX(ورودی!AZ$2:AZ$26,MATCH('کارنامه پاسخ برگ '!$A13,ورودی!$A$2:$A$26,0)),0)</f>
        <v>0</v>
      </c>
      <c r="ED13" s="3">
        <f>IF(COUNTIF(ورودی!$A$2:$A$26,'کارنامه پاسخ برگ '!$A13)&gt;0,INDEX(ورودی!BA$2:BA$26,MATCH('کارنامه پاسخ برگ '!$A13,ورودی!$A$2:$A$26,0)),0)</f>
        <v>0</v>
      </c>
      <c r="EE13" s="3">
        <f>IF(COUNTIF(ورودی!$A$2:$A$26,'کارنامه پاسخ برگ '!$A13)&gt;0,INDEX(ورودی!BB$2:BB$26,MATCH('کارنامه پاسخ برگ '!$A13,ورودی!$A$2:$A$26,0)),0)</f>
        <v>0</v>
      </c>
      <c r="EF13" s="3">
        <f>IF(COUNTIF(ورودی!$A$2:$A$26,'کارنامه پاسخ برگ '!$A13)&gt;0,INDEX(ورودی!BC$2:BC$26,MATCH('کارنامه پاسخ برگ '!$A13,ورودی!$A$2:$A$26,0)),0)</f>
        <v>0</v>
      </c>
      <c r="EG13" s="3">
        <f>IF(COUNTIF(ورودی!$A$2:$A$26,'کارنامه پاسخ برگ '!$A13)&gt;0,INDEX(ورودی!BD$2:BD$26,MATCH('کارنامه پاسخ برگ '!$A13,ورودی!$A$2:$A$26,0)),0)</f>
        <v>0</v>
      </c>
      <c r="EH13" s="3">
        <f>IF(COUNTIF(ورودی!$A$2:$A$26,'کارنامه پاسخ برگ '!$A13)&gt;0,INDEX(ورودی!BE$2:BE$26,MATCH('کارنامه پاسخ برگ '!$A13,ورودی!$A$2:$A$26,0)),0)</f>
        <v>0</v>
      </c>
      <c r="EI13" s="3">
        <f>IF(COUNTIF(ورودی!$A$2:$A$26,'کارنامه پاسخ برگ '!$A13)&gt;0,INDEX(ورودی!BF$2:BF$26,MATCH('کارنامه پاسخ برگ '!$A13,ورودی!$A$2:$A$26,0)),0)</f>
        <v>0</v>
      </c>
      <c r="EJ13" s="3">
        <f>IF(COUNTIF(ورودی!$A$2:$A$26,'کارنامه پاسخ برگ '!$A13)&gt;0,INDEX(ورودی!BG$2:BG$26,MATCH('کارنامه پاسخ برگ '!$A13,ورودی!$A$2:$A$26,0)),0)</f>
        <v>0</v>
      </c>
      <c r="EK13" s="3">
        <f>IF(COUNTIF(ورودی!$A$2:$A$26,'کارنامه پاسخ برگ '!$A13)&gt;0,INDEX(ورودی!BH$2:BH$26,MATCH('کارنامه پاسخ برگ '!$A13,ورودی!$A$2:$A$26,0)),0)</f>
        <v>0</v>
      </c>
      <c r="EL13" s="3">
        <f>IF(COUNTIF(ورودی!$A$2:$A$26,'کارنامه پاسخ برگ '!$A13)&gt;0,INDEX(ورودی!BI$2:BI$26,MATCH('کارنامه پاسخ برگ '!$A13,ورودی!$A$2:$A$26,0)),0)</f>
        <v>0</v>
      </c>
      <c r="EM13" s="3">
        <f>IF(COUNTIF(ورودی!$A$2:$A$26,'کارنامه پاسخ برگ '!$A13)&gt;0,INDEX(ورودی!BJ$2:BJ$26,MATCH('کارنامه پاسخ برگ '!$A13,ورودی!$A$2:$A$26,0)),0)</f>
        <v>0</v>
      </c>
      <c r="EN13" s="3">
        <f>IF(COUNTIF(ورودی!$A$2:$A$26,'کارنامه پاسخ برگ '!$A13)&gt;0,INDEX(ورودی!BK$2:BK$26,MATCH('کارنامه پاسخ برگ '!$A13,ورودی!$A$2:$A$26,0)),0)</f>
        <v>0</v>
      </c>
      <c r="EO13" s="18">
        <f>کلید!I$2</f>
        <v>1</v>
      </c>
      <c r="EP13" s="18">
        <f>کلید!J$2</f>
        <v>1</v>
      </c>
      <c r="EQ13" s="18">
        <f>کلید!K$2</f>
        <v>1</v>
      </c>
      <c r="ER13" s="18">
        <f>کلید!L$2</f>
        <v>1</v>
      </c>
      <c r="ES13" s="18">
        <f>کلید!M$2</f>
        <v>1</v>
      </c>
      <c r="ET13" s="18">
        <f>کلید!N$2</f>
        <v>1</v>
      </c>
      <c r="EU13" s="18">
        <f>کلید!O$2</f>
        <v>1</v>
      </c>
      <c r="EV13" s="18">
        <f>کلید!P$2</f>
        <v>1</v>
      </c>
      <c r="EW13" s="18">
        <f>کلید!Q$2</f>
        <v>1</v>
      </c>
      <c r="EX13" s="18">
        <f>کلید!R$2</f>
        <v>1</v>
      </c>
      <c r="EY13" s="18">
        <f>کلید!S$2</f>
        <v>1</v>
      </c>
      <c r="EZ13" s="18">
        <f>کلید!T$2</f>
        <v>1</v>
      </c>
      <c r="FA13" s="18">
        <f>کلید!U$2</f>
        <v>1</v>
      </c>
      <c r="FB13" s="18">
        <f>کلید!V$2</f>
        <v>1</v>
      </c>
      <c r="FC13" s="18">
        <f>کلید!W$2</f>
        <v>1</v>
      </c>
      <c r="FD13" s="18">
        <f>کلید!X$2</f>
        <v>1</v>
      </c>
      <c r="FE13" s="18">
        <f>کلید!Y$2</f>
        <v>1</v>
      </c>
      <c r="FF13" s="18">
        <f>کلید!Z$2</f>
        <v>1</v>
      </c>
      <c r="FG13" s="18">
        <f>کلید!AA$2</f>
        <v>1</v>
      </c>
      <c r="FH13" s="18">
        <f>کلید!AB$2</f>
        <v>1</v>
      </c>
      <c r="FI13" s="18">
        <f>کلید!AC$2</f>
        <v>1</v>
      </c>
      <c r="FJ13" s="18">
        <f>کلید!AD$2</f>
        <v>1</v>
      </c>
      <c r="FK13" s="18">
        <f>کلید!AE$2</f>
        <v>1</v>
      </c>
      <c r="FL13" s="18">
        <f>کلید!AF$2</f>
        <v>1</v>
      </c>
      <c r="FM13" s="18">
        <f>کلید!AG$2</f>
        <v>1</v>
      </c>
      <c r="FN13" s="18">
        <f>کلید!AH$2</f>
        <v>1</v>
      </c>
      <c r="FO13" s="18">
        <f>کلید!AI$2</f>
        <v>1</v>
      </c>
      <c r="FP13" s="18">
        <f>کلید!AJ$2</f>
        <v>1</v>
      </c>
      <c r="FQ13" s="18">
        <f>کلید!AK$2</f>
        <v>1</v>
      </c>
      <c r="FR13" s="18">
        <f>کلید!AL$2</f>
        <v>1</v>
      </c>
      <c r="FS13" s="18">
        <f>کلید!AM$2</f>
        <v>1</v>
      </c>
      <c r="FT13" s="18">
        <f>کلید!AN$2</f>
        <v>1</v>
      </c>
      <c r="FU13" s="18">
        <f>کلید!AO$2</f>
        <v>1</v>
      </c>
      <c r="FV13" s="18">
        <f>کلید!AP$2</f>
        <v>1</v>
      </c>
      <c r="FW13" s="18">
        <f>کلید!AQ$2</f>
        <v>1</v>
      </c>
      <c r="FX13" s="18">
        <f>کلید!AR$2</f>
        <v>1</v>
      </c>
      <c r="FY13" s="18">
        <f>کلید!AS$2</f>
        <v>1</v>
      </c>
      <c r="FZ13" s="18">
        <f>کلید!AT$2</f>
        <v>1</v>
      </c>
      <c r="GA13" s="18">
        <f>کلید!AU$2</f>
        <v>1</v>
      </c>
      <c r="GB13" s="18">
        <f>کلید!AV$2</f>
        <v>1</v>
      </c>
      <c r="GC13" s="18">
        <f>کلید!AW$2</f>
        <v>1</v>
      </c>
      <c r="GD13" s="18">
        <f>کلید!AX$2</f>
        <v>1</v>
      </c>
      <c r="GE13" s="18">
        <f>کلید!AY$2</f>
        <v>1</v>
      </c>
      <c r="GF13" s="18">
        <f>کلید!AZ$2</f>
        <v>1</v>
      </c>
      <c r="GG13" s="18">
        <f>کلید!BA$2</f>
        <v>1</v>
      </c>
      <c r="GH13" s="18">
        <f>کلید!BB$2</f>
        <v>1</v>
      </c>
      <c r="GI13" s="18">
        <f>کلید!BC$2</f>
        <v>1</v>
      </c>
      <c r="GJ13" s="18">
        <f>کلید!BD$2</f>
        <v>1</v>
      </c>
      <c r="GK13" s="18">
        <f>کلید!BE$2</f>
        <v>1</v>
      </c>
      <c r="GL13" s="18">
        <f>کلید!BF$2</f>
        <v>1</v>
      </c>
      <c r="GM13" s="18">
        <f>کلید!AZ$2</f>
        <v>1</v>
      </c>
      <c r="GN13" s="18">
        <f>کلید!BA$2</f>
        <v>1</v>
      </c>
      <c r="GO13" s="18">
        <f>کلید!BB$2</f>
        <v>1</v>
      </c>
      <c r="GP13" s="18">
        <f>کلید!BC$2</f>
        <v>1</v>
      </c>
      <c r="GQ13" s="18">
        <f>کلید!BD$2</f>
        <v>1</v>
      </c>
      <c r="GR13" s="18">
        <f>کلید!BE$2</f>
        <v>1</v>
      </c>
      <c r="GS13" s="18">
        <f>کلید!BF$2</f>
        <v>1</v>
      </c>
      <c r="GT13" s="18">
        <f>کلید!BG$2</f>
        <v>1</v>
      </c>
      <c r="GU13" s="18">
        <f>کلید!BH$2</f>
        <v>1</v>
      </c>
      <c r="GV13" s="18">
        <f>کلید!BI$2</f>
        <v>1</v>
      </c>
    </row>
    <row r="14" spans="1:204" x14ac:dyDescent="0.25">
      <c r="A14" s="13">
        <f>ورودی!A14</f>
        <v>1013</v>
      </c>
      <c r="B14" s="13" t="str">
        <f>ورودی!B14</f>
        <v>a13</v>
      </c>
      <c r="C14" s="13" t="str">
        <f>ورودی!C14</f>
        <v>b13</v>
      </c>
      <c r="D14" s="3">
        <f>COUNTIF(INDEX(خروجی!D14:BK14,MATCH(تنظیمات!$B$3,خروجی!$D$1:$BK$1)):INDEX(خروجی!D14:BK14,MATCH(تنظیمات!$B$4,خروجی!$D$1:$BK$1)),3)</f>
        <v>0</v>
      </c>
      <c r="E14" s="3">
        <f>COUNTIF(INDEX(خروجی!D14:BK14,MATCH(تنظیمات!$B$3,خروجی!$D$1:$BK$1)):INDEX(خروجی!D14:BK14,MATCH(تنظیمات!$B$4,خروجی!$D$1:$BK$1)),-1)</f>
        <v>0</v>
      </c>
      <c r="F14" s="3">
        <f>COUNTIF(INDEX(خروجی!D14:BK14,MATCH(تنظیمات!$B$3,خروجی!$D$1:$BK$1)):INDEX(خروجی!D14:BK14,MATCH(تنظیمات!$B$4,خروجی!$D$1:$BK$1)),0)</f>
        <v>5</v>
      </c>
      <c r="G14" s="23">
        <f t="shared" si="0"/>
        <v>0</v>
      </c>
      <c r="H14" s="23">
        <f t="shared" si="5"/>
        <v>100</v>
      </c>
      <c r="I14" s="23">
        <f t="shared" si="6"/>
        <v>-33.33</v>
      </c>
      <c r="J14" s="3">
        <f t="shared" si="7"/>
        <v>6</v>
      </c>
      <c r="K14" s="23">
        <f t="shared" si="8"/>
        <v>9.6</v>
      </c>
      <c r="L14" s="34">
        <f>ROUND(AVERAGEIF($CD$2:$CD$26,_xlfn.CONCAT("&lt;=",تنظیمات!$B$7),$G$2:$G$26),2)</f>
        <v>31.33</v>
      </c>
      <c r="M14" s="5">
        <f>COUNTIF(INDEX(خروجی!D14:BK14,MATCH(تنظیمات!$C$3,خروجی!$D$1:$BK$1)):INDEX(خروجی!D14:BK14,MATCH(تنظیمات!$C$4,خروجی!$D$1:$BK$1)),3)</f>
        <v>0</v>
      </c>
      <c r="N14" s="5">
        <f>COUNTIF(INDEX(خروجی!D14:BK14,MATCH(تنظیمات!$C$3,خروجی!$D$1:$BK$1)):INDEX(خروجی!D14:BK14,MATCH(تنظیمات!$C$4,خروجی!$D$1:$BK$1)),-1)</f>
        <v>0</v>
      </c>
      <c r="O14" s="5">
        <f>COUNTIF(INDEX(خروجی!D14:BK14,MATCH(تنظیمات!$C$3,خروجی!$D$1:$BK$1)):INDEX(خروجی!D14:BK14,MATCH(تنظیمات!$C$4,خروجی!$D$1:$BK$1)),0)</f>
        <v>5</v>
      </c>
      <c r="P14" s="24">
        <f t="shared" si="1"/>
        <v>0</v>
      </c>
      <c r="Q14" s="24">
        <f t="shared" si="47"/>
        <v>100</v>
      </c>
      <c r="R14" s="24">
        <f t="shared" si="9"/>
        <v>-33.33</v>
      </c>
      <c r="S14" s="5">
        <f t="shared" si="10"/>
        <v>5</v>
      </c>
      <c r="T14" s="24">
        <f t="shared" si="11"/>
        <v>12</v>
      </c>
      <c r="U14" s="35">
        <f>ROUND(AVERAGEIF($CD$2:$CD$26,_xlfn.CONCAT("&lt;=",تنظیمات!$B$7),$P$2:$P$26),2)</f>
        <v>40</v>
      </c>
      <c r="V14" s="6">
        <f>COUNTIF(INDEX(خروجی!D14:BK14,MATCH(تنظیمات!$D$3,خروجی!$D$1:$BK$1)):INDEX(خروجی!D14:BK14,MATCH(تنظیمات!$D$4,خروجی!$D$1:$BK$1)),3)</f>
        <v>0</v>
      </c>
      <c r="W14" s="6">
        <f>COUNTIF(INDEX(خروجی!D14:BK14,MATCH(تنظیمات!$D$3,خروجی!$D$1:$BK$1)):INDEX(خروجی!D14:BK14,MATCH(تنظیمات!$D$4,خروجی!$D$1:$BK$1)),-1)</f>
        <v>0</v>
      </c>
      <c r="X14" s="6">
        <f>COUNTIF(INDEX(خروجی!D14:BK14,MATCH(تنظیمات!$D$3,خروجی!$D$1:$BK$1)):INDEX(خروجی!D14:BK14,MATCH(تنظیمات!$D$4,خروجی!$D$1:$BK$1)),0)</f>
        <v>5</v>
      </c>
      <c r="Y14" s="25">
        <f t="shared" si="12"/>
        <v>0</v>
      </c>
      <c r="Z14" s="25">
        <f t="shared" si="13"/>
        <v>100</v>
      </c>
      <c r="AA14" s="25">
        <f t="shared" si="14"/>
        <v>-33.33</v>
      </c>
      <c r="AB14" s="6">
        <f t="shared" si="15"/>
        <v>5</v>
      </c>
      <c r="AC14" s="25">
        <f t="shared" si="16"/>
        <v>12</v>
      </c>
      <c r="AD14" s="36">
        <f>ROUND(AVERAGEIF($CD$2:$CD$26,_xlfn.CONCAT("&lt;=",تنظیمات!$B$7),$Y$2:$Y$26),2)</f>
        <v>40</v>
      </c>
      <c r="AE14" s="7">
        <f>COUNTIF(INDEX(خروجی!D14:BK14,MATCH(تنظیمات!$E$3,خروجی!$D$1:$BK$1)):INDEX(خروجی!D14:BK14,MATCH(تنظیمات!$E$4,خروجی!$D$1:$BK$1)),3)</f>
        <v>0</v>
      </c>
      <c r="AF14" s="7">
        <f>COUNTIF(INDEX(خروجی!D14:BK14,MATCH(تنظیمات!$E$3,خروجی!$D$1:$BK$1)):INDEX(خروجی!D14:BK14,MATCH(تنظیمات!$E$4,خروجی!$D$1:$BK$1)),-1)</f>
        <v>0</v>
      </c>
      <c r="AG14" s="7">
        <f>COUNTIF(INDEX(خروجی!D14:BK14,MATCH(تنظیمات!$E$3,خروجی!$D$1:$BK$1)):INDEX(خروجی!D14:BK14,MATCH(تنظیمات!$E$4,خروجی!$D$1:$BK$1)),0)</f>
        <v>5</v>
      </c>
      <c r="AH14" s="26">
        <f t="shared" si="17"/>
        <v>0</v>
      </c>
      <c r="AI14" s="26">
        <f t="shared" si="18"/>
        <v>100</v>
      </c>
      <c r="AJ14" s="26">
        <f t="shared" si="19"/>
        <v>-33.33</v>
      </c>
      <c r="AK14" s="7">
        <f t="shared" si="20"/>
        <v>5</v>
      </c>
      <c r="AL14" s="26">
        <f t="shared" si="21"/>
        <v>12</v>
      </c>
      <c r="AM14" s="20">
        <f>ROUND(AVERAGEIF($CD$2:$CD$26,_xlfn.CONCAT("&lt;=",تنظیمات!$B$7),$AH$2:$AH$26),2)</f>
        <v>40</v>
      </c>
      <c r="AN14" s="8">
        <f>COUNTIF(INDEX(خروجی!D14:BK14,MATCH(تنظیمات!$F$3,خروجی!$D$1:$BK$1)):INDEX(خروجی!D14:BK14,MATCH(تنظیمات!$F$4,خروجی!$D$1:$BK$1)),3)</f>
        <v>0</v>
      </c>
      <c r="AO14" s="8">
        <f>COUNTIF(INDEX(خروجی!D14:BK14,MATCH(تنظیمات!$F$3,خروجی!$D$1:$BK$1)):INDEX(خروجی!D14:BK14,MATCH(تنظیمات!$F$4,خروجی!$D$1:$BK$1)),-1)</f>
        <v>0</v>
      </c>
      <c r="AP14" s="8">
        <f>COUNTIF(INDEX(خروجی!D14:BK14,MATCH(تنظیمات!$F$3,خروجی!$D$1:$BK$1)):INDEX(خروجی!D14:BK14,MATCH(تنظیمات!$F$4,خروجی!$D$1:$BK$1)),0)</f>
        <v>10</v>
      </c>
      <c r="AQ14" s="27">
        <f t="shared" si="22"/>
        <v>0</v>
      </c>
      <c r="AR14" s="27">
        <f t="shared" si="23"/>
        <v>100</v>
      </c>
      <c r="AS14" s="27">
        <f t="shared" si="24"/>
        <v>-33.33</v>
      </c>
      <c r="AT14" s="8">
        <f t="shared" si="25"/>
        <v>4</v>
      </c>
      <c r="AU14" s="27">
        <f t="shared" si="26"/>
        <v>8.67</v>
      </c>
      <c r="AV14" s="37">
        <f>ROUND(AVERAGEIF($CD$2:$CD$26,_xlfn.CONCAT("&lt;=",تنظیمات!$B$7),$AQ$2:$AQ$26),2)</f>
        <v>25</v>
      </c>
      <c r="AW14" s="20">
        <f>COUNTIF(INDEX(خروجی!D14:BK14,MATCH(تنظیمات!$G$3,خروجی!$D$1:$BK$1)):INDEX(خروجی!D14:BK14,MATCH(تنظیمات!$G$4,خروجی!$D$1:$BK$1)),3)</f>
        <v>0</v>
      </c>
      <c r="AX14" s="20">
        <f>COUNTIF(INDEX(خروجی!D14:BK14,MATCH(تنظیمات!$G$3,خروجی!$D$1:$BK$1)):INDEX(خروجی!D14:BK14,MATCH(تنظیمات!$G$4,خروجی!$D$1:$BK$1)),-1)</f>
        <v>0</v>
      </c>
      <c r="AY14" s="20">
        <f>COUNTIF(INDEX(خروجی!D14:BK14,MATCH(تنظیمات!$G$3,خروجی!$D$1:$BK$1)):INDEX(خروجی!D14:BK14,MATCH(تنظیمات!$G$4,خروجی!$D$1:$BK$1)),0)</f>
        <v>10</v>
      </c>
      <c r="AZ14" s="26">
        <f t="shared" si="27"/>
        <v>0</v>
      </c>
      <c r="BA14" s="26">
        <f t="shared" si="28"/>
        <v>100</v>
      </c>
      <c r="BB14" s="26">
        <f t="shared" si="29"/>
        <v>-33.33</v>
      </c>
      <c r="BC14" s="20">
        <f t="shared" si="30"/>
        <v>4</v>
      </c>
      <c r="BD14" s="26">
        <f t="shared" si="31"/>
        <v>8</v>
      </c>
      <c r="BE14" s="20">
        <f>ROUND(AVERAGEIF($CD$2:$CD$26,_xlfn.CONCAT("&lt;=",تنظیمات!$B$7),$AZ$2:$AZ$26),2)</f>
        <v>23.33</v>
      </c>
      <c r="BF14" s="9">
        <f>COUNTIF(INDEX(خروجی!D14:BK14,MATCH(تنظیمات!$H$3,خروجی!$D$1:$BK$1)):INDEX(خروجی!D14:BK14,MATCH(تنظیمات!$H$4,خروجی!$D$1:$BK$1)),3)</f>
        <v>0</v>
      </c>
      <c r="BG14" s="9">
        <f>COUNTIF(INDEX(خروجی!D14:BK14,MATCH(تنظیمات!$H$3,خروجی!$D$1:$BK$1)):INDEX(خروجی!D14:BK14,MATCH(تنظیمات!$H$4,خروجی!$D$1:$BK$1)),-1)</f>
        <v>0</v>
      </c>
      <c r="BH14" s="9">
        <f>COUNTIF(INDEX(خروجی!D14:BK14,MATCH(تنظیمات!$H$3,خروجی!$D$1:$BK$1)):INDEX(خروجی!D14:BK14,MATCH(تنظیمات!$H$4,خروجی!$D$1:$BK$1)),0)</f>
        <v>10</v>
      </c>
      <c r="BI14" s="28">
        <f t="shared" si="32"/>
        <v>0</v>
      </c>
      <c r="BJ14" s="28">
        <f t="shared" si="33"/>
        <v>100</v>
      </c>
      <c r="BK14" s="28">
        <f t="shared" si="34"/>
        <v>-33.33</v>
      </c>
      <c r="BL14" s="9">
        <f t="shared" si="35"/>
        <v>4</v>
      </c>
      <c r="BM14" s="28">
        <f t="shared" si="36"/>
        <v>8.5299999999999994</v>
      </c>
      <c r="BN14" s="38">
        <f>ROUND(AVERAGEIF($CD$2:$CD$26,_xlfn.CONCAT("&lt;=",تنظیمات!$B$7),$BI$2:$BI$26),2)</f>
        <v>25</v>
      </c>
      <c r="BO14" s="10">
        <f>COUNTIF(INDEX(خروجی!D14:BK14,MATCH(تنظیمات!$I$3,خروجی!$D$1:$BK$1)):INDEX(خروجی!D14:BK14,MATCH(تنظیمات!$I$4,خروجی!$D$1:$BK$1)),3)</f>
        <v>0</v>
      </c>
      <c r="BP14" s="10">
        <f>COUNTIF(INDEX(خروجی!D14:BK14,MATCH(تنظیمات!$I$3,خروجی!$D$1:$BK$1)):INDEX(خروجی!D14:BK14,MATCH(تنظیمات!$I$4,خروجی!$D$1:$BK$1)),-1)</f>
        <v>0</v>
      </c>
      <c r="BQ14" s="10">
        <f>COUNTIF(INDEX(خروجی!D14:BK14,MATCH(تنظیمات!$I$3,خروجی!$D$1:$BK$1)):INDEX(خروجی!D14:BK14,MATCH(تنظیمات!$I$4,خروجی!$D$1:$BK$1)),0)</f>
        <v>10</v>
      </c>
      <c r="BR14" s="29">
        <f t="shared" si="37"/>
        <v>0</v>
      </c>
      <c r="BS14" s="29">
        <f t="shared" si="38"/>
        <v>100</v>
      </c>
      <c r="BT14" s="29">
        <f t="shared" si="39"/>
        <v>-33.33</v>
      </c>
      <c r="BU14" s="10">
        <f t="shared" si="40"/>
        <v>3</v>
      </c>
      <c r="BV14" s="29">
        <f t="shared" si="41"/>
        <v>6.67</v>
      </c>
      <c r="BW14" s="39">
        <f>ROUND( AVERAGEIF($CD$2:$CD$26,_xlfn.CONCAT("&lt;=",تنظیمات!$B$7),$BR$2:$BR$26),2)</f>
        <v>20</v>
      </c>
      <c r="BX14" s="11">
        <f t="shared" si="2"/>
        <v>0</v>
      </c>
      <c r="BY14" s="11">
        <f t="shared" si="3"/>
        <v>0</v>
      </c>
      <c r="BZ14" s="11">
        <f t="shared" si="4"/>
        <v>50</v>
      </c>
      <c r="CA14" s="30">
        <f>ROUND(SUM(G14*تنظیمات!$B$6,P14*تنظیمات!$C$6,Y14*تنظیمات!$D$6,AH14*تنظیمات!$E$6,AQ14*تنظیمات!$F$6,AZ14*تنظیمات!$G$6,BI14*تنظیمات!$H$6,BR14*تنظیمات!$I$6)/SUM(تنظیمات!$B$6:$I$6),2)</f>
        <v>0</v>
      </c>
      <c r="CB14" s="30">
        <f t="shared" si="42"/>
        <v>100</v>
      </c>
      <c r="CC14" s="30">
        <f t="shared" si="43"/>
        <v>-33.33</v>
      </c>
      <c r="CD14" s="12">
        <f t="shared" si="44"/>
        <v>11</v>
      </c>
      <c r="CE14" s="30">
        <f t="shared" si="45"/>
        <v>9.68</v>
      </c>
      <c r="CF14" s="30">
        <f t="shared" si="46"/>
        <v>30.58</v>
      </c>
      <c r="CG14" s="3">
        <f>IF(COUNTIF(ورودی!$A$2:$A$26,'کارنامه پاسخ برگ '!$A14)&gt;0,INDEX(ورودی!D$2:D$26,MATCH('کارنامه پاسخ برگ '!$A14,ورودی!$A$2:$A$26,0)),0)</f>
        <v>0</v>
      </c>
      <c r="CH14" s="3">
        <f>IF(COUNTIF(ورودی!$A$2:$A$26,'کارنامه پاسخ برگ '!$A14)&gt;0,INDEX(ورودی!E$2:E$26,MATCH('کارنامه پاسخ برگ '!$A14,ورودی!$A$2:$A$26,0)),0)</f>
        <v>0</v>
      </c>
      <c r="CI14" s="3">
        <f>IF(COUNTIF(ورودی!$A$2:$A$26,'کارنامه پاسخ برگ '!$A14)&gt;0,INDEX(ورودی!F$2:F$26,MATCH('کارنامه پاسخ برگ '!$A14,ورودی!$A$2:$A$26,0)),0)</f>
        <v>0</v>
      </c>
      <c r="CJ14" s="3">
        <f>IF(COUNTIF(ورودی!$A$2:$A$26,'کارنامه پاسخ برگ '!$A14)&gt;0,INDEX(ورودی!G$2:G$26,MATCH('کارنامه پاسخ برگ '!$A14,ورودی!$A$2:$A$26,0)),0)</f>
        <v>0</v>
      </c>
      <c r="CK14" s="3">
        <f>IF(COUNTIF(ورودی!$A$2:$A$26,'کارنامه پاسخ برگ '!$A14)&gt;0,INDEX(ورودی!H$2:H$26,MATCH('کارنامه پاسخ برگ '!$A14,ورودی!$A$2:$A$26,0)),0)</f>
        <v>0</v>
      </c>
      <c r="CL14" s="3">
        <f>IF(COUNTIF(ورودی!$A$2:$A$26,'کارنامه پاسخ برگ '!$A14)&gt;0,INDEX(ورودی!I$2:I$26,MATCH('کارنامه پاسخ برگ '!$A14,ورودی!$A$2:$A$26,0)),0)</f>
        <v>0</v>
      </c>
      <c r="CM14" s="3">
        <f>IF(COUNTIF(ورودی!$A$2:$A$26,'کارنامه پاسخ برگ '!$A14)&gt;0,INDEX(ورودی!J$2:J$26,MATCH('کارنامه پاسخ برگ '!$A14,ورودی!$A$2:$A$26,0)),0)</f>
        <v>0</v>
      </c>
      <c r="CN14" s="3">
        <f>IF(COUNTIF(ورودی!$A$2:$A$26,'کارنامه پاسخ برگ '!$A14)&gt;0,INDEX(ورودی!K$2:K$26,MATCH('کارنامه پاسخ برگ '!$A14,ورودی!$A$2:$A$26,0)),0)</f>
        <v>0</v>
      </c>
      <c r="CO14" s="3">
        <f>IF(COUNTIF(ورودی!$A$2:$A$26,'کارنامه پاسخ برگ '!$A14)&gt;0,INDEX(ورودی!L$2:L$26,MATCH('کارنامه پاسخ برگ '!$A14,ورودی!$A$2:$A$26,0)),0)</f>
        <v>0</v>
      </c>
      <c r="CP14" s="3">
        <f>IF(COUNTIF(ورودی!$A$2:$A$26,'کارنامه پاسخ برگ '!$A14)&gt;0,INDEX(ورودی!M$2:M$26,MATCH('کارنامه پاسخ برگ '!$A14,ورودی!$A$2:$A$26,0)),0)</f>
        <v>0</v>
      </c>
      <c r="CQ14" s="3">
        <f>IF(COUNTIF(ورودی!$A$2:$A$26,'کارنامه پاسخ برگ '!$A14)&gt;0,INDEX(ورودی!N$2:N$26,MATCH('کارنامه پاسخ برگ '!$A14,ورودی!$A$2:$A$26,0)),0)</f>
        <v>0</v>
      </c>
      <c r="CR14" s="3">
        <f>IF(COUNTIF(ورودی!$A$2:$A$26,'کارنامه پاسخ برگ '!$A14)&gt;0,INDEX(ورودی!O$2:O$26,MATCH('کارنامه پاسخ برگ '!$A14,ورودی!$A$2:$A$26,0)),0)</f>
        <v>0</v>
      </c>
      <c r="CS14" s="3">
        <f>IF(COUNTIF(ورودی!$A$2:$A$26,'کارنامه پاسخ برگ '!$A14)&gt;0,INDEX(ورودی!P$2:P$26,MATCH('کارنامه پاسخ برگ '!$A14,ورودی!$A$2:$A$26,0)),0)</f>
        <v>0</v>
      </c>
      <c r="CT14" s="3">
        <f>IF(COUNTIF(ورودی!$A$2:$A$26,'کارنامه پاسخ برگ '!$A14)&gt;0,INDEX(ورودی!Q$2:Q$26,MATCH('کارنامه پاسخ برگ '!$A14,ورودی!$A$2:$A$26,0)),0)</f>
        <v>0</v>
      </c>
      <c r="CU14" s="3">
        <f>IF(COUNTIF(ورودی!$A$2:$A$26,'کارنامه پاسخ برگ '!$A14)&gt;0,INDEX(ورودی!R$2:R$26,MATCH('کارنامه پاسخ برگ '!$A14,ورودی!$A$2:$A$26,0)),0)</f>
        <v>0</v>
      </c>
      <c r="CV14" s="3">
        <f>IF(COUNTIF(ورودی!$A$2:$A$26,'کارنامه پاسخ برگ '!$A14)&gt;0,INDEX(ورودی!S$2:S$26,MATCH('کارنامه پاسخ برگ '!$A14,ورودی!$A$2:$A$26,0)),0)</f>
        <v>0</v>
      </c>
      <c r="CW14" s="3">
        <f>IF(COUNTIF(ورودی!$A$2:$A$26,'کارنامه پاسخ برگ '!$A14)&gt;0,INDEX(ورودی!T$2:T$26,MATCH('کارنامه پاسخ برگ '!$A14,ورودی!$A$2:$A$26,0)),0)</f>
        <v>0</v>
      </c>
      <c r="CX14" s="3">
        <f>IF(COUNTIF(ورودی!$A$2:$A$26,'کارنامه پاسخ برگ '!$A14)&gt;0,INDEX(ورودی!U$2:U$26,MATCH('کارنامه پاسخ برگ '!$A14,ورودی!$A$2:$A$26,0)),0)</f>
        <v>0</v>
      </c>
      <c r="CY14" s="3">
        <f>IF(COUNTIF(ورودی!$A$2:$A$26,'کارنامه پاسخ برگ '!$A14)&gt;0,INDEX(ورودی!V$2:V$26,MATCH('کارنامه پاسخ برگ '!$A14,ورودی!$A$2:$A$26,0)),0)</f>
        <v>0</v>
      </c>
      <c r="CZ14" s="3">
        <f>IF(COUNTIF(ورودی!$A$2:$A$26,'کارنامه پاسخ برگ '!$A14)&gt;0,INDEX(ورودی!W$2:W$26,MATCH('کارنامه پاسخ برگ '!$A14,ورودی!$A$2:$A$26,0)),0)</f>
        <v>0</v>
      </c>
      <c r="DA14" s="3">
        <f>IF(COUNTIF(ورودی!$A$2:$A$26,'کارنامه پاسخ برگ '!$A14)&gt;0,INDEX(ورودی!X$2:X$26,MATCH('کارنامه پاسخ برگ '!$A14,ورودی!$A$2:$A$26,0)),0)</f>
        <v>0</v>
      </c>
      <c r="DB14" s="3">
        <f>IF(COUNTIF(ورودی!$A$2:$A$26,'کارنامه پاسخ برگ '!$A14)&gt;0,INDEX(ورودی!Y$2:Y$26,MATCH('کارنامه پاسخ برگ '!$A14,ورودی!$A$2:$A$26,0)),0)</f>
        <v>0</v>
      </c>
      <c r="DC14" s="3">
        <f>IF(COUNTIF(ورودی!$A$2:$A$26,'کارنامه پاسخ برگ '!$A14)&gt;0,INDEX(ورودی!Z$2:Z$26,MATCH('کارنامه پاسخ برگ '!$A14,ورودی!$A$2:$A$26,0)),0)</f>
        <v>0</v>
      </c>
      <c r="DD14" s="3">
        <f>IF(COUNTIF(ورودی!$A$2:$A$26,'کارنامه پاسخ برگ '!$A14)&gt;0,INDEX(ورودی!AA$2:AA$26,MATCH('کارنامه پاسخ برگ '!$A14,ورودی!$A$2:$A$26,0)),0)</f>
        <v>0</v>
      </c>
      <c r="DE14" s="3">
        <f>IF(COUNTIF(ورودی!$A$2:$A$26,'کارنامه پاسخ برگ '!$A14)&gt;0,INDEX(ورودی!AB$2:AB$26,MATCH('کارنامه پاسخ برگ '!$A14,ورودی!$A$2:$A$26,0)),0)</f>
        <v>0</v>
      </c>
      <c r="DF14" s="3">
        <f>IF(COUNTIF(ورودی!$A$2:$A$26,'کارنامه پاسخ برگ '!$A14)&gt;0,INDEX(ورودی!AC$2:AC$26,MATCH('کارنامه پاسخ برگ '!$A14,ورودی!$A$2:$A$26,0)),0)</f>
        <v>0</v>
      </c>
      <c r="DG14" s="3">
        <f>IF(COUNTIF(ورودی!$A$2:$A$26,'کارنامه پاسخ برگ '!$A14)&gt;0,INDEX(ورودی!AD$2:AD$26,MATCH('کارنامه پاسخ برگ '!$A14,ورودی!$A$2:$A$26,0)),0)</f>
        <v>0</v>
      </c>
      <c r="DH14" s="3">
        <f>IF(COUNTIF(ورودی!$A$2:$A$26,'کارنامه پاسخ برگ '!$A14)&gt;0,INDEX(ورودی!AE$2:AE$26,MATCH('کارنامه پاسخ برگ '!$A14,ورودی!$A$2:$A$26,0)),0)</f>
        <v>0</v>
      </c>
      <c r="DI14" s="3">
        <f>IF(COUNTIF(ورودی!$A$2:$A$26,'کارنامه پاسخ برگ '!$A14)&gt;0,INDEX(ورودی!AF$2:AF$26,MATCH('کارنامه پاسخ برگ '!$A14,ورودی!$A$2:$A$26,0)),0)</f>
        <v>0</v>
      </c>
      <c r="DJ14" s="3">
        <f>IF(COUNTIF(ورودی!$A$2:$A$26,'کارنامه پاسخ برگ '!$A14)&gt;0,INDEX(ورودی!AG$2:AG$26,MATCH('کارنامه پاسخ برگ '!$A14,ورودی!$A$2:$A$26,0)),0)</f>
        <v>0</v>
      </c>
      <c r="DK14" s="3">
        <f>IF(COUNTIF(ورودی!$A$2:$A$26,'کارنامه پاسخ برگ '!$A14)&gt;0,INDEX(ورودی!AH$2:AH$26,MATCH('کارنامه پاسخ برگ '!$A14,ورودی!$A$2:$A$26,0)),0)</f>
        <v>0</v>
      </c>
      <c r="DL14" s="3">
        <f>IF(COUNTIF(ورودی!$A$2:$A$26,'کارنامه پاسخ برگ '!$A14)&gt;0,INDEX(ورودی!AI$2:AI$26,MATCH('کارنامه پاسخ برگ '!$A14,ورودی!$A$2:$A$26,0)),0)</f>
        <v>0</v>
      </c>
      <c r="DM14" s="3">
        <f>IF(COUNTIF(ورودی!$A$2:$A$26,'کارنامه پاسخ برگ '!$A14)&gt;0,INDEX(ورودی!AJ$2:AJ$26,MATCH('کارنامه پاسخ برگ '!$A14,ورودی!$A$2:$A$26,0)),0)</f>
        <v>0</v>
      </c>
      <c r="DN14" s="3">
        <f>IF(COUNTIF(ورودی!$A$2:$A$26,'کارنامه پاسخ برگ '!$A14)&gt;0,INDEX(ورودی!AK$2:AK$26,MATCH('کارنامه پاسخ برگ '!$A14,ورودی!$A$2:$A$26,0)),0)</f>
        <v>0</v>
      </c>
      <c r="DO14" s="3">
        <f>IF(COUNTIF(ورودی!$A$2:$A$26,'کارنامه پاسخ برگ '!$A14)&gt;0,INDEX(ورودی!AL$2:AL$26,MATCH('کارنامه پاسخ برگ '!$A14,ورودی!$A$2:$A$26,0)),0)</f>
        <v>0</v>
      </c>
      <c r="DP14" s="3">
        <f>IF(COUNTIF(ورودی!$A$2:$A$26,'کارنامه پاسخ برگ '!$A14)&gt;0,INDEX(ورودی!AM$2:AM$26,MATCH('کارنامه پاسخ برگ '!$A14,ورودی!$A$2:$A$26,0)),0)</f>
        <v>0</v>
      </c>
      <c r="DQ14" s="3">
        <f>IF(COUNTIF(ورودی!$A$2:$A$26,'کارنامه پاسخ برگ '!$A14)&gt;0,INDEX(ورودی!AN$2:AN$26,MATCH('کارنامه پاسخ برگ '!$A14,ورودی!$A$2:$A$26,0)),0)</f>
        <v>0</v>
      </c>
      <c r="DR14" s="3">
        <f>IF(COUNTIF(ورودی!$A$2:$A$26,'کارنامه پاسخ برگ '!$A14)&gt;0,INDEX(ورودی!AO$2:AO$26,MATCH('کارنامه پاسخ برگ '!$A14,ورودی!$A$2:$A$26,0)),0)</f>
        <v>0</v>
      </c>
      <c r="DS14" s="3">
        <f>IF(COUNTIF(ورودی!$A$2:$A$26,'کارنامه پاسخ برگ '!$A14)&gt;0,INDEX(ورودی!AP$2:AP$26,MATCH('کارنامه پاسخ برگ '!$A14,ورودی!$A$2:$A$26,0)),0)</f>
        <v>0</v>
      </c>
      <c r="DT14" s="3">
        <f>IF(COUNTIF(ورودی!$A$2:$A$26,'کارنامه پاسخ برگ '!$A14)&gt;0,INDEX(ورودی!AQ$2:AQ$26,MATCH('کارنامه پاسخ برگ '!$A14,ورودی!$A$2:$A$26,0)),0)</f>
        <v>0</v>
      </c>
      <c r="DU14" s="3">
        <f>IF(COUNTIF(ورودی!$A$2:$A$26,'کارنامه پاسخ برگ '!$A14)&gt;0,INDEX(ورودی!AR$2:AR$26,MATCH('کارنامه پاسخ برگ '!$A14,ورودی!$A$2:$A$26,0)),0)</f>
        <v>0</v>
      </c>
      <c r="DV14" s="3">
        <f>IF(COUNTIF(ورودی!$A$2:$A$26,'کارنامه پاسخ برگ '!$A14)&gt;0,INDEX(ورودی!AS$2:AS$26,MATCH('کارنامه پاسخ برگ '!$A14,ورودی!$A$2:$A$26,0)),0)</f>
        <v>0</v>
      </c>
      <c r="DW14" s="3">
        <f>IF(COUNTIF(ورودی!$A$2:$A$26,'کارنامه پاسخ برگ '!$A14)&gt;0,INDEX(ورودی!AT$2:AT$26,MATCH('کارنامه پاسخ برگ '!$A14,ورودی!$A$2:$A$26,0)),0)</f>
        <v>0</v>
      </c>
      <c r="DX14" s="3">
        <f>IF(COUNTIF(ورودی!$A$2:$A$26,'کارنامه پاسخ برگ '!$A14)&gt;0,INDEX(ورودی!AU$2:AU$26,MATCH('کارنامه پاسخ برگ '!$A14,ورودی!$A$2:$A$26,0)),0)</f>
        <v>0</v>
      </c>
      <c r="DY14" s="3">
        <f>IF(COUNTIF(ورودی!$A$2:$A$26,'کارنامه پاسخ برگ '!$A14)&gt;0,INDEX(ورودی!AV$2:AV$26,MATCH('کارنامه پاسخ برگ '!$A14,ورودی!$A$2:$A$26,0)),0)</f>
        <v>0</v>
      </c>
      <c r="DZ14" s="3">
        <f>IF(COUNTIF(ورودی!$A$2:$A$26,'کارنامه پاسخ برگ '!$A14)&gt;0,INDEX(ورودی!AW$2:AW$26,MATCH('کارنامه پاسخ برگ '!$A14,ورودی!$A$2:$A$26,0)),0)</f>
        <v>0</v>
      </c>
      <c r="EA14" s="3">
        <f>IF(COUNTIF(ورودی!$A$2:$A$26,'کارنامه پاسخ برگ '!$A14)&gt;0,INDEX(ورودی!AX$2:AX$26,MATCH('کارنامه پاسخ برگ '!$A14,ورودی!$A$2:$A$26,0)),0)</f>
        <v>0</v>
      </c>
      <c r="EB14" s="3">
        <f>IF(COUNTIF(ورودی!$A$2:$A$26,'کارنامه پاسخ برگ '!$A14)&gt;0,INDEX(ورودی!AY$2:AY$26,MATCH('کارنامه پاسخ برگ '!$A14,ورودی!$A$2:$A$26,0)),0)</f>
        <v>0</v>
      </c>
      <c r="EC14" s="3">
        <f>IF(COUNTIF(ورودی!$A$2:$A$26,'کارنامه پاسخ برگ '!$A14)&gt;0,INDEX(ورودی!AZ$2:AZ$26,MATCH('کارنامه پاسخ برگ '!$A14,ورودی!$A$2:$A$26,0)),0)</f>
        <v>0</v>
      </c>
      <c r="ED14" s="3">
        <f>IF(COUNTIF(ورودی!$A$2:$A$26,'کارنامه پاسخ برگ '!$A14)&gt;0,INDEX(ورودی!BA$2:BA$26,MATCH('کارنامه پاسخ برگ '!$A14,ورودی!$A$2:$A$26,0)),0)</f>
        <v>0</v>
      </c>
      <c r="EE14" s="3">
        <f>IF(COUNTIF(ورودی!$A$2:$A$26,'کارنامه پاسخ برگ '!$A14)&gt;0,INDEX(ورودی!BB$2:BB$26,MATCH('کارنامه پاسخ برگ '!$A14,ورودی!$A$2:$A$26,0)),0)</f>
        <v>0</v>
      </c>
      <c r="EF14" s="3">
        <f>IF(COUNTIF(ورودی!$A$2:$A$26,'کارنامه پاسخ برگ '!$A14)&gt;0,INDEX(ورودی!BC$2:BC$26,MATCH('کارنامه پاسخ برگ '!$A14,ورودی!$A$2:$A$26,0)),0)</f>
        <v>0</v>
      </c>
      <c r="EG14" s="3">
        <f>IF(COUNTIF(ورودی!$A$2:$A$26,'کارنامه پاسخ برگ '!$A14)&gt;0,INDEX(ورودی!BD$2:BD$26,MATCH('کارنامه پاسخ برگ '!$A14,ورودی!$A$2:$A$26,0)),0)</f>
        <v>0</v>
      </c>
      <c r="EH14" s="3">
        <f>IF(COUNTIF(ورودی!$A$2:$A$26,'کارنامه پاسخ برگ '!$A14)&gt;0,INDEX(ورودی!BE$2:BE$26,MATCH('کارنامه پاسخ برگ '!$A14,ورودی!$A$2:$A$26,0)),0)</f>
        <v>0</v>
      </c>
      <c r="EI14" s="3">
        <f>IF(COUNTIF(ورودی!$A$2:$A$26,'کارنامه پاسخ برگ '!$A14)&gt;0,INDEX(ورودی!BF$2:BF$26,MATCH('کارنامه پاسخ برگ '!$A14,ورودی!$A$2:$A$26,0)),0)</f>
        <v>0</v>
      </c>
      <c r="EJ14" s="3">
        <f>IF(COUNTIF(ورودی!$A$2:$A$26,'کارنامه پاسخ برگ '!$A14)&gt;0,INDEX(ورودی!BG$2:BG$26,MATCH('کارنامه پاسخ برگ '!$A14,ورودی!$A$2:$A$26,0)),0)</f>
        <v>0</v>
      </c>
      <c r="EK14" s="3">
        <f>IF(COUNTIF(ورودی!$A$2:$A$26,'کارنامه پاسخ برگ '!$A14)&gt;0,INDEX(ورودی!BH$2:BH$26,MATCH('کارنامه پاسخ برگ '!$A14,ورودی!$A$2:$A$26,0)),0)</f>
        <v>0</v>
      </c>
      <c r="EL14" s="3">
        <f>IF(COUNTIF(ورودی!$A$2:$A$26,'کارنامه پاسخ برگ '!$A14)&gt;0,INDEX(ورودی!BI$2:BI$26,MATCH('کارنامه پاسخ برگ '!$A14,ورودی!$A$2:$A$26,0)),0)</f>
        <v>0</v>
      </c>
      <c r="EM14" s="3">
        <f>IF(COUNTIF(ورودی!$A$2:$A$26,'کارنامه پاسخ برگ '!$A14)&gt;0,INDEX(ورودی!BJ$2:BJ$26,MATCH('کارنامه پاسخ برگ '!$A14,ورودی!$A$2:$A$26,0)),0)</f>
        <v>0</v>
      </c>
      <c r="EN14" s="3">
        <f>IF(COUNTIF(ورودی!$A$2:$A$26,'کارنامه پاسخ برگ '!$A14)&gt;0,INDEX(ورودی!BK$2:BK$26,MATCH('کارنامه پاسخ برگ '!$A14,ورودی!$A$2:$A$26,0)),0)</f>
        <v>0</v>
      </c>
      <c r="EO14" s="18">
        <f>کلید!I$2</f>
        <v>1</v>
      </c>
      <c r="EP14" s="18">
        <f>کلید!J$2</f>
        <v>1</v>
      </c>
      <c r="EQ14" s="18">
        <f>کلید!K$2</f>
        <v>1</v>
      </c>
      <c r="ER14" s="18">
        <f>کلید!L$2</f>
        <v>1</v>
      </c>
      <c r="ES14" s="18">
        <f>کلید!M$2</f>
        <v>1</v>
      </c>
      <c r="ET14" s="18">
        <f>کلید!N$2</f>
        <v>1</v>
      </c>
      <c r="EU14" s="18">
        <f>کلید!O$2</f>
        <v>1</v>
      </c>
      <c r="EV14" s="18">
        <f>کلید!P$2</f>
        <v>1</v>
      </c>
      <c r="EW14" s="18">
        <f>کلید!Q$2</f>
        <v>1</v>
      </c>
      <c r="EX14" s="18">
        <f>کلید!R$2</f>
        <v>1</v>
      </c>
      <c r="EY14" s="18">
        <f>کلید!S$2</f>
        <v>1</v>
      </c>
      <c r="EZ14" s="18">
        <f>کلید!T$2</f>
        <v>1</v>
      </c>
      <c r="FA14" s="18">
        <f>کلید!U$2</f>
        <v>1</v>
      </c>
      <c r="FB14" s="18">
        <f>کلید!V$2</f>
        <v>1</v>
      </c>
      <c r="FC14" s="18">
        <f>کلید!W$2</f>
        <v>1</v>
      </c>
      <c r="FD14" s="18">
        <f>کلید!X$2</f>
        <v>1</v>
      </c>
      <c r="FE14" s="18">
        <f>کلید!Y$2</f>
        <v>1</v>
      </c>
      <c r="FF14" s="18">
        <f>کلید!Z$2</f>
        <v>1</v>
      </c>
      <c r="FG14" s="18">
        <f>کلید!AA$2</f>
        <v>1</v>
      </c>
      <c r="FH14" s="18">
        <f>کلید!AB$2</f>
        <v>1</v>
      </c>
      <c r="FI14" s="18">
        <f>کلید!AC$2</f>
        <v>1</v>
      </c>
      <c r="FJ14" s="18">
        <f>کلید!AD$2</f>
        <v>1</v>
      </c>
      <c r="FK14" s="18">
        <f>کلید!AE$2</f>
        <v>1</v>
      </c>
      <c r="FL14" s="18">
        <f>کلید!AF$2</f>
        <v>1</v>
      </c>
      <c r="FM14" s="18">
        <f>کلید!AG$2</f>
        <v>1</v>
      </c>
      <c r="FN14" s="18">
        <f>کلید!AH$2</f>
        <v>1</v>
      </c>
      <c r="FO14" s="18">
        <f>کلید!AI$2</f>
        <v>1</v>
      </c>
      <c r="FP14" s="18">
        <f>کلید!AJ$2</f>
        <v>1</v>
      </c>
      <c r="FQ14" s="18">
        <f>کلید!AK$2</f>
        <v>1</v>
      </c>
      <c r="FR14" s="18">
        <f>کلید!AL$2</f>
        <v>1</v>
      </c>
      <c r="FS14" s="18">
        <f>کلید!AM$2</f>
        <v>1</v>
      </c>
      <c r="FT14" s="18">
        <f>کلید!AN$2</f>
        <v>1</v>
      </c>
      <c r="FU14" s="18">
        <f>کلید!AO$2</f>
        <v>1</v>
      </c>
      <c r="FV14" s="18">
        <f>کلید!AP$2</f>
        <v>1</v>
      </c>
      <c r="FW14" s="18">
        <f>کلید!AQ$2</f>
        <v>1</v>
      </c>
      <c r="FX14" s="18">
        <f>کلید!AR$2</f>
        <v>1</v>
      </c>
      <c r="FY14" s="18">
        <f>کلید!AS$2</f>
        <v>1</v>
      </c>
      <c r="FZ14" s="18">
        <f>کلید!AT$2</f>
        <v>1</v>
      </c>
      <c r="GA14" s="18">
        <f>کلید!AU$2</f>
        <v>1</v>
      </c>
      <c r="GB14" s="18">
        <f>کلید!AV$2</f>
        <v>1</v>
      </c>
      <c r="GC14" s="18">
        <f>کلید!AW$2</f>
        <v>1</v>
      </c>
      <c r="GD14" s="18">
        <f>کلید!AX$2</f>
        <v>1</v>
      </c>
      <c r="GE14" s="18">
        <f>کلید!AY$2</f>
        <v>1</v>
      </c>
      <c r="GF14" s="18">
        <f>کلید!AZ$2</f>
        <v>1</v>
      </c>
      <c r="GG14" s="18">
        <f>کلید!BA$2</f>
        <v>1</v>
      </c>
      <c r="GH14" s="18">
        <f>کلید!BB$2</f>
        <v>1</v>
      </c>
      <c r="GI14" s="18">
        <f>کلید!BC$2</f>
        <v>1</v>
      </c>
      <c r="GJ14" s="18">
        <f>کلید!BD$2</f>
        <v>1</v>
      </c>
      <c r="GK14" s="18">
        <f>کلید!BE$2</f>
        <v>1</v>
      </c>
      <c r="GL14" s="18">
        <f>کلید!BF$2</f>
        <v>1</v>
      </c>
      <c r="GM14" s="18">
        <f>کلید!AZ$2</f>
        <v>1</v>
      </c>
      <c r="GN14" s="18">
        <f>کلید!BA$2</f>
        <v>1</v>
      </c>
      <c r="GO14" s="18">
        <f>کلید!BB$2</f>
        <v>1</v>
      </c>
      <c r="GP14" s="18">
        <f>کلید!BC$2</f>
        <v>1</v>
      </c>
      <c r="GQ14" s="18">
        <f>کلید!BD$2</f>
        <v>1</v>
      </c>
      <c r="GR14" s="18">
        <f>کلید!BE$2</f>
        <v>1</v>
      </c>
      <c r="GS14" s="18">
        <f>کلید!BF$2</f>
        <v>1</v>
      </c>
      <c r="GT14" s="18">
        <f>کلید!BG$2</f>
        <v>1</v>
      </c>
      <c r="GU14" s="18">
        <f>کلید!BH$2</f>
        <v>1</v>
      </c>
      <c r="GV14" s="18">
        <f>کلید!BI$2</f>
        <v>1</v>
      </c>
    </row>
    <row r="15" spans="1:204" x14ac:dyDescent="0.25">
      <c r="A15" s="13">
        <f>ورودی!A15</f>
        <v>1014</v>
      </c>
      <c r="B15" s="13" t="str">
        <f>ورودی!B15</f>
        <v>a14</v>
      </c>
      <c r="C15" s="13" t="str">
        <f>ورودی!C15</f>
        <v>b14</v>
      </c>
      <c r="D15" s="3">
        <f>COUNTIF(INDEX(خروجی!D15:BK15,MATCH(تنظیمات!$B$3,خروجی!$D$1:$BK$1)):INDEX(خروجی!D15:BK15,MATCH(تنظیمات!$B$4,خروجی!$D$1:$BK$1)),3)</f>
        <v>0</v>
      </c>
      <c r="E15" s="3">
        <f>COUNTIF(INDEX(خروجی!D15:BK15,MATCH(تنظیمات!$B$3,خروجی!$D$1:$BK$1)):INDEX(خروجی!D15:BK15,MATCH(تنظیمات!$B$4,خروجی!$D$1:$BK$1)),-1)</f>
        <v>0</v>
      </c>
      <c r="F15" s="3">
        <f>COUNTIF(INDEX(خروجی!D15:BK15,MATCH(تنظیمات!$B$3,خروجی!$D$1:$BK$1)):INDEX(خروجی!D15:BK15,MATCH(تنظیمات!$B$4,خروجی!$D$1:$BK$1)),0)</f>
        <v>5</v>
      </c>
      <c r="G15" s="23">
        <f t="shared" si="0"/>
        <v>0</v>
      </c>
      <c r="H15" s="23">
        <f t="shared" si="5"/>
        <v>100</v>
      </c>
      <c r="I15" s="23">
        <f t="shared" si="6"/>
        <v>-33.33</v>
      </c>
      <c r="J15" s="3">
        <f t="shared" si="7"/>
        <v>6</v>
      </c>
      <c r="K15" s="23">
        <f t="shared" si="8"/>
        <v>9.6</v>
      </c>
      <c r="L15" s="34">
        <f>ROUND(AVERAGEIF($CD$2:$CD$26,_xlfn.CONCAT("&lt;=",تنظیمات!$B$7),$G$2:$G$26),2)</f>
        <v>31.33</v>
      </c>
      <c r="M15" s="5">
        <f>COUNTIF(INDEX(خروجی!D15:BK15,MATCH(تنظیمات!$C$3,خروجی!$D$1:$BK$1)):INDEX(خروجی!D15:BK15,MATCH(تنظیمات!$C$4,خروجی!$D$1:$BK$1)),3)</f>
        <v>0</v>
      </c>
      <c r="N15" s="5">
        <f>COUNTIF(INDEX(خروجی!D15:BK15,MATCH(تنظیمات!$C$3,خروجی!$D$1:$BK$1)):INDEX(خروجی!D15:BK15,MATCH(تنظیمات!$C$4,خروجی!$D$1:$BK$1)),-1)</f>
        <v>0</v>
      </c>
      <c r="O15" s="5">
        <f>COUNTIF(INDEX(خروجی!D15:BK15,MATCH(تنظیمات!$C$3,خروجی!$D$1:$BK$1)):INDEX(خروجی!D15:BK15,MATCH(تنظیمات!$C$4,خروجی!$D$1:$BK$1)),0)</f>
        <v>5</v>
      </c>
      <c r="P15" s="24">
        <f t="shared" si="1"/>
        <v>0</v>
      </c>
      <c r="Q15" s="24">
        <f t="shared" si="47"/>
        <v>100</v>
      </c>
      <c r="R15" s="24">
        <f t="shared" si="9"/>
        <v>-33.33</v>
      </c>
      <c r="S15" s="5">
        <f t="shared" si="10"/>
        <v>5</v>
      </c>
      <c r="T15" s="24">
        <f t="shared" si="11"/>
        <v>12</v>
      </c>
      <c r="U15" s="35">
        <f>ROUND(AVERAGEIF($CD$2:$CD$26,_xlfn.CONCAT("&lt;=",تنظیمات!$B$7),$P$2:$P$26),2)</f>
        <v>40</v>
      </c>
      <c r="V15" s="6">
        <f>COUNTIF(INDEX(خروجی!D15:BK15,MATCH(تنظیمات!$D$3,خروجی!$D$1:$BK$1)):INDEX(خروجی!D15:BK15,MATCH(تنظیمات!$D$4,خروجی!$D$1:$BK$1)),3)</f>
        <v>0</v>
      </c>
      <c r="W15" s="6">
        <f>COUNTIF(INDEX(خروجی!D15:BK15,MATCH(تنظیمات!$D$3,خروجی!$D$1:$BK$1)):INDEX(خروجی!D15:BK15,MATCH(تنظیمات!$D$4,خروجی!$D$1:$BK$1)),-1)</f>
        <v>0</v>
      </c>
      <c r="X15" s="6">
        <f>COUNTIF(INDEX(خروجی!D15:BK15,MATCH(تنظیمات!$D$3,خروجی!$D$1:$BK$1)):INDEX(خروجی!D15:BK15,MATCH(تنظیمات!$D$4,خروجی!$D$1:$BK$1)),0)</f>
        <v>5</v>
      </c>
      <c r="Y15" s="25">
        <f t="shared" si="12"/>
        <v>0</v>
      </c>
      <c r="Z15" s="25">
        <f t="shared" si="13"/>
        <v>100</v>
      </c>
      <c r="AA15" s="25">
        <f t="shared" si="14"/>
        <v>-33.33</v>
      </c>
      <c r="AB15" s="6">
        <f t="shared" si="15"/>
        <v>5</v>
      </c>
      <c r="AC15" s="25">
        <f t="shared" si="16"/>
        <v>12</v>
      </c>
      <c r="AD15" s="36">
        <f>ROUND(AVERAGEIF($CD$2:$CD$26,_xlfn.CONCAT("&lt;=",تنظیمات!$B$7),$Y$2:$Y$26),2)</f>
        <v>40</v>
      </c>
      <c r="AE15" s="7">
        <f>COUNTIF(INDEX(خروجی!D15:BK15,MATCH(تنظیمات!$E$3,خروجی!$D$1:$BK$1)):INDEX(خروجی!D15:BK15,MATCH(تنظیمات!$E$4,خروجی!$D$1:$BK$1)),3)</f>
        <v>0</v>
      </c>
      <c r="AF15" s="7">
        <f>COUNTIF(INDEX(خروجی!D15:BK15,MATCH(تنظیمات!$E$3,خروجی!$D$1:$BK$1)):INDEX(خروجی!D15:BK15,MATCH(تنظیمات!$E$4,خروجی!$D$1:$BK$1)),-1)</f>
        <v>0</v>
      </c>
      <c r="AG15" s="7">
        <f>COUNTIF(INDEX(خروجی!D15:BK15,MATCH(تنظیمات!$E$3,خروجی!$D$1:$BK$1)):INDEX(خروجی!D15:BK15,MATCH(تنظیمات!$E$4,خروجی!$D$1:$BK$1)),0)</f>
        <v>5</v>
      </c>
      <c r="AH15" s="26">
        <f t="shared" si="17"/>
        <v>0</v>
      </c>
      <c r="AI15" s="26">
        <f t="shared" si="18"/>
        <v>100</v>
      </c>
      <c r="AJ15" s="26">
        <f t="shared" si="19"/>
        <v>-33.33</v>
      </c>
      <c r="AK15" s="7">
        <f t="shared" si="20"/>
        <v>5</v>
      </c>
      <c r="AL15" s="26">
        <f t="shared" si="21"/>
        <v>12</v>
      </c>
      <c r="AM15" s="20">
        <f>ROUND(AVERAGEIF($CD$2:$CD$26,_xlfn.CONCAT("&lt;=",تنظیمات!$B$7),$AH$2:$AH$26),2)</f>
        <v>40</v>
      </c>
      <c r="AN15" s="8">
        <f>COUNTIF(INDEX(خروجی!D15:BK15,MATCH(تنظیمات!$F$3,خروجی!$D$1:$BK$1)):INDEX(خروجی!D15:BK15,MATCH(تنظیمات!$F$4,خروجی!$D$1:$BK$1)),3)</f>
        <v>0</v>
      </c>
      <c r="AO15" s="8">
        <f>COUNTIF(INDEX(خروجی!D15:BK15,MATCH(تنظیمات!$F$3,خروجی!$D$1:$BK$1)):INDEX(خروجی!D15:BK15,MATCH(تنظیمات!$F$4,خروجی!$D$1:$BK$1)),-1)</f>
        <v>0</v>
      </c>
      <c r="AP15" s="8">
        <f>COUNTIF(INDEX(خروجی!D15:BK15,MATCH(تنظیمات!$F$3,خروجی!$D$1:$BK$1)):INDEX(خروجی!D15:BK15,MATCH(تنظیمات!$F$4,خروجی!$D$1:$BK$1)),0)</f>
        <v>10</v>
      </c>
      <c r="AQ15" s="27">
        <f t="shared" si="22"/>
        <v>0</v>
      </c>
      <c r="AR15" s="27">
        <f t="shared" si="23"/>
        <v>100</v>
      </c>
      <c r="AS15" s="27">
        <f t="shared" si="24"/>
        <v>-33.33</v>
      </c>
      <c r="AT15" s="8">
        <f t="shared" si="25"/>
        <v>4</v>
      </c>
      <c r="AU15" s="27">
        <f t="shared" si="26"/>
        <v>8.67</v>
      </c>
      <c r="AV15" s="37">
        <f>ROUND(AVERAGEIF($CD$2:$CD$26,_xlfn.CONCAT("&lt;=",تنظیمات!$B$7),$AQ$2:$AQ$26),2)</f>
        <v>25</v>
      </c>
      <c r="AW15" s="20">
        <f>COUNTIF(INDEX(خروجی!D15:BK15,MATCH(تنظیمات!$G$3,خروجی!$D$1:$BK$1)):INDEX(خروجی!D15:BK15,MATCH(تنظیمات!$G$4,خروجی!$D$1:$BK$1)),3)</f>
        <v>0</v>
      </c>
      <c r="AX15" s="20">
        <f>COUNTIF(INDEX(خروجی!D15:BK15,MATCH(تنظیمات!$G$3,خروجی!$D$1:$BK$1)):INDEX(خروجی!D15:BK15,MATCH(تنظیمات!$G$4,خروجی!$D$1:$BK$1)),-1)</f>
        <v>0</v>
      </c>
      <c r="AY15" s="20">
        <f>COUNTIF(INDEX(خروجی!D15:BK15,MATCH(تنظیمات!$G$3,خروجی!$D$1:$BK$1)):INDEX(خروجی!D15:BK15,MATCH(تنظیمات!$G$4,خروجی!$D$1:$BK$1)),0)</f>
        <v>10</v>
      </c>
      <c r="AZ15" s="26">
        <f t="shared" si="27"/>
        <v>0</v>
      </c>
      <c r="BA15" s="26">
        <f t="shared" si="28"/>
        <v>100</v>
      </c>
      <c r="BB15" s="26">
        <f t="shared" si="29"/>
        <v>-33.33</v>
      </c>
      <c r="BC15" s="20">
        <f t="shared" si="30"/>
        <v>4</v>
      </c>
      <c r="BD15" s="26">
        <f t="shared" si="31"/>
        <v>8</v>
      </c>
      <c r="BE15" s="20">
        <f>ROUND(AVERAGEIF($CD$2:$CD$26,_xlfn.CONCAT("&lt;=",تنظیمات!$B$7),$AZ$2:$AZ$26),2)</f>
        <v>23.33</v>
      </c>
      <c r="BF15" s="9">
        <f>COUNTIF(INDEX(خروجی!D15:BK15,MATCH(تنظیمات!$H$3,خروجی!$D$1:$BK$1)):INDEX(خروجی!D15:BK15,MATCH(تنظیمات!$H$4,خروجی!$D$1:$BK$1)),3)</f>
        <v>0</v>
      </c>
      <c r="BG15" s="9">
        <f>COUNTIF(INDEX(خروجی!D15:BK15,MATCH(تنظیمات!$H$3,خروجی!$D$1:$BK$1)):INDEX(خروجی!D15:BK15,MATCH(تنظیمات!$H$4,خروجی!$D$1:$BK$1)),-1)</f>
        <v>0</v>
      </c>
      <c r="BH15" s="9">
        <f>COUNTIF(INDEX(خروجی!D15:BK15,MATCH(تنظیمات!$H$3,خروجی!$D$1:$BK$1)):INDEX(خروجی!D15:BK15,MATCH(تنظیمات!$H$4,خروجی!$D$1:$BK$1)),0)</f>
        <v>10</v>
      </c>
      <c r="BI15" s="28">
        <f t="shared" si="32"/>
        <v>0</v>
      </c>
      <c r="BJ15" s="28">
        <f t="shared" si="33"/>
        <v>100</v>
      </c>
      <c r="BK15" s="28">
        <f t="shared" si="34"/>
        <v>-33.33</v>
      </c>
      <c r="BL15" s="9">
        <f t="shared" si="35"/>
        <v>4</v>
      </c>
      <c r="BM15" s="28">
        <f t="shared" si="36"/>
        <v>8.5299999999999994</v>
      </c>
      <c r="BN15" s="38">
        <f>ROUND(AVERAGEIF($CD$2:$CD$26,_xlfn.CONCAT("&lt;=",تنظیمات!$B$7),$BI$2:$BI$26),2)</f>
        <v>25</v>
      </c>
      <c r="BO15" s="10">
        <f>COUNTIF(INDEX(خروجی!D15:BK15,MATCH(تنظیمات!$I$3,خروجی!$D$1:$BK$1)):INDEX(خروجی!D15:BK15,MATCH(تنظیمات!$I$4,خروجی!$D$1:$BK$1)),3)</f>
        <v>0</v>
      </c>
      <c r="BP15" s="10">
        <f>COUNTIF(INDEX(خروجی!D15:BK15,MATCH(تنظیمات!$I$3,خروجی!$D$1:$BK$1)):INDEX(خروجی!D15:BK15,MATCH(تنظیمات!$I$4,خروجی!$D$1:$BK$1)),-1)</f>
        <v>0</v>
      </c>
      <c r="BQ15" s="10">
        <f>COUNTIF(INDEX(خروجی!D15:BK15,MATCH(تنظیمات!$I$3,خروجی!$D$1:$BK$1)):INDEX(خروجی!D15:BK15,MATCH(تنظیمات!$I$4,خروجی!$D$1:$BK$1)),0)</f>
        <v>10</v>
      </c>
      <c r="BR15" s="29">
        <f t="shared" si="37"/>
        <v>0</v>
      </c>
      <c r="BS15" s="29">
        <f t="shared" si="38"/>
        <v>100</v>
      </c>
      <c r="BT15" s="29">
        <f t="shared" si="39"/>
        <v>-33.33</v>
      </c>
      <c r="BU15" s="10">
        <f t="shared" si="40"/>
        <v>3</v>
      </c>
      <c r="BV15" s="29">
        <f t="shared" si="41"/>
        <v>6.67</v>
      </c>
      <c r="BW15" s="39">
        <f>ROUND( AVERAGEIF($CD$2:$CD$26,_xlfn.CONCAT("&lt;=",تنظیمات!$B$7),$BR$2:$BR$26),2)</f>
        <v>20</v>
      </c>
      <c r="BX15" s="11">
        <f t="shared" si="2"/>
        <v>0</v>
      </c>
      <c r="BY15" s="11">
        <f t="shared" si="3"/>
        <v>0</v>
      </c>
      <c r="BZ15" s="11">
        <f t="shared" si="4"/>
        <v>50</v>
      </c>
      <c r="CA15" s="30">
        <f>ROUND(SUM(G15*تنظیمات!$B$6,P15*تنظیمات!$C$6,Y15*تنظیمات!$D$6,AH15*تنظیمات!$E$6,AQ15*تنظیمات!$F$6,AZ15*تنظیمات!$G$6,BI15*تنظیمات!$H$6,BR15*تنظیمات!$I$6)/SUM(تنظیمات!$B$6:$I$6),2)</f>
        <v>0</v>
      </c>
      <c r="CB15" s="30">
        <f t="shared" si="42"/>
        <v>100</v>
      </c>
      <c r="CC15" s="30">
        <f t="shared" si="43"/>
        <v>-33.33</v>
      </c>
      <c r="CD15" s="12">
        <f t="shared" si="44"/>
        <v>11</v>
      </c>
      <c r="CE15" s="30">
        <f t="shared" si="45"/>
        <v>9.68</v>
      </c>
      <c r="CF15" s="30">
        <f t="shared" si="46"/>
        <v>30.58</v>
      </c>
      <c r="CG15" s="3">
        <f>IF(COUNTIF(ورودی!$A$2:$A$26,'کارنامه پاسخ برگ '!$A15)&gt;0,INDEX(ورودی!D$2:D$26,MATCH('کارنامه پاسخ برگ '!$A15,ورودی!$A$2:$A$26,0)),0)</f>
        <v>0</v>
      </c>
      <c r="CH15" s="3">
        <f>IF(COUNTIF(ورودی!$A$2:$A$26,'کارنامه پاسخ برگ '!$A15)&gt;0,INDEX(ورودی!E$2:E$26,MATCH('کارنامه پاسخ برگ '!$A15,ورودی!$A$2:$A$26,0)),0)</f>
        <v>0</v>
      </c>
      <c r="CI15" s="3">
        <f>IF(COUNTIF(ورودی!$A$2:$A$26,'کارنامه پاسخ برگ '!$A15)&gt;0,INDEX(ورودی!F$2:F$26,MATCH('کارنامه پاسخ برگ '!$A15,ورودی!$A$2:$A$26,0)),0)</f>
        <v>0</v>
      </c>
      <c r="CJ15" s="3">
        <f>IF(COUNTIF(ورودی!$A$2:$A$26,'کارنامه پاسخ برگ '!$A15)&gt;0,INDEX(ورودی!G$2:G$26,MATCH('کارنامه پاسخ برگ '!$A15,ورودی!$A$2:$A$26,0)),0)</f>
        <v>0</v>
      </c>
      <c r="CK15" s="3">
        <f>IF(COUNTIF(ورودی!$A$2:$A$26,'کارنامه پاسخ برگ '!$A15)&gt;0,INDEX(ورودی!H$2:H$26,MATCH('کارنامه پاسخ برگ '!$A15,ورودی!$A$2:$A$26,0)),0)</f>
        <v>0</v>
      </c>
      <c r="CL15" s="3">
        <f>IF(COUNTIF(ورودی!$A$2:$A$26,'کارنامه پاسخ برگ '!$A15)&gt;0,INDEX(ورودی!I$2:I$26,MATCH('کارنامه پاسخ برگ '!$A15,ورودی!$A$2:$A$26,0)),0)</f>
        <v>0</v>
      </c>
      <c r="CM15" s="3">
        <f>IF(COUNTIF(ورودی!$A$2:$A$26,'کارنامه پاسخ برگ '!$A15)&gt;0,INDEX(ورودی!J$2:J$26,MATCH('کارنامه پاسخ برگ '!$A15,ورودی!$A$2:$A$26,0)),0)</f>
        <v>0</v>
      </c>
      <c r="CN15" s="3">
        <f>IF(COUNTIF(ورودی!$A$2:$A$26,'کارنامه پاسخ برگ '!$A15)&gt;0,INDEX(ورودی!K$2:K$26,MATCH('کارنامه پاسخ برگ '!$A15,ورودی!$A$2:$A$26,0)),0)</f>
        <v>0</v>
      </c>
      <c r="CO15" s="3">
        <f>IF(COUNTIF(ورودی!$A$2:$A$26,'کارنامه پاسخ برگ '!$A15)&gt;0,INDEX(ورودی!L$2:L$26,MATCH('کارنامه پاسخ برگ '!$A15,ورودی!$A$2:$A$26,0)),0)</f>
        <v>0</v>
      </c>
      <c r="CP15" s="3">
        <f>IF(COUNTIF(ورودی!$A$2:$A$26,'کارنامه پاسخ برگ '!$A15)&gt;0,INDEX(ورودی!M$2:M$26,MATCH('کارنامه پاسخ برگ '!$A15,ورودی!$A$2:$A$26,0)),0)</f>
        <v>0</v>
      </c>
      <c r="CQ15" s="3">
        <f>IF(COUNTIF(ورودی!$A$2:$A$26,'کارنامه پاسخ برگ '!$A15)&gt;0,INDEX(ورودی!N$2:N$26,MATCH('کارنامه پاسخ برگ '!$A15,ورودی!$A$2:$A$26,0)),0)</f>
        <v>0</v>
      </c>
      <c r="CR15" s="3">
        <f>IF(COUNTIF(ورودی!$A$2:$A$26,'کارنامه پاسخ برگ '!$A15)&gt;0,INDEX(ورودی!O$2:O$26,MATCH('کارنامه پاسخ برگ '!$A15,ورودی!$A$2:$A$26,0)),0)</f>
        <v>0</v>
      </c>
      <c r="CS15" s="3">
        <f>IF(COUNTIF(ورودی!$A$2:$A$26,'کارنامه پاسخ برگ '!$A15)&gt;0,INDEX(ورودی!P$2:P$26,MATCH('کارنامه پاسخ برگ '!$A15,ورودی!$A$2:$A$26,0)),0)</f>
        <v>0</v>
      </c>
      <c r="CT15" s="3">
        <f>IF(COUNTIF(ورودی!$A$2:$A$26,'کارنامه پاسخ برگ '!$A15)&gt;0,INDEX(ورودی!Q$2:Q$26,MATCH('کارنامه پاسخ برگ '!$A15,ورودی!$A$2:$A$26,0)),0)</f>
        <v>0</v>
      </c>
      <c r="CU15" s="3">
        <f>IF(COUNTIF(ورودی!$A$2:$A$26,'کارنامه پاسخ برگ '!$A15)&gt;0,INDEX(ورودی!R$2:R$26,MATCH('کارنامه پاسخ برگ '!$A15,ورودی!$A$2:$A$26,0)),0)</f>
        <v>0</v>
      </c>
      <c r="CV15" s="3">
        <f>IF(COUNTIF(ورودی!$A$2:$A$26,'کارنامه پاسخ برگ '!$A15)&gt;0,INDEX(ورودی!S$2:S$26,MATCH('کارنامه پاسخ برگ '!$A15,ورودی!$A$2:$A$26,0)),0)</f>
        <v>0</v>
      </c>
      <c r="CW15" s="3">
        <f>IF(COUNTIF(ورودی!$A$2:$A$26,'کارنامه پاسخ برگ '!$A15)&gt;0,INDEX(ورودی!T$2:T$26,MATCH('کارنامه پاسخ برگ '!$A15,ورودی!$A$2:$A$26,0)),0)</f>
        <v>0</v>
      </c>
      <c r="CX15" s="3">
        <f>IF(COUNTIF(ورودی!$A$2:$A$26,'کارنامه پاسخ برگ '!$A15)&gt;0,INDEX(ورودی!U$2:U$26,MATCH('کارنامه پاسخ برگ '!$A15,ورودی!$A$2:$A$26,0)),0)</f>
        <v>0</v>
      </c>
      <c r="CY15" s="3">
        <f>IF(COUNTIF(ورودی!$A$2:$A$26,'کارنامه پاسخ برگ '!$A15)&gt;0,INDEX(ورودی!V$2:V$26,MATCH('کارنامه پاسخ برگ '!$A15,ورودی!$A$2:$A$26,0)),0)</f>
        <v>0</v>
      </c>
      <c r="CZ15" s="3">
        <f>IF(COUNTIF(ورودی!$A$2:$A$26,'کارنامه پاسخ برگ '!$A15)&gt;0,INDEX(ورودی!W$2:W$26,MATCH('کارنامه پاسخ برگ '!$A15,ورودی!$A$2:$A$26,0)),0)</f>
        <v>0</v>
      </c>
      <c r="DA15" s="3">
        <f>IF(COUNTIF(ورودی!$A$2:$A$26,'کارنامه پاسخ برگ '!$A15)&gt;0,INDEX(ورودی!X$2:X$26,MATCH('کارنامه پاسخ برگ '!$A15,ورودی!$A$2:$A$26,0)),0)</f>
        <v>0</v>
      </c>
      <c r="DB15" s="3">
        <f>IF(COUNTIF(ورودی!$A$2:$A$26,'کارنامه پاسخ برگ '!$A15)&gt;0,INDEX(ورودی!Y$2:Y$26,MATCH('کارنامه پاسخ برگ '!$A15,ورودی!$A$2:$A$26,0)),0)</f>
        <v>0</v>
      </c>
      <c r="DC15" s="3">
        <f>IF(COUNTIF(ورودی!$A$2:$A$26,'کارنامه پاسخ برگ '!$A15)&gt;0,INDEX(ورودی!Z$2:Z$26,MATCH('کارنامه پاسخ برگ '!$A15,ورودی!$A$2:$A$26,0)),0)</f>
        <v>0</v>
      </c>
      <c r="DD15" s="3">
        <f>IF(COUNTIF(ورودی!$A$2:$A$26,'کارنامه پاسخ برگ '!$A15)&gt;0,INDEX(ورودی!AA$2:AA$26,MATCH('کارنامه پاسخ برگ '!$A15,ورودی!$A$2:$A$26,0)),0)</f>
        <v>0</v>
      </c>
      <c r="DE15" s="3">
        <f>IF(COUNTIF(ورودی!$A$2:$A$26,'کارنامه پاسخ برگ '!$A15)&gt;0,INDEX(ورودی!AB$2:AB$26,MATCH('کارنامه پاسخ برگ '!$A15,ورودی!$A$2:$A$26,0)),0)</f>
        <v>0</v>
      </c>
      <c r="DF15" s="3">
        <f>IF(COUNTIF(ورودی!$A$2:$A$26,'کارنامه پاسخ برگ '!$A15)&gt;0,INDEX(ورودی!AC$2:AC$26,MATCH('کارنامه پاسخ برگ '!$A15,ورودی!$A$2:$A$26,0)),0)</f>
        <v>0</v>
      </c>
      <c r="DG15" s="3">
        <f>IF(COUNTIF(ورودی!$A$2:$A$26,'کارنامه پاسخ برگ '!$A15)&gt;0,INDEX(ورودی!AD$2:AD$26,MATCH('کارنامه پاسخ برگ '!$A15,ورودی!$A$2:$A$26,0)),0)</f>
        <v>0</v>
      </c>
      <c r="DH15" s="3">
        <f>IF(COUNTIF(ورودی!$A$2:$A$26,'کارنامه پاسخ برگ '!$A15)&gt;0,INDEX(ورودی!AE$2:AE$26,MATCH('کارنامه پاسخ برگ '!$A15,ورودی!$A$2:$A$26,0)),0)</f>
        <v>0</v>
      </c>
      <c r="DI15" s="3">
        <f>IF(COUNTIF(ورودی!$A$2:$A$26,'کارنامه پاسخ برگ '!$A15)&gt;0,INDEX(ورودی!AF$2:AF$26,MATCH('کارنامه پاسخ برگ '!$A15,ورودی!$A$2:$A$26,0)),0)</f>
        <v>0</v>
      </c>
      <c r="DJ15" s="3">
        <f>IF(COUNTIF(ورودی!$A$2:$A$26,'کارنامه پاسخ برگ '!$A15)&gt;0,INDEX(ورودی!AG$2:AG$26,MATCH('کارنامه پاسخ برگ '!$A15,ورودی!$A$2:$A$26,0)),0)</f>
        <v>0</v>
      </c>
      <c r="DK15" s="3">
        <f>IF(COUNTIF(ورودی!$A$2:$A$26,'کارنامه پاسخ برگ '!$A15)&gt;0,INDEX(ورودی!AH$2:AH$26,MATCH('کارنامه پاسخ برگ '!$A15,ورودی!$A$2:$A$26,0)),0)</f>
        <v>0</v>
      </c>
      <c r="DL15" s="3">
        <f>IF(COUNTIF(ورودی!$A$2:$A$26,'کارنامه پاسخ برگ '!$A15)&gt;0,INDEX(ورودی!AI$2:AI$26,MATCH('کارنامه پاسخ برگ '!$A15,ورودی!$A$2:$A$26,0)),0)</f>
        <v>0</v>
      </c>
      <c r="DM15" s="3">
        <f>IF(COUNTIF(ورودی!$A$2:$A$26,'کارنامه پاسخ برگ '!$A15)&gt;0,INDEX(ورودی!AJ$2:AJ$26,MATCH('کارنامه پاسخ برگ '!$A15,ورودی!$A$2:$A$26,0)),0)</f>
        <v>0</v>
      </c>
      <c r="DN15" s="3">
        <f>IF(COUNTIF(ورودی!$A$2:$A$26,'کارنامه پاسخ برگ '!$A15)&gt;0,INDEX(ورودی!AK$2:AK$26,MATCH('کارنامه پاسخ برگ '!$A15,ورودی!$A$2:$A$26,0)),0)</f>
        <v>0</v>
      </c>
      <c r="DO15" s="3">
        <f>IF(COUNTIF(ورودی!$A$2:$A$26,'کارنامه پاسخ برگ '!$A15)&gt;0,INDEX(ورودی!AL$2:AL$26,MATCH('کارنامه پاسخ برگ '!$A15,ورودی!$A$2:$A$26,0)),0)</f>
        <v>0</v>
      </c>
      <c r="DP15" s="3">
        <f>IF(COUNTIF(ورودی!$A$2:$A$26,'کارنامه پاسخ برگ '!$A15)&gt;0,INDEX(ورودی!AM$2:AM$26,MATCH('کارنامه پاسخ برگ '!$A15,ورودی!$A$2:$A$26,0)),0)</f>
        <v>0</v>
      </c>
      <c r="DQ15" s="3">
        <f>IF(COUNTIF(ورودی!$A$2:$A$26,'کارنامه پاسخ برگ '!$A15)&gt;0,INDEX(ورودی!AN$2:AN$26,MATCH('کارنامه پاسخ برگ '!$A15,ورودی!$A$2:$A$26,0)),0)</f>
        <v>0</v>
      </c>
      <c r="DR15" s="3">
        <f>IF(COUNTIF(ورودی!$A$2:$A$26,'کارنامه پاسخ برگ '!$A15)&gt;0,INDEX(ورودی!AO$2:AO$26,MATCH('کارنامه پاسخ برگ '!$A15,ورودی!$A$2:$A$26,0)),0)</f>
        <v>0</v>
      </c>
      <c r="DS15" s="3">
        <f>IF(COUNTIF(ورودی!$A$2:$A$26,'کارنامه پاسخ برگ '!$A15)&gt;0,INDEX(ورودی!AP$2:AP$26,MATCH('کارنامه پاسخ برگ '!$A15,ورودی!$A$2:$A$26,0)),0)</f>
        <v>0</v>
      </c>
      <c r="DT15" s="3">
        <f>IF(COUNTIF(ورودی!$A$2:$A$26,'کارنامه پاسخ برگ '!$A15)&gt;0,INDEX(ورودی!AQ$2:AQ$26,MATCH('کارنامه پاسخ برگ '!$A15,ورودی!$A$2:$A$26,0)),0)</f>
        <v>0</v>
      </c>
      <c r="DU15" s="3">
        <f>IF(COUNTIF(ورودی!$A$2:$A$26,'کارنامه پاسخ برگ '!$A15)&gt;0,INDEX(ورودی!AR$2:AR$26,MATCH('کارنامه پاسخ برگ '!$A15,ورودی!$A$2:$A$26,0)),0)</f>
        <v>0</v>
      </c>
      <c r="DV15" s="3">
        <f>IF(COUNTIF(ورودی!$A$2:$A$26,'کارنامه پاسخ برگ '!$A15)&gt;0,INDEX(ورودی!AS$2:AS$26,MATCH('کارنامه پاسخ برگ '!$A15,ورودی!$A$2:$A$26,0)),0)</f>
        <v>0</v>
      </c>
      <c r="DW15" s="3">
        <f>IF(COUNTIF(ورودی!$A$2:$A$26,'کارنامه پاسخ برگ '!$A15)&gt;0,INDEX(ورودی!AT$2:AT$26,MATCH('کارنامه پاسخ برگ '!$A15,ورودی!$A$2:$A$26,0)),0)</f>
        <v>0</v>
      </c>
      <c r="DX15" s="3">
        <f>IF(COUNTIF(ورودی!$A$2:$A$26,'کارنامه پاسخ برگ '!$A15)&gt;0,INDEX(ورودی!AU$2:AU$26,MATCH('کارنامه پاسخ برگ '!$A15,ورودی!$A$2:$A$26,0)),0)</f>
        <v>0</v>
      </c>
      <c r="DY15" s="3">
        <f>IF(COUNTIF(ورودی!$A$2:$A$26,'کارنامه پاسخ برگ '!$A15)&gt;0,INDEX(ورودی!AV$2:AV$26,MATCH('کارنامه پاسخ برگ '!$A15,ورودی!$A$2:$A$26,0)),0)</f>
        <v>0</v>
      </c>
      <c r="DZ15" s="3">
        <f>IF(COUNTIF(ورودی!$A$2:$A$26,'کارنامه پاسخ برگ '!$A15)&gt;0,INDEX(ورودی!AW$2:AW$26,MATCH('کارنامه پاسخ برگ '!$A15,ورودی!$A$2:$A$26,0)),0)</f>
        <v>0</v>
      </c>
      <c r="EA15" s="3">
        <f>IF(COUNTIF(ورودی!$A$2:$A$26,'کارنامه پاسخ برگ '!$A15)&gt;0,INDEX(ورودی!AX$2:AX$26,MATCH('کارنامه پاسخ برگ '!$A15,ورودی!$A$2:$A$26,0)),0)</f>
        <v>0</v>
      </c>
      <c r="EB15" s="3">
        <f>IF(COUNTIF(ورودی!$A$2:$A$26,'کارنامه پاسخ برگ '!$A15)&gt;0,INDEX(ورودی!AY$2:AY$26,MATCH('کارنامه پاسخ برگ '!$A15,ورودی!$A$2:$A$26,0)),0)</f>
        <v>0</v>
      </c>
      <c r="EC15" s="3">
        <f>IF(COUNTIF(ورودی!$A$2:$A$26,'کارنامه پاسخ برگ '!$A15)&gt;0,INDEX(ورودی!AZ$2:AZ$26,MATCH('کارنامه پاسخ برگ '!$A15,ورودی!$A$2:$A$26,0)),0)</f>
        <v>0</v>
      </c>
      <c r="ED15" s="3">
        <f>IF(COUNTIF(ورودی!$A$2:$A$26,'کارنامه پاسخ برگ '!$A15)&gt;0,INDEX(ورودی!BA$2:BA$26,MATCH('کارنامه پاسخ برگ '!$A15,ورودی!$A$2:$A$26,0)),0)</f>
        <v>0</v>
      </c>
      <c r="EE15" s="3">
        <f>IF(COUNTIF(ورودی!$A$2:$A$26,'کارنامه پاسخ برگ '!$A15)&gt;0,INDEX(ورودی!BB$2:BB$26,MATCH('کارنامه پاسخ برگ '!$A15,ورودی!$A$2:$A$26,0)),0)</f>
        <v>0</v>
      </c>
      <c r="EF15" s="3">
        <f>IF(COUNTIF(ورودی!$A$2:$A$26,'کارنامه پاسخ برگ '!$A15)&gt;0,INDEX(ورودی!BC$2:BC$26,MATCH('کارنامه پاسخ برگ '!$A15,ورودی!$A$2:$A$26,0)),0)</f>
        <v>0</v>
      </c>
      <c r="EG15" s="3">
        <f>IF(COUNTIF(ورودی!$A$2:$A$26,'کارنامه پاسخ برگ '!$A15)&gt;0,INDEX(ورودی!BD$2:BD$26,MATCH('کارنامه پاسخ برگ '!$A15,ورودی!$A$2:$A$26,0)),0)</f>
        <v>0</v>
      </c>
      <c r="EH15" s="3">
        <f>IF(COUNTIF(ورودی!$A$2:$A$26,'کارنامه پاسخ برگ '!$A15)&gt;0,INDEX(ورودی!BE$2:BE$26,MATCH('کارنامه پاسخ برگ '!$A15,ورودی!$A$2:$A$26,0)),0)</f>
        <v>0</v>
      </c>
      <c r="EI15" s="3">
        <f>IF(COUNTIF(ورودی!$A$2:$A$26,'کارنامه پاسخ برگ '!$A15)&gt;0,INDEX(ورودی!BF$2:BF$26,MATCH('کارنامه پاسخ برگ '!$A15,ورودی!$A$2:$A$26,0)),0)</f>
        <v>0</v>
      </c>
      <c r="EJ15" s="3">
        <f>IF(COUNTIF(ورودی!$A$2:$A$26,'کارنامه پاسخ برگ '!$A15)&gt;0,INDEX(ورودی!BG$2:BG$26,MATCH('کارنامه پاسخ برگ '!$A15,ورودی!$A$2:$A$26,0)),0)</f>
        <v>0</v>
      </c>
      <c r="EK15" s="3">
        <f>IF(COUNTIF(ورودی!$A$2:$A$26,'کارنامه پاسخ برگ '!$A15)&gt;0,INDEX(ورودی!BH$2:BH$26,MATCH('کارنامه پاسخ برگ '!$A15,ورودی!$A$2:$A$26,0)),0)</f>
        <v>0</v>
      </c>
      <c r="EL15" s="3">
        <f>IF(COUNTIF(ورودی!$A$2:$A$26,'کارنامه پاسخ برگ '!$A15)&gt;0,INDEX(ورودی!BI$2:BI$26,MATCH('کارنامه پاسخ برگ '!$A15,ورودی!$A$2:$A$26,0)),0)</f>
        <v>0</v>
      </c>
      <c r="EM15" s="3">
        <f>IF(COUNTIF(ورودی!$A$2:$A$26,'کارنامه پاسخ برگ '!$A15)&gt;0,INDEX(ورودی!BJ$2:BJ$26,MATCH('کارنامه پاسخ برگ '!$A15,ورودی!$A$2:$A$26,0)),0)</f>
        <v>0</v>
      </c>
      <c r="EN15" s="3">
        <f>IF(COUNTIF(ورودی!$A$2:$A$26,'کارنامه پاسخ برگ '!$A15)&gt;0,INDEX(ورودی!BK$2:BK$26,MATCH('کارنامه پاسخ برگ '!$A15,ورودی!$A$2:$A$26,0)),0)</f>
        <v>0</v>
      </c>
      <c r="EO15" s="18">
        <f>کلید!I$2</f>
        <v>1</v>
      </c>
      <c r="EP15" s="18">
        <f>کلید!J$2</f>
        <v>1</v>
      </c>
      <c r="EQ15" s="18">
        <f>کلید!K$2</f>
        <v>1</v>
      </c>
      <c r="ER15" s="18">
        <f>کلید!L$2</f>
        <v>1</v>
      </c>
      <c r="ES15" s="18">
        <f>کلید!M$2</f>
        <v>1</v>
      </c>
      <c r="ET15" s="18">
        <f>کلید!N$2</f>
        <v>1</v>
      </c>
      <c r="EU15" s="18">
        <f>کلید!O$2</f>
        <v>1</v>
      </c>
      <c r="EV15" s="18">
        <f>کلید!P$2</f>
        <v>1</v>
      </c>
      <c r="EW15" s="18">
        <f>کلید!Q$2</f>
        <v>1</v>
      </c>
      <c r="EX15" s="18">
        <f>کلید!R$2</f>
        <v>1</v>
      </c>
      <c r="EY15" s="18">
        <f>کلید!S$2</f>
        <v>1</v>
      </c>
      <c r="EZ15" s="18">
        <f>کلید!T$2</f>
        <v>1</v>
      </c>
      <c r="FA15" s="18">
        <f>کلید!U$2</f>
        <v>1</v>
      </c>
      <c r="FB15" s="18">
        <f>کلید!V$2</f>
        <v>1</v>
      </c>
      <c r="FC15" s="18">
        <f>کلید!W$2</f>
        <v>1</v>
      </c>
      <c r="FD15" s="18">
        <f>کلید!X$2</f>
        <v>1</v>
      </c>
      <c r="FE15" s="18">
        <f>کلید!Y$2</f>
        <v>1</v>
      </c>
      <c r="FF15" s="18">
        <f>کلید!Z$2</f>
        <v>1</v>
      </c>
      <c r="FG15" s="18">
        <f>کلید!AA$2</f>
        <v>1</v>
      </c>
      <c r="FH15" s="18">
        <f>کلید!AB$2</f>
        <v>1</v>
      </c>
      <c r="FI15" s="18">
        <f>کلید!AC$2</f>
        <v>1</v>
      </c>
      <c r="FJ15" s="18">
        <f>کلید!AD$2</f>
        <v>1</v>
      </c>
      <c r="FK15" s="18">
        <f>کلید!AE$2</f>
        <v>1</v>
      </c>
      <c r="FL15" s="18">
        <f>کلید!AF$2</f>
        <v>1</v>
      </c>
      <c r="FM15" s="18">
        <f>کلید!AG$2</f>
        <v>1</v>
      </c>
      <c r="FN15" s="18">
        <f>کلید!AH$2</f>
        <v>1</v>
      </c>
      <c r="FO15" s="18">
        <f>کلید!AI$2</f>
        <v>1</v>
      </c>
      <c r="FP15" s="18">
        <f>کلید!AJ$2</f>
        <v>1</v>
      </c>
      <c r="FQ15" s="18">
        <f>کلید!AK$2</f>
        <v>1</v>
      </c>
      <c r="FR15" s="18">
        <f>کلید!AL$2</f>
        <v>1</v>
      </c>
      <c r="FS15" s="18">
        <f>کلید!AM$2</f>
        <v>1</v>
      </c>
      <c r="FT15" s="18">
        <f>کلید!AN$2</f>
        <v>1</v>
      </c>
      <c r="FU15" s="18">
        <f>کلید!AO$2</f>
        <v>1</v>
      </c>
      <c r="FV15" s="18">
        <f>کلید!AP$2</f>
        <v>1</v>
      </c>
      <c r="FW15" s="18">
        <f>کلید!AQ$2</f>
        <v>1</v>
      </c>
      <c r="FX15" s="18">
        <f>کلید!AR$2</f>
        <v>1</v>
      </c>
      <c r="FY15" s="18">
        <f>کلید!AS$2</f>
        <v>1</v>
      </c>
      <c r="FZ15" s="18">
        <f>کلید!AT$2</f>
        <v>1</v>
      </c>
      <c r="GA15" s="18">
        <f>کلید!AU$2</f>
        <v>1</v>
      </c>
      <c r="GB15" s="18">
        <f>کلید!AV$2</f>
        <v>1</v>
      </c>
      <c r="GC15" s="18">
        <f>کلید!AW$2</f>
        <v>1</v>
      </c>
      <c r="GD15" s="18">
        <f>کلید!AX$2</f>
        <v>1</v>
      </c>
      <c r="GE15" s="18">
        <f>کلید!AY$2</f>
        <v>1</v>
      </c>
      <c r="GF15" s="18">
        <f>کلید!AZ$2</f>
        <v>1</v>
      </c>
      <c r="GG15" s="18">
        <f>کلید!BA$2</f>
        <v>1</v>
      </c>
      <c r="GH15" s="18">
        <f>کلید!BB$2</f>
        <v>1</v>
      </c>
      <c r="GI15" s="18">
        <f>کلید!BC$2</f>
        <v>1</v>
      </c>
      <c r="GJ15" s="18">
        <f>کلید!BD$2</f>
        <v>1</v>
      </c>
      <c r="GK15" s="18">
        <f>کلید!BE$2</f>
        <v>1</v>
      </c>
      <c r="GL15" s="18">
        <f>کلید!BF$2</f>
        <v>1</v>
      </c>
      <c r="GM15" s="18">
        <f>کلید!AZ$2</f>
        <v>1</v>
      </c>
      <c r="GN15" s="18">
        <f>کلید!BA$2</f>
        <v>1</v>
      </c>
      <c r="GO15" s="18">
        <f>کلید!BB$2</f>
        <v>1</v>
      </c>
      <c r="GP15" s="18">
        <f>کلید!BC$2</f>
        <v>1</v>
      </c>
      <c r="GQ15" s="18">
        <f>کلید!BD$2</f>
        <v>1</v>
      </c>
      <c r="GR15" s="18">
        <f>کلید!BE$2</f>
        <v>1</v>
      </c>
      <c r="GS15" s="18">
        <f>کلید!BF$2</f>
        <v>1</v>
      </c>
      <c r="GT15" s="18">
        <f>کلید!BG$2</f>
        <v>1</v>
      </c>
      <c r="GU15" s="18">
        <f>کلید!BH$2</f>
        <v>1</v>
      </c>
      <c r="GV15" s="18">
        <f>کلید!BI$2</f>
        <v>1</v>
      </c>
    </row>
    <row r="16" spans="1:204" x14ac:dyDescent="0.25">
      <c r="A16" s="13">
        <f>ورودی!A16</f>
        <v>1015</v>
      </c>
      <c r="B16" s="13" t="str">
        <f>ورودی!B16</f>
        <v>a15</v>
      </c>
      <c r="C16" s="13" t="str">
        <f>ورودی!C16</f>
        <v>b15</v>
      </c>
      <c r="D16" s="3">
        <f>COUNTIF(INDEX(خروجی!D16:BK16,MATCH(تنظیمات!$B$3,خروجی!$D$1:$BK$1)):INDEX(خروجی!D16:BK16,MATCH(تنظیمات!$B$4,خروجی!$D$1:$BK$1)),3)</f>
        <v>0</v>
      </c>
      <c r="E16" s="3">
        <f>COUNTIF(INDEX(خروجی!D16:BK16,MATCH(تنظیمات!$B$3,خروجی!$D$1:$BK$1)):INDEX(خروجی!D16:BK16,MATCH(تنظیمات!$B$4,خروجی!$D$1:$BK$1)),-1)</f>
        <v>0</v>
      </c>
      <c r="F16" s="3">
        <f>COUNTIF(INDEX(خروجی!D16:BK16,MATCH(تنظیمات!$B$3,خروجی!$D$1:$BK$1)):INDEX(خروجی!D16:BK16,MATCH(تنظیمات!$B$4,خروجی!$D$1:$BK$1)),0)</f>
        <v>5</v>
      </c>
      <c r="G16" s="23">
        <f t="shared" si="0"/>
        <v>0</v>
      </c>
      <c r="H16" s="23">
        <f t="shared" si="5"/>
        <v>100</v>
      </c>
      <c r="I16" s="23">
        <f t="shared" si="6"/>
        <v>-33.33</v>
      </c>
      <c r="J16" s="3">
        <f t="shared" si="7"/>
        <v>6</v>
      </c>
      <c r="K16" s="23">
        <f t="shared" si="8"/>
        <v>9.6</v>
      </c>
      <c r="L16" s="34">
        <f>ROUND(AVERAGEIF($CD$2:$CD$26,_xlfn.CONCAT("&lt;=",تنظیمات!$B$7),$G$2:$G$26),2)</f>
        <v>31.33</v>
      </c>
      <c r="M16" s="5">
        <f>COUNTIF(INDEX(خروجی!D16:BK16,MATCH(تنظیمات!$C$3,خروجی!$D$1:$BK$1)):INDEX(خروجی!D16:BK16,MATCH(تنظیمات!$C$4,خروجی!$D$1:$BK$1)),3)</f>
        <v>0</v>
      </c>
      <c r="N16" s="5">
        <f>COUNTIF(INDEX(خروجی!D16:BK16,MATCH(تنظیمات!$C$3,خروجی!$D$1:$BK$1)):INDEX(خروجی!D16:BK16,MATCH(تنظیمات!$C$4,خروجی!$D$1:$BK$1)),-1)</f>
        <v>0</v>
      </c>
      <c r="O16" s="5">
        <f>COUNTIF(INDEX(خروجی!D16:BK16,MATCH(تنظیمات!$C$3,خروجی!$D$1:$BK$1)):INDEX(خروجی!D16:BK16,MATCH(تنظیمات!$C$4,خروجی!$D$1:$BK$1)),0)</f>
        <v>5</v>
      </c>
      <c r="P16" s="24">
        <f t="shared" si="1"/>
        <v>0</v>
      </c>
      <c r="Q16" s="24">
        <f t="shared" si="47"/>
        <v>100</v>
      </c>
      <c r="R16" s="24">
        <f t="shared" si="9"/>
        <v>-33.33</v>
      </c>
      <c r="S16" s="5">
        <f t="shared" si="10"/>
        <v>5</v>
      </c>
      <c r="T16" s="24">
        <f t="shared" si="11"/>
        <v>12</v>
      </c>
      <c r="U16" s="35">
        <f>ROUND(AVERAGEIF($CD$2:$CD$26,_xlfn.CONCAT("&lt;=",تنظیمات!$B$7),$P$2:$P$26),2)</f>
        <v>40</v>
      </c>
      <c r="V16" s="6">
        <f>COUNTIF(INDEX(خروجی!D16:BK16,MATCH(تنظیمات!$D$3,خروجی!$D$1:$BK$1)):INDEX(خروجی!D16:BK16,MATCH(تنظیمات!$D$4,خروجی!$D$1:$BK$1)),3)</f>
        <v>0</v>
      </c>
      <c r="W16" s="6">
        <f>COUNTIF(INDEX(خروجی!D16:BK16,MATCH(تنظیمات!$D$3,خروجی!$D$1:$BK$1)):INDEX(خروجی!D16:BK16,MATCH(تنظیمات!$D$4,خروجی!$D$1:$BK$1)),-1)</f>
        <v>0</v>
      </c>
      <c r="X16" s="6">
        <f>COUNTIF(INDEX(خروجی!D16:BK16,MATCH(تنظیمات!$D$3,خروجی!$D$1:$BK$1)):INDEX(خروجی!D16:BK16,MATCH(تنظیمات!$D$4,خروجی!$D$1:$BK$1)),0)</f>
        <v>5</v>
      </c>
      <c r="Y16" s="25">
        <f t="shared" si="12"/>
        <v>0</v>
      </c>
      <c r="Z16" s="25">
        <f t="shared" si="13"/>
        <v>100</v>
      </c>
      <c r="AA16" s="25">
        <f t="shared" si="14"/>
        <v>-33.33</v>
      </c>
      <c r="AB16" s="6">
        <f t="shared" si="15"/>
        <v>5</v>
      </c>
      <c r="AC16" s="25">
        <f t="shared" si="16"/>
        <v>12</v>
      </c>
      <c r="AD16" s="36">
        <f>ROUND(AVERAGEIF($CD$2:$CD$26,_xlfn.CONCAT("&lt;=",تنظیمات!$B$7),$Y$2:$Y$26),2)</f>
        <v>40</v>
      </c>
      <c r="AE16" s="7">
        <f>COUNTIF(INDEX(خروجی!D16:BK16,MATCH(تنظیمات!$E$3,خروجی!$D$1:$BK$1)):INDEX(خروجی!D16:BK16,MATCH(تنظیمات!$E$4,خروجی!$D$1:$BK$1)),3)</f>
        <v>0</v>
      </c>
      <c r="AF16" s="7">
        <f>COUNTIF(INDEX(خروجی!D16:BK16,MATCH(تنظیمات!$E$3,خروجی!$D$1:$BK$1)):INDEX(خروجی!D16:BK16,MATCH(تنظیمات!$E$4,خروجی!$D$1:$BK$1)),-1)</f>
        <v>0</v>
      </c>
      <c r="AG16" s="7">
        <f>COUNTIF(INDEX(خروجی!D16:BK16,MATCH(تنظیمات!$E$3,خروجی!$D$1:$BK$1)):INDEX(خروجی!D16:BK16,MATCH(تنظیمات!$E$4,خروجی!$D$1:$BK$1)),0)</f>
        <v>5</v>
      </c>
      <c r="AH16" s="26">
        <f t="shared" si="17"/>
        <v>0</v>
      </c>
      <c r="AI16" s="26">
        <f t="shared" si="18"/>
        <v>100</v>
      </c>
      <c r="AJ16" s="26">
        <f t="shared" si="19"/>
        <v>-33.33</v>
      </c>
      <c r="AK16" s="7">
        <f t="shared" si="20"/>
        <v>5</v>
      </c>
      <c r="AL16" s="26">
        <f t="shared" si="21"/>
        <v>12</v>
      </c>
      <c r="AM16" s="20">
        <f>ROUND(AVERAGEIF($CD$2:$CD$26,_xlfn.CONCAT("&lt;=",تنظیمات!$B$7),$AH$2:$AH$26),2)</f>
        <v>40</v>
      </c>
      <c r="AN16" s="8">
        <f>COUNTIF(INDEX(خروجی!D16:BK16,MATCH(تنظیمات!$F$3,خروجی!$D$1:$BK$1)):INDEX(خروجی!D16:BK16,MATCH(تنظیمات!$F$4,خروجی!$D$1:$BK$1)),3)</f>
        <v>0</v>
      </c>
      <c r="AO16" s="8">
        <f>COUNTIF(INDEX(خروجی!D16:BK16,MATCH(تنظیمات!$F$3,خروجی!$D$1:$BK$1)):INDEX(خروجی!D16:BK16,MATCH(تنظیمات!$F$4,خروجی!$D$1:$BK$1)),-1)</f>
        <v>0</v>
      </c>
      <c r="AP16" s="8">
        <f>COUNTIF(INDEX(خروجی!D16:BK16,MATCH(تنظیمات!$F$3,خروجی!$D$1:$BK$1)):INDEX(خروجی!D16:BK16,MATCH(تنظیمات!$F$4,خروجی!$D$1:$BK$1)),0)</f>
        <v>10</v>
      </c>
      <c r="AQ16" s="27">
        <f t="shared" si="22"/>
        <v>0</v>
      </c>
      <c r="AR16" s="27">
        <f t="shared" si="23"/>
        <v>100</v>
      </c>
      <c r="AS16" s="27">
        <f t="shared" si="24"/>
        <v>-33.33</v>
      </c>
      <c r="AT16" s="8">
        <f t="shared" si="25"/>
        <v>4</v>
      </c>
      <c r="AU16" s="27">
        <f t="shared" si="26"/>
        <v>8.67</v>
      </c>
      <c r="AV16" s="37">
        <f>ROUND(AVERAGEIF($CD$2:$CD$26,_xlfn.CONCAT("&lt;=",تنظیمات!$B$7),$AQ$2:$AQ$26),2)</f>
        <v>25</v>
      </c>
      <c r="AW16" s="20">
        <f>COUNTIF(INDEX(خروجی!D16:BK16,MATCH(تنظیمات!$G$3,خروجی!$D$1:$BK$1)):INDEX(خروجی!D16:BK16,MATCH(تنظیمات!$G$4,خروجی!$D$1:$BK$1)),3)</f>
        <v>0</v>
      </c>
      <c r="AX16" s="20">
        <f>COUNTIF(INDEX(خروجی!D16:BK16,MATCH(تنظیمات!$G$3,خروجی!$D$1:$BK$1)):INDEX(خروجی!D16:BK16,MATCH(تنظیمات!$G$4,خروجی!$D$1:$BK$1)),-1)</f>
        <v>0</v>
      </c>
      <c r="AY16" s="20">
        <f>COUNTIF(INDEX(خروجی!D16:BK16,MATCH(تنظیمات!$G$3,خروجی!$D$1:$BK$1)):INDEX(خروجی!D16:BK16,MATCH(تنظیمات!$G$4,خروجی!$D$1:$BK$1)),0)</f>
        <v>10</v>
      </c>
      <c r="AZ16" s="26">
        <f t="shared" si="27"/>
        <v>0</v>
      </c>
      <c r="BA16" s="26">
        <f t="shared" si="28"/>
        <v>100</v>
      </c>
      <c r="BB16" s="26">
        <f t="shared" si="29"/>
        <v>-33.33</v>
      </c>
      <c r="BC16" s="20">
        <f t="shared" si="30"/>
        <v>4</v>
      </c>
      <c r="BD16" s="26">
        <f t="shared" si="31"/>
        <v>8</v>
      </c>
      <c r="BE16" s="20">
        <f>ROUND(AVERAGEIF($CD$2:$CD$26,_xlfn.CONCAT("&lt;=",تنظیمات!$B$7),$AZ$2:$AZ$26),2)</f>
        <v>23.33</v>
      </c>
      <c r="BF16" s="9">
        <f>COUNTIF(INDEX(خروجی!D16:BK16,MATCH(تنظیمات!$H$3,خروجی!$D$1:$BK$1)):INDEX(خروجی!D16:BK16,MATCH(تنظیمات!$H$4,خروجی!$D$1:$BK$1)),3)</f>
        <v>0</v>
      </c>
      <c r="BG16" s="9">
        <f>COUNTIF(INDEX(خروجی!D16:BK16,MATCH(تنظیمات!$H$3,خروجی!$D$1:$BK$1)):INDEX(خروجی!D16:BK16,MATCH(تنظیمات!$H$4,خروجی!$D$1:$BK$1)),-1)</f>
        <v>0</v>
      </c>
      <c r="BH16" s="9">
        <f>COUNTIF(INDEX(خروجی!D16:BK16,MATCH(تنظیمات!$H$3,خروجی!$D$1:$BK$1)):INDEX(خروجی!D16:BK16,MATCH(تنظیمات!$H$4,خروجی!$D$1:$BK$1)),0)</f>
        <v>10</v>
      </c>
      <c r="BI16" s="28">
        <f t="shared" si="32"/>
        <v>0</v>
      </c>
      <c r="BJ16" s="28">
        <f t="shared" si="33"/>
        <v>100</v>
      </c>
      <c r="BK16" s="28">
        <f t="shared" si="34"/>
        <v>-33.33</v>
      </c>
      <c r="BL16" s="9">
        <f t="shared" si="35"/>
        <v>4</v>
      </c>
      <c r="BM16" s="28">
        <f t="shared" si="36"/>
        <v>8.5299999999999994</v>
      </c>
      <c r="BN16" s="38">
        <f>ROUND(AVERAGEIF($CD$2:$CD$26,_xlfn.CONCAT("&lt;=",تنظیمات!$B$7),$BI$2:$BI$26),2)</f>
        <v>25</v>
      </c>
      <c r="BO16" s="10">
        <f>COUNTIF(INDEX(خروجی!D16:BK16,MATCH(تنظیمات!$I$3,خروجی!$D$1:$BK$1)):INDEX(خروجی!D16:BK16,MATCH(تنظیمات!$I$4,خروجی!$D$1:$BK$1)),3)</f>
        <v>0</v>
      </c>
      <c r="BP16" s="10">
        <f>COUNTIF(INDEX(خروجی!D16:BK16,MATCH(تنظیمات!$I$3,خروجی!$D$1:$BK$1)):INDEX(خروجی!D16:BK16,MATCH(تنظیمات!$I$4,خروجی!$D$1:$BK$1)),-1)</f>
        <v>0</v>
      </c>
      <c r="BQ16" s="10">
        <f>COUNTIF(INDEX(خروجی!D16:BK16,MATCH(تنظیمات!$I$3,خروجی!$D$1:$BK$1)):INDEX(خروجی!D16:BK16,MATCH(تنظیمات!$I$4,خروجی!$D$1:$BK$1)),0)</f>
        <v>10</v>
      </c>
      <c r="BR16" s="29">
        <f t="shared" si="37"/>
        <v>0</v>
      </c>
      <c r="BS16" s="29">
        <f t="shared" si="38"/>
        <v>100</v>
      </c>
      <c r="BT16" s="29">
        <f t="shared" si="39"/>
        <v>-33.33</v>
      </c>
      <c r="BU16" s="10">
        <f t="shared" si="40"/>
        <v>3</v>
      </c>
      <c r="BV16" s="29">
        <f t="shared" si="41"/>
        <v>6.67</v>
      </c>
      <c r="BW16" s="39">
        <f>ROUND( AVERAGEIF($CD$2:$CD$26,_xlfn.CONCAT("&lt;=",تنظیمات!$B$7),$BR$2:$BR$26),2)</f>
        <v>20</v>
      </c>
      <c r="BX16" s="11">
        <f t="shared" si="2"/>
        <v>0</v>
      </c>
      <c r="BY16" s="11">
        <f t="shared" si="3"/>
        <v>0</v>
      </c>
      <c r="BZ16" s="11">
        <f t="shared" si="4"/>
        <v>50</v>
      </c>
      <c r="CA16" s="30">
        <f>ROUND(SUM(G16*تنظیمات!$B$6,P16*تنظیمات!$C$6,Y16*تنظیمات!$D$6,AH16*تنظیمات!$E$6,AQ16*تنظیمات!$F$6,AZ16*تنظیمات!$G$6,BI16*تنظیمات!$H$6,BR16*تنظیمات!$I$6)/SUM(تنظیمات!$B$6:$I$6),2)</f>
        <v>0</v>
      </c>
      <c r="CB16" s="30">
        <f t="shared" si="42"/>
        <v>100</v>
      </c>
      <c r="CC16" s="30">
        <f t="shared" si="43"/>
        <v>-33.33</v>
      </c>
      <c r="CD16" s="12">
        <f t="shared" si="44"/>
        <v>11</v>
      </c>
      <c r="CE16" s="30">
        <f t="shared" si="45"/>
        <v>9.68</v>
      </c>
      <c r="CF16" s="30">
        <f t="shared" si="46"/>
        <v>30.58</v>
      </c>
      <c r="CG16" s="3">
        <f>IF(COUNTIF(ورودی!$A$2:$A$26,'کارنامه پاسخ برگ '!$A16)&gt;0,INDEX(ورودی!D$2:D$26,MATCH('کارنامه پاسخ برگ '!$A16,ورودی!$A$2:$A$26,0)),0)</f>
        <v>0</v>
      </c>
      <c r="CH16" s="3">
        <f>IF(COUNTIF(ورودی!$A$2:$A$26,'کارنامه پاسخ برگ '!$A16)&gt;0,INDEX(ورودی!E$2:E$26,MATCH('کارنامه پاسخ برگ '!$A16,ورودی!$A$2:$A$26,0)),0)</f>
        <v>0</v>
      </c>
      <c r="CI16" s="3">
        <f>IF(COUNTIF(ورودی!$A$2:$A$26,'کارنامه پاسخ برگ '!$A16)&gt;0,INDEX(ورودی!F$2:F$26,MATCH('کارنامه پاسخ برگ '!$A16,ورودی!$A$2:$A$26,0)),0)</f>
        <v>0</v>
      </c>
      <c r="CJ16" s="3">
        <f>IF(COUNTIF(ورودی!$A$2:$A$26,'کارنامه پاسخ برگ '!$A16)&gt;0,INDEX(ورودی!G$2:G$26,MATCH('کارنامه پاسخ برگ '!$A16,ورودی!$A$2:$A$26,0)),0)</f>
        <v>0</v>
      </c>
      <c r="CK16" s="3">
        <f>IF(COUNTIF(ورودی!$A$2:$A$26,'کارنامه پاسخ برگ '!$A16)&gt;0,INDEX(ورودی!H$2:H$26,MATCH('کارنامه پاسخ برگ '!$A16,ورودی!$A$2:$A$26,0)),0)</f>
        <v>0</v>
      </c>
      <c r="CL16" s="3">
        <f>IF(COUNTIF(ورودی!$A$2:$A$26,'کارنامه پاسخ برگ '!$A16)&gt;0,INDEX(ورودی!I$2:I$26,MATCH('کارنامه پاسخ برگ '!$A16,ورودی!$A$2:$A$26,0)),0)</f>
        <v>0</v>
      </c>
      <c r="CM16" s="3">
        <f>IF(COUNTIF(ورودی!$A$2:$A$26,'کارنامه پاسخ برگ '!$A16)&gt;0,INDEX(ورودی!J$2:J$26,MATCH('کارنامه پاسخ برگ '!$A16,ورودی!$A$2:$A$26,0)),0)</f>
        <v>0</v>
      </c>
      <c r="CN16" s="3">
        <f>IF(COUNTIF(ورودی!$A$2:$A$26,'کارنامه پاسخ برگ '!$A16)&gt;0,INDEX(ورودی!K$2:K$26,MATCH('کارنامه پاسخ برگ '!$A16,ورودی!$A$2:$A$26,0)),0)</f>
        <v>0</v>
      </c>
      <c r="CO16" s="3">
        <f>IF(COUNTIF(ورودی!$A$2:$A$26,'کارنامه پاسخ برگ '!$A16)&gt;0,INDEX(ورودی!L$2:L$26,MATCH('کارنامه پاسخ برگ '!$A16,ورودی!$A$2:$A$26,0)),0)</f>
        <v>0</v>
      </c>
      <c r="CP16" s="3">
        <f>IF(COUNTIF(ورودی!$A$2:$A$26,'کارنامه پاسخ برگ '!$A16)&gt;0,INDEX(ورودی!M$2:M$26,MATCH('کارنامه پاسخ برگ '!$A16,ورودی!$A$2:$A$26,0)),0)</f>
        <v>0</v>
      </c>
      <c r="CQ16" s="3">
        <f>IF(COUNTIF(ورودی!$A$2:$A$26,'کارنامه پاسخ برگ '!$A16)&gt;0,INDEX(ورودی!N$2:N$26,MATCH('کارنامه پاسخ برگ '!$A16,ورودی!$A$2:$A$26,0)),0)</f>
        <v>0</v>
      </c>
      <c r="CR16" s="3">
        <f>IF(COUNTIF(ورودی!$A$2:$A$26,'کارنامه پاسخ برگ '!$A16)&gt;0,INDEX(ورودی!O$2:O$26,MATCH('کارنامه پاسخ برگ '!$A16,ورودی!$A$2:$A$26,0)),0)</f>
        <v>0</v>
      </c>
      <c r="CS16" s="3">
        <f>IF(COUNTIF(ورودی!$A$2:$A$26,'کارنامه پاسخ برگ '!$A16)&gt;0,INDEX(ورودی!P$2:P$26,MATCH('کارنامه پاسخ برگ '!$A16,ورودی!$A$2:$A$26,0)),0)</f>
        <v>0</v>
      </c>
      <c r="CT16" s="3">
        <f>IF(COUNTIF(ورودی!$A$2:$A$26,'کارنامه پاسخ برگ '!$A16)&gt;0,INDEX(ورودی!Q$2:Q$26,MATCH('کارنامه پاسخ برگ '!$A16,ورودی!$A$2:$A$26,0)),0)</f>
        <v>0</v>
      </c>
      <c r="CU16" s="3">
        <f>IF(COUNTIF(ورودی!$A$2:$A$26,'کارنامه پاسخ برگ '!$A16)&gt;0,INDEX(ورودی!R$2:R$26,MATCH('کارنامه پاسخ برگ '!$A16,ورودی!$A$2:$A$26,0)),0)</f>
        <v>0</v>
      </c>
      <c r="CV16" s="3">
        <f>IF(COUNTIF(ورودی!$A$2:$A$26,'کارنامه پاسخ برگ '!$A16)&gt;0,INDEX(ورودی!S$2:S$26,MATCH('کارنامه پاسخ برگ '!$A16,ورودی!$A$2:$A$26,0)),0)</f>
        <v>0</v>
      </c>
      <c r="CW16" s="3">
        <f>IF(COUNTIF(ورودی!$A$2:$A$26,'کارنامه پاسخ برگ '!$A16)&gt;0,INDEX(ورودی!T$2:T$26,MATCH('کارنامه پاسخ برگ '!$A16,ورودی!$A$2:$A$26,0)),0)</f>
        <v>0</v>
      </c>
      <c r="CX16" s="3">
        <f>IF(COUNTIF(ورودی!$A$2:$A$26,'کارنامه پاسخ برگ '!$A16)&gt;0,INDEX(ورودی!U$2:U$26,MATCH('کارنامه پاسخ برگ '!$A16,ورودی!$A$2:$A$26,0)),0)</f>
        <v>0</v>
      </c>
      <c r="CY16" s="3">
        <f>IF(COUNTIF(ورودی!$A$2:$A$26,'کارنامه پاسخ برگ '!$A16)&gt;0,INDEX(ورودی!V$2:V$26,MATCH('کارنامه پاسخ برگ '!$A16,ورودی!$A$2:$A$26,0)),0)</f>
        <v>0</v>
      </c>
      <c r="CZ16" s="3">
        <f>IF(COUNTIF(ورودی!$A$2:$A$26,'کارنامه پاسخ برگ '!$A16)&gt;0,INDEX(ورودی!W$2:W$26,MATCH('کارنامه پاسخ برگ '!$A16,ورودی!$A$2:$A$26,0)),0)</f>
        <v>0</v>
      </c>
      <c r="DA16" s="3">
        <f>IF(COUNTIF(ورودی!$A$2:$A$26,'کارنامه پاسخ برگ '!$A16)&gt;0,INDEX(ورودی!X$2:X$26,MATCH('کارنامه پاسخ برگ '!$A16,ورودی!$A$2:$A$26,0)),0)</f>
        <v>0</v>
      </c>
      <c r="DB16" s="3">
        <f>IF(COUNTIF(ورودی!$A$2:$A$26,'کارنامه پاسخ برگ '!$A16)&gt;0,INDEX(ورودی!Y$2:Y$26,MATCH('کارنامه پاسخ برگ '!$A16,ورودی!$A$2:$A$26,0)),0)</f>
        <v>0</v>
      </c>
      <c r="DC16" s="3">
        <f>IF(COUNTIF(ورودی!$A$2:$A$26,'کارنامه پاسخ برگ '!$A16)&gt;0,INDEX(ورودی!Z$2:Z$26,MATCH('کارنامه پاسخ برگ '!$A16,ورودی!$A$2:$A$26,0)),0)</f>
        <v>0</v>
      </c>
      <c r="DD16" s="3">
        <f>IF(COUNTIF(ورودی!$A$2:$A$26,'کارنامه پاسخ برگ '!$A16)&gt;0,INDEX(ورودی!AA$2:AA$26,MATCH('کارنامه پاسخ برگ '!$A16,ورودی!$A$2:$A$26,0)),0)</f>
        <v>0</v>
      </c>
      <c r="DE16" s="3">
        <f>IF(COUNTIF(ورودی!$A$2:$A$26,'کارنامه پاسخ برگ '!$A16)&gt;0,INDEX(ورودی!AB$2:AB$26,MATCH('کارنامه پاسخ برگ '!$A16,ورودی!$A$2:$A$26,0)),0)</f>
        <v>0</v>
      </c>
      <c r="DF16" s="3">
        <f>IF(COUNTIF(ورودی!$A$2:$A$26,'کارنامه پاسخ برگ '!$A16)&gt;0,INDEX(ورودی!AC$2:AC$26,MATCH('کارنامه پاسخ برگ '!$A16,ورودی!$A$2:$A$26,0)),0)</f>
        <v>0</v>
      </c>
      <c r="DG16" s="3">
        <f>IF(COUNTIF(ورودی!$A$2:$A$26,'کارنامه پاسخ برگ '!$A16)&gt;0,INDEX(ورودی!AD$2:AD$26,MATCH('کارنامه پاسخ برگ '!$A16,ورودی!$A$2:$A$26,0)),0)</f>
        <v>0</v>
      </c>
      <c r="DH16" s="3">
        <f>IF(COUNTIF(ورودی!$A$2:$A$26,'کارنامه پاسخ برگ '!$A16)&gt;0,INDEX(ورودی!AE$2:AE$26,MATCH('کارنامه پاسخ برگ '!$A16,ورودی!$A$2:$A$26,0)),0)</f>
        <v>0</v>
      </c>
      <c r="DI16" s="3">
        <f>IF(COUNTIF(ورودی!$A$2:$A$26,'کارنامه پاسخ برگ '!$A16)&gt;0,INDEX(ورودی!AF$2:AF$26,MATCH('کارنامه پاسخ برگ '!$A16,ورودی!$A$2:$A$26,0)),0)</f>
        <v>0</v>
      </c>
      <c r="DJ16" s="3">
        <f>IF(COUNTIF(ورودی!$A$2:$A$26,'کارنامه پاسخ برگ '!$A16)&gt;0,INDEX(ورودی!AG$2:AG$26,MATCH('کارنامه پاسخ برگ '!$A16,ورودی!$A$2:$A$26,0)),0)</f>
        <v>0</v>
      </c>
      <c r="DK16" s="3">
        <f>IF(COUNTIF(ورودی!$A$2:$A$26,'کارنامه پاسخ برگ '!$A16)&gt;0,INDEX(ورودی!AH$2:AH$26,MATCH('کارنامه پاسخ برگ '!$A16,ورودی!$A$2:$A$26,0)),0)</f>
        <v>0</v>
      </c>
      <c r="DL16" s="3">
        <f>IF(COUNTIF(ورودی!$A$2:$A$26,'کارنامه پاسخ برگ '!$A16)&gt;0,INDEX(ورودی!AI$2:AI$26,MATCH('کارنامه پاسخ برگ '!$A16,ورودی!$A$2:$A$26,0)),0)</f>
        <v>0</v>
      </c>
      <c r="DM16" s="3">
        <f>IF(COUNTIF(ورودی!$A$2:$A$26,'کارنامه پاسخ برگ '!$A16)&gt;0,INDEX(ورودی!AJ$2:AJ$26,MATCH('کارنامه پاسخ برگ '!$A16,ورودی!$A$2:$A$26,0)),0)</f>
        <v>0</v>
      </c>
      <c r="DN16" s="3">
        <f>IF(COUNTIF(ورودی!$A$2:$A$26,'کارنامه پاسخ برگ '!$A16)&gt;0,INDEX(ورودی!AK$2:AK$26,MATCH('کارنامه پاسخ برگ '!$A16,ورودی!$A$2:$A$26,0)),0)</f>
        <v>0</v>
      </c>
      <c r="DO16" s="3">
        <f>IF(COUNTIF(ورودی!$A$2:$A$26,'کارنامه پاسخ برگ '!$A16)&gt;0,INDEX(ورودی!AL$2:AL$26,MATCH('کارنامه پاسخ برگ '!$A16,ورودی!$A$2:$A$26,0)),0)</f>
        <v>0</v>
      </c>
      <c r="DP16" s="3">
        <f>IF(COUNTIF(ورودی!$A$2:$A$26,'کارنامه پاسخ برگ '!$A16)&gt;0,INDEX(ورودی!AM$2:AM$26,MATCH('کارنامه پاسخ برگ '!$A16,ورودی!$A$2:$A$26,0)),0)</f>
        <v>0</v>
      </c>
      <c r="DQ16" s="3">
        <f>IF(COUNTIF(ورودی!$A$2:$A$26,'کارنامه پاسخ برگ '!$A16)&gt;0,INDEX(ورودی!AN$2:AN$26,MATCH('کارنامه پاسخ برگ '!$A16,ورودی!$A$2:$A$26,0)),0)</f>
        <v>0</v>
      </c>
      <c r="DR16" s="3">
        <f>IF(COUNTIF(ورودی!$A$2:$A$26,'کارنامه پاسخ برگ '!$A16)&gt;0,INDEX(ورودی!AO$2:AO$26,MATCH('کارنامه پاسخ برگ '!$A16,ورودی!$A$2:$A$26,0)),0)</f>
        <v>0</v>
      </c>
      <c r="DS16" s="3">
        <f>IF(COUNTIF(ورودی!$A$2:$A$26,'کارنامه پاسخ برگ '!$A16)&gt;0,INDEX(ورودی!AP$2:AP$26,MATCH('کارنامه پاسخ برگ '!$A16,ورودی!$A$2:$A$26,0)),0)</f>
        <v>0</v>
      </c>
      <c r="DT16" s="3">
        <f>IF(COUNTIF(ورودی!$A$2:$A$26,'کارنامه پاسخ برگ '!$A16)&gt;0,INDEX(ورودی!AQ$2:AQ$26,MATCH('کارنامه پاسخ برگ '!$A16,ورودی!$A$2:$A$26,0)),0)</f>
        <v>0</v>
      </c>
      <c r="DU16" s="3">
        <f>IF(COUNTIF(ورودی!$A$2:$A$26,'کارنامه پاسخ برگ '!$A16)&gt;0,INDEX(ورودی!AR$2:AR$26,MATCH('کارنامه پاسخ برگ '!$A16,ورودی!$A$2:$A$26,0)),0)</f>
        <v>0</v>
      </c>
      <c r="DV16" s="3">
        <f>IF(COUNTIF(ورودی!$A$2:$A$26,'کارنامه پاسخ برگ '!$A16)&gt;0,INDEX(ورودی!AS$2:AS$26,MATCH('کارنامه پاسخ برگ '!$A16,ورودی!$A$2:$A$26,0)),0)</f>
        <v>0</v>
      </c>
      <c r="DW16" s="3">
        <f>IF(COUNTIF(ورودی!$A$2:$A$26,'کارنامه پاسخ برگ '!$A16)&gt;0,INDEX(ورودی!AT$2:AT$26,MATCH('کارنامه پاسخ برگ '!$A16,ورودی!$A$2:$A$26,0)),0)</f>
        <v>0</v>
      </c>
      <c r="DX16" s="3">
        <f>IF(COUNTIF(ورودی!$A$2:$A$26,'کارنامه پاسخ برگ '!$A16)&gt;0,INDEX(ورودی!AU$2:AU$26,MATCH('کارنامه پاسخ برگ '!$A16,ورودی!$A$2:$A$26,0)),0)</f>
        <v>0</v>
      </c>
      <c r="DY16" s="3">
        <f>IF(COUNTIF(ورودی!$A$2:$A$26,'کارنامه پاسخ برگ '!$A16)&gt;0,INDEX(ورودی!AV$2:AV$26,MATCH('کارنامه پاسخ برگ '!$A16,ورودی!$A$2:$A$26,0)),0)</f>
        <v>0</v>
      </c>
      <c r="DZ16" s="3">
        <f>IF(COUNTIF(ورودی!$A$2:$A$26,'کارنامه پاسخ برگ '!$A16)&gt;0,INDEX(ورودی!AW$2:AW$26,MATCH('کارنامه پاسخ برگ '!$A16,ورودی!$A$2:$A$26,0)),0)</f>
        <v>0</v>
      </c>
      <c r="EA16" s="3">
        <f>IF(COUNTIF(ورودی!$A$2:$A$26,'کارنامه پاسخ برگ '!$A16)&gt;0,INDEX(ورودی!AX$2:AX$26,MATCH('کارنامه پاسخ برگ '!$A16,ورودی!$A$2:$A$26,0)),0)</f>
        <v>0</v>
      </c>
      <c r="EB16" s="3">
        <f>IF(COUNTIF(ورودی!$A$2:$A$26,'کارنامه پاسخ برگ '!$A16)&gt;0,INDEX(ورودی!AY$2:AY$26,MATCH('کارنامه پاسخ برگ '!$A16,ورودی!$A$2:$A$26,0)),0)</f>
        <v>0</v>
      </c>
      <c r="EC16" s="3">
        <f>IF(COUNTIF(ورودی!$A$2:$A$26,'کارنامه پاسخ برگ '!$A16)&gt;0,INDEX(ورودی!AZ$2:AZ$26,MATCH('کارنامه پاسخ برگ '!$A16,ورودی!$A$2:$A$26,0)),0)</f>
        <v>0</v>
      </c>
      <c r="ED16" s="3">
        <f>IF(COUNTIF(ورودی!$A$2:$A$26,'کارنامه پاسخ برگ '!$A16)&gt;0,INDEX(ورودی!BA$2:BA$26,MATCH('کارنامه پاسخ برگ '!$A16,ورودی!$A$2:$A$26,0)),0)</f>
        <v>0</v>
      </c>
      <c r="EE16" s="3">
        <f>IF(COUNTIF(ورودی!$A$2:$A$26,'کارنامه پاسخ برگ '!$A16)&gt;0,INDEX(ورودی!BB$2:BB$26,MATCH('کارنامه پاسخ برگ '!$A16,ورودی!$A$2:$A$26,0)),0)</f>
        <v>0</v>
      </c>
      <c r="EF16" s="3">
        <f>IF(COUNTIF(ورودی!$A$2:$A$26,'کارنامه پاسخ برگ '!$A16)&gt;0,INDEX(ورودی!BC$2:BC$26,MATCH('کارنامه پاسخ برگ '!$A16,ورودی!$A$2:$A$26,0)),0)</f>
        <v>0</v>
      </c>
      <c r="EG16" s="3">
        <f>IF(COUNTIF(ورودی!$A$2:$A$26,'کارنامه پاسخ برگ '!$A16)&gt;0,INDEX(ورودی!BD$2:BD$26,MATCH('کارنامه پاسخ برگ '!$A16,ورودی!$A$2:$A$26,0)),0)</f>
        <v>0</v>
      </c>
      <c r="EH16" s="3">
        <f>IF(COUNTIF(ورودی!$A$2:$A$26,'کارنامه پاسخ برگ '!$A16)&gt;0,INDEX(ورودی!BE$2:BE$26,MATCH('کارنامه پاسخ برگ '!$A16,ورودی!$A$2:$A$26,0)),0)</f>
        <v>0</v>
      </c>
      <c r="EI16" s="3">
        <f>IF(COUNTIF(ورودی!$A$2:$A$26,'کارنامه پاسخ برگ '!$A16)&gt;0,INDEX(ورودی!BF$2:BF$26,MATCH('کارنامه پاسخ برگ '!$A16,ورودی!$A$2:$A$26,0)),0)</f>
        <v>0</v>
      </c>
      <c r="EJ16" s="3">
        <f>IF(COUNTIF(ورودی!$A$2:$A$26,'کارنامه پاسخ برگ '!$A16)&gt;0,INDEX(ورودی!BG$2:BG$26,MATCH('کارنامه پاسخ برگ '!$A16,ورودی!$A$2:$A$26,0)),0)</f>
        <v>0</v>
      </c>
      <c r="EK16" s="3">
        <f>IF(COUNTIF(ورودی!$A$2:$A$26,'کارنامه پاسخ برگ '!$A16)&gt;0,INDEX(ورودی!BH$2:BH$26,MATCH('کارنامه پاسخ برگ '!$A16,ورودی!$A$2:$A$26,0)),0)</f>
        <v>0</v>
      </c>
      <c r="EL16" s="3">
        <f>IF(COUNTIF(ورودی!$A$2:$A$26,'کارنامه پاسخ برگ '!$A16)&gt;0,INDEX(ورودی!BI$2:BI$26,MATCH('کارنامه پاسخ برگ '!$A16,ورودی!$A$2:$A$26,0)),0)</f>
        <v>0</v>
      </c>
      <c r="EM16" s="3">
        <f>IF(COUNTIF(ورودی!$A$2:$A$26,'کارنامه پاسخ برگ '!$A16)&gt;0,INDEX(ورودی!BJ$2:BJ$26,MATCH('کارنامه پاسخ برگ '!$A16,ورودی!$A$2:$A$26,0)),0)</f>
        <v>0</v>
      </c>
      <c r="EN16" s="3">
        <f>IF(COUNTIF(ورودی!$A$2:$A$26,'کارنامه پاسخ برگ '!$A16)&gt;0,INDEX(ورودی!BK$2:BK$26,MATCH('کارنامه پاسخ برگ '!$A16,ورودی!$A$2:$A$26,0)),0)</f>
        <v>0</v>
      </c>
      <c r="EO16" s="18">
        <f>کلید!I$2</f>
        <v>1</v>
      </c>
      <c r="EP16" s="18">
        <f>کلید!J$2</f>
        <v>1</v>
      </c>
      <c r="EQ16" s="18">
        <f>کلید!K$2</f>
        <v>1</v>
      </c>
      <c r="ER16" s="18">
        <f>کلید!L$2</f>
        <v>1</v>
      </c>
      <c r="ES16" s="18">
        <f>کلید!M$2</f>
        <v>1</v>
      </c>
      <c r="ET16" s="18">
        <f>کلید!N$2</f>
        <v>1</v>
      </c>
      <c r="EU16" s="18">
        <f>کلید!O$2</f>
        <v>1</v>
      </c>
      <c r="EV16" s="18">
        <f>کلید!P$2</f>
        <v>1</v>
      </c>
      <c r="EW16" s="18">
        <f>کلید!Q$2</f>
        <v>1</v>
      </c>
      <c r="EX16" s="18">
        <f>کلید!R$2</f>
        <v>1</v>
      </c>
      <c r="EY16" s="18">
        <f>کلید!S$2</f>
        <v>1</v>
      </c>
      <c r="EZ16" s="18">
        <f>کلید!T$2</f>
        <v>1</v>
      </c>
      <c r="FA16" s="18">
        <f>کلید!U$2</f>
        <v>1</v>
      </c>
      <c r="FB16" s="18">
        <f>کلید!V$2</f>
        <v>1</v>
      </c>
      <c r="FC16" s="18">
        <f>کلید!W$2</f>
        <v>1</v>
      </c>
      <c r="FD16" s="18">
        <f>کلید!X$2</f>
        <v>1</v>
      </c>
      <c r="FE16" s="18">
        <f>کلید!Y$2</f>
        <v>1</v>
      </c>
      <c r="FF16" s="18">
        <f>کلید!Z$2</f>
        <v>1</v>
      </c>
      <c r="FG16" s="18">
        <f>کلید!AA$2</f>
        <v>1</v>
      </c>
      <c r="FH16" s="18">
        <f>کلید!AB$2</f>
        <v>1</v>
      </c>
      <c r="FI16" s="18">
        <f>کلید!AC$2</f>
        <v>1</v>
      </c>
      <c r="FJ16" s="18">
        <f>کلید!AD$2</f>
        <v>1</v>
      </c>
      <c r="FK16" s="18">
        <f>کلید!AE$2</f>
        <v>1</v>
      </c>
      <c r="FL16" s="18">
        <f>کلید!AF$2</f>
        <v>1</v>
      </c>
      <c r="FM16" s="18">
        <f>کلید!AG$2</f>
        <v>1</v>
      </c>
      <c r="FN16" s="18">
        <f>کلید!AH$2</f>
        <v>1</v>
      </c>
      <c r="FO16" s="18">
        <f>کلید!AI$2</f>
        <v>1</v>
      </c>
      <c r="FP16" s="18">
        <f>کلید!AJ$2</f>
        <v>1</v>
      </c>
      <c r="FQ16" s="18">
        <f>کلید!AK$2</f>
        <v>1</v>
      </c>
      <c r="FR16" s="18">
        <f>کلید!AL$2</f>
        <v>1</v>
      </c>
      <c r="FS16" s="18">
        <f>کلید!AM$2</f>
        <v>1</v>
      </c>
      <c r="FT16" s="18">
        <f>کلید!AN$2</f>
        <v>1</v>
      </c>
      <c r="FU16" s="18">
        <f>کلید!AO$2</f>
        <v>1</v>
      </c>
      <c r="FV16" s="18">
        <f>کلید!AP$2</f>
        <v>1</v>
      </c>
      <c r="FW16" s="18">
        <f>کلید!AQ$2</f>
        <v>1</v>
      </c>
      <c r="FX16" s="18">
        <f>کلید!AR$2</f>
        <v>1</v>
      </c>
      <c r="FY16" s="18">
        <f>کلید!AS$2</f>
        <v>1</v>
      </c>
      <c r="FZ16" s="18">
        <f>کلید!AT$2</f>
        <v>1</v>
      </c>
      <c r="GA16" s="18">
        <f>کلید!AU$2</f>
        <v>1</v>
      </c>
      <c r="GB16" s="18">
        <f>کلید!AV$2</f>
        <v>1</v>
      </c>
      <c r="GC16" s="18">
        <f>کلید!AW$2</f>
        <v>1</v>
      </c>
      <c r="GD16" s="18">
        <f>کلید!AX$2</f>
        <v>1</v>
      </c>
      <c r="GE16" s="18">
        <f>کلید!AY$2</f>
        <v>1</v>
      </c>
      <c r="GF16" s="18">
        <f>کلید!AZ$2</f>
        <v>1</v>
      </c>
      <c r="GG16" s="18">
        <f>کلید!BA$2</f>
        <v>1</v>
      </c>
      <c r="GH16" s="18">
        <f>کلید!BB$2</f>
        <v>1</v>
      </c>
      <c r="GI16" s="18">
        <f>کلید!BC$2</f>
        <v>1</v>
      </c>
      <c r="GJ16" s="18">
        <f>کلید!BD$2</f>
        <v>1</v>
      </c>
      <c r="GK16" s="18">
        <f>کلید!BE$2</f>
        <v>1</v>
      </c>
      <c r="GL16" s="18">
        <f>کلید!BF$2</f>
        <v>1</v>
      </c>
      <c r="GM16" s="18">
        <f>کلید!AZ$2</f>
        <v>1</v>
      </c>
      <c r="GN16" s="18">
        <f>کلید!BA$2</f>
        <v>1</v>
      </c>
      <c r="GO16" s="18">
        <f>کلید!BB$2</f>
        <v>1</v>
      </c>
      <c r="GP16" s="18">
        <f>کلید!BC$2</f>
        <v>1</v>
      </c>
      <c r="GQ16" s="18">
        <f>کلید!BD$2</f>
        <v>1</v>
      </c>
      <c r="GR16" s="18">
        <f>کلید!BE$2</f>
        <v>1</v>
      </c>
      <c r="GS16" s="18">
        <f>کلید!BF$2</f>
        <v>1</v>
      </c>
      <c r="GT16" s="18">
        <f>کلید!BG$2</f>
        <v>1</v>
      </c>
      <c r="GU16" s="18">
        <f>کلید!BH$2</f>
        <v>1</v>
      </c>
      <c r="GV16" s="18">
        <f>کلید!BI$2</f>
        <v>1</v>
      </c>
    </row>
    <row r="17" spans="1:204" x14ac:dyDescent="0.25">
      <c r="A17" s="13">
        <f>ورودی!A17</f>
        <v>1016</v>
      </c>
      <c r="B17" s="13" t="str">
        <f>ورودی!B17</f>
        <v>a16</v>
      </c>
      <c r="C17" s="13" t="str">
        <f>ورودی!C17</f>
        <v>b16</v>
      </c>
      <c r="D17" s="3">
        <f>COUNTIF(INDEX(خروجی!D17:BK17,MATCH(تنظیمات!$B$3,خروجی!$D$1:$BK$1)):INDEX(خروجی!D17:BK17,MATCH(تنظیمات!$B$4,خروجی!$D$1:$BK$1)),3)</f>
        <v>0</v>
      </c>
      <c r="E17" s="3">
        <f>COUNTIF(INDEX(خروجی!D17:BK17,MATCH(تنظیمات!$B$3,خروجی!$D$1:$BK$1)):INDEX(خروجی!D17:BK17,MATCH(تنظیمات!$B$4,خروجی!$D$1:$BK$1)),-1)</f>
        <v>0</v>
      </c>
      <c r="F17" s="3">
        <f>COUNTIF(INDEX(خروجی!D17:BK17,MATCH(تنظیمات!$B$3,خروجی!$D$1:$BK$1)):INDEX(خروجی!D17:BK17,MATCH(تنظیمات!$B$4,خروجی!$D$1:$BK$1)),0)</f>
        <v>5</v>
      </c>
      <c r="G17" s="23">
        <f t="shared" si="0"/>
        <v>0</v>
      </c>
      <c r="H17" s="23">
        <f t="shared" si="5"/>
        <v>100</v>
      </c>
      <c r="I17" s="23">
        <f t="shared" si="6"/>
        <v>-33.33</v>
      </c>
      <c r="J17" s="3">
        <f t="shared" si="7"/>
        <v>6</v>
      </c>
      <c r="K17" s="23">
        <f t="shared" si="8"/>
        <v>9.6</v>
      </c>
      <c r="L17" s="34">
        <f>ROUND(AVERAGEIF($CD$2:$CD$26,_xlfn.CONCAT("&lt;=",تنظیمات!$B$7),$G$2:$G$26),2)</f>
        <v>31.33</v>
      </c>
      <c r="M17" s="5">
        <f>COUNTIF(INDEX(خروجی!D17:BK17,MATCH(تنظیمات!$C$3,خروجی!$D$1:$BK$1)):INDEX(خروجی!D17:BK17,MATCH(تنظیمات!$C$4,خروجی!$D$1:$BK$1)),3)</f>
        <v>0</v>
      </c>
      <c r="N17" s="5">
        <f>COUNTIF(INDEX(خروجی!D17:BK17,MATCH(تنظیمات!$C$3,خروجی!$D$1:$BK$1)):INDEX(خروجی!D17:BK17,MATCH(تنظیمات!$C$4,خروجی!$D$1:$BK$1)),-1)</f>
        <v>0</v>
      </c>
      <c r="O17" s="5">
        <f>COUNTIF(INDEX(خروجی!D17:BK17,MATCH(تنظیمات!$C$3,خروجی!$D$1:$BK$1)):INDEX(خروجی!D17:BK17,MATCH(تنظیمات!$C$4,خروجی!$D$1:$BK$1)),0)</f>
        <v>5</v>
      </c>
      <c r="P17" s="24">
        <f t="shared" si="1"/>
        <v>0</v>
      </c>
      <c r="Q17" s="24">
        <f t="shared" si="47"/>
        <v>100</v>
      </c>
      <c r="R17" s="24">
        <f t="shared" si="9"/>
        <v>-33.33</v>
      </c>
      <c r="S17" s="5">
        <f t="shared" si="10"/>
        <v>5</v>
      </c>
      <c r="T17" s="24">
        <f t="shared" si="11"/>
        <v>12</v>
      </c>
      <c r="U17" s="35">
        <f>ROUND(AVERAGEIF($CD$2:$CD$26,_xlfn.CONCAT("&lt;=",تنظیمات!$B$7),$P$2:$P$26),2)</f>
        <v>40</v>
      </c>
      <c r="V17" s="6">
        <f>COUNTIF(INDEX(خروجی!D17:BK17,MATCH(تنظیمات!$D$3,خروجی!$D$1:$BK$1)):INDEX(خروجی!D17:BK17,MATCH(تنظیمات!$D$4,خروجی!$D$1:$BK$1)),3)</f>
        <v>0</v>
      </c>
      <c r="W17" s="6">
        <f>COUNTIF(INDEX(خروجی!D17:BK17,MATCH(تنظیمات!$D$3,خروجی!$D$1:$BK$1)):INDEX(خروجی!D17:BK17,MATCH(تنظیمات!$D$4,خروجی!$D$1:$BK$1)),-1)</f>
        <v>0</v>
      </c>
      <c r="X17" s="6">
        <f>COUNTIF(INDEX(خروجی!D17:BK17,MATCH(تنظیمات!$D$3,خروجی!$D$1:$BK$1)):INDEX(خروجی!D17:BK17,MATCH(تنظیمات!$D$4,خروجی!$D$1:$BK$1)),0)</f>
        <v>5</v>
      </c>
      <c r="Y17" s="25">
        <f t="shared" si="12"/>
        <v>0</v>
      </c>
      <c r="Z17" s="25">
        <f t="shared" si="13"/>
        <v>100</v>
      </c>
      <c r="AA17" s="25">
        <f t="shared" si="14"/>
        <v>-33.33</v>
      </c>
      <c r="AB17" s="6">
        <f t="shared" si="15"/>
        <v>5</v>
      </c>
      <c r="AC17" s="25">
        <f t="shared" si="16"/>
        <v>12</v>
      </c>
      <c r="AD17" s="36">
        <f>ROUND(AVERAGEIF($CD$2:$CD$26,_xlfn.CONCAT("&lt;=",تنظیمات!$B$7),$Y$2:$Y$26),2)</f>
        <v>40</v>
      </c>
      <c r="AE17" s="7">
        <f>COUNTIF(INDEX(خروجی!D17:BK17,MATCH(تنظیمات!$E$3,خروجی!$D$1:$BK$1)):INDEX(خروجی!D17:BK17,MATCH(تنظیمات!$E$4,خروجی!$D$1:$BK$1)),3)</f>
        <v>0</v>
      </c>
      <c r="AF17" s="7">
        <f>COUNTIF(INDEX(خروجی!D17:BK17,MATCH(تنظیمات!$E$3,خروجی!$D$1:$BK$1)):INDEX(خروجی!D17:BK17,MATCH(تنظیمات!$E$4,خروجی!$D$1:$BK$1)),-1)</f>
        <v>0</v>
      </c>
      <c r="AG17" s="7">
        <f>COUNTIF(INDEX(خروجی!D17:BK17,MATCH(تنظیمات!$E$3,خروجی!$D$1:$BK$1)):INDEX(خروجی!D17:BK17,MATCH(تنظیمات!$E$4,خروجی!$D$1:$BK$1)),0)</f>
        <v>5</v>
      </c>
      <c r="AH17" s="26">
        <f t="shared" si="17"/>
        <v>0</v>
      </c>
      <c r="AI17" s="26">
        <f t="shared" si="18"/>
        <v>100</v>
      </c>
      <c r="AJ17" s="26">
        <f t="shared" si="19"/>
        <v>-33.33</v>
      </c>
      <c r="AK17" s="7">
        <f t="shared" si="20"/>
        <v>5</v>
      </c>
      <c r="AL17" s="26">
        <f t="shared" si="21"/>
        <v>12</v>
      </c>
      <c r="AM17" s="20">
        <f>ROUND(AVERAGEIF($CD$2:$CD$26,_xlfn.CONCAT("&lt;=",تنظیمات!$B$7),$AH$2:$AH$26),2)</f>
        <v>40</v>
      </c>
      <c r="AN17" s="8">
        <f>COUNTIF(INDEX(خروجی!D17:BK17,MATCH(تنظیمات!$F$3,خروجی!$D$1:$BK$1)):INDEX(خروجی!D17:BK17,MATCH(تنظیمات!$F$4,خروجی!$D$1:$BK$1)),3)</f>
        <v>0</v>
      </c>
      <c r="AO17" s="8">
        <f>COUNTIF(INDEX(خروجی!D17:BK17,MATCH(تنظیمات!$F$3,خروجی!$D$1:$BK$1)):INDEX(خروجی!D17:BK17,MATCH(تنظیمات!$F$4,خروجی!$D$1:$BK$1)),-1)</f>
        <v>0</v>
      </c>
      <c r="AP17" s="8">
        <f>COUNTIF(INDEX(خروجی!D17:BK17,MATCH(تنظیمات!$F$3,خروجی!$D$1:$BK$1)):INDEX(خروجی!D17:BK17,MATCH(تنظیمات!$F$4,خروجی!$D$1:$BK$1)),0)</f>
        <v>10</v>
      </c>
      <c r="AQ17" s="27">
        <f t="shared" si="22"/>
        <v>0</v>
      </c>
      <c r="AR17" s="27">
        <f t="shared" si="23"/>
        <v>100</v>
      </c>
      <c r="AS17" s="27">
        <f t="shared" si="24"/>
        <v>-33.33</v>
      </c>
      <c r="AT17" s="8">
        <f t="shared" si="25"/>
        <v>4</v>
      </c>
      <c r="AU17" s="27">
        <f t="shared" si="26"/>
        <v>8.67</v>
      </c>
      <c r="AV17" s="37">
        <f>ROUND(AVERAGEIF($CD$2:$CD$26,_xlfn.CONCAT("&lt;=",تنظیمات!$B$7),$AQ$2:$AQ$26),2)</f>
        <v>25</v>
      </c>
      <c r="AW17" s="20">
        <f>COUNTIF(INDEX(خروجی!D17:BK17,MATCH(تنظیمات!$G$3,خروجی!$D$1:$BK$1)):INDEX(خروجی!D17:BK17,MATCH(تنظیمات!$G$4,خروجی!$D$1:$BK$1)),3)</f>
        <v>0</v>
      </c>
      <c r="AX17" s="20">
        <f>COUNTIF(INDEX(خروجی!D17:BK17,MATCH(تنظیمات!$G$3,خروجی!$D$1:$BK$1)):INDEX(خروجی!D17:BK17,MATCH(تنظیمات!$G$4,خروجی!$D$1:$BK$1)),-1)</f>
        <v>0</v>
      </c>
      <c r="AY17" s="20">
        <f>COUNTIF(INDEX(خروجی!D17:BK17,MATCH(تنظیمات!$G$3,خروجی!$D$1:$BK$1)):INDEX(خروجی!D17:BK17,MATCH(تنظیمات!$G$4,خروجی!$D$1:$BK$1)),0)</f>
        <v>10</v>
      </c>
      <c r="AZ17" s="26">
        <f t="shared" si="27"/>
        <v>0</v>
      </c>
      <c r="BA17" s="26">
        <f t="shared" si="28"/>
        <v>100</v>
      </c>
      <c r="BB17" s="26">
        <f t="shared" si="29"/>
        <v>-33.33</v>
      </c>
      <c r="BC17" s="20">
        <f t="shared" si="30"/>
        <v>4</v>
      </c>
      <c r="BD17" s="26">
        <f t="shared" si="31"/>
        <v>8</v>
      </c>
      <c r="BE17" s="20">
        <f>ROUND(AVERAGEIF($CD$2:$CD$26,_xlfn.CONCAT("&lt;=",تنظیمات!$B$7),$AZ$2:$AZ$26),2)</f>
        <v>23.33</v>
      </c>
      <c r="BF17" s="9">
        <f>COUNTIF(INDEX(خروجی!D17:BK17,MATCH(تنظیمات!$H$3,خروجی!$D$1:$BK$1)):INDEX(خروجی!D17:BK17,MATCH(تنظیمات!$H$4,خروجی!$D$1:$BK$1)),3)</f>
        <v>0</v>
      </c>
      <c r="BG17" s="9">
        <f>COUNTIF(INDEX(خروجی!D17:BK17,MATCH(تنظیمات!$H$3,خروجی!$D$1:$BK$1)):INDEX(خروجی!D17:BK17,MATCH(تنظیمات!$H$4,خروجی!$D$1:$BK$1)),-1)</f>
        <v>0</v>
      </c>
      <c r="BH17" s="9">
        <f>COUNTIF(INDEX(خروجی!D17:BK17,MATCH(تنظیمات!$H$3,خروجی!$D$1:$BK$1)):INDEX(خروجی!D17:BK17,MATCH(تنظیمات!$H$4,خروجی!$D$1:$BK$1)),0)</f>
        <v>10</v>
      </c>
      <c r="BI17" s="28">
        <f t="shared" si="32"/>
        <v>0</v>
      </c>
      <c r="BJ17" s="28">
        <f t="shared" si="33"/>
        <v>100</v>
      </c>
      <c r="BK17" s="28">
        <f t="shared" si="34"/>
        <v>-33.33</v>
      </c>
      <c r="BL17" s="9">
        <f t="shared" si="35"/>
        <v>4</v>
      </c>
      <c r="BM17" s="28">
        <f t="shared" si="36"/>
        <v>8.5299999999999994</v>
      </c>
      <c r="BN17" s="38">
        <f>ROUND(AVERAGEIF($CD$2:$CD$26,_xlfn.CONCAT("&lt;=",تنظیمات!$B$7),$BI$2:$BI$26),2)</f>
        <v>25</v>
      </c>
      <c r="BO17" s="10">
        <f>COUNTIF(INDEX(خروجی!D17:BK17,MATCH(تنظیمات!$I$3,خروجی!$D$1:$BK$1)):INDEX(خروجی!D17:BK17,MATCH(تنظیمات!$I$4,خروجی!$D$1:$BK$1)),3)</f>
        <v>0</v>
      </c>
      <c r="BP17" s="10">
        <f>COUNTIF(INDEX(خروجی!D17:BK17,MATCH(تنظیمات!$I$3,خروجی!$D$1:$BK$1)):INDEX(خروجی!D17:BK17,MATCH(تنظیمات!$I$4,خروجی!$D$1:$BK$1)),-1)</f>
        <v>0</v>
      </c>
      <c r="BQ17" s="10">
        <f>COUNTIF(INDEX(خروجی!D17:BK17,MATCH(تنظیمات!$I$3,خروجی!$D$1:$BK$1)):INDEX(خروجی!D17:BK17,MATCH(تنظیمات!$I$4,خروجی!$D$1:$BK$1)),0)</f>
        <v>10</v>
      </c>
      <c r="BR17" s="29">
        <f t="shared" si="37"/>
        <v>0</v>
      </c>
      <c r="BS17" s="29">
        <f t="shared" si="38"/>
        <v>100</v>
      </c>
      <c r="BT17" s="29">
        <f t="shared" si="39"/>
        <v>-33.33</v>
      </c>
      <c r="BU17" s="10">
        <f t="shared" si="40"/>
        <v>3</v>
      </c>
      <c r="BV17" s="29">
        <f t="shared" si="41"/>
        <v>6.67</v>
      </c>
      <c r="BW17" s="39">
        <f>ROUND( AVERAGEIF($CD$2:$CD$26,_xlfn.CONCAT("&lt;=",تنظیمات!$B$7),$BR$2:$BR$26),2)</f>
        <v>20</v>
      </c>
      <c r="BX17" s="11">
        <f t="shared" si="2"/>
        <v>0</v>
      </c>
      <c r="BY17" s="11">
        <f t="shared" si="3"/>
        <v>0</v>
      </c>
      <c r="BZ17" s="11">
        <f t="shared" si="4"/>
        <v>50</v>
      </c>
      <c r="CA17" s="30">
        <f>ROUND(SUM(G17*تنظیمات!$B$6,P17*تنظیمات!$C$6,Y17*تنظیمات!$D$6,AH17*تنظیمات!$E$6,AQ17*تنظیمات!$F$6,AZ17*تنظیمات!$G$6,BI17*تنظیمات!$H$6,BR17*تنظیمات!$I$6)/SUM(تنظیمات!$B$6:$I$6),2)</f>
        <v>0</v>
      </c>
      <c r="CB17" s="30">
        <f t="shared" si="42"/>
        <v>100</v>
      </c>
      <c r="CC17" s="30">
        <f t="shared" si="43"/>
        <v>-33.33</v>
      </c>
      <c r="CD17" s="12">
        <f t="shared" si="44"/>
        <v>11</v>
      </c>
      <c r="CE17" s="30">
        <f t="shared" si="45"/>
        <v>9.68</v>
      </c>
      <c r="CF17" s="30">
        <f t="shared" si="46"/>
        <v>30.58</v>
      </c>
      <c r="CG17" s="3">
        <f>IF(COUNTIF(ورودی!$A$2:$A$26,'کارنامه پاسخ برگ '!$A17)&gt;0,INDEX(ورودی!D$2:D$26,MATCH('کارنامه پاسخ برگ '!$A17,ورودی!$A$2:$A$26,0)),0)</f>
        <v>0</v>
      </c>
      <c r="CH17" s="3">
        <f>IF(COUNTIF(ورودی!$A$2:$A$26,'کارنامه پاسخ برگ '!$A17)&gt;0,INDEX(ورودی!E$2:E$26,MATCH('کارنامه پاسخ برگ '!$A17,ورودی!$A$2:$A$26,0)),0)</f>
        <v>0</v>
      </c>
      <c r="CI17" s="3">
        <f>IF(COUNTIF(ورودی!$A$2:$A$26,'کارنامه پاسخ برگ '!$A17)&gt;0,INDEX(ورودی!F$2:F$26,MATCH('کارنامه پاسخ برگ '!$A17,ورودی!$A$2:$A$26,0)),0)</f>
        <v>0</v>
      </c>
      <c r="CJ17" s="3">
        <f>IF(COUNTIF(ورودی!$A$2:$A$26,'کارنامه پاسخ برگ '!$A17)&gt;0,INDEX(ورودی!G$2:G$26,MATCH('کارنامه پاسخ برگ '!$A17,ورودی!$A$2:$A$26,0)),0)</f>
        <v>0</v>
      </c>
      <c r="CK17" s="3">
        <f>IF(COUNTIF(ورودی!$A$2:$A$26,'کارنامه پاسخ برگ '!$A17)&gt;0,INDEX(ورودی!H$2:H$26,MATCH('کارنامه پاسخ برگ '!$A17,ورودی!$A$2:$A$26,0)),0)</f>
        <v>0</v>
      </c>
      <c r="CL17" s="3">
        <f>IF(COUNTIF(ورودی!$A$2:$A$26,'کارنامه پاسخ برگ '!$A17)&gt;0,INDEX(ورودی!I$2:I$26,MATCH('کارنامه پاسخ برگ '!$A17,ورودی!$A$2:$A$26,0)),0)</f>
        <v>0</v>
      </c>
      <c r="CM17" s="3">
        <f>IF(COUNTIF(ورودی!$A$2:$A$26,'کارنامه پاسخ برگ '!$A17)&gt;0,INDEX(ورودی!J$2:J$26,MATCH('کارنامه پاسخ برگ '!$A17,ورودی!$A$2:$A$26,0)),0)</f>
        <v>0</v>
      </c>
      <c r="CN17" s="3">
        <f>IF(COUNTIF(ورودی!$A$2:$A$26,'کارنامه پاسخ برگ '!$A17)&gt;0,INDEX(ورودی!K$2:K$26,MATCH('کارنامه پاسخ برگ '!$A17,ورودی!$A$2:$A$26,0)),0)</f>
        <v>0</v>
      </c>
      <c r="CO17" s="3">
        <f>IF(COUNTIF(ورودی!$A$2:$A$26,'کارنامه پاسخ برگ '!$A17)&gt;0,INDEX(ورودی!L$2:L$26,MATCH('کارنامه پاسخ برگ '!$A17,ورودی!$A$2:$A$26,0)),0)</f>
        <v>0</v>
      </c>
      <c r="CP17" s="3">
        <f>IF(COUNTIF(ورودی!$A$2:$A$26,'کارنامه پاسخ برگ '!$A17)&gt;0,INDEX(ورودی!M$2:M$26,MATCH('کارنامه پاسخ برگ '!$A17,ورودی!$A$2:$A$26,0)),0)</f>
        <v>0</v>
      </c>
      <c r="CQ17" s="3">
        <f>IF(COUNTIF(ورودی!$A$2:$A$26,'کارنامه پاسخ برگ '!$A17)&gt;0,INDEX(ورودی!N$2:N$26,MATCH('کارنامه پاسخ برگ '!$A17,ورودی!$A$2:$A$26,0)),0)</f>
        <v>0</v>
      </c>
      <c r="CR17" s="3">
        <f>IF(COUNTIF(ورودی!$A$2:$A$26,'کارنامه پاسخ برگ '!$A17)&gt;0,INDEX(ورودی!O$2:O$26,MATCH('کارنامه پاسخ برگ '!$A17,ورودی!$A$2:$A$26,0)),0)</f>
        <v>0</v>
      </c>
      <c r="CS17" s="3">
        <f>IF(COUNTIF(ورودی!$A$2:$A$26,'کارنامه پاسخ برگ '!$A17)&gt;0,INDEX(ورودی!P$2:P$26,MATCH('کارنامه پاسخ برگ '!$A17,ورودی!$A$2:$A$26,0)),0)</f>
        <v>0</v>
      </c>
      <c r="CT17" s="3">
        <f>IF(COUNTIF(ورودی!$A$2:$A$26,'کارنامه پاسخ برگ '!$A17)&gt;0,INDEX(ورودی!Q$2:Q$26,MATCH('کارنامه پاسخ برگ '!$A17,ورودی!$A$2:$A$26,0)),0)</f>
        <v>0</v>
      </c>
      <c r="CU17" s="3">
        <f>IF(COUNTIF(ورودی!$A$2:$A$26,'کارنامه پاسخ برگ '!$A17)&gt;0,INDEX(ورودی!R$2:R$26,MATCH('کارنامه پاسخ برگ '!$A17,ورودی!$A$2:$A$26,0)),0)</f>
        <v>0</v>
      </c>
      <c r="CV17" s="3">
        <f>IF(COUNTIF(ورودی!$A$2:$A$26,'کارنامه پاسخ برگ '!$A17)&gt;0,INDEX(ورودی!S$2:S$26,MATCH('کارنامه پاسخ برگ '!$A17,ورودی!$A$2:$A$26,0)),0)</f>
        <v>0</v>
      </c>
      <c r="CW17" s="3">
        <f>IF(COUNTIF(ورودی!$A$2:$A$26,'کارنامه پاسخ برگ '!$A17)&gt;0,INDEX(ورودی!T$2:T$26,MATCH('کارنامه پاسخ برگ '!$A17,ورودی!$A$2:$A$26,0)),0)</f>
        <v>0</v>
      </c>
      <c r="CX17" s="3">
        <f>IF(COUNTIF(ورودی!$A$2:$A$26,'کارنامه پاسخ برگ '!$A17)&gt;0,INDEX(ورودی!U$2:U$26,MATCH('کارنامه پاسخ برگ '!$A17,ورودی!$A$2:$A$26,0)),0)</f>
        <v>0</v>
      </c>
      <c r="CY17" s="3">
        <f>IF(COUNTIF(ورودی!$A$2:$A$26,'کارنامه پاسخ برگ '!$A17)&gt;0,INDEX(ورودی!V$2:V$26,MATCH('کارنامه پاسخ برگ '!$A17,ورودی!$A$2:$A$26,0)),0)</f>
        <v>0</v>
      </c>
      <c r="CZ17" s="3">
        <f>IF(COUNTIF(ورودی!$A$2:$A$26,'کارنامه پاسخ برگ '!$A17)&gt;0,INDEX(ورودی!W$2:W$26,MATCH('کارنامه پاسخ برگ '!$A17,ورودی!$A$2:$A$26,0)),0)</f>
        <v>0</v>
      </c>
      <c r="DA17" s="3">
        <f>IF(COUNTIF(ورودی!$A$2:$A$26,'کارنامه پاسخ برگ '!$A17)&gt;0,INDEX(ورودی!X$2:X$26,MATCH('کارنامه پاسخ برگ '!$A17,ورودی!$A$2:$A$26,0)),0)</f>
        <v>0</v>
      </c>
      <c r="DB17" s="3">
        <f>IF(COUNTIF(ورودی!$A$2:$A$26,'کارنامه پاسخ برگ '!$A17)&gt;0,INDEX(ورودی!Y$2:Y$26,MATCH('کارنامه پاسخ برگ '!$A17,ورودی!$A$2:$A$26,0)),0)</f>
        <v>0</v>
      </c>
      <c r="DC17" s="3">
        <f>IF(COUNTIF(ورودی!$A$2:$A$26,'کارنامه پاسخ برگ '!$A17)&gt;0,INDEX(ورودی!Z$2:Z$26,MATCH('کارنامه پاسخ برگ '!$A17,ورودی!$A$2:$A$26,0)),0)</f>
        <v>0</v>
      </c>
      <c r="DD17" s="3">
        <f>IF(COUNTIF(ورودی!$A$2:$A$26,'کارنامه پاسخ برگ '!$A17)&gt;0,INDEX(ورودی!AA$2:AA$26,MATCH('کارنامه پاسخ برگ '!$A17,ورودی!$A$2:$A$26,0)),0)</f>
        <v>0</v>
      </c>
      <c r="DE17" s="3">
        <f>IF(COUNTIF(ورودی!$A$2:$A$26,'کارنامه پاسخ برگ '!$A17)&gt;0,INDEX(ورودی!AB$2:AB$26,MATCH('کارنامه پاسخ برگ '!$A17,ورودی!$A$2:$A$26,0)),0)</f>
        <v>0</v>
      </c>
      <c r="DF17" s="3">
        <f>IF(COUNTIF(ورودی!$A$2:$A$26,'کارنامه پاسخ برگ '!$A17)&gt;0,INDEX(ورودی!AC$2:AC$26,MATCH('کارنامه پاسخ برگ '!$A17,ورودی!$A$2:$A$26,0)),0)</f>
        <v>0</v>
      </c>
      <c r="DG17" s="3">
        <f>IF(COUNTIF(ورودی!$A$2:$A$26,'کارنامه پاسخ برگ '!$A17)&gt;0,INDEX(ورودی!AD$2:AD$26,MATCH('کارنامه پاسخ برگ '!$A17,ورودی!$A$2:$A$26,0)),0)</f>
        <v>0</v>
      </c>
      <c r="DH17" s="3">
        <f>IF(COUNTIF(ورودی!$A$2:$A$26,'کارنامه پاسخ برگ '!$A17)&gt;0,INDEX(ورودی!AE$2:AE$26,MATCH('کارنامه پاسخ برگ '!$A17,ورودی!$A$2:$A$26,0)),0)</f>
        <v>0</v>
      </c>
      <c r="DI17" s="3">
        <f>IF(COUNTIF(ورودی!$A$2:$A$26,'کارنامه پاسخ برگ '!$A17)&gt;0,INDEX(ورودی!AF$2:AF$26,MATCH('کارنامه پاسخ برگ '!$A17,ورودی!$A$2:$A$26,0)),0)</f>
        <v>0</v>
      </c>
      <c r="DJ17" s="3">
        <f>IF(COUNTIF(ورودی!$A$2:$A$26,'کارنامه پاسخ برگ '!$A17)&gt;0,INDEX(ورودی!AG$2:AG$26,MATCH('کارنامه پاسخ برگ '!$A17,ورودی!$A$2:$A$26,0)),0)</f>
        <v>0</v>
      </c>
      <c r="DK17" s="3">
        <f>IF(COUNTIF(ورودی!$A$2:$A$26,'کارنامه پاسخ برگ '!$A17)&gt;0,INDEX(ورودی!AH$2:AH$26,MATCH('کارنامه پاسخ برگ '!$A17,ورودی!$A$2:$A$26,0)),0)</f>
        <v>0</v>
      </c>
      <c r="DL17" s="3">
        <f>IF(COUNTIF(ورودی!$A$2:$A$26,'کارنامه پاسخ برگ '!$A17)&gt;0,INDEX(ورودی!AI$2:AI$26,MATCH('کارنامه پاسخ برگ '!$A17,ورودی!$A$2:$A$26,0)),0)</f>
        <v>0</v>
      </c>
      <c r="DM17" s="3">
        <f>IF(COUNTIF(ورودی!$A$2:$A$26,'کارنامه پاسخ برگ '!$A17)&gt;0,INDEX(ورودی!AJ$2:AJ$26,MATCH('کارنامه پاسخ برگ '!$A17,ورودی!$A$2:$A$26,0)),0)</f>
        <v>0</v>
      </c>
      <c r="DN17" s="3">
        <f>IF(COUNTIF(ورودی!$A$2:$A$26,'کارنامه پاسخ برگ '!$A17)&gt;0,INDEX(ورودی!AK$2:AK$26,MATCH('کارنامه پاسخ برگ '!$A17,ورودی!$A$2:$A$26,0)),0)</f>
        <v>0</v>
      </c>
      <c r="DO17" s="3">
        <f>IF(COUNTIF(ورودی!$A$2:$A$26,'کارنامه پاسخ برگ '!$A17)&gt;0,INDEX(ورودی!AL$2:AL$26,MATCH('کارنامه پاسخ برگ '!$A17,ورودی!$A$2:$A$26,0)),0)</f>
        <v>0</v>
      </c>
      <c r="DP17" s="3">
        <f>IF(COUNTIF(ورودی!$A$2:$A$26,'کارنامه پاسخ برگ '!$A17)&gt;0,INDEX(ورودی!AM$2:AM$26,MATCH('کارنامه پاسخ برگ '!$A17,ورودی!$A$2:$A$26,0)),0)</f>
        <v>0</v>
      </c>
      <c r="DQ17" s="3">
        <f>IF(COUNTIF(ورودی!$A$2:$A$26,'کارنامه پاسخ برگ '!$A17)&gt;0,INDEX(ورودی!AN$2:AN$26,MATCH('کارنامه پاسخ برگ '!$A17,ورودی!$A$2:$A$26,0)),0)</f>
        <v>0</v>
      </c>
      <c r="DR17" s="3">
        <f>IF(COUNTIF(ورودی!$A$2:$A$26,'کارنامه پاسخ برگ '!$A17)&gt;0,INDEX(ورودی!AO$2:AO$26,MATCH('کارنامه پاسخ برگ '!$A17,ورودی!$A$2:$A$26,0)),0)</f>
        <v>0</v>
      </c>
      <c r="DS17" s="3">
        <f>IF(COUNTIF(ورودی!$A$2:$A$26,'کارنامه پاسخ برگ '!$A17)&gt;0,INDEX(ورودی!AP$2:AP$26,MATCH('کارنامه پاسخ برگ '!$A17,ورودی!$A$2:$A$26,0)),0)</f>
        <v>0</v>
      </c>
      <c r="DT17" s="3">
        <f>IF(COUNTIF(ورودی!$A$2:$A$26,'کارنامه پاسخ برگ '!$A17)&gt;0,INDEX(ورودی!AQ$2:AQ$26,MATCH('کارنامه پاسخ برگ '!$A17,ورودی!$A$2:$A$26,0)),0)</f>
        <v>0</v>
      </c>
      <c r="DU17" s="3">
        <f>IF(COUNTIF(ورودی!$A$2:$A$26,'کارنامه پاسخ برگ '!$A17)&gt;0,INDEX(ورودی!AR$2:AR$26,MATCH('کارنامه پاسخ برگ '!$A17,ورودی!$A$2:$A$26,0)),0)</f>
        <v>0</v>
      </c>
      <c r="DV17" s="3">
        <f>IF(COUNTIF(ورودی!$A$2:$A$26,'کارنامه پاسخ برگ '!$A17)&gt;0,INDEX(ورودی!AS$2:AS$26,MATCH('کارنامه پاسخ برگ '!$A17,ورودی!$A$2:$A$26,0)),0)</f>
        <v>0</v>
      </c>
      <c r="DW17" s="3">
        <f>IF(COUNTIF(ورودی!$A$2:$A$26,'کارنامه پاسخ برگ '!$A17)&gt;0,INDEX(ورودی!AT$2:AT$26,MATCH('کارنامه پاسخ برگ '!$A17,ورودی!$A$2:$A$26,0)),0)</f>
        <v>0</v>
      </c>
      <c r="DX17" s="3">
        <f>IF(COUNTIF(ورودی!$A$2:$A$26,'کارنامه پاسخ برگ '!$A17)&gt;0,INDEX(ورودی!AU$2:AU$26,MATCH('کارنامه پاسخ برگ '!$A17,ورودی!$A$2:$A$26,0)),0)</f>
        <v>0</v>
      </c>
      <c r="DY17" s="3">
        <f>IF(COUNTIF(ورودی!$A$2:$A$26,'کارنامه پاسخ برگ '!$A17)&gt;0,INDEX(ورودی!AV$2:AV$26,MATCH('کارنامه پاسخ برگ '!$A17,ورودی!$A$2:$A$26,0)),0)</f>
        <v>0</v>
      </c>
      <c r="DZ17" s="3">
        <f>IF(COUNTIF(ورودی!$A$2:$A$26,'کارنامه پاسخ برگ '!$A17)&gt;0,INDEX(ورودی!AW$2:AW$26,MATCH('کارنامه پاسخ برگ '!$A17,ورودی!$A$2:$A$26,0)),0)</f>
        <v>0</v>
      </c>
      <c r="EA17" s="3">
        <f>IF(COUNTIF(ورودی!$A$2:$A$26,'کارنامه پاسخ برگ '!$A17)&gt;0,INDEX(ورودی!AX$2:AX$26,MATCH('کارنامه پاسخ برگ '!$A17,ورودی!$A$2:$A$26,0)),0)</f>
        <v>0</v>
      </c>
      <c r="EB17" s="3">
        <f>IF(COUNTIF(ورودی!$A$2:$A$26,'کارنامه پاسخ برگ '!$A17)&gt;0,INDEX(ورودی!AY$2:AY$26,MATCH('کارنامه پاسخ برگ '!$A17,ورودی!$A$2:$A$26,0)),0)</f>
        <v>0</v>
      </c>
      <c r="EC17" s="3">
        <f>IF(COUNTIF(ورودی!$A$2:$A$26,'کارنامه پاسخ برگ '!$A17)&gt;0,INDEX(ورودی!AZ$2:AZ$26,MATCH('کارنامه پاسخ برگ '!$A17,ورودی!$A$2:$A$26,0)),0)</f>
        <v>0</v>
      </c>
      <c r="ED17" s="3">
        <f>IF(COUNTIF(ورودی!$A$2:$A$26,'کارنامه پاسخ برگ '!$A17)&gt;0,INDEX(ورودی!BA$2:BA$26,MATCH('کارنامه پاسخ برگ '!$A17,ورودی!$A$2:$A$26,0)),0)</f>
        <v>0</v>
      </c>
      <c r="EE17" s="3">
        <f>IF(COUNTIF(ورودی!$A$2:$A$26,'کارنامه پاسخ برگ '!$A17)&gt;0,INDEX(ورودی!BB$2:BB$26,MATCH('کارنامه پاسخ برگ '!$A17,ورودی!$A$2:$A$26,0)),0)</f>
        <v>0</v>
      </c>
      <c r="EF17" s="3">
        <f>IF(COUNTIF(ورودی!$A$2:$A$26,'کارنامه پاسخ برگ '!$A17)&gt;0,INDEX(ورودی!BC$2:BC$26,MATCH('کارنامه پاسخ برگ '!$A17,ورودی!$A$2:$A$26,0)),0)</f>
        <v>0</v>
      </c>
      <c r="EG17" s="3">
        <f>IF(COUNTIF(ورودی!$A$2:$A$26,'کارنامه پاسخ برگ '!$A17)&gt;0,INDEX(ورودی!BD$2:BD$26,MATCH('کارنامه پاسخ برگ '!$A17,ورودی!$A$2:$A$26,0)),0)</f>
        <v>0</v>
      </c>
      <c r="EH17" s="3">
        <f>IF(COUNTIF(ورودی!$A$2:$A$26,'کارنامه پاسخ برگ '!$A17)&gt;0,INDEX(ورودی!BE$2:BE$26,MATCH('کارنامه پاسخ برگ '!$A17,ورودی!$A$2:$A$26,0)),0)</f>
        <v>0</v>
      </c>
      <c r="EI17" s="3">
        <f>IF(COUNTIF(ورودی!$A$2:$A$26,'کارنامه پاسخ برگ '!$A17)&gt;0,INDEX(ورودی!BF$2:BF$26,MATCH('کارنامه پاسخ برگ '!$A17,ورودی!$A$2:$A$26,0)),0)</f>
        <v>0</v>
      </c>
      <c r="EJ17" s="3">
        <f>IF(COUNTIF(ورودی!$A$2:$A$26,'کارنامه پاسخ برگ '!$A17)&gt;0,INDEX(ورودی!BG$2:BG$26,MATCH('کارنامه پاسخ برگ '!$A17,ورودی!$A$2:$A$26,0)),0)</f>
        <v>0</v>
      </c>
      <c r="EK17" s="3">
        <f>IF(COUNTIF(ورودی!$A$2:$A$26,'کارنامه پاسخ برگ '!$A17)&gt;0,INDEX(ورودی!BH$2:BH$26,MATCH('کارنامه پاسخ برگ '!$A17,ورودی!$A$2:$A$26,0)),0)</f>
        <v>0</v>
      </c>
      <c r="EL17" s="3">
        <f>IF(COUNTIF(ورودی!$A$2:$A$26,'کارنامه پاسخ برگ '!$A17)&gt;0,INDEX(ورودی!BI$2:BI$26,MATCH('کارنامه پاسخ برگ '!$A17,ورودی!$A$2:$A$26,0)),0)</f>
        <v>0</v>
      </c>
      <c r="EM17" s="3">
        <f>IF(COUNTIF(ورودی!$A$2:$A$26,'کارنامه پاسخ برگ '!$A17)&gt;0,INDEX(ورودی!BJ$2:BJ$26,MATCH('کارنامه پاسخ برگ '!$A17,ورودی!$A$2:$A$26,0)),0)</f>
        <v>0</v>
      </c>
      <c r="EN17" s="3">
        <f>IF(COUNTIF(ورودی!$A$2:$A$26,'کارنامه پاسخ برگ '!$A17)&gt;0,INDEX(ورودی!BK$2:BK$26,MATCH('کارنامه پاسخ برگ '!$A17,ورودی!$A$2:$A$26,0)),0)</f>
        <v>0</v>
      </c>
      <c r="EO17" s="18">
        <f>کلید!I$2</f>
        <v>1</v>
      </c>
      <c r="EP17" s="18">
        <f>کلید!J$2</f>
        <v>1</v>
      </c>
      <c r="EQ17" s="18">
        <f>کلید!K$2</f>
        <v>1</v>
      </c>
      <c r="ER17" s="18">
        <f>کلید!L$2</f>
        <v>1</v>
      </c>
      <c r="ES17" s="18">
        <f>کلید!M$2</f>
        <v>1</v>
      </c>
      <c r="ET17" s="18">
        <f>کلید!N$2</f>
        <v>1</v>
      </c>
      <c r="EU17" s="18">
        <f>کلید!O$2</f>
        <v>1</v>
      </c>
      <c r="EV17" s="18">
        <f>کلید!P$2</f>
        <v>1</v>
      </c>
      <c r="EW17" s="18">
        <f>کلید!Q$2</f>
        <v>1</v>
      </c>
      <c r="EX17" s="18">
        <f>کلید!R$2</f>
        <v>1</v>
      </c>
      <c r="EY17" s="18">
        <f>کلید!S$2</f>
        <v>1</v>
      </c>
      <c r="EZ17" s="18">
        <f>کلید!T$2</f>
        <v>1</v>
      </c>
      <c r="FA17" s="18">
        <f>کلید!U$2</f>
        <v>1</v>
      </c>
      <c r="FB17" s="18">
        <f>کلید!V$2</f>
        <v>1</v>
      </c>
      <c r="FC17" s="18">
        <f>کلید!W$2</f>
        <v>1</v>
      </c>
      <c r="FD17" s="18">
        <f>کلید!X$2</f>
        <v>1</v>
      </c>
      <c r="FE17" s="18">
        <f>کلید!Y$2</f>
        <v>1</v>
      </c>
      <c r="FF17" s="18">
        <f>کلید!Z$2</f>
        <v>1</v>
      </c>
      <c r="FG17" s="18">
        <f>کلید!AA$2</f>
        <v>1</v>
      </c>
      <c r="FH17" s="18">
        <f>کلید!AB$2</f>
        <v>1</v>
      </c>
      <c r="FI17" s="18">
        <f>کلید!AC$2</f>
        <v>1</v>
      </c>
      <c r="FJ17" s="18">
        <f>کلید!AD$2</f>
        <v>1</v>
      </c>
      <c r="FK17" s="18">
        <f>کلید!AE$2</f>
        <v>1</v>
      </c>
      <c r="FL17" s="18">
        <f>کلید!AF$2</f>
        <v>1</v>
      </c>
      <c r="FM17" s="18">
        <f>کلید!AG$2</f>
        <v>1</v>
      </c>
      <c r="FN17" s="18">
        <f>کلید!AH$2</f>
        <v>1</v>
      </c>
      <c r="FO17" s="18">
        <f>کلید!AI$2</f>
        <v>1</v>
      </c>
      <c r="FP17" s="18">
        <f>کلید!AJ$2</f>
        <v>1</v>
      </c>
      <c r="FQ17" s="18">
        <f>کلید!AK$2</f>
        <v>1</v>
      </c>
      <c r="FR17" s="18">
        <f>کلید!AL$2</f>
        <v>1</v>
      </c>
      <c r="FS17" s="18">
        <f>کلید!AM$2</f>
        <v>1</v>
      </c>
      <c r="FT17" s="18">
        <f>کلید!AN$2</f>
        <v>1</v>
      </c>
      <c r="FU17" s="18">
        <f>کلید!AO$2</f>
        <v>1</v>
      </c>
      <c r="FV17" s="18">
        <f>کلید!AP$2</f>
        <v>1</v>
      </c>
      <c r="FW17" s="18">
        <f>کلید!AQ$2</f>
        <v>1</v>
      </c>
      <c r="FX17" s="18">
        <f>کلید!AR$2</f>
        <v>1</v>
      </c>
      <c r="FY17" s="18">
        <f>کلید!AS$2</f>
        <v>1</v>
      </c>
      <c r="FZ17" s="18">
        <f>کلید!AT$2</f>
        <v>1</v>
      </c>
      <c r="GA17" s="18">
        <f>کلید!AU$2</f>
        <v>1</v>
      </c>
      <c r="GB17" s="18">
        <f>کلید!AV$2</f>
        <v>1</v>
      </c>
      <c r="GC17" s="18">
        <f>کلید!AW$2</f>
        <v>1</v>
      </c>
      <c r="GD17" s="18">
        <f>کلید!AX$2</f>
        <v>1</v>
      </c>
      <c r="GE17" s="18">
        <f>کلید!AY$2</f>
        <v>1</v>
      </c>
      <c r="GF17" s="18">
        <f>کلید!AZ$2</f>
        <v>1</v>
      </c>
      <c r="GG17" s="18">
        <f>کلید!BA$2</f>
        <v>1</v>
      </c>
      <c r="GH17" s="18">
        <f>کلید!BB$2</f>
        <v>1</v>
      </c>
      <c r="GI17" s="18">
        <f>کلید!BC$2</f>
        <v>1</v>
      </c>
      <c r="GJ17" s="18">
        <f>کلید!BD$2</f>
        <v>1</v>
      </c>
      <c r="GK17" s="18">
        <f>کلید!BE$2</f>
        <v>1</v>
      </c>
      <c r="GL17" s="18">
        <f>کلید!BF$2</f>
        <v>1</v>
      </c>
      <c r="GM17" s="18">
        <f>کلید!AZ$2</f>
        <v>1</v>
      </c>
      <c r="GN17" s="18">
        <f>کلید!BA$2</f>
        <v>1</v>
      </c>
      <c r="GO17" s="18">
        <f>کلید!BB$2</f>
        <v>1</v>
      </c>
      <c r="GP17" s="18">
        <f>کلید!BC$2</f>
        <v>1</v>
      </c>
      <c r="GQ17" s="18">
        <f>کلید!BD$2</f>
        <v>1</v>
      </c>
      <c r="GR17" s="18">
        <f>کلید!BE$2</f>
        <v>1</v>
      </c>
      <c r="GS17" s="18">
        <f>کلید!BF$2</f>
        <v>1</v>
      </c>
      <c r="GT17" s="18">
        <f>کلید!BG$2</f>
        <v>1</v>
      </c>
      <c r="GU17" s="18">
        <f>کلید!BH$2</f>
        <v>1</v>
      </c>
      <c r="GV17" s="18">
        <f>کلید!BI$2</f>
        <v>1</v>
      </c>
    </row>
    <row r="18" spans="1:204" x14ac:dyDescent="0.25">
      <c r="A18" s="13">
        <f>ورودی!A18</f>
        <v>1017</v>
      </c>
      <c r="B18" s="13" t="str">
        <f>ورودی!B18</f>
        <v>a17</v>
      </c>
      <c r="C18" s="13" t="str">
        <f>ورودی!C18</f>
        <v>b17</v>
      </c>
      <c r="D18" s="3">
        <f>COUNTIF(INDEX(خروجی!D18:BK18,MATCH(تنظیمات!$B$3,خروجی!$D$1:$BK$1)):INDEX(خروجی!D18:BK18,MATCH(تنظیمات!$B$4,خروجی!$D$1:$BK$1)),3)</f>
        <v>0</v>
      </c>
      <c r="E18" s="3">
        <f>COUNTIF(INDEX(خروجی!D18:BK18,MATCH(تنظیمات!$B$3,خروجی!$D$1:$BK$1)):INDEX(خروجی!D18:BK18,MATCH(تنظیمات!$B$4,خروجی!$D$1:$BK$1)),-1)</f>
        <v>0</v>
      </c>
      <c r="F18" s="3">
        <f>COUNTIF(INDEX(خروجی!D18:BK18,MATCH(تنظیمات!$B$3,خروجی!$D$1:$BK$1)):INDEX(خروجی!D18:BK18,MATCH(تنظیمات!$B$4,خروجی!$D$1:$BK$1)),0)</f>
        <v>5</v>
      </c>
      <c r="G18" s="23">
        <f t="shared" si="0"/>
        <v>0</v>
      </c>
      <c r="H18" s="23">
        <f t="shared" si="5"/>
        <v>100</v>
      </c>
      <c r="I18" s="23">
        <f t="shared" si="6"/>
        <v>-33.33</v>
      </c>
      <c r="J18" s="3">
        <f t="shared" si="7"/>
        <v>6</v>
      </c>
      <c r="K18" s="23">
        <f t="shared" si="8"/>
        <v>9.6</v>
      </c>
      <c r="L18" s="34">
        <f>ROUND(AVERAGEIF($CD$2:$CD$26,_xlfn.CONCAT("&lt;=",تنظیمات!$B$7),$G$2:$G$26),2)</f>
        <v>31.33</v>
      </c>
      <c r="M18" s="5">
        <f>COUNTIF(INDEX(خروجی!D18:BK18,MATCH(تنظیمات!$C$3,خروجی!$D$1:$BK$1)):INDEX(خروجی!D18:BK18,MATCH(تنظیمات!$C$4,خروجی!$D$1:$BK$1)),3)</f>
        <v>0</v>
      </c>
      <c r="N18" s="5">
        <f>COUNTIF(INDEX(خروجی!D18:BK18,MATCH(تنظیمات!$C$3,خروجی!$D$1:$BK$1)):INDEX(خروجی!D18:BK18,MATCH(تنظیمات!$C$4,خروجی!$D$1:$BK$1)),-1)</f>
        <v>0</v>
      </c>
      <c r="O18" s="5">
        <f>COUNTIF(INDEX(خروجی!D18:BK18,MATCH(تنظیمات!$C$3,خروجی!$D$1:$BK$1)):INDEX(خروجی!D18:BK18,MATCH(تنظیمات!$C$4,خروجی!$D$1:$BK$1)),0)</f>
        <v>5</v>
      </c>
      <c r="P18" s="24">
        <f t="shared" si="1"/>
        <v>0</v>
      </c>
      <c r="Q18" s="24">
        <f t="shared" si="47"/>
        <v>100</v>
      </c>
      <c r="R18" s="24">
        <f t="shared" si="9"/>
        <v>-33.33</v>
      </c>
      <c r="S18" s="5">
        <f t="shared" si="10"/>
        <v>5</v>
      </c>
      <c r="T18" s="24">
        <f t="shared" si="11"/>
        <v>12</v>
      </c>
      <c r="U18" s="35">
        <f>ROUND(AVERAGEIF($CD$2:$CD$26,_xlfn.CONCAT("&lt;=",تنظیمات!$B$7),$P$2:$P$26),2)</f>
        <v>40</v>
      </c>
      <c r="V18" s="6">
        <f>COUNTIF(INDEX(خروجی!D18:BK18,MATCH(تنظیمات!$D$3,خروجی!$D$1:$BK$1)):INDEX(خروجی!D18:BK18,MATCH(تنظیمات!$D$4,خروجی!$D$1:$BK$1)),3)</f>
        <v>0</v>
      </c>
      <c r="W18" s="6">
        <f>COUNTIF(INDEX(خروجی!D18:BK18,MATCH(تنظیمات!$D$3,خروجی!$D$1:$BK$1)):INDEX(خروجی!D18:BK18,MATCH(تنظیمات!$D$4,خروجی!$D$1:$BK$1)),-1)</f>
        <v>0</v>
      </c>
      <c r="X18" s="6">
        <f>COUNTIF(INDEX(خروجی!D18:BK18,MATCH(تنظیمات!$D$3,خروجی!$D$1:$BK$1)):INDEX(خروجی!D18:BK18,MATCH(تنظیمات!$D$4,خروجی!$D$1:$BK$1)),0)</f>
        <v>5</v>
      </c>
      <c r="Y18" s="25">
        <f t="shared" si="12"/>
        <v>0</v>
      </c>
      <c r="Z18" s="25">
        <f t="shared" si="13"/>
        <v>100</v>
      </c>
      <c r="AA18" s="25">
        <f t="shared" si="14"/>
        <v>-33.33</v>
      </c>
      <c r="AB18" s="6">
        <f t="shared" si="15"/>
        <v>5</v>
      </c>
      <c r="AC18" s="25">
        <f t="shared" si="16"/>
        <v>12</v>
      </c>
      <c r="AD18" s="36">
        <f>ROUND(AVERAGEIF($CD$2:$CD$26,_xlfn.CONCAT("&lt;=",تنظیمات!$B$7),$Y$2:$Y$26),2)</f>
        <v>40</v>
      </c>
      <c r="AE18" s="7">
        <f>COUNTIF(INDEX(خروجی!D18:BK18,MATCH(تنظیمات!$E$3,خروجی!$D$1:$BK$1)):INDEX(خروجی!D18:BK18,MATCH(تنظیمات!$E$4,خروجی!$D$1:$BK$1)),3)</f>
        <v>0</v>
      </c>
      <c r="AF18" s="7">
        <f>COUNTIF(INDEX(خروجی!D18:BK18,MATCH(تنظیمات!$E$3,خروجی!$D$1:$BK$1)):INDEX(خروجی!D18:BK18,MATCH(تنظیمات!$E$4,خروجی!$D$1:$BK$1)),-1)</f>
        <v>0</v>
      </c>
      <c r="AG18" s="7">
        <f>COUNTIF(INDEX(خروجی!D18:BK18,MATCH(تنظیمات!$E$3,خروجی!$D$1:$BK$1)):INDEX(خروجی!D18:BK18,MATCH(تنظیمات!$E$4,خروجی!$D$1:$BK$1)),0)</f>
        <v>5</v>
      </c>
      <c r="AH18" s="26">
        <f t="shared" si="17"/>
        <v>0</v>
      </c>
      <c r="AI18" s="26">
        <f t="shared" si="18"/>
        <v>100</v>
      </c>
      <c r="AJ18" s="26">
        <f t="shared" si="19"/>
        <v>-33.33</v>
      </c>
      <c r="AK18" s="7">
        <f t="shared" si="20"/>
        <v>5</v>
      </c>
      <c r="AL18" s="26">
        <f t="shared" si="21"/>
        <v>12</v>
      </c>
      <c r="AM18" s="20">
        <f>ROUND(AVERAGEIF($CD$2:$CD$26,_xlfn.CONCAT("&lt;=",تنظیمات!$B$7),$AH$2:$AH$26),2)</f>
        <v>40</v>
      </c>
      <c r="AN18" s="8">
        <f>COUNTIF(INDEX(خروجی!D18:BK18,MATCH(تنظیمات!$F$3,خروجی!$D$1:$BK$1)):INDEX(خروجی!D18:BK18,MATCH(تنظیمات!$F$4,خروجی!$D$1:$BK$1)),3)</f>
        <v>0</v>
      </c>
      <c r="AO18" s="8">
        <f>COUNTIF(INDEX(خروجی!D18:BK18,MATCH(تنظیمات!$F$3,خروجی!$D$1:$BK$1)):INDEX(خروجی!D18:BK18,MATCH(تنظیمات!$F$4,خروجی!$D$1:$BK$1)),-1)</f>
        <v>0</v>
      </c>
      <c r="AP18" s="8">
        <f>COUNTIF(INDEX(خروجی!D18:BK18,MATCH(تنظیمات!$F$3,خروجی!$D$1:$BK$1)):INDEX(خروجی!D18:BK18,MATCH(تنظیمات!$F$4,خروجی!$D$1:$BK$1)),0)</f>
        <v>10</v>
      </c>
      <c r="AQ18" s="27">
        <f t="shared" si="22"/>
        <v>0</v>
      </c>
      <c r="AR18" s="27">
        <f t="shared" si="23"/>
        <v>100</v>
      </c>
      <c r="AS18" s="27">
        <f t="shared" si="24"/>
        <v>-33.33</v>
      </c>
      <c r="AT18" s="8">
        <f t="shared" si="25"/>
        <v>4</v>
      </c>
      <c r="AU18" s="27">
        <f t="shared" si="26"/>
        <v>8.67</v>
      </c>
      <c r="AV18" s="37">
        <f>ROUND(AVERAGEIF($CD$2:$CD$26,_xlfn.CONCAT("&lt;=",تنظیمات!$B$7),$AQ$2:$AQ$26),2)</f>
        <v>25</v>
      </c>
      <c r="AW18" s="20">
        <f>COUNTIF(INDEX(خروجی!D18:BK18,MATCH(تنظیمات!$G$3,خروجی!$D$1:$BK$1)):INDEX(خروجی!D18:BK18,MATCH(تنظیمات!$G$4,خروجی!$D$1:$BK$1)),3)</f>
        <v>0</v>
      </c>
      <c r="AX18" s="20">
        <f>COUNTIF(INDEX(خروجی!D18:BK18,MATCH(تنظیمات!$G$3,خروجی!$D$1:$BK$1)):INDEX(خروجی!D18:BK18,MATCH(تنظیمات!$G$4,خروجی!$D$1:$BK$1)),-1)</f>
        <v>0</v>
      </c>
      <c r="AY18" s="20">
        <f>COUNTIF(INDEX(خروجی!D18:BK18,MATCH(تنظیمات!$G$3,خروجی!$D$1:$BK$1)):INDEX(خروجی!D18:BK18,MATCH(تنظیمات!$G$4,خروجی!$D$1:$BK$1)),0)</f>
        <v>10</v>
      </c>
      <c r="AZ18" s="26">
        <f t="shared" si="27"/>
        <v>0</v>
      </c>
      <c r="BA18" s="26">
        <f t="shared" si="28"/>
        <v>100</v>
      </c>
      <c r="BB18" s="26">
        <f t="shared" si="29"/>
        <v>-33.33</v>
      </c>
      <c r="BC18" s="20">
        <f t="shared" si="30"/>
        <v>4</v>
      </c>
      <c r="BD18" s="26">
        <f t="shared" si="31"/>
        <v>8</v>
      </c>
      <c r="BE18" s="20">
        <f>ROUND(AVERAGEIF($CD$2:$CD$26,_xlfn.CONCAT("&lt;=",تنظیمات!$B$7),$AZ$2:$AZ$26),2)</f>
        <v>23.33</v>
      </c>
      <c r="BF18" s="9">
        <f>COUNTIF(INDEX(خروجی!D18:BK18,MATCH(تنظیمات!$H$3,خروجی!$D$1:$BK$1)):INDEX(خروجی!D18:BK18,MATCH(تنظیمات!$H$4,خروجی!$D$1:$BK$1)),3)</f>
        <v>0</v>
      </c>
      <c r="BG18" s="9">
        <f>COUNTIF(INDEX(خروجی!D18:BK18,MATCH(تنظیمات!$H$3,خروجی!$D$1:$BK$1)):INDEX(خروجی!D18:BK18,MATCH(تنظیمات!$H$4,خروجی!$D$1:$BK$1)),-1)</f>
        <v>0</v>
      </c>
      <c r="BH18" s="9">
        <f>COUNTIF(INDEX(خروجی!D18:BK18,MATCH(تنظیمات!$H$3,خروجی!$D$1:$BK$1)):INDEX(خروجی!D18:BK18,MATCH(تنظیمات!$H$4,خروجی!$D$1:$BK$1)),0)</f>
        <v>10</v>
      </c>
      <c r="BI18" s="28">
        <f t="shared" si="32"/>
        <v>0</v>
      </c>
      <c r="BJ18" s="28">
        <f t="shared" si="33"/>
        <v>100</v>
      </c>
      <c r="BK18" s="28">
        <f t="shared" si="34"/>
        <v>-33.33</v>
      </c>
      <c r="BL18" s="9">
        <f t="shared" si="35"/>
        <v>4</v>
      </c>
      <c r="BM18" s="28">
        <f t="shared" si="36"/>
        <v>8.5299999999999994</v>
      </c>
      <c r="BN18" s="38">
        <f>ROUND(AVERAGEIF($CD$2:$CD$26,_xlfn.CONCAT("&lt;=",تنظیمات!$B$7),$BI$2:$BI$26),2)</f>
        <v>25</v>
      </c>
      <c r="BO18" s="10">
        <f>COUNTIF(INDEX(خروجی!D18:BK18,MATCH(تنظیمات!$I$3,خروجی!$D$1:$BK$1)):INDEX(خروجی!D18:BK18,MATCH(تنظیمات!$I$4,خروجی!$D$1:$BK$1)),3)</f>
        <v>0</v>
      </c>
      <c r="BP18" s="10">
        <f>COUNTIF(INDEX(خروجی!D18:BK18,MATCH(تنظیمات!$I$3,خروجی!$D$1:$BK$1)):INDEX(خروجی!D18:BK18,MATCH(تنظیمات!$I$4,خروجی!$D$1:$BK$1)),-1)</f>
        <v>0</v>
      </c>
      <c r="BQ18" s="10">
        <f>COUNTIF(INDEX(خروجی!D18:BK18,MATCH(تنظیمات!$I$3,خروجی!$D$1:$BK$1)):INDEX(خروجی!D18:BK18,MATCH(تنظیمات!$I$4,خروجی!$D$1:$BK$1)),0)</f>
        <v>10</v>
      </c>
      <c r="BR18" s="29">
        <f t="shared" si="37"/>
        <v>0</v>
      </c>
      <c r="BS18" s="29">
        <f t="shared" si="38"/>
        <v>100</v>
      </c>
      <c r="BT18" s="29">
        <f t="shared" si="39"/>
        <v>-33.33</v>
      </c>
      <c r="BU18" s="10">
        <f t="shared" si="40"/>
        <v>3</v>
      </c>
      <c r="BV18" s="29">
        <f t="shared" si="41"/>
        <v>6.67</v>
      </c>
      <c r="BW18" s="39">
        <f>ROUND( AVERAGEIF($CD$2:$CD$26,_xlfn.CONCAT("&lt;=",تنظیمات!$B$7),$BR$2:$BR$26),2)</f>
        <v>20</v>
      </c>
      <c r="BX18" s="11">
        <f t="shared" si="2"/>
        <v>0</v>
      </c>
      <c r="BY18" s="11">
        <f t="shared" si="3"/>
        <v>0</v>
      </c>
      <c r="BZ18" s="11">
        <f t="shared" si="4"/>
        <v>50</v>
      </c>
      <c r="CA18" s="30">
        <f>ROUND(SUM(G18*تنظیمات!$B$6,P18*تنظیمات!$C$6,Y18*تنظیمات!$D$6,AH18*تنظیمات!$E$6,AQ18*تنظیمات!$F$6,AZ18*تنظیمات!$G$6,BI18*تنظیمات!$H$6,BR18*تنظیمات!$I$6)/SUM(تنظیمات!$B$6:$I$6),2)</f>
        <v>0</v>
      </c>
      <c r="CB18" s="30">
        <f t="shared" si="42"/>
        <v>100</v>
      </c>
      <c r="CC18" s="30">
        <f t="shared" si="43"/>
        <v>-33.33</v>
      </c>
      <c r="CD18" s="12">
        <f t="shared" si="44"/>
        <v>11</v>
      </c>
      <c r="CE18" s="30">
        <f t="shared" si="45"/>
        <v>9.68</v>
      </c>
      <c r="CF18" s="30">
        <f t="shared" si="46"/>
        <v>30.58</v>
      </c>
      <c r="CG18" s="3">
        <f>IF(COUNTIF(ورودی!$A$2:$A$26,'کارنامه پاسخ برگ '!$A18)&gt;0,INDEX(ورودی!D$2:D$26,MATCH('کارنامه پاسخ برگ '!$A18,ورودی!$A$2:$A$26,0)),0)</f>
        <v>0</v>
      </c>
      <c r="CH18" s="3">
        <f>IF(COUNTIF(ورودی!$A$2:$A$26,'کارنامه پاسخ برگ '!$A18)&gt;0,INDEX(ورودی!E$2:E$26,MATCH('کارنامه پاسخ برگ '!$A18,ورودی!$A$2:$A$26,0)),0)</f>
        <v>0</v>
      </c>
      <c r="CI18" s="3">
        <f>IF(COUNTIF(ورودی!$A$2:$A$26,'کارنامه پاسخ برگ '!$A18)&gt;0,INDEX(ورودی!F$2:F$26,MATCH('کارنامه پاسخ برگ '!$A18,ورودی!$A$2:$A$26,0)),0)</f>
        <v>0</v>
      </c>
      <c r="CJ18" s="3">
        <f>IF(COUNTIF(ورودی!$A$2:$A$26,'کارنامه پاسخ برگ '!$A18)&gt;0,INDEX(ورودی!G$2:G$26,MATCH('کارنامه پاسخ برگ '!$A18,ورودی!$A$2:$A$26,0)),0)</f>
        <v>0</v>
      </c>
      <c r="CK18" s="3">
        <f>IF(COUNTIF(ورودی!$A$2:$A$26,'کارنامه پاسخ برگ '!$A18)&gt;0,INDEX(ورودی!H$2:H$26,MATCH('کارنامه پاسخ برگ '!$A18,ورودی!$A$2:$A$26,0)),0)</f>
        <v>0</v>
      </c>
      <c r="CL18" s="3">
        <f>IF(COUNTIF(ورودی!$A$2:$A$26,'کارنامه پاسخ برگ '!$A18)&gt;0,INDEX(ورودی!I$2:I$26,MATCH('کارنامه پاسخ برگ '!$A18,ورودی!$A$2:$A$26,0)),0)</f>
        <v>0</v>
      </c>
      <c r="CM18" s="3">
        <f>IF(COUNTIF(ورودی!$A$2:$A$26,'کارنامه پاسخ برگ '!$A18)&gt;0,INDEX(ورودی!J$2:J$26,MATCH('کارنامه پاسخ برگ '!$A18,ورودی!$A$2:$A$26,0)),0)</f>
        <v>0</v>
      </c>
      <c r="CN18" s="3">
        <f>IF(COUNTIF(ورودی!$A$2:$A$26,'کارنامه پاسخ برگ '!$A18)&gt;0,INDEX(ورودی!K$2:K$26,MATCH('کارنامه پاسخ برگ '!$A18,ورودی!$A$2:$A$26,0)),0)</f>
        <v>0</v>
      </c>
      <c r="CO18" s="3">
        <f>IF(COUNTIF(ورودی!$A$2:$A$26,'کارنامه پاسخ برگ '!$A18)&gt;0,INDEX(ورودی!L$2:L$26,MATCH('کارنامه پاسخ برگ '!$A18,ورودی!$A$2:$A$26,0)),0)</f>
        <v>0</v>
      </c>
      <c r="CP18" s="3">
        <f>IF(COUNTIF(ورودی!$A$2:$A$26,'کارنامه پاسخ برگ '!$A18)&gt;0,INDEX(ورودی!M$2:M$26,MATCH('کارنامه پاسخ برگ '!$A18,ورودی!$A$2:$A$26,0)),0)</f>
        <v>0</v>
      </c>
      <c r="CQ18" s="3">
        <f>IF(COUNTIF(ورودی!$A$2:$A$26,'کارنامه پاسخ برگ '!$A18)&gt;0,INDEX(ورودی!N$2:N$26,MATCH('کارنامه پاسخ برگ '!$A18,ورودی!$A$2:$A$26,0)),0)</f>
        <v>0</v>
      </c>
      <c r="CR18" s="3">
        <f>IF(COUNTIF(ورودی!$A$2:$A$26,'کارنامه پاسخ برگ '!$A18)&gt;0,INDEX(ورودی!O$2:O$26,MATCH('کارنامه پاسخ برگ '!$A18,ورودی!$A$2:$A$26,0)),0)</f>
        <v>0</v>
      </c>
      <c r="CS18" s="3">
        <f>IF(COUNTIF(ورودی!$A$2:$A$26,'کارنامه پاسخ برگ '!$A18)&gt;0,INDEX(ورودی!P$2:P$26,MATCH('کارنامه پاسخ برگ '!$A18,ورودی!$A$2:$A$26,0)),0)</f>
        <v>0</v>
      </c>
      <c r="CT18" s="3">
        <f>IF(COUNTIF(ورودی!$A$2:$A$26,'کارنامه پاسخ برگ '!$A18)&gt;0,INDEX(ورودی!Q$2:Q$26,MATCH('کارنامه پاسخ برگ '!$A18,ورودی!$A$2:$A$26,0)),0)</f>
        <v>0</v>
      </c>
      <c r="CU18" s="3">
        <f>IF(COUNTIF(ورودی!$A$2:$A$26,'کارنامه پاسخ برگ '!$A18)&gt;0,INDEX(ورودی!R$2:R$26,MATCH('کارنامه پاسخ برگ '!$A18,ورودی!$A$2:$A$26,0)),0)</f>
        <v>0</v>
      </c>
      <c r="CV18" s="3">
        <f>IF(COUNTIF(ورودی!$A$2:$A$26,'کارنامه پاسخ برگ '!$A18)&gt;0,INDEX(ورودی!S$2:S$26,MATCH('کارنامه پاسخ برگ '!$A18,ورودی!$A$2:$A$26,0)),0)</f>
        <v>0</v>
      </c>
      <c r="CW18" s="3">
        <f>IF(COUNTIF(ورودی!$A$2:$A$26,'کارنامه پاسخ برگ '!$A18)&gt;0,INDEX(ورودی!T$2:T$26,MATCH('کارنامه پاسخ برگ '!$A18,ورودی!$A$2:$A$26,0)),0)</f>
        <v>0</v>
      </c>
      <c r="CX18" s="3">
        <f>IF(COUNTIF(ورودی!$A$2:$A$26,'کارنامه پاسخ برگ '!$A18)&gt;0,INDEX(ورودی!U$2:U$26,MATCH('کارنامه پاسخ برگ '!$A18,ورودی!$A$2:$A$26,0)),0)</f>
        <v>0</v>
      </c>
      <c r="CY18" s="3">
        <f>IF(COUNTIF(ورودی!$A$2:$A$26,'کارنامه پاسخ برگ '!$A18)&gt;0,INDEX(ورودی!V$2:V$26,MATCH('کارنامه پاسخ برگ '!$A18,ورودی!$A$2:$A$26,0)),0)</f>
        <v>0</v>
      </c>
      <c r="CZ18" s="3">
        <f>IF(COUNTIF(ورودی!$A$2:$A$26,'کارنامه پاسخ برگ '!$A18)&gt;0,INDEX(ورودی!W$2:W$26,MATCH('کارنامه پاسخ برگ '!$A18,ورودی!$A$2:$A$26,0)),0)</f>
        <v>0</v>
      </c>
      <c r="DA18" s="3">
        <f>IF(COUNTIF(ورودی!$A$2:$A$26,'کارنامه پاسخ برگ '!$A18)&gt;0,INDEX(ورودی!X$2:X$26,MATCH('کارنامه پاسخ برگ '!$A18,ورودی!$A$2:$A$26,0)),0)</f>
        <v>0</v>
      </c>
      <c r="DB18" s="3">
        <f>IF(COUNTIF(ورودی!$A$2:$A$26,'کارنامه پاسخ برگ '!$A18)&gt;0,INDEX(ورودی!Y$2:Y$26,MATCH('کارنامه پاسخ برگ '!$A18,ورودی!$A$2:$A$26,0)),0)</f>
        <v>0</v>
      </c>
      <c r="DC18" s="3">
        <f>IF(COUNTIF(ورودی!$A$2:$A$26,'کارنامه پاسخ برگ '!$A18)&gt;0,INDEX(ورودی!Z$2:Z$26,MATCH('کارنامه پاسخ برگ '!$A18,ورودی!$A$2:$A$26,0)),0)</f>
        <v>0</v>
      </c>
      <c r="DD18" s="3">
        <f>IF(COUNTIF(ورودی!$A$2:$A$26,'کارنامه پاسخ برگ '!$A18)&gt;0,INDEX(ورودی!AA$2:AA$26,MATCH('کارنامه پاسخ برگ '!$A18,ورودی!$A$2:$A$26,0)),0)</f>
        <v>0</v>
      </c>
      <c r="DE18" s="3">
        <f>IF(COUNTIF(ورودی!$A$2:$A$26,'کارنامه پاسخ برگ '!$A18)&gt;0,INDEX(ورودی!AB$2:AB$26,MATCH('کارنامه پاسخ برگ '!$A18,ورودی!$A$2:$A$26,0)),0)</f>
        <v>0</v>
      </c>
      <c r="DF18" s="3">
        <f>IF(COUNTIF(ورودی!$A$2:$A$26,'کارنامه پاسخ برگ '!$A18)&gt;0,INDEX(ورودی!AC$2:AC$26,MATCH('کارنامه پاسخ برگ '!$A18,ورودی!$A$2:$A$26,0)),0)</f>
        <v>0</v>
      </c>
      <c r="DG18" s="3">
        <f>IF(COUNTIF(ورودی!$A$2:$A$26,'کارنامه پاسخ برگ '!$A18)&gt;0,INDEX(ورودی!AD$2:AD$26,MATCH('کارنامه پاسخ برگ '!$A18,ورودی!$A$2:$A$26,0)),0)</f>
        <v>0</v>
      </c>
      <c r="DH18" s="3">
        <f>IF(COUNTIF(ورودی!$A$2:$A$26,'کارنامه پاسخ برگ '!$A18)&gt;0,INDEX(ورودی!AE$2:AE$26,MATCH('کارنامه پاسخ برگ '!$A18,ورودی!$A$2:$A$26,0)),0)</f>
        <v>0</v>
      </c>
      <c r="DI18" s="3">
        <f>IF(COUNTIF(ورودی!$A$2:$A$26,'کارنامه پاسخ برگ '!$A18)&gt;0,INDEX(ورودی!AF$2:AF$26,MATCH('کارنامه پاسخ برگ '!$A18,ورودی!$A$2:$A$26,0)),0)</f>
        <v>0</v>
      </c>
      <c r="DJ18" s="3">
        <f>IF(COUNTIF(ورودی!$A$2:$A$26,'کارنامه پاسخ برگ '!$A18)&gt;0,INDEX(ورودی!AG$2:AG$26,MATCH('کارنامه پاسخ برگ '!$A18,ورودی!$A$2:$A$26,0)),0)</f>
        <v>0</v>
      </c>
      <c r="DK18" s="3">
        <f>IF(COUNTIF(ورودی!$A$2:$A$26,'کارنامه پاسخ برگ '!$A18)&gt;0,INDEX(ورودی!AH$2:AH$26,MATCH('کارنامه پاسخ برگ '!$A18,ورودی!$A$2:$A$26,0)),0)</f>
        <v>0</v>
      </c>
      <c r="DL18" s="3">
        <f>IF(COUNTIF(ورودی!$A$2:$A$26,'کارنامه پاسخ برگ '!$A18)&gt;0,INDEX(ورودی!AI$2:AI$26,MATCH('کارنامه پاسخ برگ '!$A18,ورودی!$A$2:$A$26,0)),0)</f>
        <v>0</v>
      </c>
      <c r="DM18" s="3">
        <f>IF(COUNTIF(ورودی!$A$2:$A$26,'کارنامه پاسخ برگ '!$A18)&gt;0,INDEX(ورودی!AJ$2:AJ$26,MATCH('کارنامه پاسخ برگ '!$A18,ورودی!$A$2:$A$26,0)),0)</f>
        <v>0</v>
      </c>
      <c r="DN18" s="3">
        <f>IF(COUNTIF(ورودی!$A$2:$A$26,'کارنامه پاسخ برگ '!$A18)&gt;0,INDEX(ورودی!AK$2:AK$26,MATCH('کارنامه پاسخ برگ '!$A18,ورودی!$A$2:$A$26,0)),0)</f>
        <v>0</v>
      </c>
      <c r="DO18" s="3">
        <f>IF(COUNTIF(ورودی!$A$2:$A$26,'کارنامه پاسخ برگ '!$A18)&gt;0,INDEX(ورودی!AL$2:AL$26,MATCH('کارنامه پاسخ برگ '!$A18,ورودی!$A$2:$A$26,0)),0)</f>
        <v>0</v>
      </c>
      <c r="DP18" s="3">
        <f>IF(COUNTIF(ورودی!$A$2:$A$26,'کارنامه پاسخ برگ '!$A18)&gt;0,INDEX(ورودی!AM$2:AM$26,MATCH('کارنامه پاسخ برگ '!$A18,ورودی!$A$2:$A$26,0)),0)</f>
        <v>0</v>
      </c>
      <c r="DQ18" s="3">
        <f>IF(COUNTIF(ورودی!$A$2:$A$26,'کارنامه پاسخ برگ '!$A18)&gt;0,INDEX(ورودی!AN$2:AN$26,MATCH('کارنامه پاسخ برگ '!$A18,ورودی!$A$2:$A$26,0)),0)</f>
        <v>0</v>
      </c>
      <c r="DR18" s="3">
        <f>IF(COUNTIF(ورودی!$A$2:$A$26,'کارنامه پاسخ برگ '!$A18)&gt;0,INDEX(ورودی!AO$2:AO$26,MATCH('کارنامه پاسخ برگ '!$A18,ورودی!$A$2:$A$26,0)),0)</f>
        <v>0</v>
      </c>
      <c r="DS18" s="3">
        <f>IF(COUNTIF(ورودی!$A$2:$A$26,'کارنامه پاسخ برگ '!$A18)&gt;0,INDEX(ورودی!AP$2:AP$26,MATCH('کارنامه پاسخ برگ '!$A18,ورودی!$A$2:$A$26,0)),0)</f>
        <v>0</v>
      </c>
      <c r="DT18" s="3">
        <f>IF(COUNTIF(ورودی!$A$2:$A$26,'کارنامه پاسخ برگ '!$A18)&gt;0,INDEX(ورودی!AQ$2:AQ$26,MATCH('کارنامه پاسخ برگ '!$A18,ورودی!$A$2:$A$26,0)),0)</f>
        <v>0</v>
      </c>
      <c r="DU18" s="3">
        <f>IF(COUNTIF(ورودی!$A$2:$A$26,'کارنامه پاسخ برگ '!$A18)&gt;0,INDEX(ورودی!AR$2:AR$26,MATCH('کارنامه پاسخ برگ '!$A18,ورودی!$A$2:$A$26,0)),0)</f>
        <v>0</v>
      </c>
      <c r="DV18" s="3">
        <f>IF(COUNTIF(ورودی!$A$2:$A$26,'کارنامه پاسخ برگ '!$A18)&gt;0,INDEX(ورودی!AS$2:AS$26,MATCH('کارنامه پاسخ برگ '!$A18,ورودی!$A$2:$A$26,0)),0)</f>
        <v>0</v>
      </c>
      <c r="DW18" s="3">
        <f>IF(COUNTIF(ورودی!$A$2:$A$26,'کارنامه پاسخ برگ '!$A18)&gt;0,INDEX(ورودی!AT$2:AT$26,MATCH('کارنامه پاسخ برگ '!$A18,ورودی!$A$2:$A$26,0)),0)</f>
        <v>0</v>
      </c>
      <c r="DX18" s="3">
        <f>IF(COUNTIF(ورودی!$A$2:$A$26,'کارنامه پاسخ برگ '!$A18)&gt;0,INDEX(ورودی!AU$2:AU$26,MATCH('کارنامه پاسخ برگ '!$A18,ورودی!$A$2:$A$26,0)),0)</f>
        <v>0</v>
      </c>
      <c r="DY18" s="3">
        <f>IF(COUNTIF(ورودی!$A$2:$A$26,'کارنامه پاسخ برگ '!$A18)&gt;0,INDEX(ورودی!AV$2:AV$26,MATCH('کارنامه پاسخ برگ '!$A18,ورودی!$A$2:$A$26,0)),0)</f>
        <v>0</v>
      </c>
      <c r="DZ18" s="3">
        <f>IF(COUNTIF(ورودی!$A$2:$A$26,'کارنامه پاسخ برگ '!$A18)&gt;0,INDEX(ورودی!AW$2:AW$26,MATCH('کارنامه پاسخ برگ '!$A18,ورودی!$A$2:$A$26,0)),0)</f>
        <v>0</v>
      </c>
      <c r="EA18" s="3">
        <f>IF(COUNTIF(ورودی!$A$2:$A$26,'کارنامه پاسخ برگ '!$A18)&gt;0,INDEX(ورودی!AX$2:AX$26,MATCH('کارنامه پاسخ برگ '!$A18,ورودی!$A$2:$A$26,0)),0)</f>
        <v>0</v>
      </c>
      <c r="EB18" s="3">
        <f>IF(COUNTIF(ورودی!$A$2:$A$26,'کارنامه پاسخ برگ '!$A18)&gt;0,INDEX(ورودی!AY$2:AY$26,MATCH('کارنامه پاسخ برگ '!$A18,ورودی!$A$2:$A$26,0)),0)</f>
        <v>0</v>
      </c>
      <c r="EC18" s="3">
        <f>IF(COUNTIF(ورودی!$A$2:$A$26,'کارنامه پاسخ برگ '!$A18)&gt;0,INDEX(ورودی!AZ$2:AZ$26,MATCH('کارنامه پاسخ برگ '!$A18,ورودی!$A$2:$A$26,0)),0)</f>
        <v>0</v>
      </c>
      <c r="ED18" s="3">
        <f>IF(COUNTIF(ورودی!$A$2:$A$26,'کارنامه پاسخ برگ '!$A18)&gt;0,INDEX(ورودی!BA$2:BA$26,MATCH('کارنامه پاسخ برگ '!$A18,ورودی!$A$2:$A$26,0)),0)</f>
        <v>0</v>
      </c>
      <c r="EE18" s="3">
        <f>IF(COUNTIF(ورودی!$A$2:$A$26,'کارنامه پاسخ برگ '!$A18)&gt;0,INDEX(ورودی!BB$2:BB$26,MATCH('کارنامه پاسخ برگ '!$A18,ورودی!$A$2:$A$26,0)),0)</f>
        <v>0</v>
      </c>
      <c r="EF18" s="3">
        <f>IF(COUNTIF(ورودی!$A$2:$A$26,'کارنامه پاسخ برگ '!$A18)&gt;0,INDEX(ورودی!BC$2:BC$26,MATCH('کارنامه پاسخ برگ '!$A18,ورودی!$A$2:$A$26,0)),0)</f>
        <v>0</v>
      </c>
      <c r="EG18" s="3">
        <f>IF(COUNTIF(ورودی!$A$2:$A$26,'کارنامه پاسخ برگ '!$A18)&gt;0,INDEX(ورودی!BD$2:BD$26,MATCH('کارنامه پاسخ برگ '!$A18,ورودی!$A$2:$A$26,0)),0)</f>
        <v>0</v>
      </c>
      <c r="EH18" s="3">
        <f>IF(COUNTIF(ورودی!$A$2:$A$26,'کارنامه پاسخ برگ '!$A18)&gt;0,INDEX(ورودی!BE$2:BE$26,MATCH('کارنامه پاسخ برگ '!$A18,ورودی!$A$2:$A$26,0)),0)</f>
        <v>0</v>
      </c>
      <c r="EI18" s="3">
        <f>IF(COUNTIF(ورودی!$A$2:$A$26,'کارنامه پاسخ برگ '!$A18)&gt;0,INDEX(ورودی!BF$2:BF$26,MATCH('کارنامه پاسخ برگ '!$A18,ورودی!$A$2:$A$26,0)),0)</f>
        <v>0</v>
      </c>
      <c r="EJ18" s="3">
        <f>IF(COUNTIF(ورودی!$A$2:$A$26,'کارنامه پاسخ برگ '!$A18)&gt;0,INDEX(ورودی!BG$2:BG$26,MATCH('کارنامه پاسخ برگ '!$A18,ورودی!$A$2:$A$26,0)),0)</f>
        <v>0</v>
      </c>
      <c r="EK18" s="3">
        <f>IF(COUNTIF(ورودی!$A$2:$A$26,'کارنامه پاسخ برگ '!$A18)&gt;0,INDEX(ورودی!BH$2:BH$26,MATCH('کارنامه پاسخ برگ '!$A18,ورودی!$A$2:$A$26,0)),0)</f>
        <v>0</v>
      </c>
      <c r="EL18" s="3">
        <f>IF(COUNTIF(ورودی!$A$2:$A$26,'کارنامه پاسخ برگ '!$A18)&gt;0,INDEX(ورودی!BI$2:BI$26,MATCH('کارنامه پاسخ برگ '!$A18,ورودی!$A$2:$A$26,0)),0)</f>
        <v>0</v>
      </c>
      <c r="EM18" s="3">
        <f>IF(COUNTIF(ورودی!$A$2:$A$26,'کارنامه پاسخ برگ '!$A18)&gt;0,INDEX(ورودی!BJ$2:BJ$26,MATCH('کارنامه پاسخ برگ '!$A18,ورودی!$A$2:$A$26,0)),0)</f>
        <v>0</v>
      </c>
      <c r="EN18" s="3">
        <f>IF(COUNTIF(ورودی!$A$2:$A$26,'کارنامه پاسخ برگ '!$A18)&gt;0,INDEX(ورودی!BK$2:BK$26,MATCH('کارنامه پاسخ برگ '!$A18,ورودی!$A$2:$A$26,0)),0)</f>
        <v>0</v>
      </c>
      <c r="EO18" s="18">
        <f>کلید!I$2</f>
        <v>1</v>
      </c>
      <c r="EP18" s="18">
        <f>کلید!J$2</f>
        <v>1</v>
      </c>
      <c r="EQ18" s="18">
        <f>کلید!K$2</f>
        <v>1</v>
      </c>
      <c r="ER18" s="18">
        <f>کلید!L$2</f>
        <v>1</v>
      </c>
      <c r="ES18" s="18">
        <f>کلید!M$2</f>
        <v>1</v>
      </c>
      <c r="ET18" s="18">
        <f>کلید!N$2</f>
        <v>1</v>
      </c>
      <c r="EU18" s="18">
        <f>کلید!O$2</f>
        <v>1</v>
      </c>
      <c r="EV18" s="18">
        <f>کلید!P$2</f>
        <v>1</v>
      </c>
      <c r="EW18" s="18">
        <f>کلید!Q$2</f>
        <v>1</v>
      </c>
      <c r="EX18" s="18">
        <f>کلید!R$2</f>
        <v>1</v>
      </c>
      <c r="EY18" s="18">
        <f>کلید!S$2</f>
        <v>1</v>
      </c>
      <c r="EZ18" s="18">
        <f>کلید!T$2</f>
        <v>1</v>
      </c>
      <c r="FA18" s="18">
        <f>کلید!U$2</f>
        <v>1</v>
      </c>
      <c r="FB18" s="18">
        <f>کلید!V$2</f>
        <v>1</v>
      </c>
      <c r="FC18" s="18">
        <f>کلید!W$2</f>
        <v>1</v>
      </c>
      <c r="FD18" s="18">
        <f>کلید!X$2</f>
        <v>1</v>
      </c>
      <c r="FE18" s="18">
        <f>کلید!Y$2</f>
        <v>1</v>
      </c>
      <c r="FF18" s="18">
        <f>کلید!Z$2</f>
        <v>1</v>
      </c>
      <c r="FG18" s="18">
        <f>کلید!AA$2</f>
        <v>1</v>
      </c>
      <c r="FH18" s="18">
        <f>کلید!AB$2</f>
        <v>1</v>
      </c>
      <c r="FI18" s="18">
        <f>کلید!AC$2</f>
        <v>1</v>
      </c>
      <c r="FJ18" s="18">
        <f>کلید!AD$2</f>
        <v>1</v>
      </c>
      <c r="FK18" s="18">
        <f>کلید!AE$2</f>
        <v>1</v>
      </c>
      <c r="FL18" s="18">
        <f>کلید!AF$2</f>
        <v>1</v>
      </c>
      <c r="FM18" s="18">
        <f>کلید!AG$2</f>
        <v>1</v>
      </c>
      <c r="FN18" s="18">
        <f>کلید!AH$2</f>
        <v>1</v>
      </c>
      <c r="FO18" s="18">
        <f>کلید!AI$2</f>
        <v>1</v>
      </c>
      <c r="FP18" s="18">
        <f>کلید!AJ$2</f>
        <v>1</v>
      </c>
      <c r="FQ18" s="18">
        <f>کلید!AK$2</f>
        <v>1</v>
      </c>
      <c r="FR18" s="18">
        <f>کلید!AL$2</f>
        <v>1</v>
      </c>
      <c r="FS18" s="18">
        <f>کلید!AM$2</f>
        <v>1</v>
      </c>
      <c r="FT18" s="18">
        <f>کلید!AN$2</f>
        <v>1</v>
      </c>
      <c r="FU18" s="18">
        <f>کلید!AO$2</f>
        <v>1</v>
      </c>
      <c r="FV18" s="18">
        <f>کلید!AP$2</f>
        <v>1</v>
      </c>
      <c r="FW18" s="18">
        <f>کلید!AQ$2</f>
        <v>1</v>
      </c>
      <c r="FX18" s="18">
        <f>کلید!AR$2</f>
        <v>1</v>
      </c>
      <c r="FY18" s="18">
        <f>کلید!AS$2</f>
        <v>1</v>
      </c>
      <c r="FZ18" s="18">
        <f>کلید!AT$2</f>
        <v>1</v>
      </c>
      <c r="GA18" s="18">
        <f>کلید!AU$2</f>
        <v>1</v>
      </c>
      <c r="GB18" s="18">
        <f>کلید!AV$2</f>
        <v>1</v>
      </c>
      <c r="GC18" s="18">
        <f>کلید!AW$2</f>
        <v>1</v>
      </c>
      <c r="GD18" s="18">
        <f>کلید!AX$2</f>
        <v>1</v>
      </c>
      <c r="GE18" s="18">
        <f>کلید!AY$2</f>
        <v>1</v>
      </c>
      <c r="GF18" s="18">
        <f>کلید!AZ$2</f>
        <v>1</v>
      </c>
      <c r="GG18" s="18">
        <f>کلید!BA$2</f>
        <v>1</v>
      </c>
      <c r="GH18" s="18">
        <f>کلید!BB$2</f>
        <v>1</v>
      </c>
      <c r="GI18" s="18">
        <f>کلید!BC$2</f>
        <v>1</v>
      </c>
      <c r="GJ18" s="18">
        <f>کلید!BD$2</f>
        <v>1</v>
      </c>
      <c r="GK18" s="18">
        <f>کلید!BE$2</f>
        <v>1</v>
      </c>
      <c r="GL18" s="18">
        <f>کلید!BF$2</f>
        <v>1</v>
      </c>
      <c r="GM18" s="18">
        <f>کلید!AZ$2</f>
        <v>1</v>
      </c>
      <c r="GN18" s="18">
        <f>کلید!BA$2</f>
        <v>1</v>
      </c>
      <c r="GO18" s="18">
        <f>کلید!BB$2</f>
        <v>1</v>
      </c>
      <c r="GP18" s="18">
        <f>کلید!BC$2</f>
        <v>1</v>
      </c>
      <c r="GQ18" s="18">
        <f>کلید!BD$2</f>
        <v>1</v>
      </c>
      <c r="GR18" s="18">
        <f>کلید!BE$2</f>
        <v>1</v>
      </c>
      <c r="GS18" s="18">
        <f>کلید!BF$2</f>
        <v>1</v>
      </c>
      <c r="GT18" s="18">
        <f>کلید!BG$2</f>
        <v>1</v>
      </c>
      <c r="GU18" s="18">
        <f>کلید!BH$2</f>
        <v>1</v>
      </c>
      <c r="GV18" s="18">
        <f>کلید!BI$2</f>
        <v>1</v>
      </c>
    </row>
    <row r="19" spans="1:204" x14ac:dyDescent="0.25">
      <c r="A19" s="13">
        <f>ورودی!A19</f>
        <v>1018</v>
      </c>
      <c r="B19" s="13" t="str">
        <f>ورودی!B19</f>
        <v>a18</v>
      </c>
      <c r="C19" s="13" t="str">
        <f>ورودی!C19</f>
        <v>b18</v>
      </c>
      <c r="D19" s="3">
        <f>COUNTIF(INDEX(خروجی!D19:BK19,MATCH(تنظیمات!$B$3,خروجی!$D$1:$BK$1)):INDEX(خروجی!D19:BK19,MATCH(تنظیمات!$B$4,خروجی!$D$1:$BK$1)),3)</f>
        <v>0</v>
      </c>
      <c r="E19" s="3">
        <f>COUNTIF(INDEX(خروجی!D19:BK19,MATCH(تنظیمات!$B$3,خروجی!$D$1:$BK$1)):INDEX(خروجی!D19:BK19,MATCH(تنظیمات!$B$4,خروجی!$D$1:$BK$1)),-1)</f>
        <v>0</v>
      </c>
      <c r="F19" s="3">
        <f>COUNTIF(INDEX(خروجی!D19:BK19,MATCH(تنظیمات!$B$3,خروجی!$D$1:$BK$1)):INDEX(خروجی!D19:BK19,MATCH(تنظیمات!$B$4,خروجی!$D$1:$BK$1)),0)</f>
        <v>5</v>
      </c>
      <c r="G19" s="23">
        <f t="shared" si="0"/>
        <v>0</v>
      </c>
      <c r="H19" s="23">
        <f t="shared" si="5"/>
        <v>100</v>
      </c>
      <c r="I19" s="23">
        <f t="shared" si="6"/>
        <v>-33.33</v>
      </c>
      <c r="J19" s="3">
        <f t="shared" si="7"/>
        <v>6</v>
      </c>
      <c r="K19" s="23">
        <f t="shared" si="8"/>
        <v>9.6</v>
      </c>
      <c r="L19" s="34">
        <f>ROUND(AVERAGEIF($CD$2:$CD$26,_xlfn.CONCAT("&lt;=",تنظیمات!$B$7),$G$2:$G$26),2)</f>
        <v>31.33</v>
      </c>
      <c r="M19" s="5">
        <f>COUNTIF(INDEX(خروجی!D19:BK19,MATCH(تنظیمات!$C$3,خروجی!$D$1:$BK$1)):INDEX(خروجی!D19:BK19,MATCH(تنظیمات!$C$4,خروجی!$D$1:$BK$1)),3)</f>
        <v>0</v>
      </c>
      <c r="N19" s="5">
        <f>COUNTIF(INDEX(خروجی!D19:BK19,MATCH(تنظیمات!$C$3,خروجی!$D$1:$BK$1)):INDEX(خروجی!D19:BK19,MATCH(تنظیمات!$C$4,خروجی!$D$1:$BK$1)),-1)</f>
        <v>0</v>
      </c>
      <c r="O19" s="5">
        <f>COUNTIF(INDEX(خروجی!D19:BK19,MATCH(تنظیمات!$C$3,خروجی!$D$1:$BK$1)):INDEX(خروجی!D19:BK19,MATCH(تنظیمات!$C$4,خروجی!$D$1:$BK$1)),0)</f>
        <v>5</v>
      </c>
      <c r="P19" s="24">
        <f t="shared" si="1"/>
        <v>0</v>
      </c>
      <c r="Q19" s="24">
        <f t="shared" si="47"/>
        <v>100</v>
      </c>
      <c r="R19" s="24">
        <f t="shared" si="9"/>
        <v>-33.33</v>
      </c>
      <c r="S19" s="5">
        <f t="shared" si="10"/>
        <v>5</v>
      </c>
      <c r="T19" s="24">
        <f t="shared" si="11"/>
        <v>12</v>
      </c>
      <c r="U19" s="35">
        <f>ROUND(AVERAGEIF($CD$2:$CD$26,_xlfn.CONCAT("&lt;=",تنظیمات!$B$7),$P$2:$P$26),2)</f>
        <v>40</v>
      </c>
      <c r="V19" s="6">
        <f>COUNTIF(INDEX(خروجی!D19:BK19,MATCH(تنظیمات!$D$3,خروجی!$D$1:$BK$1)):INDEX(خروجی!D19:BK19,MATCH(تنظیمات!$D$4,خروجی!$D$1:$BK$1)),3)</f>
        <v>0</v>
      </c>
      <c r="W19" s="6">
        <f>COUNTIF(INDEX(خروجی!D19:BK19,MATCH(تنظیمات!$D$3,خروجی!$D$1:$BK$1)):INDEX(خروجی!D19:BK19,MATCH(تنظیمات!$D$4,خروجی!$D$1:$BK$1)),-1)</f>
        <v>0</v>
      </c>
      <c r="X19" s="6">
        <f>COUNTIF(INDEX(خروجی!D19:BK19,MATCH(تنظیمات!$D$3,خروجی!$D$1:$BK$1)):INDEX(خروجی!D19:BK19,MATCH(تنظیمات!$D$4,خروجی!$D$1:$BK$1)),0)</f>
        <v>5</v>
      </c>
      <c r="Y19" s="25">
        <f t="shared" si="12"/>
        <v>0</v>
      </c>
      <c r="Z19" s="25">
        <f t="shared" si="13"/>
        <v>100</v>
      </c>
      <c r="AA19" s="25">
        <f t="shared" si="14"/>
        <v>-33.33</v>
      </c>
      <c r="AB19" s="6">
        <f t="shared" si="15"/>
        <v>5</v>
      </c>
      <c r="AC19" s="25">
        <f t="shared" si="16"/>
        <v>12</v>
      </c>
      <c r="AD19" s="36">
        <f>ROUND(AVERAGEIF($CD$2:$CD$26,_xlfn.CONCAT("&lt;=",تنظیمات!$B$7),$Y$2:$Y$26),2)</f>
        <v>40</v>
      </c>
      <c r="AE19" s="7">
        <f>COUNTIF(INDEX(خروجی!D19:BK19,MATCH(تنظیمات!$E$3,خروجی!$D$1:$BK$1)):INDEX(خروجی!D19:BK19,MATCH(تنظیمات!$E$4,خروجی!$D$1:$BK$1)),3)</f>
        <v>0</v>
      </c>
      <c r="AF19" s="7">
        <f>COUNTIF(INDEX(خروجی!D19:BK19,MATCH(تنظیمات!$E$3,خروجی!$D$1:$BK$1)):INDEX(خروجی!D19:BK19,MATCH(تنظیمات!$E$4,خروجی!$D$1:$BK$1)),-1)</f>
        <v>0</v>
      </c>
      <c r="AG19" s="7">
        <f>COUNTIF(INDEX(خروجی!D19:BK19,MATCH(تنظیمات!$E$3,خروجی!$D$1:$BK$1)):INDEX(خروجی!D19:BK19,MATCH(تنظیمات!$E$4,خروجی!$D$1:$BK$1)),0)</f>
        <v>5</v>
      </c>
      <c r="AH19" s="26">
        <f t="shared" si="17"/>
        <v>0</v>
      </c>
      <c r="AI19" s="26">
        <f t="shared" si="18"/>
        <v>100</v>
      </c>
      <c r="AJ19" s="26">
        <f t="shared" si="19"/>
        <v>-33.33</v>
      </c>
      <c r="AK19" s="7">
        <f t="shared" si="20"/>
        <v>5</v>
      </c>
      <c r="AL19" s="26">
        <f t="shared" si="21"/>
        <v>12</v>
      </c>
      <c r="AM19" s="20">
        <f>ROUND(AVERAGEIF($CD$2:$CD$26,_xlfn.CONCAT("&lt;=",تنظیمات!$B$7),$AH$2:$AH$26),2)</f>
        <v>40</v>
      </c>
      <c r="AN19" s="8">
        <f>COUNTIF(INDEX(خروجی!D19:BK19,MATCH(تنظیمات!$F$3,خروجی!$D$1:$BK$1)):INDEX(خروجی!D19:BK19,MATCH(تنظیمات!$F$4,خروجی!$D$1:$BK$1)),3)</f>
        <v>0</v>
      </c>
      <c r="AO19" s="8">
        <f>COUNTIF(INDEX(خروجی!D19:BK19,MATCH(تنظیمات!$F$3,خروجی!$D$1:$BK$1)):INDEX(خروجی!D19:BK19,MATCH(تنظیمات!$F$4,خروجی!$D$1:$BK$1)),-1)</f>
        <v>0</v>
      </c>
      <c r="AP19" s="8">
        <f>COUNTIF(INDEX(خروجی!D19:BK19,MATCH(تنظیمات!$F$3,خروجی!$D$1:$BK$1)):INDEX(خروجی!D19:BK19,MATCH(تنظیمات!$F$4,خروجی!$D$1:$BK$1)),0)</f>
        <v>10</v>
      </c>
      <c r="AQ19" s="27">
        <f t="shared" si="22"/>
        <v>0</v>
      </c>
      <c r="AR19" s="27">
        <f t="shared" si="23"/>
        <v>100</v>
      </c>
      <c r="AS19" s="27">
        <f t="shared" si="24"/>
        <v>-33.33</v>
      </c>
      <c r="AT19" s="8">
        <f t="shared" si="25"/>
        <v>4</v>
      </c>
      <c r="AU19" s="27">
        <f t="shared" si="26"/>
        <v>8.67</v>
      </c>
      <c r="AV19" s="37">
        <f>ROUND(AVERAGEIF($CD$2:$CD$26,_xlfn.CONCAT("&lt;=",تنظیمات!$B$7),$AQ$2:$AQ$26),2)</f>
        <v>25</v>
      </c>
      <c r="AW19" s="20">
        <f>COUNTIF(INDEX(خروجی!D19:BK19,MATCH(تنظیمات!$G$3,خروجی!$D$1:$BK$1)):INDEX(خروجی!D19:BK19,MATCH(تنظیمات!$G$4,خروجی!$D$1:$BK$1)),3)</f>
        <v>0</v>
      </c>
      <c r="AX19" s="20">
        <f>COUNTIF(INDEX(خروجی!D19:BK19,MATCH(تنظیمات!$G$3,خروجی!$D$1:$BK$1)):INDEX(خروجی!D19:BK19,MATCH(تنظیمات!$G$4,خروجی!$D$1:$BK$1)),-1)</f>
        <v>0</v>
      </c>
      <c r="AY19" s="20">
        <f>COUNTIF(INDEX(خروجی!D19:BK19,MATCH(تنظیمات!$G$3,خروجی!$D$1:$BK$1)):INDEX(خروجی!D19:BK19,MATCH(تنظیمات!$G$4,خروجی!$D$1:$BK$1)),0)</f>
        <v>10</v>
      </c>
      <c r="AZ19" s="26">
        <f t="shared" si="27"/>
        <v>0</v>
      </c>
      <c r="BA19" s="26">
        <f t="shared" si="28"/>
        <v>100</v>
      </c>
      <c r="BB19" s="26">
        <f t="shared" si="29"/>
        <v>-33.33</v>
      </c>
      <c r="BC19" s="20">
        <f t="shared" si="30"/>
        <v>4</v>
      </c>
      <c r="BD19" s="26">
        <f t="shared" si="31"/>
        <v>8</v>
      </c>
      <c r="BE19" s="20">
        <f>ROUND(AVERAGEIF($CD$2:$CD$26,_xlfn.CONCAT("&lt;=",تنظیمات!$B$7),$AZ$2:$AZ$26),2)</f>
        <v>23.33</v>
      </c>
      <c r="BF19" s="9">
        <f>COUNTIF(INDEX(خروجی!D19:BK19,MATCH(تنظیمات!$H$3,خروجی!$D$1:$BK$1)):INDEX(خروجی!D19:BK19,MATCH(تنظیمات!$H$4,خروجی!$D$1:$BK$1)),3)</f>
        <v>0</v>
      </c>
      <c r="BG19" s="9">
        <f>COUNTIF(INDEX(خروجی!D19:BK19,MATCH(تنظیمات!$H$3,خروجی!$D$1:$BK$1)):INDEX(خروجی!D19:BK19,MATCH(تنظیمات!$H$4,خروجی!$D$1:$BK$1)),-1)</f>
        <v>0</v>
      </c>
      <c r="BH19" s="9">
        <f>COUNTIF(INDEX(خروجی!D19:BK19,MATCH(تنظیمات!$H$3,خروجی!$D$1:$BK$1)):INDEX(خروجی!D19:BK19,MATCH(تنظیمات!$H$4,خروجی!$D$1:$BK$1)),0)</f>
        <v>10</v>
      </c>
      <c r="BI19" s="28">
        <f t="shared" si="32"/>
        <v>0</v>
      </c>
      <c r="BJ19" s="28">
        <f t="shared" si="33"/>
        <v>100</v>
      </c>
      <c r="BK19" s="28">
        <f t="shared" si="34"/>
        <v>-33.33</v>
      </c>
      <c r="BL19" s="9">
        <f t="shared" si="35"/>
        <v>4</v>
      </c>
      <c r="BM19" s="28">
        <f t="shared" si="36"/>
        <v>8.5299999999999994</v>
      </c>
      <c r="BN19" s="38">
        <f>ROUND(AVERAGEIF($CD$2:$CD$26,_xlfn.CONCAT("&lt;=",تنظیمات!$B$7),$BI$2:$BI$26),2)</f>
        <v>25</v>
      </c>
      <c r="BO19" s="10">
        <f>COUNTIF(INDEX(خروجی!D19:BK19,MATCH(تنظیمات!$I$3,خروجی!$D$1:$BK$1)):INDEX(خروجی!D19:BK19,MATCH(تنظیمات!$I$4,خروجی!$D$1:$BK$1)),3)</f>
        <v>0</v>
      </c>
      <c r="BP19" s="10">
        <f>COUNTIF(INDEX(خروجی!D19:BK19,MATCH(تنظیمات!$I$3,خروجی!$D$1:$BK$1)):INDEX(خروجی!D19:BK19,MATCH(تنظیمات!$I$4,خروجی!$D$1:$BK$1)),-1)</f>
        <v>0</v>
      </c>
      <c r="BQ19" s="10">
        <f>COUNTIF(INDEX(خروجی!D19:BK19,MATCH(تنظیمات!$I$3,خروجی!$D$1:$BK$1)):INDEX(خروجی!D19:BK19,MATCH(تنظیمات!$I$4,خروجی!$D$1:$BK$1)),0)</f>
        <v>10</v>
      </c>
      <c r="BR19" s="29">
        <f t="shared" si="37"/>
        <v>0</v>
      </c>
      <c r="BS19" s="29">
        <f t="shared" si="38"/>
        <v>100</v>
      </c>
      <c r="BT19" s="29">
        <f t="shared" si="39"/>
        <v>-33.33</v>
      </c>
      <c r="BU19" s="10">
        <f t="shared" si="40"/>
        <v>3</v>
      </c>
      <c r="BV19" s="29">
        <f t="shared" si="41"/>
        <v>6.67</v>
      </c>
      <c r="BW19" s="39">
        <f>ROUND( AVERAGEIF($CD$2:$CD$26,_xlfn.CONCAT("&lt;=",تنظیمات!$B$7),$BR$2:$BR$26),2)</f>
        <v>20</v>
      </c>
      <c r="BX19" s="11">
        <f t="shared" si="2"/>
        <v>0</v>
      </c>
      <c r="BY19" s="11">
        <f t="shared" si="3"/>
        <v>0</v>
      </c>
      <c r="BZ19" s="11">
        <f t="shared" si="4"/>
        <v>50</v>
      </c>
      <c r="CA19" s="30">
        <f>ROUND(SUM(G19*تنظیمات!$B$6,P19*تنظیمات!$C$6,Y19*تنظیمات!$D$6,AH19*تنظیمات!$E$6,AQ19*تنظیمات!$F$6,AZ19*تنظیمات!$G$6,BI19*تنظیمات!$H$6,BR19*تنظیمات!$I$6)/SUM(تنظیمات!$B$6:$I$6),2)</f>
        <v>0</v>
      </c>
      <c r="CB19" s="30">
        <f t="shared" si="42"/>
        <v>100</v>
      </c>
      <c r="CC19" s="30">
        <f t="shared" si="43"/>
        <v>-33.33</v>
      </c>
      <c r="CD19" s="12">
        <f t="shared" si="44"/>
        <v>11</v>
      </c>
      <c r="CE19" s="30">
        <f t="shared" si="45"/>
        <v>9.68</v>
      </c>
      <c r="CF19" s="30">
        <f t="shared" si="46"/>
        <v>30.58</v>
      </c>
      <c r="CG19" s="3">
        <f>IF(COUNTIF(ورودی!$A$2:$A$26,'کارنامه پاسخ برگ '!$A19)&gt;0,INDEX(ورودی!D$2:D$26,MATCH('کارنامه پاسخ برگ '!$A19,ورودی!$A$2:$A$26,0)),0)</f>
        <v>0</v>
      </c>
      <c r="CH19" s="3">
        <f>IF(COUNTIF(ورودی!$A$2:$A$26,'کارنامه پاسخ برگ '!$A19)&gt;0,INDEX(ورودی!E$2:E$26,MATCH('کارنامه پاسخ برگ '!$A19,ورودی!$A$2:$A$26,0)),0)</f>
        <v>0</v>
      </c>
      <c r="CI19" s="3">
        <f>IF(COUNTIF(ورودی!$A$2:$A$26,'کارنامه پاسخ برگ '!$A19)&gt;0,INDEX(ورودی!F$2:F$26,MATCH('کارنامه پاسخ برگ '!$A19,ورودی!$A$2:$A$26,0)),0)</f>
        <v>0</v>
      </c>
      <c r="CJ19" s="3">
        <f>IF(COUNTIF(ورودی!$A$2:$A$26,'کارنامه پاسخ برگ '!$A19)&gt;0,INDEX(ورودی!G$2:G$26,MATCH('کارنامه پاسخ برگ '!$A19,ورودی!$A$2:$A$26,0)),0)</f>
        <v>0</v>
      </c>
      <c r="CK19" s="3">
        <f>IF(COUNTIF(ورودی!$A$2:$A$26,'کارنامه پاسخ برگ '!$A19)&gt;0,INDEX(ورودی!H$2:H$26,MATCH('کارنامه پاسخ برگ '!$A19,ورودی!$A$2:$A$26,0)),0)</f>
        <v>0</v>
      </c>
      <c r="CL19" s="3">
        <f>IF(COUNTIF(ورودی!$A$2:$A$26,'کارنامه پاسخ برگ '!$A19)&gt;0,INDEX(ورودی!I$2:I$26,MATCH('کارنامه پاسخ برگ '!$A19,ورودی!$A$2:$A$26,0)),0)</f>
        <v>0</v>
      </c>
      <c r="CM19" s="3">
        <f>IF(COUNTIF(ورودی!$A$2:$A$26,'کارنامه پاسخ برگ '!$A19)&gt;0,INDEX(ورودی!J$2:J$26,MATCH('کارنامه پاسخ برگ '!$A19,ورودی!$A$2:$A$26,0)),0)</f>
        <v>0</v>
      </c>
      <c r="CN19" s="3">
        <f>IF(COUNTIF(ورودی!$A$2:$A$26,'کارنامه پاسخ برگ '!$A19)&gt;0,INDEX(ورودی!K$2:K$26,MATCH('کارنامه پاسخ برگ '!$A19,ورودی!$A$2:$A$26,0)),0)</f>
        <v>0</v>
      </c>
      <c r="CO19" s="3">
        <f>IF(COUNTIF(ورودی!$A$2:$A$26,'کارنامه پاسخ برگ '!$A19)&gt;0,INDEX(ورودی!L$2:L$26,MATCH('کارنامه پاسخ برگ '!$A19,ورودی!$A$2:$A$26,0)),0)</f>
        <v>0</v>
      </c>
      <c r="CP19" s="3">
        <f>IF(COUNTIF(ورودی!$A$2:$A$26,'کارنامه پاسخ برگ '!$A19)&gt;0,INDEX(ورودی!M$2:M$26,MATCH('کارنامه پاسخ برگ '!$A19,ورودی!$A$2:$A$26,0)),0)</f>
        <v>0</v>
      </c>
      <c r="CQ19" s="3">
        <f>IF(COUNTIF(ورودی!$A$2:$A$26,'کارنامه پاسخ برگ '!$A19)&gt;0,INDEX(ورودی!N$2:N$26,MATCH('کارنامه پاسخ برگ '!$A19,ورودی!$A$2:$A$26,0)),0)</f>
        <v>0</v>
      </c>
      <c r="CR19" s="3">
        <f>IF(COUNTIF(ورودی!$A$2:$A$26,'کارنامه پاسخ برگ '!$A19)&gt;0,INDEX(ورودی!O$2:O$26,MATCH('کارنامه پاسخ برگ '!$A19,ورودی!$A$2:$A$26,0)),0)</f>
        <v>0</v>
      </c>
      <c r="CS19" s="3">
        <f>IF(COUNTIF(ورودی!$A$2:$A$26,'کارنامه پاسخ برگ '!$A19)&gt;0,INDEX(ورودی!P$2:P$26,MATCH('کارنامه پاسخ برگ '!$A19,ورودی!$A$2:$A$26,0)),0)</f>
        <v>0</v>
      </c>
      <c r="CT19" s="3">
        <f>IF(COUNTIF(ورودی!$A$2:$A$26,'کارنامه پاسخ برگ '!$A19)&gt;0,INDEX(ورودی!Q$2:Q$26,MATCH('کارنامه پاسخ برگ '!$A19,ورودی!$A$2:$A$26,0)),0)</f>
        <v>0</v>
      </c>
      <c r="CU19" s="3">
        <f>IF(COUNTIF(ورودی!$A$2:$A$26,'کارنامه پاسخ برگ '!$A19)&gt;0,INDEX(ورودی!R$2:R$26,MATCH('کارنامه پاسخ برگ '!$A19,ورودی!$A$2:$A$26,0)),0)</f>
        <v>0</v>
      </c>
      <c r="CV19" s="3">
        <f>IF(COUNTIF(ورودی!$A$2:$A$26,'کارنامه پاسخ برگ '!$A19)&gt;0,INDEX(ورودی!S$2:S$26,MATCH('کارنامه پاسخ برگ '!$A19,ورودی!$A$2:$A$26,0)),0)</f>
        <v>0</v>
      </c>
      <c r="CW19" s="3">
        <f>IF(COUNTIF(ورودی!$A$2:$A$26,'کارنامه پاسخ برگ '!$A19)&gt;0,INDEX(ورودی!T$2:T$26,MATCH('کارنامه پاسخ برگ '!$A19,ورودی!$A$2:$A$26,0)),0)</f>
        <v>0</v>
      </c>
      <c r="CX19" s="3">
        <f>IF(COUNTIF(ورودی!$A$2:$A$26,'کارنامه پاسخ برگ '!$A19)&gt;0,INDEX(ورودی!U$2:U$26,MATCH('کارنامه پاسخ برگ '!$A19,ورودی!$A$2:$A$26,0)),0)</f>
        <v>0</v>
      </c>
      <c r="CY19" s="3">
        <f>IF(COUNTIF(ورودی!$A$2:$A$26,'کارنامه پاسخ برگ '!$A19)&gt;0,INDEX(ورودی!V$2:V$26,MATCH('کارنامه پاسخ برگ '!$A19,ورودی!$A$2:$A$26,0)),0)</f>
        <v>0</v>
      </c>
      <c r="CZ19" s="3">
        <f>IF(COUNTIF(ورودی!$A$2:$A$26,'کارنامه پاسخ برگ '!$A19)&gt;0,INDEX(ورودی!W$2:W$26,MATCH('کارنامه پاسخ برگ '!$A19,ورودی!$A$2:$A$26,0)),0)</f>
        <v>0</v>
      </c>
      <c r="DA19" s="3">
        <f>IF(COUNTIF(ورودی!$A$2:$A$26,'کارنامه پاسخ برگ '!$A19)&gt;0,INDEX(ورودی!X$2:X$26,MATCH('کارنامه پاسخ برگ '!$A19,ورودی!$A$2:$A$26,0)),0)</f>
        <v>0</v>
      </c>
      <c r="DB19" s="3">
        <f>IF(COUNTIF(ورودی!$A$2:$A$26,'کارنامه پاسخ برگ '!$A19)&gt;0,INDEX(ورودی!Y$2:Y$26,MATCH('کارنامه پاسخ برگ '!$A19,ورودی!$A$2:$A$26,0)),0)</f>
        <v>0</v>
      </c>
      <c r="DC19" s="3">
        <f>IF(COUNTIF(ورودی!$A$2:$A$26,'کارنامه پاسخ برگ '!$A19)&gt;0,INDEX(ورودی!Z$2:Z$26,MATCH('کارنامه پاسخ برگ '!$A19,ورودی!$A$2:$A$26,0)),0)</f>
        <v>0</v>
      </c>
      <c r="DD19" s="3">
        <f>IF(COUNTIF(ورودی!$A$2:$A$26,'کارنامه پاسخ برگ '!$A19)&gt;0,INDEX(ورودی!AA$2:AA$26,MATCH('کارنامه پاسخ برگ '!$A19,ورودی!$A$2:$A$26,0)),0)</f>
        <v>0</v>
      </c>
      <c r="DE19" s="3">
        <f>IF(COUNTIF(ورودی!$A$2:$A$26,'کارنامه پاسخ برگ '!$A19)&gt;0,INDEX(ورودی!AB$2:AB$26,MATCH('کارنامه پاسخ برگ '!$A19,ورودی!$A$2:$A$26,0)),0)</f>
        <v>0</v>
      </c>
      <c r="DF19" s="3">
        <f>IF(COUNTIF(ورودی!$A$2:$A$26,'کارنامه پاسخ برگ '!$A19)&gt;0,INDEX(ورودی!AC$2:AC$26,MATCH('کارنامه پاسخ برگ '!$A19,ورودی!$A$2:$A$26,0)),0)</f>
        <v>0</v>
      </c>
      <c r="DG19" s="3">
        <f>IF(COUNTIF(ورودی!$A$2:$A$26,'کارنامه پاسخ برگ '!$A19)&gt;0,INDEX(ورودی!AD$2:AD$26,MATCH('کارنامه پاسخ برگ '!$A19,ورودی!$A$2:$A$26,0)),0)</f>
        <v>0</v>
      </c>
      <c r="DH19" s="3">
        <f>IF(COUNTIF(ورودی!$A$2:$A$26,'کارنامه پاسخ برگ '!$A19)&gt;0,INDEX(ورودی!AE$2:AE$26,MATCH('کارنامه پاسخ برگ '!$A19,ورودی!$A$2:$A$26,0)),0)</f>
        <v>0</v>
      </c>
      <c r="DI19" s="3">
        <f>IF(COUNTIF(ورودی!$A$2:$A$26,'کارنامه پاسخ برگ '!$A19)&gt;0,INDEX(ورودی!AF$2:AF$26,MATCH('کارنامه پاسخ برگ '!$A19,ورودی!$A$2:$A$26,0)),0)</f>
        <v>0</v>
      </c>
      <c r="DJ19" s="3">
        <f>IF(COUNTIF(ورودی!$A$2:$A$26,'کارنامه پاسخ برگ '!$A19)&gt;0,INDEX(ورودی!AG$2:AG$26,MATCH('کارنامه پاسخ برگ '!$A19,ورودی!$A$2:$A$26,0)),0)</f>
        <v>0</v>
      </c>
      <c r="DK19" s="3">
        <f>IF(COUNTIF(ورودی!$A$2:$A$26,'کارنامه پاسخ برگ '!$A19)&gt;0,INDEX(ورودی!AH$2:AH$26,MATCH('کارنامه پاسخ برگ '!$A19,ورودی!$A$2:$A$26,0)),0)</f>
        <v>0</v>
      </c>
      <c r="DL19" s="3">
        <f>IF(COUNTIF(ورودی!$A$2:$A$26,'کارنامه پاسخ برگ '!$A19)&gt;0,INDEX(ورودی!AI$2:AI$26,MATCH('کارنامه پاسخ برگ '!$A19,ورودی!$A$2:$A$26,0)),0)</f>
        <v>0</v>
      </c>
      <c r="DM19" s="3">
        <f>IF(COUNTIF(ورودی!$A$2:$A$26,'کارنامه پاسخ برگ '!$A19)&gt;0,INDEX(ورودی!AJ$2:AJ$26,MATCH('کارنامه پاسخ برگ '!$A19,ورودی!$A$2:$A$26,0)),0)</f>
        <v>0</v>
      </c>
      <c r="DN19" s="3">
        <f>IF(COUNTIF(ورودی!$A$2:$A$26,'کارنامه پاسخ برگ '!$A19)&gt;0,INDEX(ورودی!AK$2:AK$26,MATCH('کارنامه پاسخ برگ '!$A19,ورودی!$A$2:$A$26,0)),0)</f>
        <v>0</v>
      </c>
      <c r="DO19" s="3">
        <f>IF(COUNTIF(ورودی!$A$2:$A$26,'کارنامه پاسخ برگ '!$A19)&gt;0,INDEX(ورودی!AL$2:AL$26,MATCH('کارنامه پاسخ برگ '!$A19,ورودی!$A$2:$A$26,0)),0)</f>
        <v>0</v>
      </c>
      <c r="DP19" s="3">
        <f>IF(COUNTIF(ورودی!$A$2:$A$26,'کارنامه پاسخ برگ '!$A19)&gt;0,INDEX(ورودی!AM$2:AM$26,MATCH('کارنامه پاسخ برگ '!$A19,ورودی!$A$2:$A$26,0)),0)</f>
        <v>0</v>
      </c>
      <c r="DQ19" s="3">
        <f>IF(COUNTIF(ورودی!$A$2:$A$26,'کارنامه پاسخ برگ '!$A19)&gt;0,INDEX(ورودی!AN$2:AN$26,MATCH('کارنامه پاسخ برگ '!$A19,ورودی!$A$2:$A$26,0)),0)</f>
        <v>0</v>
      </c>
      <c r="DR19" s="3">
        <f>IF(COUNTIF(ورودی!$A$2:$A$26,'کارنامه پاسخ برگ '!$A19)&gt;0,INDEX(ورودی!AO$2:AO$26,MATCH('کارنامه پاسخ برگ '!$A19,ورودی!$A$2:$A$26,0)),0)</f>
        <v>0</v>
      </c>
      <c r="DS19" s="3">
        <f>IF(COUNTIF(ورودی!$A$2:$A$26,'کارنامه پاسخ برگ '!$A19)&gt;0,INDEX(ورودی!AP$2:AP$26,MATCH('کارنامه پاسخ برگ '!$A19,ورودی!$A$2:$A$26,0)),0)</f>
        <v>0</v>
      </c>
      <c r="DT19" s="3">
        <f>IF(COUNTIF(ورودی!$A$2:$A$26,'کارنامه پاسخ برگ '!$A19)&gt;0,INDEX(ورودی!AQ$2:AQ$26,MATCH('کارنامه پاسخ برگ '!$A19,ورودی!$A$2:$A$26,0)),0)</f>
        <v>0</v>
      </c>
      <c r="DU19" s="3">
        <f>IF(COUNTIF(ورودی!$A$2:$A$26,'کارنامه پاسخ برگ '!$A19)&gt;0,INDEX(ورودی!AR$2:AR$26,MATCH('کارنامه پاسخ برگ '!$A19,ورودی!$A$2:$A$26,0)),0)</f>
        <v>0</v>
      </c>
      <c r="DV19" s="3">
        <f>IF(COUNTIF(ورودی!$A$2:$A$26,'کارنامه پاسخ برگ '!$A19)&gt;0,INDEX(ورودی!AS$2:AS$26,MATCH('کارنامه پاسخ برگ '!$A19,ورودی!$A$2:$A$26,0)),0)</f>
        <v>0</v>
      </c>
      <c r="DW19" s="3">
        <f>IF(COUNTIF(ورودی!$A$2:$A$26,'کارنامه پاسخ برگ '!$A19)&gt;0,INDEX(ورودی!AT$2:AT$26,MATCH('کارنامه پاسخ برگ '!$A19,ورودی!$A$2:$A$26,0)),0)</f>
        <v>0</v>
      </c>
      <c r="DX19" s="3">
        <f>IF(COUNTIF(ورودی!$A$2:$A$26,'کارنامه پاسخ برگ '!$A19)&gt;0,INDEX(ورودی!AU$2:AU$26,MATCH('کارنامه پاسخ برگ '!$A19,ورودی!$A$2:$A$26,0)),0)</f>
        <v>0</v>
      </c>
      <c r="DY19" s="3">
        <f>IF(COUNTIF(ورودی!$A$2:$A$26,'کارنامه پاسخ برگ '!$A19)&gt;0,INDEX(ورودی!AV$2:AV$26,MATCH('کارنامه پاسخ برگ '!$A19,ورودی!$A$2:$A$26,0)),0)</f>
        <v>0</v>
      </c>
      <c r="DZ19" s="3">
        <f>IF(COUNTIF(ورودی!$A$2:$A$26,'کارنامه پاسخ برگ '!$A19)&gt;0,INDEX(ورودی!AW$2:AW$26,MATCH('کارنامه پاسخ برگ '!$A19,ورودی!$A$2:$A$26,0)),0)</f>
        <v>0</v>
      </c>
      <c r="EA19" s="3">
        <f>IF(COUNTIF(ورودی!$A$2:$A$26,'کارنامه پاسخ برگ '!$A19)&gt;0,INDEX(ورودی!AX$2:AX$26,MATCH('کارنامه پاسخ برگ '!$A19,ورودی!$A$2:$A$26,0)),0)</f>
        <v>0</v>
      </c>
      <c r="EB19" s="3">
        <f>IF(COUNTIF(ورودی!$A$2:$A$26,'کارنامه پاسخ برگ '!$A19)&gt;0,INDEX(ورودی!AY$2:AY$26,MATCH('کارنامه پاسخ برگ '!$A19,ورودی!$A$2:$A$26,0)),0)</f>
        <v>0</v>
      </c>
      <c r="EC19" s="3">
        <f>IF(COUNTIF(ورودی!$A$2:$A$26,'کارنامه پاسخ برگ '!$A19)&gt;0,INDEX(ورودی!AZ$2:AZ$26,MATCH('کارنامه پاسخ برگ '!$A19,ورودی!$A$2:$A$26,0)),0)</f>
        <v>0</v>
      </c>
      <c r="ED19" s="3">
        <f>IF(COUNTIF(ورودی!$A$2:$A$26,'کارنامه پاسخ برگ '!$A19)&gt;0,INDEX(ورودی!BA$2:BA$26,MATCH('کارنامه پاسخ برگ '!$A19,ورودی!$A$2:$A$26,0)),0)</f>
        <v>0</v>
      </c>
      <c r="EE19" s="3">
        <f>IF(COUNTIF(ورودی!$A$2:$A$26,'کارنامه پاسخ برگ '!$A19)&gt;0,INDEX(ورودی!BB$2:BB$26,MATCH('کارنامه پاسخ برگ '!$A19,ورودی!$A$2:$A$26,0)),0)</f>
        <v>0</v>
      </c>
      <c r="EF19" s="3">
        <f>IF(COUNTIF(ورودی!$A$2:$A$26,'کارنامه پاسخ برگ '!$A19)&gt;0,INDEX(ورودی!BC$2:BC$26,MATCH('کارنامه پاسخ برگ '!$A19,ورودی!$A$2:$A$26,0)),0)</f>
        <v>0</v>
      </c>
      <c r="EG19" s="3">
        <f>IF(COUNTIF(ورودی!$A$2:$A$26,'کارنامه پاسخ برگ '!$A19)&gt;0,INDEX(ورودی!BD$2:BD$26,MATCH('کارنامه پاسخ برگ '!$A19,ورودی!$A$2:$A$26,0)),0)</f>
        <v>0</v>
      </c>
      <c r="EH19" s="3">
        <f>IF(COUNTIF(ورودی!$A$2:$A$26,'کارنامه پاسخ برگ '!$A19)&gt;0,INDEX(ورودی!BE$2:BE$26,MATCH('کارنامه پاسخ برگ '!$A19,ورودی!$A$2:$A$26,0)),0)</f>
        <v>0</v>
      </c>
      <c r="EI19" s="3">
        <f>IF(COUNTIF(ورودی!$A$2:$A$26,'کارنامه پاسخ برگ '!$A19)&gt;0,INDEX(ورودی!BF$2:BF$26,MATCH('کارنامه پاسخ برگ '!$A19,ورودی!$A$2:$A$26,0)),0)</f>
        <v>0</v>
      </c>
      <c r="EJ19" s="3">
        <f>IF(COUNTIF(ورودی!$A$2:$A$26,'کارنامه پاسخ برگ '!$A19)&gt;0,INDEX(ورودی!BG$2:BG$26,MATCH('کارنامه پاسخ برگ '!$A19,ورودی!$A$2:$A$26,0)),0)</f>
        <v>0</v>
      </c>
      <c r="EK19" s="3">
        <f>IF(COUNTIF(ورودی!$A$2:$A$26,'کارنامه پاسخ برگ '!$A19)&gt;0,INDEX(ورودی!BH$2:BH$26,MATCH('کارنامه پاسخ برگ '!$A19,ورودی!$A$2:$A$26,0)),0)</f>
        <v>0</v>
      </c>
      <c r="EL19" s="3">
        <f>IF(COUNTIF(ورودی!$A$2:$A$26,'کارنامه پاسخ برگ '!$A19)&gt;0,INDEX(ورودی!BI$2:BI$26,MATCH('کارنامه پاسخ برگ '!$A19,ورودی!$A$2:$A$26,0)),0)</f>
        <v>0</v>
      </c>
      <c r="EM19" s="3">
        <f>IF(COUNTIF(ورودی!$A$2:$A$26,'کارنامه پاسخ برگ '!$A19)&gt;0,INDEX(ورودی!BJ$2:BJ$26,MATCH('کارنامه پاسخ برگ '!$A19,ورودی!$A$2:$A$26,0)),0)</f>
        <v>0</v>
      </c>
      <c r="EN19" s="3">
        <f>IF(COUNTIF(ورودی!$A$2:$A$26,'کارنامه پاسخ برگ '!$A19)&gt;0,INDEX(ورودی!BK$2:BK$26,MATCH('کارنامه پاسخ برگ '!$A19,ورودی!$A$2:$A$26,0)),0)</f>
        <v>0</v>
      </c>
      <c r="EO19" s="18">
        <f>کلید!I$2</f>
        <v>1</v>
      </c>
      <c r="EP19" s="18">
        <f>کلید!J$2</f>
        <v>1</v>
      </c>
      <c r="EQ19" s="18">
        <f>کلید!K$2</f>
        <v>1</v>
      </c>
      <c r="ER19" s="18">
        <f>کلید!L$2</f>
        <v>1</v>
      </c>
      <c r="ES19" s="18">
        <f>کلید!M$2</f>
        <v>1</v>
      </c>
      <c r="ET19" s="18">
        <f>کلید!N$2</f>
        <v>1</v>
      </c>
      <c r="EU19" s="18">
        <f>کلید!O$2</f>
        <v>1</v>
      </c>
      <c r="EV19" s="18">
        <f>کلید!P$2</f>
        <v>1</v>
      </c>
      <c r="EW19" s="18">
        <f>کلید!Q$2</f>
        <v>1</v>
      </c>
      <c r="EX19" s="18">
        <f>کلید!R$2</f>
        <v>1</v>
      </c>
      <c r="EY19" s="18">
        <f>کلید!S$2</f>
        <v>1</v>
      </c>
      <c r="EZ19" s="18">
        <f>کلید!T$2</f>
        <v>1</v>
      </c>
      <c r="FA19" s="18">
        <f>کلید!U$2</f>
        <v>1</v>
      </c>
      <c r="FB19" s="18">
        <f>کلید!V$2</f>
        <v>1</v>
      </c>
      <c r="FC19" s="18">
        <f>کلید!W$2</f>
        <v>1</v>
      </c>
      <c r="FD19" s="18">
        <f>کلید!X$2</f>
        <v>1</v>
      </c>
      <c r="FE19" s="18">
        <f>کلید!Y$2</f>
        <v>1</v>
      </c>
      <c r="FF19" s="18">
        <f>کلید!Z$2</f>
        <v>1</v>
      </c>
      <c r="FG19" s="18">
        <f>کلید!AA$2</f>
        <v>1</v>
      </c>
      <c r="FH19" s="18">
        <f>کلید!AB$2</f>
        <v>1</v>
      </c>
      <c r="FI19" s="18">
        <f>کلید!AC$2</f>
        <v>1</v>
      </c>
      <c r="FJ19" s="18">
        <f>کلید!AD$2</f>
        <v>1</v>
      </c>
      <c r="FK19" s="18">
        <f>کلید!AE$2</f>
        <v>1</v>
      </c>
      <c r="FL19" s="18">
        <f>کلید!AF$2</f>
        <v>1</v>
      </c>
      <c r="FM19" s="18">
        <f>کلید!AG$2</f>
        <v>1</v>
      </c>
      <c r="FN19" s="18">
        <f>کلید!AH$2</f>
        <v>1</v>
      </c>
      <c r="FO19" s="18">
        <f>کلید!AI$2</f>
        <v>1</v>
      </c>
      <c r="FP19" s="18">
        <f>کلید!AJ$2</f>
        <v>1</v>
      </c>
      <c r="FQ19" s="18">
        <f>کلید!AK$2</f>
        <v>1</v>
      </c>
      <c r="FR19" s="18">
        <f>کلید!AL$2</f>
        <v>1</v>
      </c>
      <c r="FS19" s="18">
        <f>کلید!AM$2</f>
        <v>1</v>
      </c>
      <c r="FT19" s="18">
        <f>کلید!AN$2</f>
        <v>1</v>
      </c>
      <c r="FU19" s="18">
        <f>کلید!AO$2</f>
        <v>1</v>
      </c>
      <c r="FV19" s="18">
        <f>کلید!AP$2</f>
        <v>1</v>
      </c>
      <c r="FW19" s="18">
        <f>کلید!AQ$2</f>
        <v>1</v>
      </c>
      <c r="FX19" s="18">
        <f>کلید!AR$2</f>
        <v>1</v>
      </c>
      <c r="FY19" s="18">
        <f>کلید!AS$2</f>
        <v>1</v>
      </c>
      <c r="FZ19" s="18">
        <f>کلید!AT$2</f>
        <v>1</v>
      </c>
      <c r="GA19" s="18">
        <f>کلید!AU$2</f>
        <v>1</v>
      </c>
      <c r="GB19" s="18">
        <f>کلید!AV$2</f>
        <v>1</v>
      </c>
      <c r="GC19" s="18">
        <f>کلید!AW$2</f>
        <v>1</v>
      </c>
      <c r="GD19" s="18">
        <f>کلید!AX$2</f>
        <v>1</v>
      </c>
      <c r="GE19" s="18">
        <f>کلید!AY$2</f>
        <v>1</v>
      </c>
      <c r="GF19" s="18">
        <f>کلید!AZ$2</f>
        <v>1</v>
      </c>
      <c r="GG19" s="18">
        <f>کلید!BA$2</f>
        <v>1</v>
      </c>
      <c r="GH19" s="18">
        <f>کلید!BB$2</f>
        <v>1</v>
      </c>
      <c r="GI19" s="18">
        <f>کلید!BC$2</f>
        <v>1</v>
      </c>
      <c r="GJ19" s="18">
        <f>کلید!BD$2</f>
        <v>1</v>
      </c>
      <c r="GK19" s="18">
        <f>کلید!BE$2</f>
        <v>1</v>
      </c>
      <c r="GL19" s="18">
        <f>کلید!BF$2</f>
        <v>1</v>
      </c>
      <c r="GM19" s="18">
        <f>کلید!AZ$2</f>
        <v>1</v>
      </c>
      <c r="GN19" s="18">
        <f>کلید!BA$2</f>
        <v>1</v>
      </c>
      <c r="GO19" s="18">
        <f>کلید!BB$2</f>
        <v>1</v>
      </c>
      <c r="GP19" s="18">
        <f>کلید!BC$2</f>
        <v>1</v>
      </c>
      <c r="GQ19" s="18">
        <f>کلید!BD$2</f>
        <v>1</v>
      </c>
      <c r="GR19" s="18">
        <f>کلید!BE$2</f>
        <v>1</v>
      </c>
      <c r="GS19" s="18">
        <f>کلید!BF$2</f>
        <v>1</v>
      </c>
      <c r="GT19" s="18">
        <f>کلید!BG$2</f>
        <v>1</v>
      </c>
      <c r="GU19" s="18">
        <f>کلید!BH$2</f>
        <v>1</v>
      </c>
      <c r="GV19" s="18">
        <f>کلید!BI$2</f>
        <v>1</v>
      </c>
    </row>
    <row r="20" spans="1:204" x14ac:dyDescent="0.25">
      <c r="A20" s="13">
        <f>ورودی!A20</f>
        <v>1019</v>
      </c>
      <c r="B20" s="13" t="str">
        <f>ورودی!B20</f>
        <v>a19</v>
      </c>
      <c r="C20" s="13" t="str">
        <f>ورودی!C20</f>
        <v>b19</v>
      </c>
      <c r="D20" s="3">
        <f>COUNTIF(INDEX(خروجی!D20:BK20,MATCH(تنظیمات!$B$3,خروجی!$D$1:$BK$1)):INDEX(خروجی!D20:BK20,MATCH(تنظیمات!$B$4,خروجی!$D$1:$BK$1)),3)</f>
        <v>0</v>
      </c>
      <c r="E20" s="3">
        <f>COUNTIF(INDEX(خروجی!D20:BK20,MATCH(تنظیمات!$B$3,خروجی!$D$1:$BK$1)):INDEX(خروجی!D20:BK20,MATCH(تنظیمات!$B$4,خروجی!$D$1:$BK$1)),-1)</f>
        <v>0</v>
      </c>
      <c r="F20" s="3">
        <f>COUNTIF(INDEX(خروجی!D20:BK20,MATCH(تنظیمات!$B$3,خروجی!$D$1:$BK$1)):INDEX(خروجی!D20:BK20,MATCH(تنظیمات!$B$4,خروجی!$D$1:$BK$1)),0)</f>
        <v>5</v>
      </c>
      <c r="G20" s="23">
        <f t="shared" si="0"/>
        <v>0</v>
      </c>
      <c r="H20" s="23">
        <f t="shared" si="5"/>
        <v>100</v>
      </c>
      <c r="I20" s="23">
        <f t="shared" si="6"/>
        <v>-33.33</v>
      </c>
      <c r="J20" s="3">
        <f t="shared" si="7"/>
        <v>6</v>
      </c>
      <c r="K20" s="23">
        <f t="shared" si="8"/>
        <v>9.6</v>
      </c>
      <c r="L20" s="34">
        <f>ROUND(AVERAGEIF($CD$2:$CD$26,_xlfn.CONCAT("&lt;=",تنظیمات!$B$7),$G$2:$G$26),2)</f>
        <v>31.33</v>
      </c>
      <c r="M20" s="5">
        <f>COUNTIF(INDEX(خروجی!D20:BK20,MATCH(تنظیمات!$C$3,خروجی!$D$1:$BK$1)):INDEX(خروجی!D20:BK20,MATCH(تنظیمات!$C$4,خروجی!$D$1:$BK$1)),3)</f>
        <v>0</v>
      </c>
      <c r="N20" s="5">
        <f>COUNTIF(INDEX(خروجی!D20:BK20,MATCH(تنظیمات!$C$3,خروجی!$D$1:$BK$1)):INDEX(خروجی!D20:BK20,MATCH(تنظیمات!$C$4,خروجی!$D$1:$BK$1)),-1)</f>
        <v>0</v>
      </c>
      <c r="O20" s="5">
        <f>COUNTIF(INDEX(خروجی!D20:BK20,MATCH(تنظیمات!$C$3,خروجی!$D$1:$BK$1)):INDEX(خروجی!D20:BK20,MATCH(تنظیمات!$C$4,خروجی!$D$1:$BK$1)),0)</f>
        <v>5</v>
      </c>
      <c r="P20" s="24">
        <f t="shared" si="1"/>
        <v>0</v>
      </c>
      <c r="Q20" s="24">
        <f t="shared" si="47"/>
        <v>100</v>
      </c>
      <c r="R20" s="24">
        <f t="shared" si="9"/>
        <v>-33.33</v>
      </c>
      <c r="S20" s="5">
        <f t="shared" si="10"/>
        <v>5</v>
      </c>
      <c r="T20" s="24">
        <f t="shared" si="11"/>
        <v>12</v>
      </c>
      <c r="U20" s="35">
        <f>ROUND(AVERAGEIF($CD$2:$CD$26,_xlfn.CONCAT("&lt;=",تنظیمات!$B$7),$P$2:$P$26),2)</f>
        <v>40</v>
      </c>
      <c r="V20" s="6">
        <f>COUNTIF(INDEX(خروجی!D20:BK20,MATCH(تنظیمات!$D$3,خروجی!$D$1:$BK$1)):INDEX(خروجی!D20:BK20,MATCH(تنظیمات!$D$4,خروجی!$D$1:$BK$1)),3)</f>
        <v>0</v>
      </c>
      <c r="W20" s="6">
        <f>COUNTIF(INDEX(خروجی!D20:BK20,MATCH(تنظیمات!$D$3,خروجی!$D$1:$BK$1)):INDEX(خروجی!D20:BK20,MATCH(تنظیمات!$D$4,خروجی!$D$1:$BK$1)),-1)</f>
        <v>0</v>
      </c>
      <c r="X20" s="6">
        <f>COUNTIF(INDEX(خروجی!D20:BK20,MATCH(تنظیمات!$D$3,خروجی!$D$1:$BK$1)):INDEX(خروجی!D20:BK20,MATCH(تنظیمات!$D$4,خروجی!$D$1:$BK$1)),0)</f>
        <v>5</v>
      </c>
      <c r="Y20" s="25">
        <f t="shared" si="12"/>
        <v>0</v>
      </c>
      <c r="Z20" s="25">
        <f t="shared" si="13"/>
        <v>100</v>
      </c>
      <c r="AA20" s="25">
        <f t="shared" si="14"/>
        <v>-33.33</v>
      </c>
      <c r="AB20" s="6">
        <f t="shared" si="15"/>
        <v>5</v>
      </c>
      <c r="AC20" s="25">
        <f t="shared" si="16"/>
        <v>12</v>
      </c>
      <c r="AD20" s="36">
        <f>ROUND(AVERAGEIF($CD$2:$CD$26,_xlfn.CONCAT("&lt;=",تنظیمات!$B$7),$Y$2:$Y$26),2)</f>
        <v>40</v>
      </c>
      <c r="AE20" s="7">
        <f>COUNTIF(INDEX(خروجی!D20:BK20,MATCH(تنظیمات!$E$3,خروجی!$D$1:$BK$1)):INDEX(خروجی!D20:BK20,MATCH(تنظیمات!$E$4,خروجی!$D$1:$BK$1)),3)</f>
        <v>0</v>
      </c>
      <c r="AF20" s="7">
        <f>COUNTIF(INDEX(خروجی!D20:BK20,MATCH(تنظیمات!$E$3,خروجی!$D$1:$BK$1)):INDEX(خروجی!D20:BK20,MATCH(تنظیمات!$E$4,خروجی!$D$1:$BK$1)),-1)</f>
        <v>0</v>
      </c>
      <c r="AG20" s="7">
        <f>COUNTIF(INDEX(خروجی!D20:BK20,MATCH(تنظیمات!$E$3,خروجی!$D$1:$BK$1)):INDEX(خروجی!D20:BK20,MATCH(تنظیمات!$E$4,خروجی!$D$1:$BK$1)),0)</f>
        <v>5</v>
      </c>
      <c r="AH20" s="26">
        <f t="shared" si="17"/>
        <v>0</v>
      </c>
      <c r="AI20" s="26">
        <f t="shared" si="18"/>
        <v>100</v>
      </c>
      <c r="AJ20" s="26">
        <f t="shared" si="19"/>
        <v>-33.33</v>
      </c>
      <c r="AK20" s="7">
        <f t="shared" si="20"/>
        <v>5</v>
      </c>
      <c r="AL20" s="26">
        <f t="shared" si="21"/>
        <v>12</v>
      </c>
      <c r="AM20" s="20">
        <f>ROUND(AVERAGEIF($CD$2:$CD$26,_xlfn.CONCAT("&lt;=",تنظیمات!$B$7),$AH$2:$AH$26),2)</f>
        <v>40</v>
      </c>
      <c r="AN20" s="8">
        <f>COUNTIF(INDEX(خروجی!D20:BK20,MATCH(تنظیمات!$F$3,خروجی!$D$1:$BK$1)):INDEX(خروجی!D20:BK20,MATCH(تنظیمات!$F$4,خروجی!$D$1:$BK$1)),3)</f>
        <v>0</v>
      </c>
      <c r="AO20" s="8">
        <f>COUNTIF(INDEX(خروجی!D20:BK20,MATCH(تنظیمات!$F$3,خروجی!$D$1:$BK$1)):INDEX(خروجی!D20:BK20,MATCH(تنظیمات!$F$4,خروجی!$D$1:$BK$1)),-1)</f>
        <v>0</v>
      </c>
      <c r="AP20" s="8">
        <f>COUNTIF(INDEX(خروجی!D20:BK20,MATCH(تنظیمات!$F$3,خروجی!$D$1:$BK$1)):INDEX(خروجی!D20:BK20,MATCH(تنظیمات!$F$4,خروجی!$D$1:$BK$1)),0)</f>
        <v>10</v>
      </c>
      <c r="AQ20" s="27">
        <f t="shared" si="22"/>
        <v>0</v>
      </c>
      <c r="AR20" s="27">
        <f t="shared" si="23"/>
        <v>100</v>
      </c>
      <c r="AS20" s="27">
        <f t="shared" si="24"/>
        <v>-33.33</v>
      </c>
      <c r="AT20" s="8">
        <f t="shared" si="25"/>
        <v>4</v>
      </c>
      <c r="AU20" s="27">
        <f t="shared" si="26"/>
        <v>8.67</v>
      </c>
      <c r="AV20" s="37">
        <f>ROUND(AVERAGEIF($CD$2:$CD$26,_xlfn.CONCAT("&lt;=",تنظیمات!$B$7),$AQ$2:$AQ$26),2)</f>
        <v>25</v>
      </c>
      <c r="AW20" s="20">
        <f>COUNTIF(INDEX(خروجی!D20:BK20,MATCH(تنظیمات!$G$3,خروجی!$D$1:$BK$1)):INDEX(خروجی!D20:BK20,MATCH(تنظیمات!$G$4,خروجی!$D$1:$BK$1)),3)</f>
        <v>0</v>
      </c>
      <c r="AX20" s="20">
        <f>COUNTIF(INDEX(خروجی!D20:BK20,MATCH(تنظیمات!$G$3,خروجی!$D$1:$BK$1)):INDEX(خروجی!D20:BK20,MATCH(تنظیمات!$G$4,خروجی!$D$1:$BK$1)),-1)</f>
        <v>0</v>
      </c>
      <c r="AY20" s="20">
        <f>COUNTIF(INDEX(خروجی!D20:BK20,MATCH(تنظیمات!$G$3,خروجی!$D$1:$BK$1)):INDEX(خروجی!D20:BK20,MATCH(تنظیمات!$G$4,خروجی!$D$1:$BK$1)),0)</f>
        <v>10</v>
      </c>
      <c r="AZ20" s="26">
        <f t="shared" si="27"/>
        <v>0</v>
      </c>
      <c r="BA20" s="26">
        <f t="shared" si="28"/>
        <v>100</v>
      </c>
      <c r="BB20" s="26">
        <f t="shared" si="29"/>
        <v>-33.33</v>
      </c>
      <c r="BC20" s="20">
        <f t="shared" si="30"/>
        <v>4</v>
      </c>
      <c r="BD20" s="26">
        <f t="shared" si="31"/>
        <v>8</v>
      </c>
      <c r="BE20" s="20">
        <f>ROUND(AVERAGEIF($CD$2:$CD$26,_xlfn.CONCAT("&lt;=",تنظیمات!$B$7),$AZ$2:$AZ$26),2)</f>
        <v>23.33</v>
      </c>
      <c r="BF20" s="9">
        <f>COUNTIF(INDEX(خروجی!D20:BK20,MATCH(تنظیمات!$H$3,خروجی!$D$1:$BK$1)):INDEX(خروجی!D20:BK20,MATCH(تنظیمات!$H$4,خروجی!$D$1:$BK$1)),3)</f>
        <v>0</v>
      </c>
      <c r="BG20" s="9">
        <f>COUNTIF(INDEX(خروجی!D20:BK20,MATCH(تنظیمات!$H$3,خروجی!$D$1:$BK$1)):INDEX(خروجی!D20:BK20,MATCH(تنظیمات!$H$4,خروجی!$D$1:$BK$1)),-1)</f>
        <v>0</v>
      </c>
      <c r="BH20" s="9">
        <f>COUNTIF(INDEX(خروجی!D20:BK20,MATCH(تنظیمات!$H$3,خروجی!$D$1:$BK$1)):INDEX(خروجی!D20:BK20,MATCH(تنظیمات!$H$4,خروجی!$D$1:$BK$1)),0)</f>
        <v>10</v>
      </c>
      <c r="BI20" s="28">
        <f t="shared" si="32"/>
        <v>0</v>
      </c>
      <c r="BJ20" s="28">
        <f t="shared" si="33"/>
        <v>100</v>
      </c>
      <c r="BK20" s="28">
        <f t="shared" si="34"/>
        <v>-33.33</v>
      </c>
      <c r="BL20" s="9">
        <f t="shared" si="35"/>
        <v>4</v>
      </c>
      <c r="BM20" s="28">
        <f t="shared" si="36"/>
        <v>8.5299999999999994</v>
      </c>
      <c r="BN20" s="38">
        <f>ROUND(AVERAGEIF($CD$2:$CD$26,_xlfn.CONCAT("&lt;=",تنظیمات!$B$7),$BI$2:$BI$26),2)</f>
        <v>25</v>
      </c>
      <c r="BO20" s="10">
        <f>COUNTIF(INDEX(خروجی!D20:BK20,MATCH(تنظیمات!$I$3,خروجی!$D$1:$BK$1)):INDEX(خروجی!D20:BK20,MATCH(تنظیمات!$I$4,خروجی!$D$1:$BK$1)),3)</f>
        <v>0</v>
      </c>
      <c r="BP20" s="10">
        <f>COUNTIF(INDEX(خروجی!D20:BK20,MATCH(تنظیمات!$I$3,خروجی!$D$1:$BK$1)):INDEX(خروجی!D20:BK20,MATCH(تنظیمات!$I$4,خروجی!$D$1:$BK$1)),-1)</f>
        <v>0</v>
      </c>
      <c r="BQ20" s="10">
        <f>COUNTIF(INDEX(خروجی!D20:BK20,MATCH(تنظیمات!$I$3,خروجی!$D$1:$BK$1)):INDEX(خروجی!D20:BK20,MATCH(تنظیمات!$I$4,خروجی!$D$1:$BK$1)),0)</f>
        <v>10</v>
      </c>
      <c r="BR20" s="29">
        <f t="shared" si="37"/>
        <v>0</v>
      </c>
      <c r="BS20" s="29">
        <f t="shared" si="38"/>
        <v>100</v>
      </c>
      <c r="BT20" s="29">
        <f t="shared" si="39"/>
        <v>-33.33</v>
      </c>
      <c r="BU20" s="10">
        <f t="shared" si="40"/>
        <v>3</v>
      </c>
      <c r="BV20" s="29">
        <f t="shared" si="41"/>
        <v>6.67</v>
      </c>
      <c r="BW20" s="39">
        <f>ROUND( AVERAGEIF($CD$2:$CD$26,_xlfn.CONCAT("&lt;=",تنظیمات!$B$7),$BR$2:$BR$26),2)</f>
        <v>20</v>
      </c>
      <c r="BX20" s="11">
        <f t="shared" si="2"/>
        <v>0</v>
      </c>
      <c r="BY20" s="11">
        <f t="shared" si="3"/>
        <v>0</v>
      </c>
      <c r="BZ20" s="11">
        <f t="shared" si="4"/>
        <v>50</v>
      </c>
      <c r="CA20" s="30">
        <f>ROUND(SUM(G20*تنظیمات!$B$6,P20*تنظیمات!$C$6,Y20*تنظیمات!$D$6,AH20*تنظیمات!$E$6,AQ20*تنظیمات!$F$6,AZ20*تنظیمات!$G$6,BI20*تنظیمات!$H$6,BR20*تنظیمات!$I$6)/SUM(تنظیمات!$B$6:$I$6),2)</f>
        <v>0</v>
      </c>
      <c r="CB20" s="30">
        <f t="shared" si="42"/>
        <v>100</v>
      </c>
      <c r="CC20" s="30">
        <f t="shared" si="43"/>
        <v>-33.33</v>
      </c>
      <c r="CD20" s="12">
        <f t="shared" si="44"/>
        <v>11</v>
      </c>
      <c r="CE20" s="30">
        <f t="shared" si="45"/>
        <v>9.68</v>
      </c>
      <c r="CF20" s="30">
        <f t="shared" si="46"/>
        <v>30.58</v>
      </c>
      <c r="CG20" s="3">
        <f>IF(COUNTIF(ورودی!$A$2:$A$26,'کارنامه پاسخ برگ '!$A20)&gt;0,INDEX(ورودی!D$2:D$26,MATCH('کارنامه پاسخ برگ '!$A20,ورودی!$A$2:$A$26,0)),0)</f>
        <v>0</v>
      </c>
      <c r="CH20" s="3">
        <f>IF(COUNTIF(ورودی!$A$2:$A$26,'کارنامه پاسخ برگ '!$A20)&gt;0,INDEX(ورودی!E$2:E$26,MATCH('کارنامه پاسخ برگ '!$A20,ورودی!$A$2:$A$26,0)),0)</f>
        <v>0</v>
      </c>
      <c r="CI20" s="3">
        <f>IF(COUNTIF(ورودی!$A$2:$A$26,'کارنامه پاسخ برگ '!$A20)&gt;0,INDEX(ورودی!F$2:F$26,MATCH('کارنامه پاسخ برگ '!$A20,ورودی!$A$2:$A$26,0)),0)</f>
        <v>0</v>
      </c>
      <c r="CJ20" s="3">
        <f>IF(COUNTIF(ورودی!$A$2:$A$26,'کارنامه پاسخ برگ '!$A20)&gt;0,INDEX(ورودی!G$2:G$26,MATCH('کارنامه پاسخ برگ '!$A20,ورودی!$A$2:$A$26,0)),0)</f>
        <v>0</v>
      </c>
      <c r="CK20" s="3">
        <f>IF(COUNTIF(ورودی!$A$2:$A$26,'کارنامه پاسخ برگ '!$A20)&gt;0,INDEX(ورودی!H$2:H$26,MATCH('کارنامه پاسخ برگ '!$A20,ورودی!$A$2:$A$26,0)),0)</f>
        <v>0</v>
      </c>
      <c r="CL20" s="3">
        <f>IF(COUNTIF(ورودی!$A$2:$A$26,'کارنامه پاسخ برگ '!$A20)&gt;0,INDEX(ورودی!I$2:I$26,MATCH('کارنامه پاسخ برگ '!$A20,ورودی!$A$2:$A$26,0)),0)</f>
        <v>0</v>
      </c>
      <c r="CM20" s="3">
        <f>IF(COUNTIF(ورودی!$A$2:$A$26,'کارنامه پاسخ برگ '!$A20)&gt;0,INDEX(ورودی!J$2:J$26,MATCH('کارنامه پاسخ برگ '!$A20,ورودی!$A$2:$A$26,0)),0)</f>
        <v>0</v>
      </c>
      <c r="CN20" s="3">
        <f>IF(COUNTIF(ورودی!$A$2:$A$26,'کارنامه پاسخ برگ '!$A20)&gt;0,INDEX(ورودی!K$2:K$26,MATCH('کارنامه پاسخ برگ '!$A20,ورودی!$A$2:$A$26,0)),0)</f>
        <v>0</v>
      </c>
      <c r="CO20" s="3">
        <f>IF(COUNTIF(ورودی!$A$2:$A$26,'کارنامه پاسخ برگ '!$A20)&gt;0,INDEX(ورودی!L$2:L$26,MATCH('کارنامه پاسخ برگ '!$A20,ورودی!$A$2:$A$26,0)),0)</f>
        <v>0</v>
      </c>
      <c r="CP20" s="3">
        <f>IF(COUNTIF(ورودی!$A$2:$A$26,'کارنامه پاسخ برگ '!$A20)&gt;0,INDEX(ورودی!M$2:M$26,MATCH('کارنامه پاسخ برگ '!$A20,ورودی!$A$2:$A$26,0)),0)</f>
        <v>0</v>
      </c>
      <c r="CQ20" s="3">
        <f>IF(COUNTIF(ورودی!$A$2:$A$26,'کارنامه پاسخ برگ '!$A20)&gt;0,INDEX(ورودی!N$2:N$26,MATCH('کارنامه پاسخ برگ '!$A20,ورودی!$A$2:$A$26,0)),0)</f>
        <v>0</v>
      </c>
      <c r="CR20" s="3">
        <f>IF(COUNTIF(ورودی!$A$2:$A$26,'کارنامه پاسخ برگ '!$A20)&gt;0,INDEX(ورودی!O$2:O$26,MATCH('کارنامه پاسخ برگ '!$A20,ورودی!$A$2:$A$26,0)),0)</f>
        <v>0</v>
      </c>
      <c r="CS20" s="3">
        <f>IF(COUNTIF(ورودی!$A$2:$A$26,'کارنامه پاسخ برگ '!$A20)&gt;0,INDEX(ورودی!P$2:P$26,MATCH('کارنامه پاسخ برگ '!$A20,ورودی!$A$2:$A$26,0)),0)</f>
        <v>0</v>
      </c>
      <c r="CT20" s="3">
        <f>IF(COUNTIF(ورودی!$A$2:$A$26,'کارنامه پاسخ برگ '!$A20)&gt;0,INDEX(ورودی!Q$2:Q$26,MATCH('کارنامه پاسخ برگ '!$A20,ورودی!$A$2:$A$26,0)),0)</f>
        <v>0</v>
      </c>
      <c r="CU20" s="3">
        <f>IF(COUNTIF(ورودی!$A$2:$A$26,'کارنامه پاسخ برگ '!$A20)&gt;0,INDEX(ورودی!R$2:R$26,MATCH('کارنامه پاسخ برگ '!$A20,ورودی!$A$2:$A$26,0)),0)</f>
        <v>0</v>
      </c>
      <c r="CV20" s="3">
        <f>IF(COUNTIF(ورودی!$A$2:$A$26,'کارنامه پاسخ برگ '!$A20)&gt;0,INDEX(ورودی!S$2:S$26,MATCH('کارنامه پاسخ برگ '!$A20,ورودی!$A$2:$A$26,0)),0)</f>
        <v>0</v>
      </c>
      <c r="CW20" s="3">
        <f>IF(COUNTIF(ورودی!$A$2:$A$26,'کارنامه پاسخ برگ '!$A20)&gt;0,INDEX(ورودی!T$2:T$26,MATCH('کارنامه پاسخ برگ '!$A20,ورودی!$A$2:$A$26,0)),0)</f>
        <v>0</v>
      </c>
      <c r="CX20" s="3">
        <f>IF(COUNTIF(ورودی!$A$2:$A$26,'کارنامه پاسخ برگ '!$A20)&gt;0,INDEX(ورودی!U$2:U$26,MATCH('کارنامه پاسخ برگ '!$A20,ورودی!$A$2:$A$26,0)),0)</f>
        <v>0</v>
      </c>
      <c r="CY20" s="3">
        <f>IF(COUNTIF(ورودی!$A$2:$A$26,'کارنامه پاسخ برگ '!$A20)&gt;0,INDEX(ورودی!V$2:V$26,MATCH('کارنامه پاسخ برگ '!$A20,ورودی!$A$2:$A$26,0)),0)</f>
        <v>0</v>
      </c>
      <c r="CZ20" s="3">
        <f>IF(COUNTIF(ورودی!$A$2:$A$26,'کارنامه پاسخ برگ '!$A20)&gt;0,INDEX(ورودی!W$2:W$26,MATCH('کارنامه پاسخ برگ '!$A20,ورودی!$A$2:$A$26,0)),0)</f>
        <v>0</v>
      </c>
      <c r="DA20" s="3">
        <f>IF(COUNTIF(ورودی!$A$2:$A$26,'کارنامه پاسخ برگ '!$A20)&gt;0,INDEX(ورودی!X$2:X$26,MATCH('کارنامه پاسخ برگ '!$A20,ورودی!$A$2:$A$26,0)),0)</f>
        <v>0</v>
      </c>
      <c r="DB20" s="3">
        <f>IF(COUNTIF(ورودی!$A$2:$A$26,'کارنامه پاسخ برگ '!$A20)&gt;0,INDEX(ورودی!Y$2:Y$26,MATCH('کارنامه پاسخ برگ '!$A20,ورودی!$A$2:$A$26,0)),0)</f>
        <v>0</v>
      </c>
      <c r="DC20" s="3">
        <f>IF(COUNTIF(ورودی!$A$2:$A$26,'کارنامه پاسخ برگ '!$A20)&gt;0,INDEX(ورودی!Z$2:Z$26,MATCH('کارنامه پاسخ برگ '!$A20,ورودی!$A$2:$A$26,0)),0)</f>
        <v>0</v>
      </c>
      <c r="DD20" s="3">
        <f>IF(COUNTIF(ورودی!$A$2:$A$26,'کارنامه پاسخ برگ '!$A20)&gt;0,INDEX(ورودی!AA$2:AA$26,MATCH('کارنامه پاسخ برگ '!$A20,ورودی!$A$2:$A$26,0)),0)</f>
        <v>0</v>
      </c>
      <c r="DE20" s="3">
        <f>IF(COUNTIF(ورودی!$A$2:$A$26,'کارنامه پاسخ برگ '!$A20)&gt;0,INDEX(ورودی!AB$2:AB$26,MATCH('کارنامه پاسخ برگ '!$A20,ورودی!$A$2:$A$26,0)),0)</f>
        <v>0</v>
      </c>
      <c r="DF20" s="3">
        <f>IF(COUNTIF(ورودی!$A$2:$A$26,'کارنامه پاسخ برگ '!$A20)&gt;0,INDEX(ورودی!AC$2:AC$26,MATCH('کارنامه پاسخ برگ '!$A20,ورودی!$A$2:$A$26,0)),0)</f>
        <v>0</v>
      </c>
      <c r="DG20" s="3">
        <f>IF(COUNTIF(ورودی!$A$2:$A$26,'کارنامه پاسخ برگ '!$A20)&gt;0,INDEX(ورودی!AD$2:AD$26,MATCH('کارنامه پاسخ برگ '!$A20,ورودی!$A$2:$A$26,0)),0)</f>
        <v>0</v>
      </c>
      <c r="DH20" s="3">
        <f>IF(COUNTIF(ورودی!$A$2:$A$26,'کارنامه پاسخ برگ '!$A20)&gt;0,INDEX(ورودی!AE$2:AE$26,MATCH('کارنامه پاسخ برگ '!$A20,ورودی!$A$2:$A$26,0)),0)</f>
        <v>0</v>
      </c>
      <c r="DI20" s="3">
        <f>IF(COUNTIF(ورودی!$A$2:$A$26,'کارنامه پاسخ برگ '!$A20)&gt;0,INDEX(ورودی!AF$2:AF$26,MATCH('کارنامه پاسخ برگ '!$A20,ورودی!$A$2:$A$26,0)),0)</f>
        <v>0</v>
      </c>
      <c r="DJ20" s="3">
        <f>IF(COUNTIF(ورودی!$A$2:$A$26,'کارنامه پاسخ برگ '!$A20)&gt;0,INDEX(ورودی!AG$2:AG$26,MATCH('کارنامه پاسخ برگ '!$A20,ورودی!$A$2:$A$26,0)),0)</f>
        <v>0</v>
      </c>
      <c r="DK20" s="3">
        <f>IF(COUNTIF(ورودی!$A$2:$A$26,'کارنامه پاسخ برگ '!$A20)&gt;0,INDEX(ورودی!AH$2:AH$26,MATCH('کارنامه پاسخ برگ '!$A20,ورودی!$A$2:$A$26,0)),0)</f>
        <v>0</v>
      </c>
      <c r="DL20" s="3">
        <f>IF(COUNTIF(ورودی!$A$2:$A$26,'کارنامه پاسخ برگ '!$A20)&gt;0,INDEX(ورودی!AI$2:AI$26,MATCH('کارنامه پاسخ برگ '!$A20,ورودی!$A$2:$A$26,0)),0)</f>
        <v>0</v>
      </c>
      <c r="DM20" s="3">
        <f>IF(COUNTIF(ورودی!$A$2:$A$26,'کارنامه پاسخ برگ '!$A20)&gt;0,INDEX(ورودی!AJ$2:AJ$26,MATCH('کارنامه پاسخ برگ '!$A20,ورودی!$A$2:$A$26,0)),0)</f>
        <v>0</v>
      </c>
      <c r="DN20" s="3">
        <f>IF(COUNTIF(ورودی!$A$2:$A$26,'کارنامه پاسخ برگ '!$A20)&gt;0,INDEX(ورودی!AK$2:AK$26,MATCH('کارنامه پاسخ برگ '!$A20,ورودی!$A$2:$A$26,0)),0)</f>
        <v>0</v>
      </c>
      <c r="DO20" s="3">
        <f>IF(COUNTIF(ورودی!$A$2:$A$26,'کارنامه پاسخ برگ '!$A20)&gt;0,INDEX(ورودی!AL$2:AL$26,MATCH('کارنامه پاسخ برگ '!$A20,ورودی!$A$2:$A$26,0)),0)</f>
        <v>0</v>
      </c>
      <c r="DP20" s="3">
        <f>IF(COUNTIF(ورودی!$A$2:$A$26,'کارنامه پاسخ برگ '!$A20)&gt;0,INDEX(ورودی!AM$2:AM$26,MATCH('کارنامه پاسخ برگ '!$A20,ورودی!$A$2:$A$26,0)),0)</f>
        <v>0</v>
      </c>
      <c r="DQ20" s="3">
        <f>IF(COUNTIF(ورودی!$A$2:$A$26,'کارنامه پاسخ برگ '!$A20)&gt;0,INDEX(ورودی!AN$2:AN$26,MATCH('کارنامه پاسخ برگ '!$A20,ورودی!$A$2:$A$26,0)),0)</f>
        <v>0</v>
      </c>
      <c r="DR20" s="3">
        <f>IF(COUNTIF(ورودی!$A$2:$A$26,'کارنامه پاسخ برگ '!$A20)&gt;0,INDEX(ورودی!AO$2:AO$26,MATCH('کارنامه پاسخ برگ '!$A20,ورودی!$A$2:$A$26,0)),0)</f>
        <v>0</v>
      </c>
      <c r="DS20" s="3">
        <f>IF(COUNTIF(ورودی!$A$2:$A$26,'کارنامه پاسخ برگ '!$A20)&gt;0,INDEX(ورودی!AP$2:AP$26,MATCH('کارنامه پاسخ برگ '!$A20,ورودی!$A$2:$A$26,0)),0)</f>
        <v>0</v>
      </c>
      <c r="DT20" s="3">
        <f>IF(COUNTIF(ورودی!$A$2:$A$26,'کارنامه پاسخ برگ '!$A20)&gt;0,INDEX(ورودی!AQ$2:AQ$26,MATCH('کارنامه پاسخ برگ '!$A20,ورودی!$A$2:$A$26,0)),0)</f>
        <v>0</v>
      </c>
      <c r="DU20" s="3">
        <f>IF(COUNTIF(ورودی!$A$2:$A$26,'کارنامه پاسخ برگ '!$A20)&gt;0,INDEX(ورودی!AR$2:AR$26,MATCH('کارنامه پاسخ برگ '!$A20,ورودی!$A$2:$A$26,0)),0)</f>
        <v>0</v>
      </c>
      <c r="DV20" s="3">
        <f>IF(COUNTIF(ورودی!$A$2:$A$26,'کارنامه پاسخ برگ '!$A20)&gt;0,INDEX(ورودی!AS$2:AS$26,MATCH('کارنامه پاسخ برگ '!$A20,ورودی!$A$2:$A$26,0)),0)</f>
        <v>0</v>
      </c>
      <c r="DW20" s="3">
        <f>IF(COUNTIF(ورودی!$A$2:$A$26,'کارنامه پاسخ برگ '!$A20)&gt;0,INDEX(ورودی!AT$2:AT$26,MATCH('کارنامه پاسخ برگ '!$A20,ورودی!$A$2:$A$26,0)),0)</f>
        <v>0</v>
      </c>
      <c r="DX20" s="3">
        <f>IF(COUNTIF(ورودی!$A$2:$A$26,'کارنامه پاسخ برگ '!$A20)&gt;0,INDEX(ورودی!AU$2:AU$26,MATCH('کارنامه پاسخ برگ '!$A20,ورودی!$A$2:$A$26,0)),0)</f>
        <v>0</v>
      </c>
      <c r="DY20" s="3">
        <f>IF(COUNTIF(ورودی!$A$2:$A$26,'کارنامه پاسخ برگ '!$A20)&gt;0,INDEX(ورودی!AV$2:AV$26,MATCH('کارنامه پاسخ برگ '!$A20,ورودی!$A$2:$A$26,0)),0)</f>
        <v>0</v>
      </c>
      <c r="DZ20" s="3">
        <f>IF(COUNTIF(ورودی!$A$2:$A$26,'کارنامه پاسخ برگ '!$A20)&gt;0,INDEX(ورودی!AW$2:AW$26,MATCH('کارنامه پاسخ برگ '!$A20,ورودی!$A$2:$A$26,0)),0)</f>
        <v>0</v>
      </c>
      <c r="EA20" s="3">
        <f>IF(COUNTIF(ورودی!$A$2:$A$26,'کارنامه پاسخ برگ '!$A20)&gt;0,INDEX(ورودی!AX$2:AX$26,MATCH('کارنامه پاسخ برگ '!$A20,ورودی!$A$2:$A$26,0)),0)</f>
        <v>0</v>
      </c>
      <c r="EB20" s="3">
        <f>IF(COUNTIF(ورودی!$A$2:$A$26,'کارنامه پاسخ برگ '!$A20)&gt;0,INDEX(ورودی!AY$2:AY$26,MATCH('کارنامه پاسخ برگ '!$A20,ورودی!$A$2:$A$26,0)),0)</f>
        <v>0</v>
      </c>
      <c r="EC20" s="3">
        <f>IF(COUNTIF(ورودی!$A$2:$A$26,'کارنامه پاسخ برگ '!$A20)&gt;0,INDEX(ورودی!AZ$2:AZ$26,MATCH('کارنامه پاسخ برگ '!$A20,ورودی!$A$2:$A$26,0)),0)</f>
        <v>0</v>
      </c>
      <c r="ED20" s="3">
        <f>IF(COUNTIF(ورودی!$A$2:$A$26,'کارنامه پاسخ برگ '!$A20)&gt;0,INDEX(ورودی!BA$2:BA$26,MATCH('کارنامه پاسخ برگ '!$A20,ورودی!$A$2:$A$26,0)),0)</f>
        <v>0</v>
      </c>
      <c r="EE20" s="3">
        <f>IF(COUNTIF(ورودی!$A$2:$A$26,'کارنامه پاسخ برگ '!$A20)&gt;0,INDEX(ورودی!BB$2:BB$26,MATCH('کارنامه پاسخ برگ '!$A20,ورودی!$A$2:$A$26,0)),0)</f>
        <v>0</v>
      </c>
      <c r="EF20" s="3">
        <f>IF(COUNTIF(ورودی!$A$2:$A$26,'کارنامه پاسخ برگ '!$A20)&gt;0,INDEX(ورودی!BC$2:BC$26,MATCH('کارنامه پاسخ برگ '!$A20,ورودی!$A$2:$A$26,0)),0)</f>
        <v>0</v>
      </c>
      <c r="EG20" s="3">
        <f>IF(COUNTIF(ورودی!$A$2:$A$26,'کارنامه پاسخ برگ '!$A20)&gt;0,INDEX(ورودی!BD$2:BD$26,MATCH('کارنامه پاسخ برگ '!$A20,ورودی!$A$2:$A$26,0)),0)</f>
        <v>0</v>
      </c>
      <c r="EH20" s="3">
        <f>IF(COUNTIF(ورودی!$A$2:$A$26,'کارنامه پاسخ برگ '!$A20)&gt;0,INDEX(ورودی!BE$2:BE$26,MATCH('کارنامه پاسخ برگ '!$A20,ورودی!$A$2:$A$26,0)),0)</f>
        <v>0</v>
      </c>
      <c r="EI20" s="3">
        <f>IF(COUNTIF(ورودی!$A$2:$A$26,'کارنامه پاسخ برگ '!$A20)&gt;0,INDEX(ورودی!BF$2:BF$26,MATCH('کارنامه پاسخ برگ '!$A20,ورودی!$A$2:$A$26,0)),0)</f>
        <v>0</v>
      </c>
      <c r="EJ20" s="3">
        <f>IF(COUNTIF(ورودی!$A$2:$A$26,'کارنامه پاسخ برگ '!$A20)&gt;0,INDEX(ورودی!BG$2:BG$26,MATCH('کارنامه پاسخ برگ '!$A20,ورودی!$A$2:$A$26,0)),0)</f>
        <v>0</v>
      </c>
      <c r="EK20" s="3">
        <f>IF(COUNTIF(ورودی!$A$2:$A$26,'کارنامه پاسخ برگ '!$A20)&gt;0,INDEX(ورودی!BH$2:BH$26,MATCH('کارنامه پاسخ برگ '!$A20,ورودی!$A$2:$A$26,0)),0)</f>
        <v>0</v>
      </c>
      <c r="EL20" s="3">
        <f>IF(COUNTIF(ورودی!$A$2:$A$26,'کارنامه پاسخ برگ '!$A20)&gt;0,INDEX(ورودی!BI$2:BI$26,MATCH('کارنامه پاسخ برگ '!$A20,ورودی!$A$2:$A$26,0)),0)</f>
        <v>0</v>
      </c>
      <c r="EM20" s="3">
        <f>IF(COUNTIF(ورودی!$A$2:$A$26,'کارنامه پاسخ برگ '!$A20)&gt;0,INDEX(ورودی!BJ$2:BJ$26,MATCH('کارنامه پاسخ برگ '!$A20,ورودی!$A$2:$A$26,0)),0)</f>
        <v>0</v>
      </c>
      <c r="EN20" s="3">
        <f>IF(COUNTIF(ورودی!$A$2:$A$26,'کارنامه پاسخ برگ '!$A20)&gt;0,INDEX(ورودی!BK$2:BK$26,MATCH('کارنامه پاسخ برگ '!$A20,ورودی!$A$2:$A$26,0)),0)</f>
        <v>0</v>
      </c>
      <c r="EO20" s="18">
        <f>کلید!I$2</f>
        <v>1</v>
      </c>
      <c r="EP20" s="18">
        <f>کلید!J$2</f>
        <v>1</v>
      </c>
      <c r="EQ20" s="18">
        <f>کلید!K$2</f>
        <v>1</v>
      </c>
      <c r="ER20" s="18">
        <f>کلید!L$2</f>
        <v>1</v>
      </c>
      <c r="ES20" s="18">
        <f>کلید!M$2</f>
        <v>1</v>
      </c>
      <c r="ET20" s="18">
        <f>کلید!N$2</f>
        <v>1</v>
      </c>
      <c r="EU20" s="18">
        <f>کلید!O$2</f>
        <v>1</v>
      </c>
      <c r="EV20" s="18">
        <f>کلید!P$2</f>
        <v>1</v>
      </c>
      <c r="EW20" s="18">
        <f>کلید!Q$2</f>
        <v>1</v>
      </c>
      <c r="EX20" s="18">
        <f>کلید!R$2</f>
        <v>1</v>
      </c>
      <c r="EY20" s="18">
        <f>کلید!S$2</f>
        <v>1</v>
      </c>
      <c r="EZ20" s="18">
        <f>کلید!T$2</f>
        <v>1</v>
      </c>
      <c r="FA20" s="18">
        <f>کلید!U$2</f>
        <v>1</v>
      </c>
      <c r="FB20" s="18">
        <f>کلید!V$2</f>
        <v>1</v>
      </c>
      <c r="FC20" s="18">
        <f>کلید!W$2</f>
        <v>1</v>
      </c>
      <c r="FD20" s="18">
        <f>کلید!X$2</f>
        <v>1</v>
      </c>
      <c r="FE20" s="18">
        <f>کلید!Y$2</f>
        <v>1</v>
      </c>
      <c r="FF20" s="18">
        <f>کلید!Z$2</f>
        <v>1</v>
      </c>
      <c r="FG20" s="18">
        <f>کلید!AA$2</f>
        <v>1</v>
      </c>
      <c r="FH20" s="18">
        <f>کلید!AB$2</f>
        <v>1</v>
      </c>
      <c r="FI20" s="18">
        <f>کلید!AC$2</f>
        <v>1</v>
      </c>
      <c r="FJ20" s="18">
        <f>کلید!AD$2</f>
        <v>1</v>
      </c>
      <c r="FK20" s="18">
        <f>کلید!AE$2</f>
        <v>1</v>
      </c>
      <c r="FL20" s="18">
        <f>کلید!AF$2</f>
        <v>1</v>
      </c>
      <c r="FM20" s="18">
        <f>کلید!AG$2</f>
        <v>1</v>
      </c>
      <c r="FN20" s="18">
        <f>کلید!AH$2</f>
        <v>1</v>
      </c>
      <c r="FO20" s="18">
        <f>کلید!AI$2</f>
        <v>1</v>
      </c>
      <c r="FP20" s="18">
        <f>کلید!AJ$2</f>
        <v>1</v>
      </c>
      <c r="FQ20" s="18">
        <f>کلید!AK$2</f>
        <v>1</v>
      </c>
      <c r="FR20" s="18">
        <f>کلید!AL$2</f>
        <v>1</v>
      </c>
      <c r="FS20" s="18">
        <f>کلید!AM$2</f>
        <v>1</v>
      </c>
      <c r="FT20" s="18">
        <f>کلید!AN$2</f>
        <v>1</v>
      </c>
      <c r="FU20" s="18">
        <f>کلید!AO$2</f>
        <v>1</v>
      </c>
      <c r="FV20" s="18">
        <f>کلید!AP$2</f>
        <v>1</v>
      </c>
      <c r="FW20" s="18">
        <f>کلید!AQ$2</f>
        <v>1</v>
      </c>
      <c r="FX20" s="18">
        <f>کلید!AR$2</f>
        <v>1</v>
      </c>
      <c r="FY20" s="18">
        <f>کلید!AS$2</f>
        <v>1</v>
      </c>
      <c r="FZ20" s="18">
        <f>کلید!AT$2</f>
        <v>1</v>
      </c>
      <c r="GA20" s="18">
        <f>کلید!AU$2</f>
        <v>1</v>
      </c>
      <c r="GB20" s="18">
        <f>کلید!AV$2</f>
        <v>1</v>
      </c>
      <c r="GC20" s="18">
        <f>کلید!AW$2</f>
        <v>1</v>
      </c>
      <c r="GD20" s="18">
        <f>کلید!AX$2</f>
        <v>1</v>
      </c>
      <c r="GE20" s="18">
        <f>کلید!AY$2</f>
        <v>1</v>
      </c>
      <c r="GF20" s="18">
        <f>کلید!AZ$2</f>
        <v>1</v>
      </c>
      <c r="GG20" s="18">
        <f>کلید!BA$2</f>
        <v>1</v>
      </c>
      <c r="GH20" s="18">
        <f>کلید!BB$2</f>
        <v>1</v>
      </c>
      <c r="GI20" s="18">
        <f>کلید!BC$2</f>
        <v>1</v>
      </c>
      <c r="GJ20" s="18">
        <f>کلید!BD$2</f>
        <v>1</v>
      </c>
      <c r="GK20" s="18">
        <f>کلید!BE$2</f>
        <v>1</v>
      </c>
      <c r="GL20" s="18">
        <f>کلید!BF$2</f>
        <v>1</v>
      </c>
      <c r="GM20" s="18">
        <f>کلید!AZ$2</f>
        <v>1</v>
      </c>
      <c r="GN20" s="18">
        <f>کلید!BA$2</f>
        <v>1</v>
      </c>
      <c r="GO20" s="18">
        <f>کلید!BB$2</f>
        <v>1</v>
      </c>
      <c r="GP20" s="18">
        <f>کلید!BC$2</f>
        <v>1</v>
      </c>
      <c r="GQ20" s="18">
        <f>کلید!BD$2</f>
        <v>1</v>
      </c>
      <c r="GR20" s="18">
        <f>کلید!BE$2</f>
        <v>1</v>
      </c>
      <c r="GS20" s="18">
        <f>کلید!BF$2</f>
        <v>1</v>
      </c>
      <c r="GT20" s="18">
        <f>کلید!BG$2</f>
        <v>1</v>
      </c>
      <c r="GU20" s="18">
        <f>کلید!BH$2</f>
        <v>1</v>
      </c>
      <c r="GV20" s="18">
        <f>کلید!BI$2</f>
        <v>1</v>
      </c>
    </row>
    <row r="21" spans="1:204" x14ac:dyDescent="0.25">
      <c r="A21" s="13">
        <f>ورودی!A21</f>
        <v>1020</v>
      </c>
      <c r="B21" s="13" t="str">
        <f>ورودی!B21</f>
        <v>a20</v>
      </c>
      <c r="C21" s="13" t="str">
        <f>ورودی!C21</f>
        <v>b20</v>
      </c>
      <c r="D21" s="3">
        <f>COUNTIF(INDEX(خروجی!D21:BK21,MATCH(تنظیمات!$B$3,خروجی!$D$1:$BK$1)):INDEX(خروجی!D21:BK21,MATCH(تنظیمات!$B$4,خروجی!$D$1:$BK$1)),3)</f>
        <v>0</v>
      </c>
      <c r="E21" s="3">
        <f>COUNTIF(INDEX(خروجی!D21:BK21,MATCH(تنظیمات!$B$3,خروجی!$D$1:$BK$1)):INDEX(خروجی!D21:BK21,MATCH(تنظیمات!$B$4,خروجی!$D$1:$BK$1)),-1)</f>
        <v>0</v>
      </c>
      <c r="F21" s="3">
        <f>COUNTIF(INDEX(خروجی!D21:BK21,MATCH(تنظیمات!$B$3,خروجی!$D$1:$BK$1)):INDEX(خروجی!D21:BK21,MATCH(تنظیمات!$B$4,خروجی!$D$1:$BK$1)),0)</f>
        <v>5</v>
      </c>
      <c r="G21" s="23">
        <f t="shared" si="0"/>
        <v>0</v>
      </c>
      <c r="H21" s="23">
        <f t="shared" si="5"/>
        <v>100</v>
      </c>
      <c r="I21" s="23">
        <f t="shared" si="6"/>
        <v>-33.33</v>
      </c>
      <c r="J21" s="3">
        <f t="shared" si="7"/>
        <v>6</v>
      </c>
      <c r="K21" s="23">
        <f t="shared" si="8"/>
        <v>9.6</v>
      </c>
      <c r="L21" s="34">
        <f>ROUND(AVERAGEIF($CD$2:$CD$26,_xlfn.CONCAT("&lt;=",تنظیمات!$B$7),$G$2:$G$26),2)</f>
        <v>31.33</v>
      </c>
      <c r="M21" s="5">
        <f>COUNTIF(INDEX(خروجی!D21:BK21,MATCH(تنظیمات!$C$3,خروجی!$D$1:$BK$1)):INDEX(خروجی!D21:BK21,MATCH(تنظیمات!$C$4,خروجی!$D$1:$BK$1)),3)</f>
        <v>0</v>
      </c>
      <c r="N21" s="5">
        <f>COUNTIF(INDEX(خروجی!D21:BK21,MATCH(تنظیمات!$C$3,خروجی!$D$1:$BK$1)):INDEX(خروجی!D21:BK21,MATCH(تنظیمات!$C$4,خروجی!$D$1:$BK$1)),-1)</f>
        <v>0</v>
      </c>
      <c r="O21" s="5">
        <f>COUNTIF(INDEX(خروجی!D21:BK21,MATCH(تنظیمات!$C$3,خروجی!$D$1:$BK$1)):INDEX(خروجی!D21:BK21,MATCH(تنظیمات!$C$4,خروجی!$D$1:$BK$1)),0)</f>
        <v>5</v>
      </c>
      <c r="P21" s="24">
        <f t="shared" si="1"/>
        <v>0</v>
      </c>
      <c r="Q21" s="24">
        <f t="shared" si="47"/>
        <v>100</v>
      </c>
      <c r="R21" s="24">
        <f t="shared" si="9"/>
        <v>-33.33</v>
      </c>
      <c r="S21" s="5">
        <f t="shared" si="10"/>
        <v>5</v>
      </c>
      <c r="T21" s="24">
        <f t="shared" si="11"/>
        <v>12</v>
      </c>
      <c r="U21" s="35">
        <f>ROUND(AVERAGEIF($CD$2:$CD$26,_xlfn.CONCAT("&lt;=",تنظیمات!$B$7),$P$2:$P$26),2)</f>
        <v>40</v>
      </c>
      <c r="V21" s="6">
        <f>COUNTIF(INDEX(خروجی!D21:BK21,MATCH(تنظیمات!$D$3,خروجی!$D$1:$BK$1)):INDEX(خروجی!D21:BK21,MATCH(تنظیمات!$D$4,خروجی!$D$1:$BK$1)),3)</f>
        <v>5</v>
      </c>
      <c r="W21" s="6">
        <f>COUNTIF(INDEX(خروجی!D21:BK21,MATCH(تنظیمات!$D$3,خروجی!$D$1:$BK$1)):INDEX(خروجی!D21:BK21,MATCH(تنظیمات!$D$4,خروجی!$D$1:$BK$1)),-1)</f>
        <v>0</v>
      </c>
      <c r="X21" s="6">
        <f>COUNTIF(INDEX(خروجی!D21:BK21,MATCH(تنظیمات!$D$3,خروجی!$D$1:$BK$1)):INDEX(خروجی!D21:BK21,MATCH(تنظیمات!$D$4,خروجی!$D$1:$BK$1)),0)</f>
        <v>0</v>
      </c>
      <c r="Y21" s="25">
        <f t="shared" si="12"/>
        <v>100</v>
      </c>
      <c r="Z21" s="25">
        <f t="shared" si="13"/>
        <v>100</v>
      </c>
      <c r="AA21" s="25">
        <f t="shared" si="14"/>
        <v>-33.33</v>
      </c>
      <c r="AB21" s="6">
        <f t="shared" si="15"/>
        <v>1</v>
      </c>
      <c r="AC21" s="25">
        <f t="shared" si="16"/>
        <v>12</v>
      </c>
      <c r="AD21" s="36">
        <f>ROUND(AVERAGEIF($CD$2:$CD$26,_xlfn.CONCAT("&lt;=",تنظیمات!$B$7),$Y$2:$Y$26),2)</f>
        <v>40</v>
      </c>
      <c r="AE21" s="7">
        <f>COUNTIF(INDEX(خروجی!D21:BK21,MATCH(تنظیمات!$E$3,خروجی!$D$1:$BK$1)):INDEX(خروجی!D21:BK21,MATCH(تنظیمات!$E$4,خروجی!$D$1:$BK$1)),3)</f>
        <v>0</v>
      </c>
      <c r="AF21" s="7">
        <f>COUNTIF(INDEX(خروجی!D21:BK21,MATCH(تنظیمات!$E$3,خروجی!$D$1:$BK$1)):INDEX(خروجی!D21:BK21,MATCH(تنظیمات!$E$4,خروجی!$D$1:$BK$1)),-1)</f>
        <v>0</v>
      </c>
      <c r="AG21" s="7">
        <f>COUNTIF(INDEX(خروجی!D21:BK21,MATCH(تنظیمات!$E$3,خروجی!$D$1:$BK$1)):INDEX(خروجی!D21:BK21,MATCH(تنظیمات!$E$4,خروجی!$D$1:$BK$1)),0)</f>
        <v>5</v>
      </c>
      <c r="AH21" s="26">
        <f t="shared" si="17"/>
        <v>0</v>
      </c>
      <c r="AI21" s="26">
        <f t="shared" si="18"/>
        <v>100</v>
      </c>
      <c r="AJ21" s="26">
        <f t="shared" si="19"/>
        <v>-33.33</v>
      </c>
      <c r="AK21" s="7">
        <f t="shared" si="20"/>
        <v>5</v>
      </c>
      <c r="AL21" s="26">
        <f t="shared" si="21"/>
        <v>12</v>
      </c>
      <c r="AM21" s="20">
        <f>ROUND(AVERAGEIF($CD$2:$CD$26,_xlfn.CONCAT("&lt;=",تنظیمات!$B$7),$AH$2:$AH$26),2)</f>
        <v>40</v>
      </c>
      <c r="AN21" s="8">
        <f>COUNTIF(INDEX(خروجی!D21:BK21,MATCH(تنظیمات!$F$3,خروجی!$D$1:$BK$1)):INDEX(خروجی!D21:BK21,MATCH(تنظیمات!$F$4,خروجی!$D$1:$BK$1)),3)</f>
        <v>0</v>
      </c>
      <c r="AO21" s="8">
        <f>COUNTIF(INDEX(خروجی!D21:BK21,MATCH(تنظیمات!$F$3,خروجی!$D$1:$BK$1)):INDEX(خروجی!D21:BK21,MATCH(تنظیمات!$F$4,خروجی!$D$1:$BK$1)),-1)</f>
        <v>0</v>
      </c>
      <c r="AP21" s="8">
        <f>COUNTIF(INDEX(خروجی!D21:BK21,MATCH(تنظیمات!$F$3,خروجی!$D$1:$BK$1)):INDEX(خروجی!D21:BK21,MATCH(تنظیمات!$F$4,خروجی!$D$1:$BK$1)),0)</f>
        <v>10</v>
      </c>
      <c r="AQ21" s="27">
        <f t="shared" si="22"/>
        <v>0</v>
      </c>
      <c r="AR21" s="27">
        <f t="shared" si="23"/>
        <v>100</v>
      </c>
      <c r="AS21" s="27">
        <f t="shared" si="24"/>
        <v>-33.33</v>
      </c>
      <c r="AT21" s="8">
        <f t="shared" si="25"/>
        <v>4</v>
      </c>
      <c r="AU21" s="27">
        <f t="shared" si="26"/>
        <v>8.67</v>
      </c>
      <c r="AV21" s="37">
        <f>ROUND(AVERAGEIF($CD$2:$CD$26,_xlfn.CONCAT("&lt;=",تنظیمات!$B$7),$AQ$2:$AQ$26),2)</f>
        <v>25</v>
      </c>
      <c r="AW21" s="20">
        <f>COUNTIF(INDEX(خروجی!D21:BK21,MATCH(تنظیمات!$G$3,خروجی!$D$1:$BK$1)):INDEX(خروجی!D21:BK21,MATCH(تنظیمات!$G$4,خروجی!$D$1:$BK$1)),3)</f>
        <v>0</v>
      </c>
      <c r="AX21" s="20">
        <f>COUNTIF(INDEX(خروجی!D21:BK21,MATCH(تنظیمات!$G$3,خروجی!$D$1:$BK$1)):INDEX(خروجی!D21:BK21,MATCH(تنظیمات!$G$4,خروجی!$D$1:$BK$1)),-1)</f>
        <v>0</v>
      </c>
      <c r="AY21" s="20">
        <f>COUNTIF(INDEX(خروجی!D21:BK21,MATCH(تنظیمات!$G$3,خروجی!$D$1:$BK$1)):INDEX(خروجی!D21:BK21,MATCH(تنظیمات!$G$4,خروجی!$D$1:$BK$1)),0)</f>
        <v>10</v>
      </c>
      <c r="AZ21" s="26">
        <f t="shared" si="27"/>
        <v>0</v>
      </c>
      <c r="BA21" s="26">
        <f t="shared" si="28"/>
        <v>100</v>
      </c>
      <c r="BB21" s="26">
        <f t="shared" si="29"/>
        <v>-33.33</v>
      </c>
      <c r="BC21" s="20">
        <f t="shared" si="30"/>
        <v>4</v>
      </c>
      <c r="BD21" s="26">
        <f t="shared" si="31"/>
        <v>8</v>
      </c>
      <c r="BE21" s="20">
        <f>ROUND(AVERAGEIF($CD$2:$CD$26,_xlfn.CONCAT("&lt;=",تنظیمات!$B$7),$AZ$2:$AZ$26),2)</f>
        <v>23.33</v>
      </c>
      <c r="BF21" s="9">
        <f>COUNTIF(INDEX(خروجی!D21:BK21,MATCH(تنظیمات!$H$3,خروجی!$D$1:$BK$1)):INDEX(خروجی!D21:BK21,MATCH(تنظیمات!$H$4,خروجی!$D$1:$BK$1)),3)</f>
        <v>0</v>
      </c>
      <c r="BG21" s="9">
        <f>COUNTIF(INDEX(خروجی!D21:BK21,MATCH(تنظیمات!$H$3,خروجی!$D$1:$BK$1)):INDEX(خروجی!D21:BK21,MATCH(تنظیمات!$H$4,خروجی!$D$1:$BK$1)),-1)</f>
        <v>0</v>
      </c>
      <c r="BH21" s="9">
        <f>COUNTIF(INDEX(خروجی!D21:BK21,MATCH(تنظیمات!$H$3,خروجی!$D$1:$BK$1)):INDEX(خروجی!D21:BK21,MATCH(تنظیمات!$H$4,خروجی!$D$1:$BK$1)),0)</f>
        <v>10</v>
      </c>
      <c r="BI21" s="28">
        <f t="shared" si="32"/>
        <v>0</v>
      </c>
      <c r="BJ21" s="28">
        <f t="shared" si="33"/>
        <v>100</v>
      </c>
      <c r="BK21" s="28">
        <f t="shared" si="34"/>
        <v>-33.33</v>
      </c>
      <c r="BL21" s="9">
        <f t="shared" si="35"/>
        <v>4</v>
      </c>
      <c r="BM21" s="28">
        <f t="shared" si="36"/>
        <v>8.5299999999999994</v>
      </c>
      <c r="BN21" s="38">
        <f>ROUND(AVERAGEIF($CD$2:$CD$26,_xlfn.CONCAT("&lt;=",تنظیمات!$B$7),$BI$2:$BI$26),2)</f>
        <v>25</v>
      </c>
      <c r="BO21" s="10">
        <f>COUNTIF(INDEX(خروجی!D21:BK21,MATCH(تنظیمات!$I$3,خروجی!$D$1:$BK$1)):INDEX(خروجی!D21:BK21,MATCH(تنظیمات!$I$4,خروجی!$D$1:$BK$1)),3)</f>
        <v>0</v>
      </c>
      <c r="BP21" s="10">
        <f>COUNTIF(INDEX(خروجی!D21:BK21,MATCH(تنظیمات!$I$3,خروجی!$D$1:$BK$1)):INDEX(خروجی!D21:BK21,MATCH(تنظیمات!$I$4,خروجی!$D$1:$BK$1)),-1)</f>
        <v>0</v>
      </c>
      <c r="BQ21" s="10">
        <f>COUNTIF(INDEX(خروجی!D21:BK21,MATCH(تنظیمات!$I$3,خروجی!$D$1:$BK$1)):INDEX(خروجی!D21:BK21,MATCH(تنظیمات!$I$4,خروجی!$D$1:$BK$1)),0)</f>
        <v>10</v>
      </c>
      <c r="BR21" s="29">
        <f t="shared" si="37"/>
        <v>0</v>
      </c>
      <c r="BS21" s="29">
        <f t="shared" si="38"/>
        <v>100</v>
      </c>
      <c r="BT21" s="29">
        <f t="shared" si="39"/>
        <v>-33.33</v>
      </c>
      <c r="BU21" s="10">
        <f t="shared" si="40"/>
        <v>3</v>
      </c>
      <c r="BV21" s="29">
        <f t="shared" si="41"/>
        <v>6.67</v>
      </c>
      <c r="BW21" s="39">
        <f>ROUND( AVERAGEIF($CD$2:$CD$26,_xlfn.CONCAT("&lt;=",تنظیمات!$B$7),$BR$2:$BR$26),2)</f>
        <v>20</v>
      </c>
      <c r="BX21" s="11">
        <f t="shared" si="2"/>
        <v>5</v>
      </c>
      <c r="BY21" s="11">
        <f t="shared" si="3"/>
        <v>0</v>
      </c>
      <c r="BZ21" s="11">
        <f t="shared" si="4"/>
        <v>45</v>
      </c>
      <c r="CA21" s="30">
        <f>ROUND(SUM(G21*تنظیمات!$B$6,P21*تنظیمات!$C$6,Y21*تنظیمات!$D$6,AH21*تنظیمات!$E$6,AQ21*تنظیمات!$F$6,AZ21*تنظیمات!$G$6,BI21*تنظیمات!$H$6,BR21*تنظیمات!$I$6)/SUM(تنظیمات!$B$6:$I$6),2)</f>
        <v>12.5</v>
      </c>
      <c r="CB21" s="30">
        <f t="shared" si="42"/>
        <v>100</v>
      </c>
      <c r="CC21" s="30">
        <f t="shared" si="43"/>
        <v>-33.33</v>
      </c>
      <c r="CD21" s="12">
        <f t="shared" si="44"/>
        <v>6</v>
      </c>
      <c r="CE21" s="30">
        <f t="shared" si="45"/>
        <v>9.68</v>
      </c>
      <c r="CF21" s="30">
        <f t="shared" si="46"/>
        <v>30.58</v>
      </c>
      <c r="CG21" s="3">
        <f>IF(COUNTIF(ورودی!$A$2:$A$26,'کارنامه پاسخ برگ '!$A21)&gt;0,INDEX(ورودی!D$2:D$26,MATCH('کارنامه پاسخ برگ '!$A21,ورودی!$A$2:$A$26,0)),0)</f>
        <v>0</v>
      </c>
      <c r="CH21" s="3">
        <f>IF(COUNTIF(ورودی!$A$2:$A$26,'کارنامه پاسخ برگ '!$A21)&gt;0,INDEX(ورودی!E$2:E$26,MATCH('کارنامه پاسخ برگ '!$A21,ورودی!$A$2:$A$26,0)),0)</f>
        <v>0</v>
      </c>
      <c r="CI21" s="3">
        <f>IF(COUNTIF(ورودی!$A$2:$A$26,'کارنامه پاسخ برگ '!$A21)&gt;0,INDEX(ورودی!F$2:F$26,MATCH('کارنامه پاسخ برگ '!$A21,ورودی!$A$2:$A$26,0)),0)</f>
        <v>0</v>
      </c>
      <c r="CJ21" s="3">
        <f>IF(COUNTIF(ورودی!$A$2:$A$26,'کارنامه پاسخ برگ '!$A21)&gt;0,INDEX(ورودی!G$2:G$26,MATCH('کارنامه پاسخ برگ '!$A21,ورودی!$A$2:$A$26,0)),0)</f>
        <v>0</v>
      </c>
      <c r="CK21" s="3">
        <f>IF(COUNTIF(ورودی!$A$2:$A$26,'کارنامه پاسخ برگ '!$A21)&gt;0,INDEX(ورودی!H$2:H$26,MATCH('کارنامه پاسخ برگ '!$A21,ورودی!$A$2:$A$26,0)),0)</f>
        <v>0</v>
      </c>
      <c r="CL21" s="3">
        <f>IF(COUNTIF(ورودی!$A$2:$A$26,'کارنامه پاسخ برگ '!$A21)&gt;0,INDEX(ورودی!I$2:I$26,MATCH('کارنامه پاسخ برگ '!$A21,ورودی!$A$2:$A$26,0)),0)</f>
        <v>0</v>
      </c>
      <c r="CM21" s="3">
        <f>IF(COUNTIF(ورودی!$A$2:$A$26,'کارنامه پاسخ برگ '!$A21)&gt;0,INDEX(ورودی!J$2:J$26,MATCH('کارنامه پاسخ برگ '!$A21,ورودی!$A$2:$A$26,0)),0)</f>
        <v>0</v>
      </c>
      <c r="CN21" s="3">
        <f>IF(COUNTIF(ورودی!$A$2:$A$26,'کارنامه پاسخ برگ '!$A21)&gt;0,INDEX(ورودی!K$2:K$26,MATCH('کارنامه پاسخ برگ '!$A21,ورودی!$A$2:$A$26,0)),0)</f>
        <v>0</v>
      </c>
      <c r="CO21" s="3">
        <f>IF(COUNTIF(ورودی!$A$2:$A$26,'کارنامه پاسخ برگ '!$A21)&gt;0,INDEX(ورودی!L$2:L$26,MATCH('کارنامه پاسخ برگ '!$A21,ورودی!$A$2:$A$26,0)),0)</f>
        <v>0</v>
      </c>
      <c r="CP21" s="3">
        <f>IF(COUNTIF(ورودی!$A$2:$A$26,'کارنامه پاسخ برگ '!$A21)&gt;0,INDEX(ورودی!M$2:M$26,MATCH('کارنامه پاسخ برگ '!$A21,ورودی!$A$2:$A$26,0)),0)</f>
        <v>0</v>
      </c>
      <c r="CQ21" s="3">
        <f>IF(COUNTIF(ورودی!$A$2:$A$26,'کارنامه پاسخ برگ '!$A21)&gt;0,INDEX(ورودی!N$2:N$26,MATCH('کارنامه پاسخ برگ '!$A21,ورودی!$A$2:$A$26,0)),0)</f>
        <v>1</v>
      </c>
      <c r="CR21" s="3">
        <f>IF(COUNTIF(ورودی!$A$2:$A$26,'کارنامه پاسخ برگ '!$A21)&gt;0,INDEX(ورودی!O$2:O$26,MATCH('کارنامه پاسخ برگ '!$A21,ورودی!$A$2:$A$26,0)),0)</f>
        <v>1</v>
      </c>
      <c r="CS21" s="3">
        <f>IF(COUNTIF(ورودی!$A$2:$A$26,'کارنامه پاسخ برگ '!$A21)&gt;0,INDEX(ورودی!P$2:P$26,MATCH('کارنامه پاسخ برگ '!$A21,ورودی!$A$2:$A$26,0)),0)</f>
        <v>1</v>
      </c>
      <c r="CT21" s="3">
        <f>IF(COUNTIF(ورودی!$A$2:$A$26,'کارنامه پاسخ برگ '!$A21)&gt;0,INDEX(ورودی!Q$2:Q$26,MATCH('کارنامه پاسخ برگ '!$A21,ورودی!$A$2:$A$26,0)),0)</f>
        <v>1</v>
      </c>
      <c r="CU21" s="3">
        <f>IF(COUNTIF(ورودی!$A$2:$A$26,'کارنامه پاسخ برگ '!$A21)&gt;0,INDEX(ورودی!R$2:R$26,MATCH('کارنامه پاسخ برگ '!$A21,ورودی!$A$2:$A$26,0)),0)</f>
        <v>1</v>
      </c>
      <c r="CV21" s="3">
        <f>IF(COUNTIF(ورودی!$A$2:$A$26,'کارنامه پاسخ برگ '!$A21)&gt;0,INDEX(ورودی!S$2:S$26,MATCH('کارنامه پاسخ برگ '!$A21,ورودی!$A$2:$A$26,0)),0)</f>
        <v>0</v>
      </c>
      <c r="CW21" s="3">
        <f>IF(COUNTIF(ورودی!$A$2:$A$26,'کارنامه پاسخ برگ '!$A21)&gt;0,INDEX(ورودی!T$2:T$26,MATCH('کارنامه پاسخ برگ '!$A21,ورودی!$A$2:$A$26,0)),0)</f>
        <v>0</v>
      </c>
      <c r="CX21" s="3">
        <f>IF(COUNTIF(ورودی!$A$2:$A$26,'کارنامه پاسخ برگ '!$A21)&gt;0,INDEX(ورودی!U$2:U$26,MATCH('کارنامه پاسخ برگ '!$A21,ورودی!$A$2:$A$26,0)),0)</f>
        <v>0</v>
      </c>
      <c r="CY21" s="3">
        <f>IF(COUNTIF(ورودی!$A$2:$A$26,'کارنامه پاسخ برگ '!$A21)&gt;0,INDEX(ورودی!V$2:V$26,MATCH('کارنامه پاسخ برگ '!$A21,ورودی!$A$2:$A$26,0)),0)</f>
        <v>0</v>
      </c>
      <c r="CZ21" s="3">
        <f>IF(COUNTIF(ورودی!$A$2:$A$26,'کارنامه پاسخ برگ '!$A21)&gt;0,INDEX(ورودی!W$2:W$26,MATCH('کارنامه پاسخ برگ '!$A21,ورودی!$A$2:$A$26,0)),0)</f>
        <v>0</v>
      </c>
      <c r="DA21" s="3">
        <f>IF(COUNTIF(ورودی!$A$2:$A$26,'کارنامه پاسخ برگ '!$A21)&gt;0,INDEX(ورودی!X$2:X$26,MATCH('کارنامه پاسخ برگ '!$A21,ورودی!$A$2:$A$26,0)),0)</f>
        <v>0</v>
      </c>
      <c r="DB21" s="3">
        <f>IF(COUNTIF(ورودی!$A$2:$A$26,'کارنامه پاسخ برگ '!$A21)&gt;0,INDEX(ورودی!Y$2:Y$26,MATCH('کارنامه پاسخ برگ '!$A21,ورودی!$A$2:$A$26,0)),0)</f>
        <v>0</v>
      </c>
      <c r="DC21" s="3">
        <f>IF(COUNTIF(ورودی!$A$2:$A$26,'کارنامه پاسخ برگ '!$A21)&gt;0,INDEX(ورودی!Z$2:Z$26,MATCH('کارنامه پاسخ برگ '!$A21,ورودی!$A$2:$A$26,0)),0)</f>
        <v>0</v>
      </c>
      <c r="DD21" s="3">
        <f>IF(COUNTIF(ورودی!$A$2:$A$26,'کارنامه پاسخ برگ '!$A21)&gt;0,INDEX(ورودی!AA$2:AA$26,MATCH('کارنامه پاسخ برگ '!$A21,ورودی!$A$2:$A$26,0)),0)</f>
        <v>0</v>
      </c>
      <c r="DE21" s="3">
        <f>IF(COUNTIF(ورودی!$A$2:$A$26,'کارنامه پاسخ برگ '!$A21)&gt;0,INDEX(ورودی!AB$2:AB$26,MATCH('کارنامه پاسخ برگ '!$A21,ورودی!$A$2:$A$26,0)),0)</f>
        <v>0</v>
      </c>
      <c r="DF21" s="3">
        <f>IF(COUNTIF(ورودی!$A$2:$A$26,'کارنامه پاسخ برگ '!$A21)&gt;0,INDEX(ورودی!AC$2:AC$26,MATCH('کارنامه پاسخ برگ '!$A21,ورودی!$A$2:$A$26,0)),0)</f>
        <v>0</v>
      </c>
      <c r="DG21" s="3">
        <f>IF(COUNTIF(ورودی!$A$2:$A$26,'کارنامه پاسخ برگ '!$A21)&gt;0,INDEX(ورودی!AD$2:AD$26,MATCH('کارنامه پاسخ برگ '!$A21,ورودی!$A$2:$A$26,0)),0)</f>
        <v>0</v>
      </c>
      <c r="DH21" s="3">
        <f>IF(COUNTIF(ورودی!$A$2:$A$26,'کارنامه پاسخ برگ '!$A21)&gt;0,INDEX(ورودی!AE$2:AE$26,MATCH('کارنامه پاسخ برگ '!$A21,ورودی!$A$2:$A$26,0)),0)</f>
        <v>0</v>
      </c>
      <c r="DI21" s="3">
        <f>IF(COUNTIF(ورودی!$A$2:$A$26,'کارنامه پاسخ برگ '!$A21)&gt;0,INDEX(ورودی!AF$2:AF$26,MATCH('کارنامه پاسخ برگ '!$A21,ورودی!$A$2:$A$26,0)),0)</f>
        <v>0</v>
      </c>
      <c r="DJ21" s="3">
        <f>IF(COUNTIF(ورودی!$A$2:$A$26,'کارنامه پاسخ برگ '!$A21)&gt;0,INDEX(ورودی!AG$2:AG$26,MATCH('کارنامه پاسخ برگ '!$A21,ورودی!$A$2:$A$26,0)),0)</f>
        <v>0</v>
      </c>
      <c r="DK21" s="3">
        <f>IF(COUNTIF(ورودی!$A$2:$A$26,'کارنامه پاسخ برگ '!$A21)&gt;0,INDEX(ورودی!AH$2:AH$26,MATCH('کارنامه پاسخ برگ '!$A21,ورودی!$A$2:$A$26,0)),0)</f>
        <v>0</v>
      </c>
      <c r="DL21" s="3">
        <f>IF(COUNTIF(ورودی!$A$2:$A$26,'کارنامه پاسخ برگ '!$A21)&gt;0,INDEX(ورودی!AI$2:AI$26,MATCH('کارنامه پاسخ برگ '!$A21,ورودی!$A$2:$A$26,0)),0)</f>
        <v>0</v>
      </c>
      <c r="DM21" s="3">
        <f>IF(COUNTIF(ورودی!$A$2:$A$26,'کارنامه پاسخ برگ '!$A21)&gt;0,INDEX(ورودی!AJ$2:AJ$26,MATCH('کارنامه پاسخ برگ '!$A21,ورودی!$A$2:$A$26,0)),0)</f>
        <v>0</v>
      </c>
      <c r="DN21" s="3">
        <f>IF(COUNTIF(ورودی!$A$2:$A$26,'کارنامه پاسخ برگ '!$A21)&gt;0,INDEX(ورودی!AK$2:AK$26,MATCH('کارنامه پاسخ برگ '!$A21,ورودی!$A$2:$A$26,0)),0)</f>
        <v>0</v>
      </c>
      <c r="DO21" s="3">
        <f>IF(COUNTIF(ورودی!$A$2:$A$26,'کارنامه پاسخ برگ '!$A21)&gt;0,INDEX(ورودی!AL$2:AL$26,MATCH('کارنامه پاسخ برگ '!$A21,ورودی!$A$2:$A$26,0)),0)</f>
        <v>0</v>
      </c>
      <c r="DP21" s="3">
        <f>IF(COUNTIF(ورودی!$A$2:$A$26,'کارنامه پاسخ برگ '!$A21)&gt;0,INDEX(ورودی!AM$2:AM$26,MATCH('کارنامه پاسخ برگ '!$A21,ورودی!$A$2:$A$26,0)),0)</f>
        <v>0</v>
      </c>
      <c r="DQ21" s="3">
        <f>IF(COUNTIF(ورودی!$A$2:$A$26,'کارنامه پاسخ برگ '!$A21)&gt;0,INDEX(ورودی!AN$2:AN$26,MATCH('کارنامه پاسخ برگ '!$A21,ورودی!$A$2:$A$26,0)),0)</f>
        <v>0</v>
      </c>
      <c r="DR21" s="3">
        <f>IF(COUNTIF(ورودی!$A$2:$A$26,'کارنامه پاسخ برگ '!$A21)&gt;0,INDEX(ورودی!AO$2:AO$26,MATCH('کارنامه پاسخ برگ '!$A21,ورودی!$A$2:$A$26,0)),0)</f>
        <v>0</v>
      </c>
      <c r="DS21" s="3">
        <f>IF(COUNTIF(ورودی!$A$2:$A$26,'کارنامه پاسخ برگ '!$A21)&gt;0,INDEX(ورودی!AP$2:AP$26,MATCH('کارنامه پاسخ برگ '!$A21,ورودی!$A$2:$A$26,0)),0)</f>
        <v>0</v>
      </c>
      <c r="DT21" s="3">
        <f>IF(COUNTIF(ورودی!$A$2:$A$26,'کارنامه پاسخ برگ '!$A21)&gt;0,INDEX(ورودی!AQ$2:AQ$26,MATCH('کارنامه پاسخ برگ '!$A21,ورودی!$A$2:$A$26,0)),0)</f>
        <v>0</v>
      </c>
      <c r="DU21" s="3">
        <f>IF(COUNTIF(ورودی!$A$2:$A$26,'کارنامه پاسخ برگ '!$A21)&gt;0,INDEX(ورودی!AR$2:AR$26,MATCH('کارنامه پاسخ برگ '!$A21,ورودی!$A$2:$A$26,0)),0)</f>
        <v>0</v>
      </c>
      <c r="DV21" s="3">
        <f>IF(COUNTIF(ورودی!$A$2:$A$26,'کارنامه پاسخ برگ '!$A21)&gt;0,INDEX(ورودی!AS$2:AS$26,MATCH('کارنامه پاسخ برگ '!$A21,ورودی!$A$2:$A$26,0)),0)</f>
        <v>0</v>
      </c>
      <c r="DW21" s="3">
        <f>IF(COUNTIF(ورودی!$A$2:$A$26,'کارنامه پاسخ برگ '!$A21)&gt;0,INDEX(ورودی!AT$2:AT$26,MATCH('کارنامه پاسخ برگ '!$A21,ورودی!$A$2:$A$26,0)),0)</f>
        <v>0</v>
      </c>
      <c r="DX21" s="3">
        <f>IF(COUNTIF(ورودی!$A$2:$A$26,'کارنامه پاسخ برگ '!$A21)&gt;0,INDEX(ورودی!AU$2:AU$26,MATCH('کارنامه پاسخ برگ '!$A21,ورودی!$A$2:$A$26,0)),0)</f>
        <v>0</v>
      </c>
      <c r="DY21" s="3">
        <f>IF(COUNTIF(ورودی!$A$2:$A$26,'کارنامه پاسخ برگ '!$A21)&gt;0,INDEX(ورودی!AV$2:AV$26,MATCH('کارنامه پاسخ برگ '!$A21,ورودی!$A$2:$A$26,0)),0)</f>
        <v>0</v>
      </c>
      <c r="DZ21" s="3">
        <f>IF(COUNTIF(ورودی!$A$2:$A$26,'کارنامه پاسخ برگ '!$A21)&gt;0,INDEX(ورودی!AW$2:AW$26,MATCH('کارنامه پاسخ برگ '!$A21,ورودی!$A$2:$A$26,0)),0)</f>
        <v>0</v>
      </c>
      <c r="EA21" s="3">
        <f>IF(COUNTIF(ورودی!$A$2:$A$26,'کارنامه پاسخ برگ '!$A21)&gt;0,INDEX(ورودی!AX$2:AX$26,MATCH('کارنامه پاسخ برگ '!$A21,ورودی!$A$2:$A$26,0)),0)</f>
        <v>0</v>
      </c>
      <c r="EB21" s="3">
        <f>IF(COUNTIF(ورودی!$A$2:$A$26,'کارنامه پاسخ برگ '!$A21)&gt;0,INDEX(ورودی!AY$2:AY$26,MATCH('کارنامه پاسخ برگ '!$A21,ورودی!$A$2:$A$26,0)),0)</f>
        <v>0</v>
      </c>
      <c r="EC21" s="3">
        <f>IF(COUNTIF(ورودی!$A$2:$A$26,'کارنامه پاسخ برگ '!$A21)&gt;0,INDEX(ورودی!AZ$2:AZ$26,MATCH('کارنامه پاسخ برگ '!$A21,ورودی!$A$2:$A$26,0)),0)</f>
        <v>0</v>
      </c>
      <c r="ED21" s="3">
        <f>IF(COUNTIF(ورودی!$A$2:$A$26,'کارنامه پاسخ برگ '!$A21)&gt;0,INDEX(ورودی!BA$2:BA$26,MATCH('کارنامه پاسخ برگ '!$A21,ورودی!$A$2:$A$26,0)),0)</f>
        <v>0</v>
      </c>
      <c r="EE21" s="3">
        <f>IF(COUNTIF(ورودی!$A$2:$A$26,'کارنامه پاسخ برگ '!$A21)&gt;0,INDEX(ورودی!BB$2:BB$26,MATCH('کارنامه پاسخ برگ '!$A21,ورودی!$A$2:$A$26,0)),0)</f>
        <v>0</v>
      </c>
      <c r="EF21" s="3">
        <f>IF(COUNTIF(ورودی!$A$2:$A$26,'کارنامه پاسخ برگ '!$A21)&gt;0,INDEX(ورودی!BC$2:BC$26,MATCH('کارنامه پاسخ برگ '!$A21,ورودی!$A$2:$A$26,0)),0)</f>
        <v>0</v>
      </c>
      <c r="EG21" s="3">
        <f>IF(COUNTIF(ورودی!$A$2:$A$26,'کارنامه پاسخ برگ '!$A21)&gt;0,INDEX(ورودی!BD$2:BD$26,MATCH('کارنامه پاسخ برگ '!$A21,ورودی!$A$2:$A$26,0)),0)</f>
        <v>0</v>
      </c>
      <c r="EH21" s="3">
        <f>IF(COUNTIF(ورودی!$A$2:$A$26,'کارنامه پاسخ برگ '!$A21)&gt;0,INDEX(ورودی!BE$2:BE$26,MATCH('کارنامه پاسخ برگ '!$A21,ورودی!$A$2:$A$26,0)),0)</f>
        <v>0</v>
      </c>
      <c r="EI21" s="3">
        <f>IF(COUNTIF(ورودی!$A$2:$A$26,'کارنامه پاسخ برگ '!$A21)&gt;0,INDEX(ورودی!BF$2:BF$26,MATCH('کارنامه پاسخ برگ '!$A21,ورودی!$A$2:$A$26,0)),0)</f>
        <v>0</v>
      </c>
      <c r="EJ21" s="3">
        <f>IF(COUNTIF(ورودی!$A$2:$A$26,'کارنامه پاسخ برگ '!$A21)&gt;0,INDEX(ورودی!BG$2:BG$26,MATCH('کارنامه پاسخ برگ '!$A21,ورودی!$A$2:$A$26,0)),0)</f>
        <v>0</v>
      </c>
      <c r="EK21" s="3">
        <f>IF(COUNTIF(ورودی!$A$2:$A$26,'کارنامه پاسخ برگ '!$A21)&gt;0,INDEX(ورودی!BH$2:BH$26,MATCH('کارنامه پاسخ برگ '!$A21,ورودی!$A$2:$A$26,0)),0)</f>
        <v>0</v>
      </c>
      <c r="EL21" s="3">
        <f>IF(COUNTIF(ورودی!$A$2:$A$26,'کارنامه پاسخ برگ '!$A21)&gt;0,INDEX(ورودی!BI$2:BI$26,MATCH('کارنامه پاسخ برگ '!$A21,ورودی!$A$2:$A$26,0)),0)</f>
        <v>0</v>
      </c>
      <c r="EM21" s="3">
        <f>IF(COUNTIF(ورودی!$A$2:$A$26,'کارنامه پاسخ برگ '!$A21)&gt;0,INDEX(ورودی!BJ$2:BJ$26,MATCH('کارنامه پاسخ برگ '!$A21,ورودی!$A$2:$A$26,0)),0)</f>
        <v>0</v>
      </c>
      <c r="EN21" s="3">
        <f>IF(COUNTIF(ورودی!$A$2:$A$26,'کارنامه پاسخ برگ '!$A21)&gt;0,INDEX(ورودی!BK$2:BK$26,MATCH('کارنامه پاسخ برگ '!$A21,ورودی!$A$2:$A$26,0)),0)</f>
        <v>0</v>
      </c>
      <c r="EO21" s="18">
        <f>کلید!I$2</f>
        <v>1</v>
      </c>
      <c r="EP21" s="18">
        <f>کلید!J$2</f>
        <v>1</v>
      </c>
      <c r="EQ21" s="18">
        <f>کلید!K$2</f>
        <v>1</v>
      </c>
      <c r="ER21" s="18">
        <f>کلید!L$2</f>
        <v>1</v>
      </c>
      <c r="ES21" s="18">
        <f>کلید!M$2</f>
        <v>1</v>
      </c>
      <c r="ET21" s="18">
        <f>کلید!N$2</f>
        <v>1</v>
      </c>
      <c r="EU21" s="18">
        <f>کلید!O$2</f>
        <v>1</v>
      </c>
      <c r="EV21" s="18">
        <f>کلید!P$2</f>
        <v>1</v>
      </c>
      <c r="EW21" s="18">
        <f>کلید!Q$2</f>
        <v>1</v>
      </c>
      <c r="EX21" s="18">
        <f>کلید!R$2</f>
        <v>1</v>
      </c>
      <c r="EY21" s="18">
        <f>کلید!S$2</f>
        <v>1</v>
      </c>
      <c r="EZ21" s="18">
        <f>کلید!T$2</f>
        <v>1</v>
      </c>
      <c r="FA21" s="18">
        <f>کلید!U$2</f>
        <v>1</v>
      </c>
      <c r="FB21" s="18">
        <f>کلید!V$2</f>
        <v>1</v>
      </c>
      <c r="FC21" s="18">
        <f>کلید!W$2</f>
        <v>1</v>
      </c>
      <c r="FD21" s="18">
        <f>کلید!X$2</f>
        <v>1</v>
      </c>
      <c r="FE21" s="18">
        <f>کلید!Y$2</f>
        <v>1</v>
      </c>
      <c r="FF21" s="18">
        <f>کلید!Z$2</f>
        <v>1</v>
      </c>
      <c r="FG21" s="18">
        <f>کلید!AA$2</f>
        <v>1</v>
      </c>
      <c r="FH21" s="18">
        <f>کلید!AB$2</f>
        <v>1</v>
      </c>
      <c r="FI21" s="18">
        <f>کلید!AC$2</f>
        <v>1</v>
      </c>
      <c r="FJ21" s="18">
        <f>کلید!AD$2</f>
        <v>1</v>
      </c>
      <c r="FK21" s="18">
        <f>کلید!AE$2</f>
        <v>1</v>
      </c>
      <c r="FL21" s="18">
        <f>کلید!AF$2</f>
        <v>1</v>
      </c>
      <c r="FM21" s="18">
        <f>کلید!AG$2</f>
        <v>1</v>
      </c>
      <c r="FN21" s="18">
        <f>کلید!AH$2</f>
        <v>1</v>
      </c>
      <c r="FO21" s="18">
        <f>کلید!AI$2</f>
        <v>1</v>
      </c>
      <c r="FP21" s="18">
        <f>کلید!AJ$2</f>
        <v>1</v>
      </c>
      <c r="FQ21" s="18">
        <f>کلید!AK$2</f>
        <v>1</v>
      </c>
      <c r="FR21" s="18">
        <f>کلید!AL$2</f>
        <v>1</v>
      </c>
      <c r="FS21" s="18">
        <f>کلید!AM$2</f>
        <v>1</v>
      </c>
      <c r="FT21" s="18">
        <f>کلید!AN$2</f>
        <v>1</v>
      </c>
      <c r="FU21" s="18">
        <f>کلید!AO$2</f>
        <v>1</v>
      </c>
      <c r="FV21" s="18">
        <f>کلید!AP$2</f>
        <v>1</v>
      </c>
      <c r="FW21" s="18">
        <f>کلید!AQ$2</f>
        <v>1</v>
      </c>
      <c r="FX21" s="18">
        <f>کلید!AR$2</f>
        <v>1</v>
      </c>
      <c r="FY21" s="18">
        <f>کلید!AS$2</f>
        <v>1</v>
      </c>
      <c r="FZ21" s="18">
        <f>کلید!AT$2</f>
        <v>1</v>
      </c>
      <c r="GA21" s="18">
        <f>کلید!AU$2</f>
        <v>1</v>
      </c>
      <c r="GB21" s="18">
        <f>کلید!AV$2</f>
        <v>1</v>
      </c>
      <c r="GC21" s="18">
        <f>کلید!AW$2</f>
        <v>1</v>
      </c>
      <c r="GD21" s="18">
        <f>کلید!AX$2</f>
        <v>1</v>
      </c>
      <c r="GE21" s="18">
        <f>کلید!AY$2</f>
        <v>1</v>
      </c>
      <c r="GF21" s="18">
        <f>کلید!AZ$2</f>
        <v>1</v>
      </c>
      <c r="GG21" s="18">
        <f>کلید!BA$2</f>
        <v>1</v>
      </c>
      <c r="GH21" s="18">
        <f>کلید!BB$2</f>
        <v>1</v>
      </c>
      <c r="GI21" s="18">
        <f>کلید!BC$2</f>
        <v>1</v>
      </c>
      <c r="GJ21" s="18">
        <f>کلید!BD$2</f>
        <v>1</v>
      </c>
      <c r="GK21" s="18">
        <f>کلید!BE$2</f>
        <v>1</v>
      </c>
      <c r="GL21" s="18">
        <f>کلید!BF$2</f>
        <v>1</v>
      </c>
      <c r="GM21" s="18">
        <f>کلید!AZ$2</f>
        <v>1</v>
      </c>
      <c r="GN21" s="18">
        <f>کلید!BA$2</f>
        <v>1</v>
      </c>
      <c r="GO21" s="18">
        <f>کلید!BB$2</f>
        <v>1</v>
      </c>
      <c r="GP21" s="18">
        <f>کلید!BC$2</f>
        <v>1</v>
      </c>
      <c r="GQ21" s="18">
        <f>کلید!BD$2</f>
        <v>1</v>
      </c>
      <c r="GR21" s="18">
        <f>کلید!BE$2</f>
        <v>1</v>
      </c>
      <c r="GS21" s="18">
        <f>کلید!BF$2</f>
        <v>1</v>
      </c>
      <c r="GT21" s="18">
        <f>کلید!BG$2</f>
        <v>1</v>
      </c>
      <c r="GU21" s="18">
        <f>کلید!BH$2</f>
        <v>1</v>
      </c>
      <c r="GV21" s="18">
        <f>کلید!BI$2</f>
        <v>1</v>
      </c>
    </row>
    <row r="22" spans="1:204" x14ac:dyDescent="0.25">
      <c r="A22" s="13">
        <f>ورودی!A22</f>
        <v>1021</v>
      </c>
      <c r="B22" s="13" t="str">
        <f>ورودی!B22</f>
        <v>a21</v>
      </c>
      <c r="C22" s="13" t="str">
        <f>ورودی!C22</f>
        <v>b21</v>
      </c>
      <c r="D22" s="3">
        <f>COUNTIF(INDEX(خروجی!D22:BK22,MATCH(تنظیمات!$B$3,خروجی!$D$1:$BK$1)):INDEX(خروجی!D22:BK22,MATCH(تنظیمات!$B$4,خروجی!$D$1:$BK$1)),3)</f>
        <v>0</v>
      </c>
      <c r="E22" s="3">
        <f>COUNTIF(INDEX(خروجی!D22:BK22,MATCH(تنظیمات!$B$3,خروجی!$D$1:$BK$1)):INDEX(خروجی!D22:BK22,MATCH(تنظیمات!$B$4,خروجی!$D$1:$BK$1)),-1)</f>
        <v>0</v>
      </c>
      <c r="F22" s="3">
        <f>COUNTIF(INDEX(خروجی!D22:BK22,MATCH(تنظیمات!$B$3,خروجی!$D$1:$BK$1)):INDEX(خروجی!D22:BK22,MATCH(تنظیمات!$B$4,خروجی!$D$1:$BK$1)),0)</f>
        <v>5</v>
      </c>
      <c r="G22" s="23">
        <f t="shared" si="0"/>
        <v>0</v>
      </c>
      <c r="H22" s="23">
        <f t="shared" si="5"/>
        <v>100</v>
      </c>
      <c r="I22" s="23">
        <f t="shared" si="6"/>
        <v>-33.33</v>
      </c>
      <c r="J22" s="3">
        <f t="shared" si="7"/>
        <v>6</v>
      </c>
      <c r="K22" s="23">
        <f t="shared" si="8"/>
        <v>9.6</v>
      </c>
      <c r="L22" s="34">
        <f>ROUND(AVERAGEIF($CD$2:$CD$26,_xlfn.CONCAT("&lt;=",تنظیمات!$B$7),$G$2:$G$26),2)</f>
        <v>31.33</v>
      </c>
      <c r="M22" s="5">
        <f>COUNTIF(INDEX(خروجی!D22:BK22,MATCH(تنظیمات!$C$3,خروجی!$D$1:$BK$1)):INDEX(خروجی!D22:BK22,MATCH(تنظیمات!$C$4,خروجی!$D$1:$BK$1)),3)</f>
        <v>0</v>
      </c>
      <c r="N22" s="5">
        <f>COUNTIF(INDEX(خروجی!D22:BK22,MATCH(تنظیمات!$C$3,خروجی!$D$1:$BK$1)):INDEX(خروجی!D22:BK22,MATCH(تنظیمات!$C$4,خروجی!$D$1:$BK$1)),-1)</f>
        <v>0</v>
      </c>
      <c r="O22" s="5">
        <f>COUNTIF(INDEX(خروجی!D22:BK22,MATCH(تنظیمات!$C$3,خروجی!$D$1:$BK$1)):INDEX(خروجی!D22:BK22,MATCH(تنظیمات!$C$4,خروجی!$D$1:$BK$1)),0)</f>
        <v>5</v>
      </c>
      <c r="P22" s="24">
        <f t="shared" si="1"/>
        <v>0</v>
      </c>
      <c r="Q22" s="24">
        <f t="shared" si="47"/>
        <v>100</v>
      </c>
      <c r="R22" s="24">
        <f t="shared" si="9"/>
        <v>-33.33</v>
      </c>
      <c r="S22" s="5">
        <f t="shared" si="10"/>
        <v>5</v>
      </c>
      <c r="T22" s="24">
        <f t="shared" si="11"/>
        <v>12</v>
      </c>
      <c r="U22" s="35">
        <f>ROUND(AVERAGEIF($CD$2:$CD$26,_xlfn.CONCAT("&lt;=",تنظیمات!$B$7),$P$2:$P$26),2)</f>
        <v>40</v>
      </c>
      <c r="V22" s="6">
        <f>COUNTIF(INDEX(خروجی!D22:BK22,MATCH(تنظیمات!$D$3,خروجی!$D$1:$BK$1)):INDEX(خروجی!D22:BK22,MATCH(تنظیمات!$D$4,خروجی!$D$1:$BK$1)),3)</f>
        <v>5</v>
      </c>
      <c r="W22" s="6">
        <f>COUNTIF(INDEX(خروجی!D22:BK22,MATCH(تنظیمات!$D$3,خروجی!$D$1:$BK$1)):INDEX(خروجی!D22:BK22,MATCH(تنظیمات!$D$4,خروجی!$D$1:$BK$1)),-1)</f>
        <v>0</v>
      </c>
      <c r="X22" s="6">
        <f>COUNTIF(INDEX(خروجی!D22:BK22,MATCH(تنظیمات!$D$3,خروجی!$D$1:$BK$1)):INDEX(خروجی!D22:BK22,MATCH(تنظیمات!$D$4,خروجی!$D$1:$BK$1)),0)</f>
        <v>0</v>
      </c>
      <c r="Y22" s="25">
        <f t="shared" si="12"/>
        <v>100</v>
      </c>
      <c r="Z22" s="25">
        <f t="shared" si="13"/>
        <v>100</v>
      </c>
      <c r="AA22" s="25">
        <f t="shared" si="14"/>
        <v>-33.33</v>
      </c>
      <c r="AB22" s="6">
        <f t="shared" si="15"/>
        <v>1</v>
      </c>
      <c r="AC22" s="25">
        <f t="shared" si="16"/>
        <v>12</v>
      </c>
      <c r="AD22" s="36">
        <f>ROUND(AVERAGEIF($CD$2:$CD$26,_xlfn.CONCAT("&lt;=",تنظیمات!$B$7),$Y$2:$Y$26),2)</f>
        <v>40</v>
      </c>
      <c r="AE22" s="7">
        <f>COUNTIF(INDEX(خروجی!D22:BK22,MATCH(تنظیمات!$E$3,خروجی!$D$1:$BK$1)):INDEX(خروجی!D22:BK22,MATCH(تنظیمات!$E$4,خروجی!$D$1:$BK$1)),3)</f>
        <v>0</v>
      </c>
      <c r="AF22" s="7">
        <f>COUNTIF(INDEX(خروجی!D22:BK22,MATCH(تنظیمات!$E$3,خروجی!$D$1:$BK$1)):INDEX(خروجی!D22:BK22,MATCH(تنظیمات!$E$4,خروجی!$D$1:$BK$1)),-1)</f>
        <v>0</v>
      </c>
      <c r="AG22" s="7">
        <f>COUNTIF(INDEX(خروجی!D22:BK22,MATCH(تنظیمات!$E$3,خروجی!$D$1:$BK$1)):INDEX(خروجی!D22:BK22,MATCH(تنظیمات!$E$4,خروجی!$D$1:$BK$1)),0)</f>
        <v>5</v>
      </c>
      <c r="AH22" s="26">
        <f t="shared" si="17"/>
        <v>0</v>
      </c>
      <c r="AI22" s="26">
        <f t="shared" si="18"/>
        <v>100</v>
      </c>
      <c r="AJ22" s="26">
        <f t="shared" si="19"/>
        <v>-33.33</v>
      </c>
      <c r="AK22" s="7">
        <f t="shared" si="20"/>
        <v>5</v>
      </c>
      <c r="AL22" s="26">
        <f t="shared" si="21"/>
        <v>12</v>
      </c>
      <c r="AM22" s="20">
        <f>ROUND(AVERAGEIF($CD$2:$CD$26,_xlfn.CONCAT("&lt;=",تنظیمات!$B$7),$AH$2:$AH$26),2)</f>
        <v>40</v>
      </c>
      <c r="AN22" s="8">
        <f>COUNTIF(INDEX(خروجی!D22:BK22,MATCH(تنظیمات!$F$3,خروجی!$D$1:$BK$1)):INDEX(خروجی!D22:BK22,MATCH(تنظیمات!$F$4,خروجی!$D$1:$BK$1)),3)</f>
        <v>0</v>
      </c>
      <c r="AO22" s="8">
        <f>COUNTIF(INDEX(خروجی!D22:BK22,MATCH(تنظیمات!$F$3,خروجی!$D$1:$BK$1)):INDEX(خروجی!D22:BK22,MATCH(تنظیمات!$F$4,خروجی!$D$1:$BK$1)),-1)</f>
        <v>0</v>
      </c>
      <c r="AP22" s="8">
        <f>COUNTIF(INDEX(خروجی!D22:BK22,MATCH(تنظیمات!$F$3,خروجی!$D$1:$BK$1)):INDEX(خروجی!D22:BK22,MATCH(تنظیمات!$F$4,خروجی!$D$1:$BK$1)),0)</f>
        <v>10</v>
      </c>
      <c r="AQ22" s="27">
        <f t="shared" si="22"/>
        <v>0</v>
      </c>
      <c r="AR22" s="27">
        <f t="shared" si="23"/>
        <v>100</v>
      </c>
      <c r="AS22" s="27">
        <f t="shared" si="24"/>
        <v>-33.33</v>
      </c>
      <c r="AT22" s="8">
        <f t="shared" si="25"/>
        <v>4</v>
      </c>
      <c r="AU22" s="27">
        <f t="shared" si="26"/>
        <v>8.67</v>
      </c>
      <c r="AV22" s="37">
        <f>ROUND(AVERAGEIF($CD$2:$CD$26,_xlfn.CONCAT("&lt;=",تنظیمات!$B$7),$AQ$2:$AQ$26),2)</f>
        <v>25</v>
      </c>
      <c r="AW22" s="20">
        <f>COUNTIF(INDEX(خروجی!D22:BK22,MATCH(تنظیمات!$G$3,خروجی!$D$1:$BK$1)):INDEX(خروجی!D22:BK22,MATCH(تنظیمات!$G$4,خروجی!$D$1:$BK$1)),3)</f>
        <v>0</v>
      </c>
      <c r="AX22" s="20">
        <f>COUNTIF(INDEX(خروجی!D22:BK22,MATCH(تنظیمات!$G$3,خروجی!$D$1:$BK$1)):INDEX(خروجی!D22:BK22,MATCH(تنظیمات!$G$4,خروجی!$D$1:$BK$1)),-1)</f>
        <v>0</v>
      </c>
      <c r="AY22" s="20">
        <f>COUNTIF(INDEX(خروجی!D22:BK22,MATCH(تنظیمات!$G$3,خروجی!$D$1:$BK$1)):INDEX(خروجی!D22:BK22,MATCH(تنظیمات!$G$4,خروجی!$D$1:$BK$1)),0)</f>
        <v>10</v>
      </c>
      <c r="AZ22" s="26">
        <f t="shared" si="27"/>
        <v>0</v>
      </c>
      <c r="BA22" s="26">
        <f t="shared" si="28"/>
        <v>100</v>
      </c>
      <c r="BB22" s="26">
        <f t="shared" si="29"/>
        <v>-33.33</v>
      </c>
      <c r="BC22" s="20">
        <f t="shared" si="30"/>
        <v>4</v>
      </c>
      <c r="BD22" s="26">
        <f t="shared" si="31"/>
        <v>8</v>
      </c>
      <c r="BE22" s="20">
        <f>ROUND(AVERAGEIF($CD$2:$CD$26,_xlfn.CONCAT("&lt;=",تنظیمات!$B$7),$AZ$2:$AZ$26),2)</f>
        <v>23.33</v>
      </c>
      <c r="BF22" s="9">
        <f>COUNTIF(INDEX(خروجی!D22:BK22,MATCH(تنظیمات!$H$3,خروجی!$D$1:$BK$1)):INDEX(خروجی!D22:BK22,MATCH(تنظیمات!$H$4,خروجی!$D$1:$BK$1)),3)</f>
        <v>0</v>
      </c>
      <c r="BG22" s="9">
        <f>COUNTIF(INDEX(خروجی!D22:BK22,MATCH(تنظیمات!$H$3,خروجی!$D$1:$BK$1)):INDEX(خروجی!D22:BK22,MATCH(تنظیمات!$H$4,خروجی!$D$1:$BK$1)),-1)</f>
        <v>0</v>
      </c>
      <c r="BH22" s="9">
        <f>COUNTIF(INDEX(خروجی!D22:BK22,MATCH(تنظیمات!$H$3,خروجی!$D$1:$BK$1)):INDEX(خروجی!D22:BK22,MATCH(تنظیمات!$H$4,خروجی!$D$1:$BK$1)),0)</f>
        <v>10</v>
      </c>
      <c r="BI22" s="28">
        <f t="shared" si="32"/>
        <v>0</v>
      </c>
      <c r="BJ22" s="28">
        <f t="shared" si="33"/>
        <v>100</v>
      </c>
      <c r="BK22" s="28">
        <f t="shared" si="34"/>
        <v>-33.33</v>
      </c>
      <c r="BL22" s="9">
        <f t="shared" si="35"/>
        <v>4</v>
      </c>
      <c r="BM22" s="28">
        <f t="shared" si="36"/>
        <v>8.5299999999999994</v>
      </c>
      <c r="BN22" s="38">
        <f>ROUND(AVERAGEIF($CD$2:$CD$26,_xlfn.CONCAT("&lt;=",تنظیمات!$B$7),$BI$2:$BI$26),2)</f>
        <v>25</v>
      </c>
      <c r="BO22" s="10">
        <f>COUNTIF(INDEX(خروجی!D22:BK22,MATCH(تنظیمات!$I$3,خروجی!$D$1:$BK$1)):INDEX(خروجی!D22:BK22,MATCH(تنظیمات!$I$4,خروجی!$D$1:$BK$1)),3)</f>
        <v>0</v>
      </c>
      <c r="BP22" s="10">
        <f>COUNTIF(INDEX(خروجی!D22:BK22,MATCH(تنظیمات!$I$3,خروجی!$D$1:$BK$1)):INDEX(خروجی!D22:BK22,MATCH(تنظیمات!$I$4,خروجی!$D$1:$BK$1)),-1)</f>
        <v>0</v>
      </c>
      <c r="BQ22" s="10">
        <f>COUNTIF(INDEX(خروجی!D22:BK22,MATCH(تنظیمات!$I$3,خروجی!$D$1:$BK$1)):INDEX(خروجی!D22:BK22,MATCH(تنظیمات!$I$4,خروجی!$D$1:$BK$1)),0)</f>
        <v>10</v>
      </c>
      <c r="BR22" s="29">
        <f t="shared" si="37"/>
        <v>0</v>
      </c>
      <c r="BS22" s="29">
        <f t="shared" si="38"/>
        <v>100</v>
      </c>
      <c r="BT22" s="29">
        <f t="shared" si="39"/>
        <v>-33.33</v>
      </c>
      <c r="BU22" s="10">
        <f t="shared" si="40"/>
        <v>3</v>
      </c>
      <c r="BV22" s="29">
        <f t="shared" si="41"/>
        <v>6.67</v>
      </c>
      <c r="BW22" s="39">
        <f>ROUND( AVERAGEIF($CD$2:$CD$26,_xlfn.CONCAT("&lt;=",تنظیمات!$B$7),$BR$2:$BR$26),2)</f>
        <v>20</v>
      </c>
      <c r="BX22" s="11">
        <f t="shared" si="2"/>
        <v>5</v>
      </c>
      <c r="BY22" s="11">
        <f t="shared" si="3"/>
        <v>0</v>
      </c>
      <c r="BZ22" s="11">
        <f t="shared" si="4"/>
        <v>45</v>
      </c>
      <c r="CA22" s="30">
        <f>ROUND(SUM(G22*تنظیمات!$B$6,P22*تنظیمات!$C$6,Y22*تنظیمات!$D$6,AH22*تنظیمات!$E$6,AQ22*تنظیمات!$F$6,AZ22*تنظیمات!$G$6,BI22*تنظیمات!$H$6,BR22*تنظیمات!$I$6)/SUM(تنظیمات!$B$6:$I$6),2)</f>
        <v>12.5</v>
      </c>
      <c r="CB22" s="30">
        <f t="shared" si="42"/>
        <v>100</v>
      </c>
      <c r="CC22" s="30">
        <f t="shared" si="43"/>
        <v>-33.33</v>
      </c>
      <c r="CD22" s="12">
        <f t="shared" si="44"/>
        <v>6</v>
      </c>
      <c r="CE22" s="30">
        <f t="shared" si="45"/>
        <v>9.68</v>
      </c>
      <c r="CF22" s="30">
        <f t="shared" si="46"/>
        <v>30.58</v>
      </c>
      <c r="CG22" s="3">
        <f>IF(COUNTIF(ورودی!$A$2:$A$26,'کارنامه پاسخ برگ '!$A22)&gt;0,INDEX(ورودی!D$2:D$26,MATCH('کارنامه پاسخ برگ '!$A22,ورودی!$A$2:$A$26,0)),0)</f>
        <v>0</v>
      </c>
      <c r="CH22" s="3">
        <f>IF(COUNTIF(ورودی!$A$2:$A$26,'کارنامه پاسخ برگ '!$A22)&gt;0,INDEX(ورودی!E$2:E$26,MATCH('کارنامه پاسخ برگ '!$A22,ورودی!$A$2:$A$26,0)),0)</f>
        <v>0</v>
      </c>
      <c r="CI22" s="3">
        <f>IF(COUNTIF(ورودی!$A$2:$A$26,'کارنامه پاسخ برگ '!$A22)&gt;0,INDEX(ورودی!F$2:F$26,MATCH('کارنامه پاسخ برگ '!$A22,ورودی!$A$2:$A$26,0)),0)</f>
        <v>0</v>
      </c>
      <c r="CJ22" s="3">
        <f>IF(COUNTIF(ورودی!$A$2:$A$26,'کارنامه پاسخ برگ '!$A22)&gt;0,INDEX(ورودی!G$2:G$26,MATCH('کارنامه پاسخ برگ '!$A22,ورودی!$A$2:$A$26,0)),0)</f>
        <v>0</v>
      </c>
      <c r="CK22" s="3">
        <f>IF(COUNTIF(ورودی!$A$2:$A$26,'کارنامه پاسخ برگ '!$A22)&gt;0,INDEX(ورودی!H$2:H$26,MATCH('کارنامه پاسخ برگ '!$A22,ورودی!$A$2:$A$26,0)),0)</f>
        <v>0</v>
      </c>
      <c r="CL22" s="3">
        <f>IF(COUNTIF(ورودی!$A$2:$A$26,'کارنامه پاسخ برگ '!$A22)&gt;0,INDEX(ورودی!I$2:I$26,MATCH('کارنامه پاسخ برگ '!$A22,ورودی!$A$2:$A$26,0)),0)</f>
        <v>0</v>
      </c>
      <c r="CM22" s="3">
        <f>IF(COUNTIF(ورودی!$A$2:$A$26,'کارنامه پاسخ برگ '!$A22)&gt;0,INDEX(ورودی!J$2:J$26,MATCH('کارنامه پاسخ برگ '!$A22,ورودی!$A$2:$A$26,0)),0)</f>
        <v>0</v>
      </c>
      <c r="CN22" s="3">
        <f>IF(COUNTIF(ورودی!$A$2:$A$26,'کارنامه پاسخ برگ '!$A22)&gt;0,INDEX(ورودی!K$2:K$26,MATCH('کارنامه پاسخ برگ '!$A22,ورودی!$A$2:$A$26,0)),0)</f>
        <v>0</v>
      </c>
      <c r="CO22" s="3">
        <f>IF(COUNTIF(ورودی!$A$2:$A$26,'کارنامه پاسخ برگ '!$A22)&gt;0,INDEX(ورودی!L$2:L$26,MATCH('کارنامه پاسخ برگ '!$A22,ورودی!$A$2:$A$26,0)),0)</f>
        <v>0</v>
      </c>
      <c r="CP22" s="3">
        <f>IF(COUNTIF(ورودی!$A$2:$A$26,'کارنامه پاسخ برگ '!$A22)&gt;0,INDEX(ورودی!M$2:M$26,MATCH('کارنامه پاسخ برگ '!$A22,ورودی!$A$2:$A$26,0)),0)</f>
        <v>0</v>
      </c>
      <c r="CQ22" s="3">
        <f>IF(COUNTIF(ورودی!$A$2:$A$26,'کارنامه پاسخ برگ '!$A22)&gt;0,INDEX(ورودی!N$2:N$26,MATCH('کارنامه پاسخ برگ '!$A22,ورودی!$A$2:$A$26,0)),0)</f>
        <v>1</v>
      </c>
      <c r="CR22" s="3">
        <f>IF(COUNTIF(ورودی!$A$2:$A$26,'کارنامه پاسخ برگ '!$A22)&gt;0,INDEX(ورودی!O$2:O$26,MATCH('کارنامه پاسخ برگ '!$A22,ورودی!$A$2:$A$26,0)),0)</f>
        <v>1</v>
      </c>
      <c r="CS22" s="3">
        <f>IF(COUNTIF(ورودی!$A$2:$A$26,'کارنامه پاسخ برگ '!$A22)&gt;0,INDEX(ورودی!P$2:P$26,MATCH('کارنامه پاسخ برگ '!$A22,ورودی!$A$2:$A$26,0)),0)</f>
        <v>1</v>
      </c>
      <c r="CT22" s="3">
        <f>IF(COUNTIF(ورودی!$A$2:$A$26,'کارنامه پاسخ برگ '!$A22)&gt;0,INDEX(ورودی!Q$2:Q$26,MATCH('کارنامه پاسخ برگ '!$A22,ورودی!$A$2:$A$26,0)),0)</f>
        <v>1</v>
      </c>
      <c r="CU22" s="3">
        <f>IF(COUNTIF(ورودی!$A$2:$A$26,'کارنامه پاسخ برگ '!$A22)&gt;0,INDEX(ورودی!R$2:R$26,MATCH('کارنامه پاسخ برگ '!$A22,ورودی!$A$2:$A$26,0)),0)</f>
        <v>1</v>
      </c>
      <c r="CV22" s="3">
        <f>IF(COUNTIF(ورودی!$A$2:$A$26,'کارنامه پاسخ برگ '!$A22)&gt;0,INDEX(ورودی!S$2:S$26,MATCH('کارنامه پاسخ برگ '!$A22,ورودی!$A$2:$A$26,0)),0)</f>
        <v>0</v>
      </c>
      <c r="CW22" s="3">
        <f>IF(COUNTIF(ورودی!$A$2:$A$26,'کارنامه پاسخ برگ '!$A22)&gt;0,INDEX(ورودی!T$2:T$26,MATCH('کارنامه پاسخ برگ '!$A22,ورودی!$A$2:$A$26,0)),0)</f>
        <v>0</v>
      </c>
      <c r="CX22" s="3">
        <f>IF(COUNTIF(ورودی!$A$2:$A$26,'کارنامه پاسخ برگ '!$A22)&gt;0,INDEX(ورودی!U$2:U$26,MATCH('کارنامه پاسخ برگ '!$A22,ورودی!$A$2:$A$26,0)),0)</f>
        <v>0</v>
      </c>
      <c r="CY22" s="3">
        <f>IF(COUNTIF(ورودی!$A$2:$A$26,'کارنامه پاسخ برگ '!$A22)&gt;0,INDEX(ورودی!V$2:V$26,MATCH('کارنامه پاسخ برگ '!$A22,ورودی!$A$2:$A$26,0)),0)</f>
        <v>0</v>
      </c>
      <c r="CZ22" s="3">
        <f>IF(COUNTIF(ورودی!$A$2:$A$26,'کارنامه پاسخ برگ '!$A22)&gt;0,INDEX(ورودی!W$2:W$26,MATCH('کارنامه پاسخ برگ '!$A22,ورودی!$A$2:$A$26,0)),0)</f>
        <v>0</v>
      </c>
      <c r="DA22" s="3">
        <f>IF(COUNTIF(ورودی!$A$2:$A$26,'کارنامه پاسخ برگ '!$A22)&gt;0,INDEX(ورودی!X$2:X$26,MATCH('کارنامه پاسخ برگ '!$A22,ورودی!$A$2:$A$26,0)),0)</f>
        <v>0</v>
      </c>
      <c r="DB22" s="3">
        <f>IF(COUNTIF(ورودی!$A$2:$A$26,'کارنامه پاسخ برگ '!$A22)&gt;0,INDEX(ورودی!Y$2:Y$26,MATCH('کارنامه پاسخ برگ '!$A22,ورودی!$A$2:$A$26,0)),0)</f>
        <v>0</v>
      </c>
      <c r="DC22" s="3">
        <f>IF(COUNTIF(ورودی!$A$2:$A$26,'کارنامه پاسخ برگ '!$A22)&gt;0,INDEX(ورودی!Z$2:Z$26,MATCH('کارنامه پاسخ برگ '!$A22,ورودی!$A$2:$A$26,0)),0)</f>
        <v>0</v>
      </c>
      <c r="DD22" s="3">
        <f>IF(COUNTIF(ورودی!$A$2:$A$26,'کارنامه پاسخ برگ '!$A22)&gt;0,INDEX(ورودی!AA$2:AA$26,MATCH('کارنامه پاسخ برگ '!$A22,ورودی!$A$2:$A$26,0)),0)</f>
        <v>0</v>
      </c>
      <c r="DE22" s="3">
        <f>IF(COUNTIF(ورودی!$A$2:$A$26,'کارنامه پاسخ برگ '!$A22)&gt;0,INDEX(ورودی!AB$2:AB$26,MATCH('کارنامه پاسخ برگ '!$A22,ورودی!$A$2:$A$26,0)),0)</f>
        <v>0</v>
      </c>
      <c r="DF22" s="3">
        <f>IF(COUNTIF(ورودی!$A$2:$A$26,'کارنامه پاسخ برگ '!$A22)&gt;0,INDEX(ورودی!AC$2:AC$26,MATCH('کارنامه پاسخ برگ '!$A22,ورودی!$A$2:$A$26,0)),0)</f>
        <v>0</v>
      </c>
      <c r="DG22" s="3">
        <f>IF(COUNTIF(ورودی!$A$2:$A$26,'کارنامه پاسخ برگ '!$A22)&gt;0,INDEX(ورودی!AD$2:AD$26,MATCH('کارنامه پاسخ برگ '!$A22,ورودی!$A$2:$A$26,0)),0)</f>
        <v>0</v>
      </c>
      <c r="DH22" s="3">
        <f>IF(COUNTIF(ورودی!$A$2:$A$26,'کارنامه پاسخ برگ '!$A22)&gt;0,INDEX(ورودی!AE$2:AE$26,MATCH('کارنامه پاسخ برگ '!$A22,ورودی!$A$2:$A$26,0)),0)</f>
        <v>0</v>
      </c>
      <c r="DI22" s="3">
        <f>IF(COUNTIF(ورودی!$A$2:$A$26,'کارنامه پاسخ برگ '!$A22)&gt;0,INDEX(ورودی!AF$2:AF$26,MATCH('کارنامه پاسخ برگ '!$A22,ورودی!$A$2:$A$26,0)),0)</f>
        <v>0</v>
      </c>
      <c r="DJ22" s="3">
        <f>IF(COUNTIF(ورودی!$A$2:$A$26,'کارنامه پاسخ برگ '!$A22)&gt;0,INDEX(ورودی!AG$2:AG$26,MATCH('کارنامه پاسخ برگ '!$A22,ورودی!$A$2:$A$26,0)),0)</f>
        <v>0</v>
      </c>
      <c r="DK22" s="3">
        <f>IF(COUNTIF(ورودی!$A$2:$A$26,'کارنامه پاسخ برگ '!$A22)&gt;0,INDEX(ورودی!AH$2:AH$26,MATCH('کارنامه پاسخ برگ '!$A22,ورودی!$A$2:$A$26,0)),0)</f>
        <v>0</v>
      </c>
      <c r="DL22" s="3">
        <f>IF(COUNTIF(ورودی!$A$2:$A$26,'کارنامه پاسخ برگ '!$A22)&gt;0,INDEX(ورودی!AI$2:AI$26,MATCH('کارنامه پاسخ برگ '!$A22,ورودی!$A$2:$A$26,0)),0)</f>
        <v>0</v>
      </c>
      <c r="DM22" s="3">
        <f>IF(COUNTIF(ورودی!$A$2:$A$26,'کارنامه پاسخ برگ '!$A22)&gt;0,INDEX(ورودی!AJ$2:AJ$26,MATCH('کارنامه پاسخ برگ '!$A22,ورودی!$A$2:$A$26,0)),0)</f>
        <v>0</v>
      </c>
      <c r="DN22" s="3">
        <f>IF(COUNTIF(ورودی!$A$2:$A$26,'کارنامه پاسخ برگ '!$A22)&gt;0,INDEX(ورودی!AK$2:AK$26,MATCH('کارنامه پاسخ برگ '!$A22,ورودی!$A$2:$A$26,0)),0)</f>
        <v>0</v>
      </c>
      <c r="DO22" s="3">
        <f>IF(COUNTIF(ورودی!$A$2:$A$26,'کارنامه پاسخ برگ '!$A22)&gt;0,INDEX(ورودی!AL$2:AL$26,MATCH('کارنامه پاسخ برگ '!$A22,ورودی!$A$2:$A$26,0)),0)</f>
        <v>0</v>
      </c>
      <c r="DP22" s="3">
        <f>IF(COUNTIF(ورودی!$A$2:$A$26,'کارنامه پاسخ برگ '!$A22)&gt;0,INDEX(ورودی!AM$2:AM$26,MATCH('کارنامه پاسخ برگ '!$A22,ورودی!$A$2:$A$26,0)),0)</f>
        <v>0</v>
      </c>
      <c r="DQ22" s="3">
        <f>IF(COUNTIF(ورودی!$A$2:$A$26,'کارنامه پاسخ برگ '!$A22)&gt;0,INDEX(ورودی!AN$2:AN$26,MATCH('کارنامه پاسخ برگ '!$A22,ورودی!$A$2:$A$26,0)),0)</f>
        <v>0</v>
      </c>
      <c r="DR22" s="3">
        <f>IF(COUNTIF(ورودی!$A$2:$A$26,'کارنامه پاسخ برگ '!$A22)&gt;0,INDEX(ورودی!AO$2:AO$26,MATCH('کارنامه پاسخ برگ '!$A22,ورودی!$A$2:$A$26,0)),0)</f>
        <v>0</v>
      </c>
      <c r="DS22" s="3">
        <f>IF(COUNTIF(ورودی!$A$2:$A$26,'کارنامه پاسخ برگ '!$A22)&gt;0,INDEX(ورودی!AP$2:AP$26,MATCH('کارنامه پاسخ برگ '!$A22,ورودی!$A$2:$A$26,0)),0)</f>
        <v>0</v>
      </c>
      <c r="DT22" s="3">
        <f>IF(COUNTIF(ورودی!$A$2:$A$26,'کارنامه پاسخ برگ '!$A22)&gt;0,INDEX(ورودی!AQ$2:AQ$26,MATCH('کارنامه پاسخ برگ '!$A22,ورودی!$A$2:$A$26,0)),0)</f>
        <v>0</v>
      </c>
      <c r="DU22" s="3">
        <f>IF(COUNTIF(ورودی!$A$2:$A$26,'کارنامه پاسخ برگ '!$A22)&gt;0,INDEX(ورودی!AR$2:AR$26,MATCH('کارنامه پاسخ برگ '!$A22,ورودی!$A$2:$A$26,0)),0)</f>
        <v>0</v>
      </c>
      <c r="DV22" s="3">
        <f>IF(COUNTIF(ورودی!$A$2:$A$26,'کارنامه پاسخ برگ '!$A22)&gt;0,INDEX(ورودی!AS$2:AS$26,MATCH('کارنامه پاسخ برگ '!$A22,ورودی!$A$2:$A$26,0)),0)</f>
        <v>0</v>
      </c>
      <c r="DW22" s="3">
        <f>IF(COUNTIF(ورودی!$A$2:$A$26,'کارنامه پاسخ برگ '!$A22)&gt;0,INDEX(ورودی!AT$2:AT$26,MATCH('کارنامه پاسخ برگ '!$A22,ورودی!$A$2:$A$26,0)),0)</f>
        <v>0</v>
      </c>
      <c r="DX22" s="3">
        <f>IF(COUNTIF(ورودی!$A$2:$A$26,'کارنامه پاسخ برگ '!$A22)&gt;0,INDEX(ورودی!AU$2:AU$26,MATCH('کارنامه پاسخ برگ '!$A22,ورودی!$A$2:$A$26,0)),0)</f>
        <v>0</v>
      </c>
      <c r="DY22" s="3">
        <f>IF(COUNTIF(ورودی!$A$2:$A$26,'کارنامه پاسخ برگ '!$A22)&gt;0,INDEX(ورودی!AV$2:AV$26,MATCH('کارنامه پاسخ برگ '!$A22,ورودی!$A$2:$A$26,0)),0)</f>
        <v>0</v>
      </c>
      <c r="DZ22" s="3">
        <f>IF(COUNTIF(ورودی!$A$2:$A$26,'کارنامه پاسخ برگ '!$A22)&gt;0,INDEX(ورودی!AW$2:AW$26,MATCH('کارنامه پاسخ برگ '!$A22,ورودی!$A$2:$A$26,0)),0)</f>
        <v>0</v>
      </c>
      <c r="EA22" s="3">
        <f>IF(COUNTIF(ورودی!$A$2:$A$26,'کارنامه پاسخ برگ '!$A22)&gt;0,INDEX(ورودی!AX$2:AX$26,MATCH('کارنامه پاسخ برگ '!$A22,ورودی!$A$2:$A$26,0)),0)</f>
        <v>0</v>
      </c>
      <c r="EB22" s="3">
        <f>IF(COUNTIF(ورودی!$A$2:$A$26,'کارنامه پاسخ برگ '!$A22)&gt;0,INDEX(ورودی!AY$2:AY$26,MATCH('کارنامه پاسخ برگ '!$A22,ورودی!$A$2:$A$26,0)),0)</f>
        <v>0</v>
      </c>
      <c r="EC22" s="3">
        <f>IF(COUNTIF(ورودی!$A$2:$A$26,'کارنامه پاسخ برگ '!$A22)&gt;0,INDEX(ورودی!AZ$2:AZ$26,MATCH('کارنامه پاسخ برگ '!$A22,ورودی!$A$2:$A$26,0)),0)</f>
        <v>0</v>
      </c>
      <c r="ED22" s="3">
        <f>IF(COUNTIF(ورودی!$A$2:$A$26,'کارنامه پاسخ برگ '!$A22)&gt;0,INDEX(ورودی!BA$2:BA$26,MATCH('کارنامه پاسخ برگ '!$A22,ورودی!$A$2:$A$26,0)),0)</f>
        <v>0</v>
      </c>
      <c r="EE22" s="3">
        <f>IF(COUNTIF(ورودی!$A$2:$A$26,'کارنامه پاسخ برگ '!$A22)&gt;0,INDEX(ورودی!BB$2:BB$26,MATCH('کارنامه پاسخ برگ '!$A22,ورودی!$A$2:$A$26,0)),0)</f>
        <v>0</v>
      </c>
      <c r="EF22" s="3">
        <f>IF(COUNTIF(ورودی!$A$2:$A$26,'کارنامه پاسخ برگ '!$A22)&gt;0,INDEX(ورودی!BC$2:BC$26,MATCH('کارنامه پاسخ برگ '!$A22,ورودی!$A$2:$A$26,0)),0)</f>
        <v>0</v>
      </c>
      <c r="EG22" s="3">
        <f>IF(COUNTIF(ورودی!$A$2:$A$26,'کارنامه پاسخ برگ '!$A22)&gt;0,INDEX(ورودی!BD$2:BD$26,MATCH('کارنامه پاسخ برگ '!$A22,ورودی!$A$2:$A$26,0)),0)</f>
        <v>0</v>
      </c>
      <c r="EH22" s="3">
        <f>IF(COUNTIF(ورودی!$A$2:$A$26,'کارنامه پاسخ برگ '!$A22)&gt;0,INDEX(ورودی!BE$2:BE$26,MATCH('کارنامه پاسخ برگ '!$A22,ورودی!$A$2:$A$26,0)),0)</f>
        <v>0</v>
      </c>
      <c r="EI22" s="3">
        <f>IF(COUNTIF(ورودی!$A$2:$A$26,'کارنامه پاسخ برگ '!$A22)&gt;0,INDEX(ورودی!BF$2:BF$26,MATCH('کارنامه پاسخ برگ '!$A22,ورودی!$A$2:$A$26,0)),0)</f>
        <v>0</v>
      </c>
      <c r="EJ22" s="3">
        <f>IF(COUNTIF(ورودی!$A$2:$A$26,'کارنامه پاسخ برگ '!$A22)&gt;0,INDEX(ورودی!BG$2:BG$26,MATCH('کارنامه پاسخ برگ '!$A22,ورودی!$A$2:$A$26,0)),0)</f>
        <v>0</v>
      </c>
      <c r="EK22" s="3">
        <f>IF(COUNTIF(ورودی!$A$2:$A$26,'کارنامه پاسخ برگ '!$A22)&gt;0,INDEX(ورودی!BH$2:BH$26,MATCH('کارنامه پاسخ برگ '!$A22,ورودی!$A$2:$A$26,0)),0)</f>
        <v>0</v>
      </c>
      <c r="EL22" s="3">
        <f>IF(COUNTIF(ورودی!$A$2:$A$26,'کارنامه پاسخ برگ '!$A22)&gt;0,INDEX(ورودی!BI$2:BI$26,MATCH('کارنامه پاسخ برگ '!$A22,ورودی!$A$2:$A$26,0)),0)</f>
        <v>0</v>
      </c>
      <c r="EM22" s="3">
        <f>IF(COUNTIF(ورودی!$A$2:$A$26,'کارنامه پاسخ برگ '!$A22)&gt;0,INDEX(ورودی!BJ$2:BJ$26,MATCH('کارنامه پاسخ برگ '!$A22,ورودی!$A$2:$A$26,0)),0)</f>
        <v>0</v>
      </c>
      <c r="EN22" s="3">
        <f>IF(COUNTIF(ورودی!$A$2:$A$26,'کارنامه پاسخ برگ '!$A22)&gt;0,INDEX(ورودی!BK$2:BK$26,MATCH('کارنامه پاسخ برگ '!$A22,ورودی!$A$2:$A$26,0)),0)</f>
        <v>0</v>
      </c>
      <c r="EO22" s="18">
        <f>کلید!I$2</f>
        <v>1</v>
      </c>
      <c r="EP22" s="18">
        <f>کلید!J$2</f>
        <v>1</v>
      </c>
      <c r="EQ22" s="18">
        <f>کلید!K$2</f>
        <v>1</v>
      </c>
      <c r="ER22" s="18">
        <f>کلید!L$2</f>
        <v>1</v>
      </c>
      <c r="ES22" s="18">
        <f>کلید!M$2</f>
        <v>1</v>
      </c>
      <c r="ET22" s="18">
        <f>کلید!N$2</f>
        <v>1</v>
      </c>
      <c r="EU22" s="18">
        <f>کلید!O$2</f>
        <v>1</v>
      </c>
      <c r="EV22" s="18">
        <f>کلید!P$2</f>
        <v>1</v>
      </c>
      <c r="EW22" s="18">
        <f>کلید!Q$2</f>
        <v>1</v>
      </c>
      <c r="EX22" s="18">
        <f>کلید!R$2</f>
        <v>1</v>
      </c>
      <c r="EY22" s="18">
        <f>کلید!S$2</f>
        <v>1</v>
      </c>
      <c r="EZ22" s="18">
        <f>کلید!T$2</f>
        <v>1</v>
      </c>
      <c r="FA22" s="18">
        <f>کلید!U$2</f>
        <v>1</v>
      </c>
      <c r="FB22" s="18">
        <f>کلید!V$2</f>
        <v>1</v>
      </c>
      <c r="FC22" s="18">
        <f>کلید!W$2</f>
        <v>1</v>
      </c>
      <c r="FD22" s="18">
        <f>کلید!X$2</f>
        <v>1</v>
      </c>
      <c r="FE22" s="18">
        <f>کلید!Y$2</f>
        <v>1</v>
      </c>
      <c r="FF22" s="18">
        <f>کلید!Z$2</f>
        <v>1</v>
      </c>
      <c r="FG22" s="18">
        <f>کلید!AA$2</f>
        <v>1</v>
      </c>
      <c r="FH22" s="18">
        <f>کلید!AB$2</f>
        <v>1</v>
      </c>
      <c r="FI22" s="18">
        <f>کلید!AC$2</f>
        <v>1</v>
      </c>
      <c r="FJ22" s="18">
        <f>کلید!AD$2</f>
        <v>1</v>
      </c>
      <c r="FK22" s="18">
        <f>کلید!AE$2</f>
        <v>1</v>
      </c>
      <c r="FL22" s="18">
        <f>کلید!AF$2</f>
        <v>1</v>
      </c>
      <c r="FM22" s="18">
        <f>کلید!AG$2</f>
        <v>1</v>
      </c>
      <c r="FN22" s="18">
        <f>کلید!AH$2</f>
        <v>1</v>
      </c>
      <c r="FO22" s="18">
        <f>کلید!AI$2</f>
        <v>1</v>
      </c>
      <c r="FP22" s="18">
        <f>کلید!AJ$2</f>
        <v>1</v>
      </c>
      <c r="FQ22" s="18">
        <f>کلید!AK$2</f>
        <v>1</v>
      </c>
      <c r="FR22" s="18">
        <f>کلید!AL$2</f>
        <v>1</v>
      </c>
      <c r="FS22" s="18">
        <f>کلید!AM$2</f>
        <v>1</v>
      </c>
      <c r="FT22" s="18">
        <f>کلید!AN$2</f>
        <v>1</v>
      </c>
      <c r="FU22" s="18">
        <f>کلید!AO$2</f>
        <v>1</v>
      </c>
      <c r="FV22" s="18">
        <f>کلید!AP$2</f>
        <v>1</v>
      </c>
      <c r="FW22" s="18">
        <f>کلید!AQ$2</f>
        <v>1</v>
      </c>
      <c r="FX22" s="18">
        <f>کلید!AR$2</f>
        <v>1</v>
      </c>
      <c r="FY22" s="18">
        <f>کلید!AS$2</f>
        <v>1</v>
      </c>
      <c r="FZ22" s="18">
        <f>کلید!AT$2</f>
        <v>1</v>
      </c>
      <c r="GA22" s="18">
        <f>کلید!AU$2</f>
        <v>1</v>
      </c>
      <c r="GB22" s="18">
        <f>کلید!AV$2</f>
        <v>1</v>
      </c>
      <c r="GC22" s="18">
        <f>کلید!AW$2</f>
        <v>1</v>
      </c>
      <c r="GD22" s="18">
        <f>کلید!AX$2</f>
        <v>1</v>
      </c>
      <c r="GE22" s="18">
        <f>کلید!AY$2</f>
        <v>1</v>
      </c>
      <c r="GF22" s="18">
        <f>کلید!AZ$2</f>
        <v>1</v>
      </c>
      <c r="GG22" s="18">
        <f>کلید!BA$2</f>
        <v>1</v>
      </c>
      <c r="GH22" s="18">
        <f>کلید!BB$2</f>
        <v>1</v>
      </c>
      <c r="GI22" s="18">
        <f>کلید!BC$2</f>
        <v>1</v>
      </c>
      <c r="GJ22" s="18">
        <f>کلید!BD$2</f>
        <v>1</v>
      </c>
      <c r="GK22" s="18">
        <f>کلید!BE$2</f>
        <v>1</v>
      </c>
      <c r="GL22" s="18">
        <f>کلید!BF$2</f>
        <v>1</v>
      </c>
      <c r="GM22" s="18">
        <f>کلید!AZ$2</f>
        <v>1</v>
      </c>
      <c r="GN22" s="18">
        <f>کلید!BA$2</f>
        <v>1</v>
      </c>
      <c r="GO22" s="18">
        <f>کلید!BB$2</f>
        <v>1</v>
      </c>
      <c r="GP22" s="18">
        <f>کلید!BC$2</f>
        <v>1</v>
      </c>
      <c r="GQ22" s="18">
        <f>کلید!BD$2</f>
        <v>1</v>
      </c>
      <c r="GR22" s="18">
        <f>کلید!BE$2</f>
        <v>1</v>
      </c>
      <c r="GS22" s="18">
        <f>کلید!BF$2</f>
        <v>1</v>
      </c>
      <c r="GT22" s="18">
        <f>کلید!BG$2</f>
        <v>1</v>
      </c>
      <c r="GU22" s="18">
        <f>کلید!BH$2</f>
        <v>1</v>
      </c>
      <c r="GV22" s="18">
        <f>کلید!BI$2</f>
        <v>1</v>
      </c>
    </row>
    <row r="23" spans="1:204" x14ac:dyDescent="0.25">
      <c r="A23" s="13">
        <f>ورودی!A23</f>
        <v>1022</v>
      </c>
      <c r="B23" s="13" t="str">
        <f>ورودی!B23</f>
        <v>a22</v>
      </c>
      <c r="C23" s="13" t="str">
        <f>ورودی!C23</f>
        <v>b22</v>
      </c>
      <c r="D23" s="3">
        <f>COUNTIF(INDEX(خروجی!D23:BK23,MATCH(تنظیمات!$B$3,خروجی!$D$1:$BK$1)):INDEX(خروجی!D23:BK23,MATCH(تنظیمات!$B$4,خروجی!$D$1:$BK$1)),3)</f>
        <v>0</v>
      </c>
      <c r="E23" s="3">
        <f>COUNTIF(INDEX(خروجی!D23:BK23,MATCH(تنظیمات!$B$3,خروجی!$D$1:$BK$1)):INDEX(خروجی!D23:BK23,MATCH(تنظیمات!$B$4,خروجی!$D$1:$BK$1)),-1)</f>
        <v>0</v>
      </c>
      <c r="F23" s="3">
        <f>COUNTIF(INDEX(خروجی!D23:BK23,MATCH(تنظیمات!$B$3,خروجی!$D$1:$BK$1)):INDEX(خروجی!D23:BK23,MATCH(تنظیمات!$B$4,خروجی!$D$1:$BK$1)),0)</f>
        <v>5</v>
      </c>
      <c r="G23" s="23">
        <f t="shared" si="0"/>
        <v>0</v>
      </c>
      <c r="H23" s="23">
        <f t="shared" si="5"/>
        <v>100</v>
      </c>
      <c r="I23" s="23">
        <f t="shared" si="6"/>
        <v>-33.33</v>
      </c>
      <c r="J23" s="3">
        <f t="shared" si="7"/>
        <v>6</v>
      </c>
      <c r="K23" s="23">
        <f t="shared" si="8"/>
        <v>9.6</v>
      </c>
      <c r="L23" s="34">
        <f>ROUND(AVERAGEIF($CD$2:$CD$26,_xlfn.CONCAT("&lt;=",تنظیمات!$B$7),$G$2:$G$26),2)</f>
        <v>31.33</v>
      </c>
      <c r="M23" s="5">
        <f>COUNTIF(INDEX(خروجی!D23:BK23,MATCH(تنظیمات!$C$3,خروجی!$D$1:$BK$1)):INDEX(خروجی!D23:BK23,MATCH(تنظیمات!$C$4,خروجی!$D$1:$BK$1)),3)</f>
        <v>0</v>
      </c>
      <c r="N23" s="5">
        <f>COUNTIF(INDEX(خروجی!D23:BK23,MATCH(تنظیمات!$C$3,خروجی!$D$1:$BK$1)):INDEX(خروجی!D23:BK23,MATCH(تنظیمات!$C$4,خروجی!$D$1:$BK$1)),-1)</f>
        <v>5</v>
      </c>
      <c r="O23" s="5">
        <f>COUNTIF(INDEX(خروجی!D23:BK23,MATCH(تنظیمات!$C$3,خروجی!$D$1:$BK$1)):INDEX(خروجی!D23:BK23,MATCH(تنظیمات!$C$4,خروجی!$D$1:$BK$1)),0)</f>
        <v>0</v>
      </c>
      <c r="P23" s="24">
        <f t="shared" si="1"/>
        <v>-33.33</v>
      </c>
      <c r="Q23" s="24">
        <f t="shared" si="47"/>
        <v>100</v>
      </c>
      <c r="R23" s="24">
        <f t="shared" si="9"/>
        <v>-33.33</v>
      </c>
      <c r="S23" s="5">
        <f t="shared" si="10"/>
        <v>23</v>
      </c>
      <c r="T23" s="24">
        <f t="shared" si="11"/>
        <v>12</v>
      </c>
      <c r="U23" s="35">
        <f>ROUND(AVERAGEIF($CD$2:$CD$26,_xlfn.CONCAT("&lt;=",تنظیمات!$B$7),$P$2:$P$26),2)</f>
        <v>40</v>
      </c>
      <c r="V23" s="6">
        <f>COUNTIF(INDEX(خروجی!D23:BK23,MATCH(تنظیمات!$D$3,خروجی!$D$1:$BK$1)):INDEX(خروجی!D23:BK23,MATCH(تنظیمات!$D$4,خروجی!$D$1:$BK$1)),3)</f>
        <v>0</v>
      </c>
      <c r="W23" s="6">
        <f>COUNTIF(INDEX(خروجی!D23:BK23,MATCH(تنظیمات!$D$3,خروجی!$D$1:$BK$1)):INDEX(خروجی!D23:BK23,MATCH(تنظیمات!$D$4,خروجی!$D$1:$BK$1)),-1)</f>
        <v>0</v>
      </c>
      <c r="X23" s="6">
        <f>COUNTIF(INDEX(خروجی!D23:BK23,MATCH(تنظیمات!$D$3,خروجی!$D$1:$BK$1)):INDEX(خروجی!D23:BK23,MATCH(تنظیمات!$D$4,خروجی!$D$1:$BK$1)),0)</f>
        <v>5</v>
      </c>
      <c r="Y23" s="25">
        <f t="shared" si="12"/>
        <v>0</v>
      </c>
      <c r="Z23" s="25">
        <f t="shared" si="13"/>
        <v>100</v>
      </c>
      <c r="AA23" s="25">
        <f t="shared" si="14"/>
        <v>-33.33</v>
      </c>
      <c r="AB23" s="6">
        <f t="shared" si="15"/>
        <v>5</v>
      </c>
      <c r="AC23" s="25">
        <f t="shared" si="16"/>
        <v>12</v>
      </c>
      <c r="AD23" s="36">
        <f>ROUND(AVERAGEIF($CD$2:$CD$26,_xlfn.CONCAT("&lt;=",تنظیمات!$B$7),$Y$2:$Y$26),2)</f>
        <v>40</v>
      </c>
      <c r="AE23" s="7">
        <f>COUNTIF(INDEX(خروجی!D23:BK23,MATCH(تنظیمات!$E$3,خروجی!$D$1:$BK$1)):INDEX(خروجی!D23:BK23,MATCH(تنظیمات!$E$4,خروجی!$D$1:$BK$1)),3)</f>
        <v>0</v>
      </c>
      <c r="AF23" s="7">
        <f>COUNTIF(INDEX(خروجی!D23:BK23,MATCH(تنظیمات!$E$3,خروجی!$D$1:$BK$1)):INDEX(خروجی!D23:BK23,MATCH(تنظیمات!$E$4,خروجی!$D$1:$BK$1)),-1)</f>
        <v>0</v>
      </c>
      <c r="AG23" s="7">
        <f>COUNTIF(INDEX(خروجی!D23:BK23,MATCH(تنظیمات!$E$3,خروجی!$D$1:$BK$1)):INDEX(خروجی!D23:BK23,MATCH(تنظیمات!$E$4,خروجی!$D$1:$BK$1)),0)</f>
        <v>5</v>
      </c>
      <c r="AH23" s="26">
        <f t="shared" si="17"/>
        <v>0</v>
      </c>
      <c r="AI23" s="26">
        <f t="shared" si="18"/>
        <v>100</v>
      </c>
      <c r="AJ23" s="26">
        <f t="shared" si="19"/>
        <v>-33.33</v>
      </c>
      <c r="AK23" s="7">
        <f t="shared" si="20"/>
        <v>5</v>
      </c>
      <c r="AL23" s="26">
        <f t="shared" si="21"/>
        <v>12</v>
      </c>
      <c r="AM23" s="20">
        <f>ROUND(AVERAGEIF($CD$2:$CD$26,_xlfn.CONCAT("&lt;=",تنظیمات!$B$7),$AH$2:$AH$26),2)</f>
        <v>40</v>
      </c>
      <c r="AN23" s="8">
        <f>COUNTIF(INDEX(خروجی!D23:BK23,MATCH(تنظیمات!$F$3,خروجی!$D$1:$BK$1)):INDEX(خروجی!D23:BK23,MATCH(تنظیمات!$F$4,خروجی!$D$1:$BK$1)),3)</f>
        <v>0</v>
      </c>
      <c r="AO23" s="8">
        <f>COUNTIF(INDEX(خروجی!D23:BK23,MATCH(تنظیمات!$F$3,خروجی!$D$1:$BK$1)):INDEX(خروجی!D23:BK23,MATCH(تنظیمات!$F$4,خروجی!$D$1:$BK$1)),-1)</f>
        <v>0</v>
      </c>
      <c r="AP23" s="8">
        <f>COUNTIF(INDEX(خروجی!D23:BK23,MATCH(تنظیمات!$F$3,خروجی!$D$1:$BK$1)):INDEX(خروجی!D23:BK23,MATCH(تنظیمات!$F$4,خروجی!$D$1:$BK$1)),0)</f>
        <v>10</v>
      </c>
      <c r="AQ23" s="27">
        <f t="shared" si="22"/>
        <v>0</v>
      </c>
      <c r="AR23" s="27">
        <f t="shared" si="23"/>
        <v>100</v>
      </c>
      <c r="AS23" s="27">
        <f t="shared" si="24"/>
        <v>-33.33</v>
      </c>
      <c r="AT23" s="8">
        <f t="shared" si="25"/>
        <v>4</v>
      </c>
      <c r="AU23" s="27">
        <f t="shared" si="26"/>
        <v>8.67</v>
      </c>
      <c r="AV23" s="37">
        <f>ROUND(AVERAGEIF($CD$2:$CD$26,_xlfn.CONCAT("&lt;=",تنظیمات!$B$7),$AQ$2:$AQ$26),2)</f>
        <v>25</v>
      </c>
      <c r="AW23" s="20">
        <f>COUNTIF(INDEX(خروجی!D23:BK23,MATCH(تنظیمات!$G$3,خروجی!$D$1:$BK$1)):INDEX(خروجی!D23:BK23,MATCH(تنظیمات!$G$4,خروجی!$D$1:$BK$1)),3)</f>
        <v>0</v>
      </c>
      <c r="AX23" s="20">
        <f>COUNTIF(INDEX(خروجی!D23:BK23,MATCH(تنظیمات!$G$3,خروجی!$D$1:$BK$1)):INDEX(خروجی!D23:BK23,MATCH(تنظیمات!$G$4,خروجی!$D$1:$BK$1)),-1)</f>
        <v>0</v>
      </c>
      <c r="AY23" s="20">
        <f>COUNTIF(INDEX(خروجی!D23:BK23,MATCH(تنظیمات!$G$3,خروجی!$D$1:$BK$1)):INDEX(خروجی!D23:BK23,MATCH(تنظیمات!$G$4,خروجی!$D$1:$BK$1)),0)</f>
        <v>10</v>
      </c>
      <c r="AZ23" s="26">
        <f t="shared" si="27"/>
        <v>0</v>
      </c>
      <c r="BA23" s="26">
        <f t="shared" si="28"/>
        <v>100</v>
      </c>
      <c r="BB23" s="26">
        <f t="shared" si="29"/>
        <v>-33.33</v>
      </c>
      <c r="BC23" s="20">
        <f t="shared" si="30"/>
        <v>4</v>
      </c>
      <c r="BD23" s="26">
        <f t="shared" si="31"/>
        <v>8</v>
      </c>
      <c r="BE23" s="20">
        <f>ROUND(AVERAGEIF($CD$2:$CD$26,_xlfn.CONCAT("&lt;=",تنظیمات!$B$7),$AZ$2:$AZ$26),2)</f>
        <v>23.33</v>
      </c>
      <c r="BF23" s="9">
        <f>COUNTIF(INDEX(خروجی!D23:BK23,MATCH(تنظیمات!$H$3,خروجی!$D$1:$BK$1)):INDEX(خروجی!D23:BK23,MATCH(تنظیمات!$H$4,خروجی!$D$1:$BK$1)),3)</f>
        <v>0</v>
      </c>
      <c r="BG23" s="9">
        <f>COUNTIF(INDEX(خروجی!D23:BK23,MATCH(تنظیمات!$H$3,خروجی!$D$1:$BK$1)):INDEX(خروجی!D23:BK23,MATCH(تنظیمات!$H$4,خروجی!$D$1:$BK$1)),-1)</f>
        <v>0</v>
      </c>
      <c r="BH23" s="9">
        <f>COUNTIF(INDEX(خروجی!D23:BK23,MATCH(تنظیمات!$H$3,خروجی!$D$1:$BK$1)):INDEX(خروجی!D23:BK23,MATCH(تنظیمات!$H$4,خروجی!$D$1:$BK$1)),0)</f>
        <v>10</v>
      </c>
      <c r="BI23" s="28">
        <f t="shared" si="32"/>
        <v>0</v>
      </c>
      <c r="BJ23" s="28">
        <f t="shared" si="33"/>
        <v>100</v>
      </c>
      <c r="BK23" s="28">
        <f t="shared" si="34"/>
        <v>-33.33</v>
      </c>
      <c r="BL23" s="9">
        <f t="shared" si="35"/>
        <v>4</v>
      </c>
      <c r="BM23" s="28">
        <f t="shared" si="36"/>
        <v>8.5299999999999994</v>
      </c>
      <c r="BN23" s="38">
        <f>ROUND(AVERAGEIF($CD$2:$CD$26,_xlfn.CONCAT("&lt;=",تنظیمات!$B$7),$BI$2:$BI$26),2)</f>
        <v>25</v>
      </c>
      <c r="BO23" s="10">
        <f>COUNTIF(INDEX(خروجی!D23:BK23,MATCH(تنظیمات!$I$3,خروجی!$D$1:$BK$1)):INDEX(خروجی!D23:BK23,MATCH(تنظیمات!$I$4,خروجی!$D$1:$BK$1)),3)</f>
        <v>0</v>
      </c>
      <c r="BP23" s="10">
        <f>COUNTIF(INDEX(خروجی!D23:BK23,MATCH(تنظیمات!$I$3,خروجی!$D$1:$BK$1)):INDEX(خروجی!D23:BK23,MATCH(تنظیمات!$I$4,خروجی!$D$1:$BK$1)),-1)</f>
        <v>0</v>
      </c>
      <c r="BQ23" s="10">
        <f>COUNTIF(INDEX(خروجی!D23:BK23,MATCH(تنظیمات!$I$3,خروجی!$D$1:$BK$1)):INDEX(خروجی!D23:BK23,MATCH(تنظیمات!$I$4,خروجی!$D$1:$BK$1)),0)</f>
        <v>10</v>
      </c>
      <c r="BR23" s="29">
        <f t="shared" si="37"/>
        <v>0</v>
      </c>
      <c r="BS23" s="29">
        <f t="shared" si="38"/>
        <v>100</v>
      </c>
      <c r="BT23" s="29">
        <f t="shared" si="39"/>
        <v>-33.33</v>
      </c>
      <c r="BU23" s="10">
        <f t="shared" si="40"/>
        <v>3</v>
      </c>
      <c r="BV23" s="29">
        <f t="shared" si="41"/>
        <v>6.67</v>
      </c>
      <c r="BW23" s="39">
        <f>ROUND( AVERAGEIF($CD$2:$CD$26,_xlfn.CONCAT("&lt;=",تنظیمات!$B$7),$BR$2:$BR$26),2)</f>
        <v>20</v>
      </c>
      <c r="BX23" s="11">
        <f t="shared" si="2"/>
        <v>0</v>
      </c>
      <c r="BY23" s="11">
        <f t="shared" si="3"/>
        <v>5</v>
      </c>
      <c r="BZ23" s="11">
        <f t="shared" si="4"/>
        <v>45</v>
      </c>
      <c r="CA23" s="30">
        <f>ROUND(SUM(G23*تنظیمات!$B$6,P23*تنظیمات!$C$6,Y23*تنظیمات!$D$6,AH23*تنظیمات!$E$6,AQ23*تنظیمات!$F$6,AZ23*تنظیمات!$G$6,BI23*تنظیمات!$H$6,BR23*تنظیمات!$I$6)/SUM(تنظیمات!$B$6:$I$6),2)</f>
        <v>-4.17</v>
      </c>
      <c r="CB23" s="30">
        <f t="shared" si="42"/>
        <v>100</v>
      </c>
      <c r="CC23" s="30">
        <f t="shared" si="43"/>
        <v>-33.33</v>
      </c>
      <c r="CD23" s="12">
        <f t="shared" si="44"/>
        <v>18</v>
      </c>
      <c r="CE23" s="30">
        <f t="shared" si="45"/>
        <v>9.68</v>
      </c>
      <c r="CF23" s="30">
        <f t="shared" si="46"/>
        <v>30.58</v>
      </c>
      <c r="CG23" s="3">
        <f>IF(COUNTIF(ورودی!$A$2:$A$26,'کارنامه پاسخ برگ '!$A23)&gt;0,INDEX(ورودی!D$2:D$26,MATCH('کارنامه پاسخ برگ '!$A23,ورودی!$A$2:$A$26,0)),0)</f>
        <v>0</v>
      </c>
      <c r="CH23" s="3">
        <f>IF(COUNTIF(ورودی!$A$2:$A$26,'کارنامه پاسخ برگ '!$A23)&gt;0,INDEX(ورودی!E$2:E$26,MATCH('کارنامه پاسخ برگ '!$A23,ورودی!$A$2:$A$26,0)),0)</f>
        <v>0</v>
      </c>
      <c r="CI23" s="3">
        <f>IF(COUNTIF(ورودی!$A$2:$A$26,'کارنامه پاسخ برگ '!$A23)&gt;0,INDEX(ورودی!F$2:F$26,MATCH('کارنامه پاسخ برگ '!$A23,ورودی!$A$2:$A$26,0)),0)</f>
        <v>0</v>
      </c>
      <c r="CJ23" s="3">
        <f>IF(COUNTIF(ورودی!$A$2:$A$26,'کارنامه پاسخ برگ '!$A23)&gt;0,INDEX(ورودی!G$2:G$26,MATCH('کارنامه پاسخ برگ '!$A23,ورودی!$A$2:$A$26,0)),0)</f>
        <v>0</v>
      </c>
      <c r="CK23" s="3">
        <f>IF(COUNTIF(ورودی!$A$2:$A$26,'کارنامه پاسخ برگ '!$A23)&gt;0,INDEX(ورودی!H$2:H$26,MATCH('کارنامه پاسخ برگ '!$A23,ورودی!$A$2:$A$26,0)),0)</f>
        <v>0</v>
      </c>
      <c r="CL23" s="3">
        <f>IF(COUNTIF(ورودی!$A$2:$A$26,'کارنامه پاسخ برگ '!$A23)&gt;0,INDEX(ورودی!I$2:I$26,MATCH('کارنامه پاسخ برگ '!$A23,ورودی!$A$2:$A$26,0)),0)</f>
        <v>2</v>
      </c>
      <c r="CM23" s="3">
        <f>IF(COUNTIF(ورودی!$A$2:$A$26,'کارنامه پاسخ برگ '!$A23)&gt;0,INDEX(ورودی!J$2:J$26,MATCH('کارنامه پاسخ برگ '!$A23,ورودی!$A$2:$A$26,0)),0)</f>
        <v>2</v>
      </c>
      <c r="CN23" s="3">
        <f>IF(COUNTIF(ورودی!$A$2:$A$26,'کارنامه پاسخ برگ '!$A23)&gt;0,INDEX(ورودی!K$2:K$26,MATCH('کارنامه پاسخ برگ '!$A23,ورودی!$A$2:$A$26,0)),0)</f>
        <v>2</v>
      </c>
      <c r="CO23" s="3">
        <f>IF(COUNTIF(ورودی!$A$2:$A$26,'کارنامه پاسخ برگ '!$A23)&gt;0,INDEX(ورودی!L$2:L$26,MATCH('کارنامه پاسخ برگ '!$A23,ورودی!$A$2:$A$26,0)),0)</f>
        <v>2</v>
      </c>
      <c r="CP23" s="3">
        <f>IF(COUNTIF(ورودی!$A$2:$A$26,'کارنامه پاسخ برگ '!$A23)&gt;0,INDEX(ورودی!M$2:M$26,MATCH('کارنامه پاسخ برگ '!$A23,ورودی!$A$2:$A$26,0)),0)</f>
        <v>2</v>
      </c>
      <c r="CQ23" s="3">
        <f>IF(COUNTIF(ورودی!$A$2:$A$26,'کارنامه پاسخ برگ '!$A23)&gt;0,INDEX(ورودی!N$2:N$26,MATCH('کارنامه پاسخ برگ '!$A23,ورودی!$A$2:$A$26,0)),0)</f>
        <v>0</v>
      </c>
      <c r="CR23" s="3">
        <f>IF(COUNTIF(ورودی!$A$2:$A$26,'کارنامه پاسخ برگ '!$A23)&gt;0,INDEX(ورودی!O$2:O$26,MATCH('کارنامه پاسخ برگ '!$A23,ورودی!$A$2:$A$26,0)),0)</f>
        <v>0</v>
      </c>
      <c r="CS23" s="3">
        <f>IF(COUNTIF(ورودی!$A$2:$A$26,'کارنامه پاسخ برگ '!$A23)&gt;0,INDEX(ورودی!P$2:P$26,MATCH('کارنامه پاسخ برگ '!$A23,ورودی!$A$2:$A$26,0)),0)</f>
        <v>0</v>
      </c>
      <c r="CT23" s="3">
        <f>IF(COUNTIF(ورودی!$A$2:$A$26,'کارنامه پاسخ برگ '!$A23)&gt;0,INDEX(ورودی!Q$2:Q$26,MATCH('کارنامه پاسخ برگ '!$A23,ورودی!$A$2:$A$26,0)),0)</f>
        <v>0</v>
      </c>
      <c r="CU23" s="3">
        <f>IF(COUNTIF(ورودی!$A$2:$A$26,'کارنامه پاسخ برگ '!$A23)&gt;0,INDEX(ورودی!R$2:R$26,MATCH('کارنامه پاسخ برگ '!$A23,ورودی!$A$2:$A$26,0)),0)</f>
        <v>0</v>
      </c>
      <c r="CV23" s="3">
        <f>IF(COUNTIF(ورودی!$A$2:$A$26,'کارنامه پاسخ برگ '!$A23)&gt;0,INDEX(ورودی!S$2:S$26,MATCH('کارنامه پاسخ برگ '!$A23,ورودی!$A$2:$A$26,0)),0)</f>
        <v>0</v>
      </c>
      <c r="CW23" s="3">
        <f>IF(COUNTIF(ورودی!$A$2:$A$26,'کارنامه پاسخ برگ '!$A23)&gt;0,INDEX(ورودی!T$2:T$26,MATCH('کارنامه پاسخ برگ '!$A23,ورودی!$A$2:$A$26,0)),0)</f>
        <v>0</v>
      </c>
      <c r="CX23" s="3">
        <f>IF(COUNTIF(ورودی!$A$2:$A$26,'کارنامه پاسخ برگ '!$A23)&gt;0,INDEX(ورودی!U$2:U$26,MATCH('کارنامه پاسخ برگ '!$A23,ورودی!$A$2:$A$26,0)),0)</f>
        <v>0</v>
      </c>
      <c r="CY23" s="3">
        <f>IF(COUNTIF(ورودی!$A$2:$A$26,'کارنامه پاسخ برگ '!$A23)&gt;0,INDEX(ورودی!V$2:V$26,MATCH('کارنامه پاسخ برگ '!$A23,ورودی!$A$2:$A$26,0)),0)</f>
        <v>0</v>
      </c>
      <c r="CZ23" s="3">
        <f>IF(COUNTIF(ورودی!$A$2:$A$26,'کارنامه پاسخ برگ '!$A23)&gt;0,INDEX(ورودی!W$2:W$26,MATCH('کارنامه پاسخ برگ '!$A23,ورودی!$A$2:$A$26,0)),0)</f>
        <v>0</v>
      </c>
      <c r="DA23" s="3">
        <f>IF(COUNTIF(ورودی!$A$2:$A$26,'کارنامه پاسخ برگ '!$A23)&gt;0,INDEX(ورودی!X$2:X$26,MATCH('کارنامه پاسخ برگ '!$A23,ورودی!$A$2:$A$26,0)),0)</f>
        <v>0</v>
      </c>
      <c r="DB23" s="3">
        <f>IF(COUNTIF(ورودی!$A$2:$A$26,'کارنامه پاسخ برگ '!$A23)&gt;0,INDEX(ورودی!Y$2:Y$26,MATCH('کارنامه پاسخ برگ '!$A23,ورودی!$A$2:$A$26,0)),0)</f>
        <v>0</v>
      </c>
      <c r="DC23" s="3">
        <f>IF(COUNTIF(ورودی!$A$2:$A$26,'کارنامه پاسخ برگ '!$A23)&gt;0,INDEX(ورودی!Z$2:Z$26,MATCH('کارنامه پاسخ برگ '!$A23,ورودی!$A$2:$A$26,0)),0)</f>
        <v>0</v>
      </c>
      <c r="DD23" s="3">
        <f>IF(COUNTIF(ورودی!$A$2:$A$26,'کارنامه پاسخ برگ '!$A23)&gt;0,INDEX(ورودی!AA$2:AA$26,MATCH('کارنامه پاسخ برگ '!$A23,ورودی!$A$2:$A$26,0)),0)</f>
        <v>0</v>
      </c>
      <c r="DE23" s="3">
        <f>IF(COUNTIF(ورودی!$A$2:$A$26,'کارنامه پاسخ برگ '!$A23)&gt;0,INDEX(ورودی!AB$2:AB$26,MATCH('کارنامه پاسخ برگ '!$A23,ورودی!$A$2:$A$26,0)),0)</f>
        <v>0</v>
      </c>
      <c r="DF23" s="3">
        <f>IF(COUNTIF(ورودی!$A$2:$A$26,'کارنامه پاسخ برگ '!$A23)&gt;0,INDEX(ورودی!AC$2:AC$26,MATCH('کارنامه پاسخ برگ '!$A23,ورودی!$A$2:$A$26,0)),0)</f>
        <v>0</v>
      </c>
      <c r="DG23" s="3">
        <f>IF(COUNTIF(ورودی!$A$2:$A$26,'کارنامه پاسخ برگ '!$A23)&gt;0,INDEX(ورودی!AD$2:AD$26,MATCH('کارنامه پاسخ برگ '!$A23,ورودی!$A$2:$A$26,0)),0)</f>
        <v>0</v>
      </c>
      <c r="DH23" s="3">
        <f>IF(COUNTIF(ورودی!$A$2:$A$26,'کارنامه پاسخ برگ '!$A23)&gt;0,INDEX(ورودی!AE$2:AE$26,MATCH('کارنامه پاسخ برگ '!$A23,ورودی!$A$2:$A$26,0)),0)</f>
        <v>0</v>
      </c>
      <c r="DI23" s="3">
        <f>IF(COUNTIF(ورودی!$A$2:$A$26,'کارنامه پاسخ برگ '!$A23)&gt;0,INDEX(ورودی!AF$2:AF$26,MATCH('کارنامه پاسخ برگ '!$A23,ورودی!$A$2:$A$26,0)),0)</f>
        <v>0</v>
      </c>
      <c r="DJ23" s="3">
        <f>IF(COUNTIF(ورودی!$A$2:$A$26,'کارنامه پاسخ برگ '!$A23)&gt;0,INDEX(ورودی!AG$2:AG$26,MATCH('کارنامه پاسخ برگ '!$A23,ورودی!$A$2:$A$26,0)),0)</f>
        <v>0</v>
      </c>
      <c r="DK23" s="3">
        <f>IF(COUNTIF(ورودی!$A$2:$A$26,'کارنامه پاسخ برگ '!$A23)&gt;0,INDEX(ورودی!AH$2:AH$26,MATCH('کارنامه پاسخ برگ '!$A23,ورودی!$A$2:$A$26,0)),0)</f>
        <v>0</v>
      </c>
      <c r="DL23" s="3">
        <f>IF(COUNTIF(ورودی!$A$2:$A$26,'کارنامه پاسخ برگ '!$A23)&gt;0,INDEX(ورودی!AI$2:AI$26,MATCH('کارنامه پاسخ برگ '!$A23,ورودی!$A$2:$A$26,0)),0)</f>
        <v>0</v>
      </c>
      <c r="DM23" s="3">
        <f>IF(COUNTIF(ورودی!$A$2:$A$26,'کارنامه پاسخ برگ '!$A23)&gt;0,INDEX(ورودی!AJ$2:AJ$26,MATCH('کارنامه پاسخ برگ '!$A23,ورودی!$A$2:$A$26,0)),0)</f>
        <v>0</v>
      </c>
      <c r="DN23" s="3">
        <f>IF(COUNTIF(ورودی!$A$2:$A$26,'کارنامه پاسخ برگ '!$A23)&gt;0,INDEX(ورودی!AK$2:AK$26,MATCH('کارنامه پاسخ برگ '!$A23,ورودی!$A$2:$A$26,0)),0)</f>
        <v>0</v>
      </c>
      <c r="DO23" s="3">
        <f>IF(COUNTIF(ورودی!$A$2:$A$26,'کارنامه پاسخ برگ '!$A23)&gt;0,INDEX(ورودی!AL$2:AL$26,MATCH('کارنامه پاسخ برگ '!$A23,ورودی!$A$2:$A$26,0)),0)</f>
        <v>0</v>
      </c>
      <c r="DP23" s="3">
        <f>IF(COUNTIF(ورودی!$A$2:$A$26,'کارنامه پاسخ برگ '!$A23)&gt;0,INDEX(ورودی!AM$2:AM$26,MATCH('کارنامه پاسخ برگ '!$A23,ورودی!$A$2:$A$26,0)),0)</f>
        <v>0</v>
      </c>
      <c r="DQ23" s="3">
        <f>IF(COUNTIF(ورودی!$A$2:$A$26,'کارنامه پاسخ برگ '!$A23)&gt;0,INDEX(ورودی!AN$2:AN$26,MATCH('کارنامه پاسخ برگ '!$A23,ورودی!$A$2:$A$26,0)),0)</f>
        <v>0</v>
      </c>
      <c r="DR23" s="3">
        <f>IF(COUNTIF(ورودی!$A$2:$A$26,'کارنامه پاسخ برگ '!$A23)&gt;0,INDEX(ورودی!AO$2:AO$26,MATCH('کارنامه پاسخ برگ '!$A23,ورودی!$A$2:$A$26,0)),0)</f>
        <v>0</v>
      </c>
      <c r="DS23" s="3">
        <f>IF(COUNTIF(ورودی!$A$2:$A$26,'کارنامه پاسخ برگ '!$A23)&gt;0,INDEX(ورودی!AP$2:AP$26,MATCH('کارنامه پاسخ برگ '!$A23,ورودی!$A$2:$A$26,0)),0)</f>
        <v>0</v>
      </c>
      <c r="DT23" s="3">
        <f>IF(COUNTIF(ورودی!$A$2:$A$26,'کارنامه پاسخ برگ '!$A23)&gt;0,INDEX(ورودی!AQ$2:AQ$26,MATCH('کارنامه پاسخ برگ '!$A23,ورودی!$A$2:$A$26,0)),0)</f>
        <v>0</v>
      </c>
      <c r="DU23" s="3">
        <f>IF(COUNTIF(ورودی!$A$2:$A$26,'کارنامه پاسخ برگ '!$A23)&gt;0,INDEX(ورودی!AR$2:AR$26,MATCH('کارنامه پاسخ برگ '!$A23,ورودی!$A$2:$A$26,0)),0)</f>
        <v>0</v>
      </c>
      <c r="DV23" s="3">
        <f>IF(COUNTIF(ورودی!$A$2:$A$26,'کارنامه پاسخ برگ '!$A23)&gt;0,INDEX(ورودی!AS$2:AS$26,MATCH('کارنامه پاسخ برگ '!$A23,ورودی!$A$2:$A$26,0)),0)</f>
        <v>0</v>
      </c>
      <c r="DW23" s="3">
        <f>IF(COUNTIF(ورودی!$A$2:$A$26,'کارنامه پاسخ برگ '!$A23)&gt;0,INDEX(ورودی!AT$2:AT$26,MATCH('کارنامه پاسخ برگ '!$A23,ورودی!$A$2:$A$26,0)),0)</f>
        <v>0</v>
      </c>
      <c r="DX23" s="3">
        <f>IF(COUNTIF(ورودی!$A$2:$A$26,'کارنامه پاسخ برگ '!$A23)&gt;0,INDEX(ورودی!AU$2:AU$26,MATCH('کارنامه پاسخ برگ '!$A23,ورودی!$A$2:$A$26,0)),0)</f>
        <v>0</v>
      </c>
      <c r="DY23" s="3">
        <f>IF(COUNTIF(ورودی!$A$2:$A$26,'کارنامه پاسخ برگ '!$A23)&gt;0,INDEX(ورودی!AV$2:AV$26,MATCH('کارنامه پاسخ برگ '!$A23,ورودی!$A$2:$A$26,0)),0)</f>
        <v>0</v>
      </c>
      <c r="DZ23" s="3">
        <f>IF(COUNTIF(ورودی!$A$2:$A$26,'کارنامه پاسخ برگ '!$A23)&gt;0,INDEX(ورودی!AW$2:AW$26,MATCH('کارنامه پاسخ برگ '!$A23,ورودی!$A$2:$A$26,0)),0)</f>
        <v>0</v>
      </c>
      <c r="EA23" s="3">
        <f>IF(COUNTIF(ورودی!$A$2:$A$26,'کارنامه پاسخ برگ '!$A23)&gt;0,INDEX(ورودی!AX$2:AX$26,MATCH('کارنامه پاسخ برگ '!$A23,ورودی!$A$2:$A$26,0)),0)</f>
        <v>0</v>
      </c>
      <c r="EB23" s="3">
        <f>IF(COUNTIF(ورودی!$A$2:$A$26,'کارنامه پاسخ برگ '!$A23)&gt;0,INDEX(ورودی!AY$2:AY$26,MATCH('کارنامه پاسخ برگ '!$A23,ورودی!$A$2:$A$26,0)),0)</f>
        <v>0</v>
      </c>
      <c r="EC23" s="3">
        <f>IF(COUNTIF(ورودی!$A$2:$A$26,'کارنامه پاسخ برگ '!$A23)&gt;0,INDEX(ورودی!AZ$2:AZ$26,MATCH('کارنامه پاسخ برگ '!$A23,ورودی!$A$2:$A$26,0)),0)</f>
        <v>0</v>
      </c>
      <c r="ED23" s="3">
        <f>IF(COUNTIF(ورودی!$A$2:$A$26,'کارنامه پاسخ برگ '!$A23)&gt;0,INDEX(ورودی!BA$2:BA$26,MATCH('کارنامه پاسخ برگ '!$A23,ورودی!$A$2:$A$26,0)),0)</f>
        <v>0</v>
      </c>
      <c r="EE23" s="3">
        <f>IF(COUNTIF(ورودی!$A$2:$A$26,'کارنامه پاسخ برگ '!$A23)&gt;0,INDEX(ورودی!BB$2:BB$26,MATCH('کارنامه پاسخ برگ '!$A23,ورودی!$A$2:$A$26,0)),0)</f>
        <v>0</v>
      </c>
      <c r="EF23" s="3">
        <f>IF(COUNTIF(ورودی!$A$2:$A$26,'کارنامه پاسخ برگ '!$A23)&gt;0,INDEX(ورودی!BC$2:BC$26,MATCH('کارنامه پاسخ برگ '!$A23,ورودی!$A$2:$A$26,0)),0)</f>
        <v>0</v>
      </c>
      <c r="EG23" s="3">
        <f>IF(COUNTIF(ورودی!$A$2:$A$26,'کارنامه پاسخ برگ '!$A23)&gt;0,INDEX(ورودی!BD$2:BD$26,MATCH('کارنامه پاسخ برگ '!$A23,ورودی!$A$2:$A$26,0)),0)</f>
        <v>0</v>
      </c>
      <c r="EH23" s="3">
        <f>IF(COUNTIF(ورودی!$A$2:$A$26,'کارنامه پاسخ برگ '!$A23)&gt;0,INDEX(ورودی!BE$2:BE$26,MATCH('کارنامه پاسخ برگ '!$A23,ورودی!$A$2:$A$26,0)),0)</f>
        <v>0</v>
      </c>
      <c r="EI23" s="3">
        <f>IF(COUNTIF(ورودی!$A$2:$A$26,'کارنامه پاسخ برگ '!$A23)&gt;0,INDEX(ورودی!BF$2:BF$26,MATCH('کارنامه پاسخ برگ '!$A23,ورودی!$A$2:$A$26,0)),0)</f>
        <v>0</v>
      </c>
      <c r="EJ23" s="3">
        <f>IF(COUNTIF(ورودی!$A$2:$A$26,'کارنامه پاسخ برگ '!$A23)&gt;0,INDEX(ورودی!BG$2:BG$26,MATCH('کارنامه پاسخ برگ '!$A23,ورودی!$A$2:$A$26,0)),0)</f>
        <v>0</v>
      </c>
      <c r="EK23" s="3">
        <f>IF(COUNTIF(ورودی!$A$2:$A$26,'کارنامه پاسخ برگ '!$A23)&gt;0,INDEX(ورودی!BH$2:BH$26,MATCH('کارنامه پاسخ برگ '!$A23,ورودی!$A$2:$A$26,0)),0)</f>
        <v>0</v>
      </c>
      <c r="EL23" s="3">
        <f>IF(COUNTIF(ورودی!$A$2:$A$26,'کارنامه پاسخ برگ '!$A23)&gt;0,INDEX(ورودی!BI$2:BI$26,MATCH('کارنامه پاسخ برگ '!$A23,ورودی!$A$2:$A$26,0)),0)</f>
        <v>0</v>
      </c>
      <c r="EM23" s="3">
        <f>IF(COUNTIF(ورودی!$A$2:$A$26,'کارنامه پاسخ برگ '!$A23)&gt;0,INDEX(ورودی!BJ$2:BJ$26,MATCH('کارنامه پاسخ برگ '!$A23,ورودی!$A$2:$A$26,0)),0)</f>
        <v>0</v>
      </c>
      <c r="EN23" s="3">
        <f>IF(COUNTIF(ورودی!$A$2:$A$26,'کارنامه پاسخ برگ '!$A23)&gt;0,INDEX(ورودی!BK$2:BK$26,MATCH('کارنامه پاسخ برگ '!$A23,ورودی!$A$2:$A$26,0)),0)</f>
        <v>0</v>
      </c>
      <c r="EO23" s="18">
        <f>کلید!I$2</f>
        <v>1</v>
      </c>
      <c r="EP23" s="18">
        <f>کلید!J$2</f>
        <v>1</v>
      </c>
      <c r="EQ23" s="18">
        <f>کلید!K$2</f>
        <v>1</v>
      </c>
      <c r="ER23" s="18">
        <f>کلید!L$2</f>
        <v>1</v>
      </c>
      <c r="ES23" s="18">
        <f>کلید!M$2</f>
        <v>1</v>
      </c>
      <c r="ET23" s="18">
        <f>کلید!N$2</f>
        <v>1</v>
      </c>
      <c r="EU23" s="18">
        <f>کلید!O$2</f>
        <v>1</v>
      </c>
      <c r="EV23" s="18">
        <f>کلید!P$2</f>
        <v>1</v>
      </c>
      <c r="EW23" s="18">
        <f>کلید!Q$2</f>
        <v>1</v>
      </c>
      <c r="EX23" s="18">
        <f>کلید!R$2</f>
        <v>1</v>
      </c>
      <c r="EY23" s="18">
        <f>کلید!S$2</f>
        <v>1</v>
      </c>
      <c r="EZ23" s="18">
        <f>کلید!T$2</f>
        <v>1</v>
      </c>
      <c r="FA23" s="18">
        <f>کلید!U$2</f>
        <v>1</v>
      </c>
      <c r="FB23" s="18">
        <f>کلید!V$2</f>
        <v>1</v>
      </c>
      <c r="FC23" s="18">
        <f>کلید!W$2</f>
        <v>1</v>
      </c>
      <c r="FD23" s="18">
        <f>کلید!X$2</f>
        <v>1</v>
      </c>
      <c r="FE23" s="18">
        <f>کلید!Y$2</f>
        <v>1</v>
      </c>
      <c r="FF23" s="18">
        <f>کلید!Z$2</f>
        <v>1</v>
      </c>
      <c r="FG23" s="18">
        <f>کلید!AA$2</f>
        <v>1</v>
      </c>
      <c r="FH23" s="18">
        <f>کلید!AB$2</f>
        <v>1</v>
      </c>
      <c r="FI23" s="18">
        <f>کلید!AC$2</f>
        <v>1</v>
      </c>
      <c r="FJ23" s="18">
        <f>کلید!AD$2</f>
        <v>1</v>
      </c>
      <c r="FK23" s="18">
        <f>کلید!AE$2</f>
        <v>1</v>
      </c>
      <c r="FL23" s="18">
        <f>کلید!AF$2</f>
        <v>1</v>
      </c>
      <c r="FM23" s="18">
        <f>کلید!AG$2</f>
        <v>1</v>
      </c>
      <c r="FN23" s="18">
        <f>کلید!AH$2</f>
        <v>1</v>
      </c>
      <c r="FO23" s="18">
        <f>کلید!AI$2</f>
        <v>1</v>
      </c>
      <c r="FP23" s="18">
        <f>کلید!AJ$2</f>
        <v>1</v>
      </c>
      <c r="FQ23" s="18">
        <f>کلید!AK$2</f>
        <v>1</v>
      </c>
      <c r="FR23" s="18">
        <f>کلید!AL$2</f>
        <v>1</v>
      </c>
      <c r="FS23" s="18">
        <f>کلید!AM$2</f>
        <v>1</v>
      </c>
      <c r="FT23" s="18">
        <f>کلید!AN$2</f>
        <v>1</v>
      </c>
      <c r="FU23" s="18">
        <f>کلید!AO$2</f>
        <v>1</v>
      </c>
      <c r="FV23" s="18">
        <f>کلید!AP$2</f>
        <v>1</v>
      </c>
      <c r="FW23" s="18">
        <f>کلید!AQ$2</f>
        <v>1</v>
      </c>
      <c r="FX23" s="18">
        <f>کلید!AR$2</f>
        <v>1</v>
      </c>
      <c r="FY23" s="18">
        <f>کلید!AS$2</f>
        <v>1</v>
      </c>
      <c r="FZ23" s="18">
        <f>کلید!AT$2</f>
        <v>1</v>
      </c>
      <c r="GA23" s="18">
        <f>کلید!AU$2</f>
        <v>1</v>
      </c>
      <c r="GB23" s="18">
        <f>کلید!AV$2</f>
        <v>1</v>
      </c>
      <c r="GC23" s="18">
        <f>کلید!AW$2</f>
        <v>1</v>
      </c>
      <c r="GD23" s="18">
        <f>کلید!AX$2</f>
        <v>1</v>
      </c>
      <c r="GE23" s="18">
        <f>کلید!AY$2</f>
        <v>1</v>
      </c>
      <c r="GF23" s="18">
        <f>کلید!AZ$2</f>
        <v>1</v>
      </c>
      <c r="GG23" s="18">
        <f>کلید!BA$2</f>
        <v>1</v>
      </c>
      <c r="GH23" s="18">
        <f>کلید!BB$2</f>
        <v>1</v>
      </c>
      <c r="GI23" s="18">
        <f>کلید!BC$2</f>
        <v>1</v>
      </c>
      <c r="GJ23" s="18">
        <f>کلید!BD$2</f>
        <v>1</v>
      </c>
      <c r="GK23" s="18">
        <f>کلید!BE$2</f>
        <v>1</v>
      </c>
      <c r="GL23" s="18">
        <f>کلید!BF$2</f>
        <v>1</v>
      </c>
      <c r="GM23" s="18">
        <f>کلید!AZ$2</f>
        <v>1</v>
      </c>
      <c r="GN23" s="18">
        <f>کلید!BA$2</f>
        <v>1</v>
      </c>
      <c r="GO23" s="18">
        <f>کلید!BB$2</f>
        <v>1</v>
      </c>
      <c r="GP23" s="18">
        <f>کلید!BC$2</f>
        <v>1</v>
      </c>
      <c r="GQ23" s="18">
        <f>کلید!BD$2</f>
        <v>1</v>
      </c>
      <c r="GR23" s="18">
        <f>کلید!BE$2</f>
        <v>1</v>
      </c>
      <c r="GS23" s="18">
        <f>کلید!BF$2</f>
        <v>1</v>
      </c>
      <c r="GT23" s="18">
        <f>کلید!BG$2</f>
        <v>1</v>
      </c>
      <c r="GU23" s="18">
        <f>کلید!BH$2</f>
        <v>1</v>
      </c>
      <c r="GV23" s="18">
        <f>کلید!BI$2</f>
        <v>1</v>
      </c>
    </row>
    <row r="24" spans="1:204" x14ac:dyDescent="0.25">
      <c r="A24" s="13">
        <f>ورودی!A24</f>
        <v>1023</v>
      </c>
      <c r="B24" s="13" t="str">
        <f>ورودی!B24</f>
        <v>a23</v>
      </c>
      <c r="C24" s="13" t="str">
        <f>ورودی!C24</f>
        <v>b23</v>
      </c>
      <c r="D24" s="3">
        <f>COUNTIF(INDEX(خروجی!D24:BK24,MATCH(تنظیمات!$B$3,خروجی!$D$1:$BK$1)):INDEX(خروجی!D24:BK24,MATCH(تنظیمات!$B$4,خروجی!$D$1:$BK$1)),3)</f>
        <v>0</v>
      </c>
      <c r="E24" s="3">
        <f>COUNTIF(INDEX(خروجی!D24:BK24,MATCH(تنظیمات!$B$3,خروجی!$D$1:$BK$1)):INDEX(خروجی!D24:BK24,MATCH(تنظیمات!$B$4,خروجی!$D$1:$BK$1)),-1)</f>
        <v>1</v>
      </c>
      <c r="F24" s="3">
        <f>COUNTIF(INDEX(خروجی!D24:BK24,MATCH(تنظیمات!$B$3,خروجی!$D$1:$BK$1)):INDEX(خروجی!D24:BK24,MATCH(تنظیمات!$B$4,خروجی!$D$1:$BK$1)),0)</f>
        <v>4</v>
      </c>
      <c r="G24" s="23">
        <f t="shared" si="0"/>
        <v>-6.67</v>
      </c>
      <c r="H24" s="23">
        <f t="shared" si="5"/>
        <v>100</v>
      </c>
      <c r="I24" s="23">
        <f t="shared" si="6"/>
        <v>-33.33</v>
      </c>
      <c r="J24" s="3">
        <f t="shared" si="7"/>
        <v>23</v>
      </c>
      <c r="K24" s="23">
        <f t="shared" si="8"/>
        <v>9.6</v>
      </c>
      <c r="L24" s="34">
        <f>ROUND(AVERAGEIF($CD$2:$CD$26,_xlfn.CONCAT("&lt;=",تنظیمات!$B$7),$G$2:$G$26),2)</f>
        <v>31.33</v>
      </c>
      <c r="M24" s="5">
        <f>COUNTIF(INDEX(خروجی!D24:BK24,MATCH(تنظیمات!$C$3,خروجی!$D$1:$BK$1)):INDEX(خروجی!D24:BK24,MATCH(تنظیمات!$C$4,خروجی!$D$1:$BK$1)),3)</f>
        <v>0</v>
      </c>
      <c r="N24" s="5">
        <f>COUNTIF(INDEX(خروجی!D24:BK24,MATCH(تنظیمات!$C$3,خروجی!$D$1:$BK$1)):INDEX(خروجی!D24:BK24,MATCH(تنظیمات!$C$4,خروجی!$D$1:$BK$1)),-1)</f>
        <v>5</v>
      </c>
      <c r="O24" s="5">
        <f>COUNTIF(INDEX(خروجی!D24:BK24,MATCH(تنظیمات!$C$3,خروجی!$D$1:$BK$1)):INDEX(خروجی!D24:BK24,MATCH(تنظیمات!$C$4,خروجی!$D$1:$BK$1)),0)</f>
        <v>0</v>
      </c>
      <c r="P24" s="24">
        <f t="shared" si="1"/>
        <v>-33.33</v>
      </c>
      <c r="Q24" s="24">
        <f t="shared" si="47"/>
        <v>100</v>
      </c>
      <c r="R24" s="24">
        <f t="shared" si="9"/>
        <v>-33.33</v>
      </c>
      <c r="S24" s="5">
        <f t="shared" si="10"/>
        <v>23</v>
      </c>
      <c r="T24" s="24">
        <f t="shared" si="11"/>
        <v>12</v>
      </c>
      <c r="U24" s="35">
        <f>ROUND(AVERAGEIF($CD$2:$CD$26,_xlfn.CONCAT("&lt;=",تنظیمات!$B$7),$P$2:$P$26),2)</f>
        <v>40</v>
      </c>
      <c r="V24" s="6">
        <f>COUNTIF(INDEX(خروجی!D24:BK24,MATCH(تنظیمات!$D$3,خروجی!$D$1:$BK$1)):INDEX(خروجی!D24:BK24,MATCH(تنظیمات!$D$4,خروجی!$D$1:$BK$1)),3)</f>
        <v>0</v>
      </c>
      <c r="W24" s="6">
        <f>COUNTIF(INDEX(خروجی!D24:BK24,MATCH(تنظیمات!$D$3,خروجی!$D$1:$BK$1)):INDEX(خروجی!D24:BK24,MATCH(تنظیمات!$D$4,خروجی!$D$1:$BK$1)),-1)</f>
        <v>0</v>
      </c>
      <c r="X24" s="6">
        <f>COUNTIF(INDEX(خروجی!D24:BK24,MATCH(تنظیمات!$D$3,خروجی!$D$1:$BK$1)):INDEX(خروجی!D24:BK24,MATCH(تنظیمات!$D$4,خروجی!$D$1:$BK$1)),0)</f>
        <v>5</v>
      </c>
      <c r="Y24" s="25">
        <f t="shared" si="12"/>
        <v>0</v>
      </c>
      <c r="Z24" s="25">
        <f t="shared" si="13"/>
        <v>100</v>
      </c>
      <c r="AA24" s="25">
        <f t="shared" si="14"/>
        <v>-33.33</v>
      </c>
      <c r="AB24" s="6">
        <f t="shared" si="15"/>
        <v>5</v>
      </c>
      <c r="AC24" s="25">
        <f t="shared" si="16"/>
        <v>12</v>
      </c>
      <c r="AD24" s="36">
        <f>ROUND(AVERAGEIF($CD$2:$CD$26,_xlfn.CONCAT("&lt;=",تنظیمات!$B$7),$Y$2:$Y$26),2)</f>
        <v>40</v>
      </c>
      <c r="AE24" s="7">
        <f>COUNTIF(INDEX(خروجی!D24:BK24,MATCH(تنظیمات!$E$3,خروجی!$D$1:$BK$1)):INDEX(خروجی!D24:BK24,MATCH(تنظیمات!$E$4,خروجی!$D$1:$BK$1)),3)</f>
        <v>0</v>
      </c>
      <c r="AF24" s="7">
        <f>COUNTIF(INDEX(خروجی!D24:BK24,MATCH(تنظیمات!$E$3,خروجی!$D$1:$BK$1)):INDEX(خروجی!D24:BK24,MATCH(تنظیمات!$E$4,خروجی!$D$1:$BK$1)),-1)</f>
        <v>0</v>
      </c>
      <c r="AG24" s="7">
        <f>COUNTIF(INDEX(خروجی!D24:BK24,MATCH(تنظیمات!$E$3,خروجی!$D$1:$BK$1)):INDEX(خروجی!D24:BK24,MATCH(تنظیمات!$E$4,خروجی!$D$1:$BK$1)),0)</f>
        <v>5</v>
      </c>
      <c r="AH24" s="26">
        <f t="shared" si="17"/>
        <v>0</v>
      </c>
      <c r="AI24" s="26">
        <f t="shared" si="18"/>
        <v>100</v>
      </c>
      <c r="AJ24" s="26">
        <f t="shared" si="19"/>
        <v>-33.33</v>
      </c>
      <c r="AK24" s="7">
        <f t="shared" si="20"/>
        <v>5</v>
      </c>
      <c r="AL24" s="26">
        <f t="shared" si="21"/>
        <v>12</v>
      </c>
      <c r="AM24" s="20">
        <f>ROUND(AVERAGEIF($CD$2:$CD$26,_xlfn.CONCAT("&lt;=",تنظیمات!$B$7),$AH$2:$AH$26),2)</f>
        <v>40</v>
      </c>
      <c r="AN24" s="8">
        <f>COUNTIF(INDEX(خروجی!D24:BK24,MATCH(تنظیمات!$F$3,خروجی!$D$1:$BK$1)):INDEX(خروجی!D24:BK24,MATCH(تنظیمات!$F$4,خروجی!$D$1:$BK$1)),3)</f>
        <v>0</v>
      </c>
      <c r="AO24" s="8">
        <f>COUNTIF(INDEX(خروجی!D24:BK24,MATCH(تنظیمات!$F$3,خروجی!$D$1:$BK$1)):INDEX(خروجی!D24:BK24,MATCH(تنظیمات!$F$4,خروجی!$D$1:$BK$1)),-1)</f>
        <v>0</v>
      </c>
      <c r="AP24" s="8">
        <f>COUNTIF(INDEX(خروجی!D24:BK24,MATCH(تنظیمات!$F$3,خروجی!$D$1:$BK$1)):INDEX(خروجی!D24:BK24,MATCH(تنظیمات!$F$4,خروجی!$D$1:$BK$1)),0)</f>
        <v>10</v>
      </c>
      <c r="AQ24" s="27">
        <f t="shared" si="22"/>
        <v>0</v>
      </c>
      <c r="AR24" s="27">
        <f t="shared" si="23"/>
        <v>100</v>
      </c>
      <c r="AS24" s="27">
        <f t="shared" si="24"/>
        <v>-33.33</v>
      </c>
      <c r="AT24" s="8">
        <f t="shared" si="25"/>
        <v>4</v>
      </c>
      <c r="AU24" s="27">
        <f t="shared" si="26"/>
        <v>8.67</v>
      </c>
      <c r="AV24" s="37">
        <f>ROUND(AVERAGEIF($CD$2:$CD$26,_xlfn.CONCAT("&lt;=",تنظیمات!$B$7),$AQ$2:$AQ$26),2)</f>
        <v>25</v>
      </c>
      <c r="AW24" s="20">
        <f>COUNTIF(INDEX(خروجی!D24:BK24,MATCH(تنظیمات!$G$3,خروجی!$D$1:$BK$1)):INDEX(خروجی!D24:BK24,MATCH(تنظیمات!$G$4,خروجی!$D$1:$BK$1)),3)</f>
        <v>0</v>
      </c>
      <c r="AX24" s="20">
        <f>COUNTIF(INDEX(خروجی!D24:BK24,MATCH(تنظیمات!$G$3,خروجی!$D$1:$BK$1)):INDEX(خروجی!D24:BK24,MATCH(تنظیمات!$G$4,خروجی!$D$1:$BK$1)),-1)</f>
        <v>0</v>
      </c>
      <c r="AY24" s="20">
        <f>COUNTIF(INDEX(خروجی!D24:BK24,MATCH(تنظیمات!$G$3,خروجی!$D$1:$BK$1)):INDEX(خروجی!D24:BK24,MATCH(تنظیمات!$G$4,خروجی!$D$1:$BK$1)),0)</f>
        <v>10</v>
      </c>
      <c r="AZ24" s="26">
        <f t="shared" si="27"/>
        <v>0</v>
      </c>
      <c r="BA24" s="26">
        <f t="shared" si="28"/>
        <v>100</v>
      </c>
      <c r="BB24" s="26">
        <f t="shared" si="29"/>
        <v>-33.33</v>
      </c>
      <c r="BC24" s="20">
        <f t="shared" si="30"/>
        <v>4</v>
      </c>
      <c r="BD24" s="26">
        <f t="shared" si="31"/>
        <v>8</v>
      </c>
      <c r="BE24" s="20">
        <f>ROUND(AVERAGEIF($CD$2:$CD$26,_xlfn.CONCAT("&lt;=",تنظیمات!$B$7),$AZ$2:$AZ$26),2)</f>
        <v>23.33</v>
      </c>
      <c r="BF24" s="9">
        <f>COUNTIF(INDEX(خروجی!D24:BK24,MATCH(تنظیمات!$H$3,خروجی!$D$1:$BK$1)):INDEX(خروجی!D24:BK24,MATCH(تنظیمات!$H$4,خروجی!$D$1:$BK$1)),3)</f>
        <v>0</v>
      </c>
      <c r="BG24" s="9">
        <f>COUNTIF(INDEX(خروجی!D24:BK24,MATCH(تنظیمات!$H$3,خروجی!$D$1:$BK$1)):INDEX(خروجی!D24:BK24,MATCH(تنظیمات!$H$4,خروجی!$D$1:$BK$1)),-1)</f>
        <v>0</v>
      </c>
      <c r="BH24" s="9">
        <f>COUNTIF(INDEX(خروجی!D24:BK24,MATCH(تنظیمات!$H$3,خروجی!$D$1:$BK$1)):INDEX(خروجی!D24:BK24,MATCH(تنظیمات!$H$4,خروجی!$D$1:$BK$1)),0)</f>
        <v>10</v>
      </c>
      <c r="BI24" s="28">
        <f t="shared" si="32"/>
        <v>0</v>
      </c>
      <c r="BJ24" s="28">
        <f t="shared" si="33"/>
        <v>100</v>
      </c>
      <c r="BK24" s="28">
        <f t="shared" si="34"/>
        <v>-33.33</v>
      </c>
      <c r="BL24" s="9">
        <f t="shared" si="35"/>
        <v>4</v>
      </c>
      <c r="BM24" s="28">
        <f t="shared" si="36"/>
        <v>8.5299999999999994</v>
      </c>
      <c r="BN24" s="38">
        <f>ROUND(AVERAGEIF($CD$2:$CD$26,_xlfn.CONCAT("&lt;=",تنظیمات!$B$7),$BI$2:$BI$26),2)</f>
        <v>25</v>
      </c>
      <c r="BO24" s="10">
        <f>COUNTIF(INDEX(خروجی!D24:BK24,MATCH(تنظیمات!$I$3,خروجی!$D$1:$BK$1)):INDEX(خروجی!D24:BK24,MATCH(تنظیمات!$I$4,خروجی!$D$1:$BK$1)),3)</f>
        <v>0</v>
      </c>
      <c r="BP24" s="10">
        <f>COUNTIF(INDEX(خروجی!D24:BK24,MATCH(تنظیمات!$I$3,خروجی!$D$1:$BK$1)):INDEX(خروجی!D24:BK24,MATCH(تنظیمات!$I$4,خروجی!$D$1:$BK$1)),-1)</f>
        <v>0</v>
      </c>
      <c r="BQ24" s="10">
        <f>COUNTIF(INDEX(خروجی!D24:BK24,MATCH(تنظیمات!$I$3,خروجی!$D$1:$BK$1)):INDEX(خروجی!D24:BK24,MATCH(تنظیمات!$I$4,خروجی!$D$1:$BK$1)),0)</f>
        <v>10</v>
      </c>
      <c r="BR24" s="29">
        <f t="shared" si="37"/>
        <v>0</v>
      </c>
      <c r="BS24" s="29">
        <f t="shared" si="38"/>
        <v>100</v>
      </c>
      <c r="BT24" s="29">
        <f t="shared" si="39"/>
        <v>-33.33</v>
      </c>
      <c r="BU24" s="10">
        <f t="shared" si="40"/>
        <v>3</v>
      </c>
      <c r="BV24" s="29">
        <f t="shared" si="41"/>
        <v>6.67</v>
      </c>
      <c r="BW24" s="39">
        <f>ROUND( AVERAGEIF($CD$2:$CD$26,_xlfn.CONCAT("&lt;=",تنظیمات!$B$7),$BR$2:$BR$26),2)</f>
        <v>20</v>
      </c>
      <c r="BX24" s="11">
        <f t="shared" si="2"/>
        <v>0</v>
      </c>
      <c r="BY24" s="11">
        <f t="shared" si="3"/>
        <v>6</v>
      </c>
      <c r="BZ24" s="11">
        <f t="shared" si="4"/>
        <v>44</v>
      </c>
      <c r="CA24" s="30">
        <f>ROUND(SUM(G24*تنظیمات!$B$6,P24*تنظیمات!$C$6,Y24*تنظیمات!$D$6,AH24*تنظیمات!$E$6,AQ24*تنظیمات!$F$6,AZ24*تنظیمات!$G$6,BI24*تنظیمات!$H$6,BR24*تنظیمات!$I$6)/SUM(تنظیمات!$B$6:$I$6),2)</f>
        <v>-5</v>
      </c>
      <c r="CB24" s="30">
        <f t="shared" si="42"/>
        <v>100</v>
      </c>
      <c r="CC24" s="30">
        <f t="shared" si="43"/>
        <v>-33.33</v>
      </c>
      <c r="CD24" s="12">
        <f t="shared" si="44"/>
        <v>24</v>
      </c>
      <c r="CE24" s="30">
        <f t="shared" si="45"/>
        <v>9.68</v>
      </c>
      <c r="CF24" s="30">
        <f t="shared" si="46"/>
        <v>30.58</v>
      </c>
      <c r="CG24" s="3">
        <f>IF(COUNTIF(ورودی!$A$2:$A$26,'کارنامه پاسخ برگ '!$A24)&gt;0,INDEX(ورودی!D$2:D$26,MATCH('کارنامه پاسخ برگ '!$A24,ورودی!$A$2:$A$26,0)),0)</f>
        <v>3</v>
      </c>
      <c r="CH24" s="3">
        <f>IF(COUNTIF(ورودی!$A$2:$A$26,'کارنامه پاسخ برگ '!$A24)&gt;0,INDEX(ورودی!E$2:E$26,MATCH('کارنامه پاسخ برگ '!$A24,ورودی!$A$2:$A$26,0)),0)</f>
        <v>0</v>
      </c>
      <c r="CI24" s="3">
        <f>IF(COUNTIF(ورودی!$A$2:$A$26,'کارنامه پاسخ برگ '!$A24)&gt;0,INDEX(ورودی!F$2:F$26,MATCH('کارنامه پاسخ برگ '!$A24,ورودی!$A$2:$A$26,0)),0)</f>
        <v>0</v>
      </c>
      <c r="CJ24" s="3">
        <f>IF(COUNTIF(ورودی!$A$2:$A$26,'کارنامه پاسخ برگ '!$A24)&gt;0,INDEX(ورودی!G$2:G$26,MATCH('کارنامه پاسخ برگ '!$A24,ورودی!$A$2:$A$26,0)),0)</f>
        <v>0</v>
      </c>
      <c r="CK24" s="3">
        <f>IF(COUNTIF(ورودی!$A$2:$A$26,'کارنامه پاسخ برگ '!$A24)&gt;0,INDEX(ورودی!H$2:H$26,MATCH('کارنامه پاسخ برگ '!$A24,ورودی!$A$2:$A$26,0)),0)</f>
        <v>0</v>
      </c>
      <c r="CL24" s="3">
        <f>IF(COUNTIF(ورودی!$A$2:$A$26,'کارنامه پاسخ برگ '!$A24)&gt;0,INDEX(ورودی!I$2:I$26,MATCH('کارنامه پاسخ برگ '!$A24,ورودی!$A$2:$A$26,0)),0)</f>
        <v>2</v>
      </c>
      <c r="CM24" s="3">
        <f>IF(COUNTIF(ورودی!$A$2:$A$26,'کارنامه پاسخ برگ '!$A24)&gt;0,INDEX(ورودی!J$2:J$26,MATCH('کارنامه پاسخ برگ '!$A24,ورودی!$A$2:$A$26,0)),0)</f>
        <v>2</v>
      </c>
      <c r="CN24" s="3">
        <f>IF(COUNTIF(ورودی!$A$2:$A$26,'کارنامه پاسخ برگ '!$A24)&gt;0,INDEX(ورودی!K$2:K$26,MATCH('کارنامه پاسخ برگ '!$A24,ورودی!$A$2:$A$26,0)),0)</f>
        <v>2</v>
      </c>
      <c r="CO24" s="3">
        <f>IF(COUNTIF(ورودی!$A$2:$A$26,'کارنامه پاسخ برگ '!$A24)&gt;0,INDEX(ورودی!L$2:L$26,MATCH('کارنامه پاسخ برگ '!$A24,ورودی!$A$2:$A$26,0)),0)</f>
        <v>2</v>
      </c>
      <c r="CP24" s="3">
        <f>IF(COUNTIF(ورودی!$A$2:$A$26,'کارنامه پاسخ برگ '!$A24)&gt;0,INDEX(ورودی!M$2:M$26,MATCH('کارنامه پاسخ برگ '!$A24,ورودی!$A$2:$A$26,0)),0)</f>
        <v>2</v>
      </c>
      <c r="CQ24" s="3">
        <f>IF(COUNTIF(ورودی!$A$2:$A$26,'کارنامه پاسخ برگ '!$A24)&gt;0,INDEX(ورودی!N$2:N$26,MATCH('کارنامه پاسخ برگ '!$A24,ورودی!$A$2:$A$26,0)),0)</f>
        <v>0</v>
      </c>
      <c r="CR24" s="3">
        <f>IF(COUNTIF(ورودی!$A$2:$A$26,'کارنامه پاسخ برگ '!$A24)&gt;0,INDEX(ورودی!O$2:O$26,MATCH('کارنامه پاسخ برگ '!$A24,ورودی!$A$2:$A$26,0)),0)</f>
        <v>0</v>
      </c>
      <c r="CS24" s="3">
        <f>IF(COUNTIF(ورودی!$A$2:$A$26,'کارنامه پاسخ برگ '!$A24)&gt;0,INDEX(ورودی!P$2:P$26,MATCH('کارنامه پاسخ برگ '!$A24,ورودی!$A$2:$A$26,0)),0)</f>
        <v>0</v>
      </c>
      <c r="CT24" s="3">
        <f>IF(COUNTIF(ورودی!$A$2:$A$26,'کارنامه پاسخ برگ '!$A24)&gt;0,INDEX(ورودی!Q$2:Q$26,MATCH('کارنامه پاسخ برگ '!$A24,ورودی!$A$2:$A$26,0)),0)</f>
        <v>0</v>
      </c>
      <c r="CU24" s="3">
        <f>IF(COUNTIF(ورودی!$A$2:$A$26,'کارنامه پاسخ برگ '!$A24)&gt;0,INDEX(ورودی!R$2:R$26,MATCH('کارنامه پاسخ برگ '!$A24,ورودی!$A$2:$A$26,0)),0)</f>
        <v>0</v>
      </c>
      <c r="CV24" s="3">
        <f>IF(COUNTIF(ورودی!$A$2:$A$26,'کارنامه پاسخ برگ '!$A24)&gt;0,INDEX(ورودی!S$2:S$26,MATCH('کارنامه پاسخ برگ '!$A24,ورودی!$A$2:$A$26,0)),0)</f>
        <v>0</v>
      </c>
      <c r="CW24" s="3">
        <f>IF(COUNTIF(ورودی!$A$2:$A$26,'کارنامه پاسخ برگ '!$A24)&gt;0,INDEX(ورودی!T$2:T$26,MATCH('کارنامه پاسخ برگ '!$A24,ورودی!$A$2:$A$26,0)),0)</f>
        <v>0</v>
      </c>
      <c r="CX24" s="3">
        <f>IF(COUNTIF(ورودی!$A$2:$A$26,'کارنامه پاسخ برگ '!$A24)&gt;0,INDEX(ورودی!U$2:U$26,MATCH('کارنامه پاسخ برگ '!$A24,ورودی!$A$2:$A$26,0)),0)</f>
        <v>0</v>
      </c>
      <c r="CY24" s="3">
        <f>IF(COUNTIF(ورودی!$A$2:$A$26,'کارنامه پاسخ برگ '!$A24)&gt;0,INDEX(ورودی!V$2:V$26,MATCH('کارنامه پاسخ برگ '!$A24,ورودی!$A$2:$A$26,0)),0)</f>
        <v>0</v>
      </c>
      <c r="CZ24" s="3">
        <f>IF(COUNTIF(ورودی!$A$2:$A$26,'کارنامه پاسخ برگ '!$A24)&gt;0,INDEX(ورودی!W$2:W$26,MATCH('کارنامه پاسخ برگ '!$A24,ورودی!$A$2:$A$26,0)),0)</f>
        <v>0</v>
      </c>
      <c r="DA24" s="3">
        <f>IF(COUNTIF(ورودی!$A$2:$A$26,'کارنامه پاسخ برگ '!$A24)&gt;0,INDEX(ورودی!X$2:X$26,MATCH('کارنامه پاسخ برگ '!$A24,ورودی!$A$2:$A$26,0)),0)</f>
        <v>0</v>
      </c>
      <c r="DB24" s="3">
        <f>IF(COUNTIF(ورودی!$A$2:$A$26,'کارنامه پاسخ برگ '!$A24)&gt;0,INDEX(ورودی!Y$2:Y$26,MATCH('کارنامه پاسخ برگ '!$A24,ورودی!$A$2:$A$26,0)),0)</f>
        <v>0</v>
      </c>
      <c r="DC24" s="3">
        <f>IF(COUNTIF(ورودی!$A$2:$A$26,'کارنامه پاسخ برگ '!$A24)&gt;0,INDEX(ورودی!Z$2:Z$26,MATCH('کارنامه پاسخ برگ '!$A24,ورودی!$A$2:$A$26,0)),0)</f>
        <v>0</v>
      </c>
      <c r="DD24" s="3">
        <f>IF(COUNTIF(ورودی!$A$2:$A$26,'کارنامه پاسخ برگ '!$A24)&gt;0,INDEX(ورودی!AA$2:AA$26,MATCH('کارنامه پاسخ برگ '!$A24,ورودی!$A$2:$A$26,0)),0)</f>
        <v>0</v>
      </c>
      <c r="DE24" s="3">
        <f>IF(COUNTIF(ورودی!$A$2:$A$26,'کارنامه پاسخ برگ '!$A24)&gt;0,INDEX(ورودی!AB$2:AB$26,MATCH('کارنامه پاسخ برگ '!$A24,ورودی!$A$2:$A$26,0)),0)</f>
        <v>0</v>
      </c>
      <c r="DF24" s="3">
        <f>IF(COUNTIF(ورودی!$A$2:$A$26,'کارنامه پاسخ برگ '!$A24)&gt;0,INDEX(ورودی!AC$2:AC$26,MATCH('کارنامه پاسخ برگ '!$A24,ورودی!$A$2:$A$26,0)),0)</f>
        <v>0</v>
      </c>
      <c r="DG24" s="3">
        <f>IF(COUNTIF(ورودی!$A$2:$A$26,'کارنامه پاسخ برگ '!$A24)&gt;0,INDEX(ورودی!AD$2:AD$26,MATCH('کارنامه پاسخ برگ '!$A24,ورودی!$A$2:$A$26,0)),0)</f>
        <v>0</v>
      </c>
      <c r="DH24" s="3">
        <f>IF(COUNTIF(ورودی!$A$2:$A$26,'کارنامه پاسخ برگ '!$A24)&gt;0,INDEX(ورودی!AE$2:AE$26,MATCH('کارنامه پاسخ برگ '!$A24,ورودی!$A$2:$A$26,0)),0)</f>
        <v>0</v>
      </c>
      <c r="DI24" s="3">
        <f>IF(COUNTIF(ورودی!$A$2:$A$26,'کارنامه پاسخ برگ '!$A24)&gt;0,INDEX(ورودی!AF$2:AF$26,MATCH('کارنامه پاسخ برگ '!$A24,ورودی!$A$2:$A$26,0)),0)</f>
        <v>0</v>
      </c>
      <c r="DJ24" s="3">
        <f>IF(COUNTIF(ورودی!$A$2:$A$26,'کارنامه پاسخ برگ '!$A24)&gt;0,INDEX(ورودی!AG$2:AG$26,MATCH('کارنامه پاسخ برگ '!$A24,ورودی!$A$2:$A$26,0)),0)</f>
        <v>0</v>
      </c>
      <c r="DK24" s="3">
        <f>IF(COUNTIF(ورودی!$A$2:$A$26,'کارنامه پاسخ برگ '!$A24)&gt;0,INDEX(ورودی!AH$2:AH$26,MATCH('کارنامه پاسخ برگ '!$A24,ورودی!$A$2:$A$26,0)),0)</f>
        <v>0</v>
      </c>
      <c r="DL24" s="3">
        <f>IF(COUNTIF(ورودی!$A$2:$A$26,'کارنامه پاسخ برگ '!$A24)&gt;0,INDEX(ورودی!AI$2:AI$26,MATCH('کارنامه پاسخ برگ '!$A24,ورودی!$A$2:$A$26,0)),0)</f>
        <v>0</v>
      </c>
      <c r="DM24" s="3">
        <f>IF(COUNTIF(ورودی!$A$2:$A$26,'کارنامه پاسخ برگ '!$A24)&gt;0,INDEX(ورودی!AJ$2:AJ$26,MATCH('کارنامه پاسخ برگ '!$A24,ورودی!$A$2:$A$26,0)),0)</f>
        <v>0</v>
      </c>
      <c r="DN24" s="3">
        <f>IF(COUNTIF(ورودی!$A$2:$A$26,'کارنامه پاسخ برگ '!$A24)&gt;0,INDEX(ورودی!AK$2:AK$26,MATCH('کارنامه پاسخ برگ '!$A24,ورودی!$A$2:$A$26,0)),0)</f>
        <v>0</v>
      </c>
      <c r="DO24" s="3">
        <f>IF(COUNTIF(ورودی!$A$2:$A$26,'کارنامه پاسخ برگ '!$A24)&gt;0,INDEX(ورودی!AL$2:AL$26,MATCH('کارنامه پاسخ برگ '!$A24,ورودی!$A$2:$A$26,0)),0)</f>
        <v>0</v>
      </c>
      <c r="DP24" s="3">
        <f>IF(COUNTIF(ورودی!$A$2:$A$26,'کارنامه پاسخ برگ '!$A24)&gt;0,INDEX(ورودی!AM$2:AM$26,MATCH('کارنامه پاسخ برگ '!$A24,ورودی!$A$2:$A$26,0)),0)</f>
        <v>0</v>
      </c>
      <c r="DQ24" s="3">
        <f>IF(COUNTIF(ورودی!$A$2:$A$26,'کارنامه پاسخ برگ '!$A24)&gt;0,INDEX(ورودی!AN$2:AN$26,MATCH('کارنامه پاسخ برگ '!$A24,ورودی!$A$2:$A$26,0)),0)</f>
        <v>0</v>
      </c>
      <c r="DR24" s="3">
        <f>IF(COUNTIF(ورودی!$A$2:$A$26,'کارنامه پاسخ برگ '!$A24)&gt;0,INDEX(ورودی!AO$2:AO$26,MATCH('کارنامه پاسخ برگ '!$A24,ورودی!$A$2:$A$26,0)),0)</f>
        <v>0</v>
      </c>
      <c r="DS24" s="3">
        <f>IF(COUNTIF(ورودی!$A$2:$A$26,'کارنامه پاسخ برگ '!$A24)&gt;0,INDEX(ورودی!AP$2:AP$26,MATCH('کارنامه پاسخ برگ '!$A24,ورودی!$A$2:$A$26,0)),0)</f>
        <v>0</v>
      </c>
      <c r="DT24" s="3">
        <f>IF(COUNTIF(ورودی!$A$2:$A$26,'کارنامه پاسخ برگ '!$A24)&gt;0,INDEX(ورودی!AQ$2:AQ$26,MATCH('کارنامه پاسخ برگ '!$A24,ورودی!$A$2:$A$26,0)),0)</f>
        <v>0</v>
      </c>
      <c r="DU24" s="3">
        <f>IF(COUNTIF(ورودی!$A$2:$A$26,'کارنامه پاسخ برگ '!$A24)&gt;0,INDEX(ورودی!AR$2:AR$26,MATCH('کارنامه پاسخ برگ '!$A24,ورودی!$A$2:$A$26,0)),0)</f>
        <v>0</v>
      </c>
      <c r="DV24" s="3">
        <f>IF(COUNTIF(ورودی!$A$2:$A$26,'کارنامه پاسخ برگ '!$A24)&gt;0,INDEX(ورودی!AS$2:AS$26,MATCH('کارنامه پاسخ برگ '!$A24,ورودی!$A$2:$A$26,0)),0)</f>
        <v>0</v>
      </c>
      <c r="DW24" s="3">
        <f>IF(COUNTIF(ورودی!$A$2:$A$26,'کارنامه پاسخ برگ '!$A24)&gt;0,INDEX(ورودی!AT$2:AT$26,MATCH('کارنامه پاسخ برگ '!$A24,ورودی!$A$2:$A$26,0)),0)</f>
        <v>0</v>
      </c>
      <c r="DX24" s="3">
        <f>IF(COUNTIF(ورودی!$A$2:$A$26,'کارنامه پاسخ برگ '!$A24)&gt;0,INDEX(ورودی!AU$2:AU$26,MATCH('کارنامه پاسخ برگ '!$A24,ورودی!$A$2:$A$26,0)),0)</f>
        <v>0</v>
      </c>
      <c r="DY24" s="3">
        <f>IF(COUNTIF(ورودی!$A$2:$A$26,'کارنامه پاسخ برگ '!$A24)&gt;0,INDEX(ورودی!AV$2:AV$26,MATCH('کارنامه پاسخ برگ '!$A24,ورودی!$A$2:$A$26,0)),0)</f>
        <v>0</v>
      </c>
      <c r="DZ24" s="3">
        <f>IF(COUNTIF(ورودی!$A$2:$A$26,'کارنامه پاسخ برگ '!$A24)&gt;0,INDEX(ورودی!AW$2:AW$26,MATCH('کارنامه پاسخ برگ '!$A24,ورودی!$A$2:$A$26,0)),0)</f>
        <v>0</v>
      </c>
      <c r="EA24" s="3">
        <f>IF(COUNTIF(ورودی!$A$2:$A$26,'کارنامه پاسخ برگ '!$A24)&gt;0,INDEX(ورودی!AX$2:AX$26,MATCH('کارنامه پاسخ برگ '!$A24,ورودی!$A$2:$A$26,0)),0)</f>
        <v>0</v>
      </c>
      <c r="EB24" s="3">
        <f>IF(COUNTIF(ورودی!$A$2:$A$26,'کارنامه پاسخ برگ '!$A24)&gt;0,INDEX(ورودی!AY$2:AY$26,MATCH('کارنامه پاسخ برگ '!$A24,ورودی!$A$2:$A$26,0)),0)</f>
        <v>0</v>
      </c>
      <c r="EC24" s="3">
        <f>IF(COUNTIF(ورودی!$A$2:$A$26,'کارنامه پاسخ برگ '!$A24)&gt;0,INDEX(ورودی!AZ$2:AZ$26,MATCH('کارنامه پاسخ برگ '!$A24,ورودی!$A$2:$A$26,0)),0)</f>
        <v>0</v>
      </c>
      <c r="ED24" s="3">
        <f>IF(COUNTIF(ورودی!$A$2:$A$26,'کارنامه پاسخ برگ '!$A24)&gt;0,INDEX(ورودی!BA$2:BA$26,MATCH('کارنامه پاسخ برگ '!$A24,ورودی!$A$2:$A$26,0)),0)</f>
        <v>0</v>
      </c>
      <c r="EE24" s="3">
        <f>IF(COUNTIF(ورودی!$A$2:$A$26,'کارنامه پاسخ برگ '!$A24)&gt;0,INDEX(ورودی!BB$2:BB$26,MATCH('کارنامه پاسخ برگ '!$A24,ورودی!$A$2:$A$26,0)),0)</f>
        <v>0</v>
      </c>
      <c r="EF24" s="3">
        <f>IF(COUNTIF(ورودی!$A$2:$A$26,'کارنامه پاسخ برگ '!$A24)&gt;0,INDEX(ورودی!BC$2:BC$26,MATCH('کارنامه پاسخ برگ '!$A24,ورودی!$A$2:$A$26,0)),0)</f>
        <v>0</v>
      </c>
      <c r="EG24" s="3">
        <f>IF(COUNTIF(ورودی!$A$2:$A$26,'کارنامه پاسخ برگ '!$A24)&gt;0,INDEX(ورودی!BD$2:BD$26,MATCH('کارنامه پاسخ برگ '!$A24,ورودی!$A$2:$A$26,0)),0)</f>
        <v>0</v>
      </c>
      <c r="EH24" s="3">
        <f>IF(COUNTIF(ورودی!$A$2:$A$26,'کارنامه پاسخ برگ '!$A24)&gt;0,INDEX(ورودی!BE$2:BE$26,MATCH('کارنامه پاسخ برگ '!$A24,ورودی!$A$2:$A$26,0)),0)</f>
        <v>0</v>
      </c>
      <c r="EI24" s="3">
        <f>IF(COUNTIF(ورودی!$A$2:$A$26,'کارنامه پاسخ برگ '!$A24)&gt;0,INDEX(ورودی!BF$2:BF$26,MATCH('کارنامه پاسخ برگ '!$A24,ورودی!$A$2:$A$26,0)),0)</f>
        <v>0</v>
      </c>
      <c r="EJ24" s="3">
        <f>IF(COUNTIF(ورودی!$A$2:$A$26,'کارنامه پاسخ برگ '!$A24)&gt;0,INDEX(ورودی!BG$2:BG$26,MATCH('کارنامه پاسخ برگ '!$A24,ورودی!$A$2:$A$26,0)),0)</f>
        <v>0</v>
      </c>
      <c r="EK24" s="3">
        <f>IF(COUNTIF(ورودی!$A$2:$A$26,'کارنامه پاسخ برگ '!$A24)&gt;0,INDEX(ورودی!BH$2:BH$26,MATCH('کارنامه پاسخ برگ '!$A24,ورودی!$A$2:$A$26,0)),0)</f>
        <v>0</v>
      </c>
      <c r="EL24" s="3">
        <f>IF(COUNTIF(ورودی!$A$2:$A$26,'کارنامه پاسخ برگ '!$A24)&gt;0,INDEX(ورودی!BI$2:BI$26,MATCH('کارنامه پاسخ برگ '!$A24,ورودی!$A$2:$A$26,0)),0)</f>
        <v>0</v>
      </c>
      <c r="EM24" s="3">
        <f>IF(COUNTIF(ورودی!$A$2:$A$26,'کارنامه پاسخ برگ '!$A24)&gt;0,INDEX(ورودی!BJ$2:BJ$26,MATCH('کارنامه پاسخ برگ '!$A24,ورودی!$A$2:$A$26,0)),0)</f>
        <v>0</v>
      </c>
      <c r="EN24" s="3">
        <f>IF(COUNTIF(ورودی!$A$2:$A$26,'کارنامه پاسخ برگ '!$A24)&gt;0,INDEX(ورودی!BK$2:BK$26,MATCH('کارنامه پاسخ برگ '!$A24,ورودی!$A$2:$A$26,0)),0)</f>
        <v>0</v>
      </c>
      <c r="EO24" s="18">
        <f>کلید!I$2</f>
        <v>1</v>
      </c>
      <c r="EP24" s="18">
        <f>کلید!J$2</f>
        <v>1</v>
      </c>
      <c r="EQ24" s="18">
        <f>کلید!K$2</f>
        <v>1</v>
      </c>
      <c r="ER24" s="18">
        <f>کلید!L$2</f>
        <v>1</v>
      </c>
      <c r="ES24" s="18">
        <f>کلید!M$2</f>
        <v>1</v>
      </c>
      <c r="ET24" s="18">
        <f>کلید!N$2</f>
        <v>1</v>
      </c>
      <c r="EU24" s="18">
        <f>کلید!O$2</f>
        <v>1</v>
      </c>
      <c r="EV24" s="18">
        <f>کلید!P$2</f>
        <v>1</v>
      </c>
      <c r="EW24" s="18">
        <f>کلید!Q$2</f>
        <v>1</v>
      </c>
      <c r="EX24" s="18">
        <f>کلید!R$2</f>
        <v>1</v>
      </c>
      <c r="EY24" s="18">
        <f>کلید!S$2</f>
        <v>1</v>
      </c>
      <c r="EZ24" s="18">
        <f>کلید!T$2</f>
        <v>1</v>
      </c>
      <c r="FA24" s="18">
        <f>کلید!U$2</f>
        <v>1</v>
      </c>
      <c r="FB24" s="18">
        <f>کلید!V$2</f>
        <v>1</v>
      </c>
      <c r="FC24" s="18">
        <f>کلید!W$2</f>
        <v>1</v>
      </c>
      <c r="FD24" s="18">
        <f>کلید!X$2</f>
        <v>1</v>
      </c>
      <c r="FE24" s="18">
        <f>کلید!Y$2</f>
        <v>1</v>
      </c>
      <c r="FF24" s="18">
        <f>کلید!Z$2</f>
        <v>1</v>
      </c>
      <c r="FG24" s="18">
        <f>کلید!AA$2</f>
        <v>1</v>
      </c>
      <c r="FH24" s="18">
        <f>کلید!AB$2</f>
        <v>1</v>
      </c>
      <c r="FI24" s="18">
        <f>کلید!AC$2</f>
        <v>1</v>
      </c>
      <c r="FJ24" s="18">
        <f>کلید!AD$2</f>
        <v>1</v>
      </c>
      <c r="FK24" s="18">
        <f>کلید!AE$2</f>
        <v>1</v>
      </c>
      <c r="FL24" s="18">
        <f>کلید!AF$2</f>
        <v>1</v>
      </c>
      <c r="FM24" s="18">
        <f>کلید!AG$2</f>
        <v>1</v>
      </c>
      <c r="FN24" s="18">
        <f>کلید!AH$2</f>
        <v>1</v>
      </c>
      <c r="FO24" s="18">
        <f>کلید!AI$2</f>
        <v>1</v>
      </c>
      <c r="FP24" s="18">
        <f>کلید!AJ$2</f>
        <v>1</v>
      </c>
      <c r="FQ24" s="18">
        <f>کلید!AK$2</f>
        <v>1</v>
      </c>
      <c r="FR24" s="18">
        <f>کلید!AL$2</f>
        <v>1</v>
      </c>
      <c r="FS24" s="18">
        <f>کلید!AM$2</f>
        <v>1</v>
      </c>
      <c r="FT24" s="18">
        <f>کلید!AN$2</f>
        <v>1</v>
      </c>
      <c r="FU24" s="18">
        <f>کلید!AO$2</f>
        <v>1</v>
      </c>
      <c r="FV24" s="18">
        <f>کلید!AP$2</f>
        <v>1</v>
      </c>
      <c r="FW24" s="18">
        <f>کلید!AQ$2</f>
        <v>1</v>
      </c>
      <c r="FX24" s="18">
        <f>کلید!AR$2</f>
        <v>1</v>
      </c>
      <c r="FY24" s="18">
        <f>کلید!AS$2</f>
        <v>1</v>
      </c>
      <c r="FZ24" s="18">
        <f>کلید!AT$2</f>
        <v>1</v>
      </c>
      <c r="GA24" s="18">
        <f>کلید!AU$2</f>
        <v>1</v>
      </c>
      <c r="GB24" s="18">
        <f>کلید!AV$2</f>
        <v>1</v>
      </c>
      <c r="GC24" s="18">
        <f>کلید!AW$2</f>
        <v>1</v>
      </c>
      <c r="GD24" s="18">
        <f>کلید!AX$2</f>
        <v>1</v>
      </c>
      <c r="GE24" s="18">
        <f>کلید!AY$2</f>
        <v>1</v>
      </c>
      <c r="GF24" s="18">
        <f>کلید!AZ$2</f>
        <v>1</v>
      </c>
      <c r="GG24" s="18">
        <f>کلید!BA$2</f>
        <v>1</v>
      </c>
      <c r="GH24" s="18">
        <f>کلید!BB$2</f>
        <v>1</v>
      </c>
      <c r="GI24" s="18">
        <f>کلید!BC$2</f>
        <v>1</v>
      </c>
      <c r="GJ24" s="18">
        <f>کلید!BD$2</f>
        <v>1</v>
      </c>
      <c r="GK24" s="18">
        <f>کلید!BE$2</f>
        <v>1</v>
      </c>
      <c r="GL24" s="18">
        <f>کلید!BF$2</f>
        <v>1</v>
      </c>
      <c r="GM24" s="18">
        <f>کلید!AZ$2</f>
        <v>1</v>
      </c>
      <c r="GN24" s="18">
        <f>کلید!BA$2</f>
        <v>1</v>
      </c>
      <c r="GO24" s="18">
        <f>کلید!BB$2</f>
        <v>1</v>
      </c>
      <c r="GP24" s="18">
        <f>کلید!BC$2</f>
        <v>1</v>
      </c>
      <c r="GQ24" s="18">
        <f>کلید!BD$2</f>
        <v>1</v>
      </c>
      <c r="GR24" s="18">
        <f>کلید!BE$2</f>
        <v>1</v>
      </c>
      <c r="GS24" s="18">
        <f>کلید!BF$2</f>
        <v>1</v>
      </c>
      <c r="GT24" s="18">
        <f>کلید!BG$2</f>
        <v>1</v>
      </c>
      <c r="GU24" s="18">
        <f>کلید!BH$2</f>
        <v>1</v>
      </c>
      <c r="GV24" s="18">
        <f>کلید!BI$2</f>
        <v>1</v>
      </c>
    </row>
    <row r="25" spans="1:204" x14ac:dyDescent="0.25">
      <c r="A25" s="13">
        <f>ورودی!A25</f>
        <v>1024</v>
      </c>
      <c r="B25" s="13" t="str">
        <f>ورودی!B25</f>
        <v>a24</v>
      </c>
      <c r="C25" s="13" t="str">
        <f>ورودی!C25</f>
        <v>b24</v>
      </c>
      <c r="D25" s="3">
        <f>COUNTIF(INDEX(خروجی!D25:BK25,MATCH(تنظیمات!$B$3,خروجی!$D$1:$BK$1)):INDEX(خروجی!D25:BK25,MATCH(تنظیمات!$B$4,خروجی!$D$1:$BK$1)),3)</f>
        <v>0</v>
      </c>
      <c r="E25" s="3">
        <f>COUNTIF(INDEX(خروجی!D25:BK25,MATCH(تنظیمات!$B$3,خروجی!$D$1:$BK$1)):INDEX(خروجی!D25:BK25,MATCH(تنظیمات!$B$4,خروجی!$D$1:$BK$1)),-1)</f>
        <v>5</v>
      </c>
      <c r="F25" s="3">
        <f>COUNTIF(INDEX(خروجی!D25:BK25,MATCH(تنظیمات!$B$3,خروجی!$D$1:$BK$1)):INDEX(خروجی!D25:BK25,MATCH(تنظیمات!$B$4,خروجی!$D$1:$BK$1)),0)</f>
        <v>0</v>
      </c>
      <c r="G25" s="23">
        <f t="shared" si="0"/>
        <v>-33.33</v>
      </c>
      <c r="H25" s="23">
        <f t="shared" si="5"/>
        <v>100</v>
      </c>
      <c r="I25" s="23">
        <f t="shared" si="6"/>
        <v>-33.33</v>
      </c>
      <c r="J25" s="3">
        <f t="shared" si="7"/>
        <v>24</v>
      </c>
      <c r="K25" s="23">
        <f t="shared" si="8"/>
        <v>9.6</v>
      </c>
      <c r="L25" s="34">
        <f>ROUND(AVERAGEIF($CD$2:$CD$26,_xlfn.CONCAT("&lt;=",تنظیمات!$B$7),$G$2:$G$26),2)</f>
        <v>31.33</v>
      </c>
      <c r="M25" s="5">
        <f>COUNTIF(INDEX(خروجی!D25:BK25,MATCH(تنظیمات!$C$3,خروجی!$D$1:$BK$1)):INDEX(خروجی!D25:BK25,MATCH(تنظیمات!$C$4,خروجی!$D$1:$BK$1)),3)</f>
        <v>0</v>
      </c>
      <c r="N25" s="5">
        <f>COUNTIF(INDEX(خروجی!D25:BK25,MATCH(تنظیمات!$C$3,خروجی!$D$1:$BK$1)):INDEX(خروجی!D25:BK25,MATCH(تنظیمات!$C$4,خروجی!$D$1:$BK$1)),-1)</f>
        <v>5</v>
      </c>
      <c r="O25" s="5">
        <f>COUNTIF(INDEX(خروجی!D25:BK25,MATCH(تنظیمات!$C$3,خروجی!$D$1:$BK$1)):INDEX(خروجی!D25:BK25,MATCH(تنظیمات!$C$4,خروجی!$D$1:$BK$1)),0)</f>
        <v>0</v>
      </c>
      <c r="P25" s="24">
        <f t="shared" si="1"/>
        <v>-33.33</v>
      </c>
      <c r="Q25" s="24">
        <f t="shared" si="47"/>
        <v>100</v>
      </c>
      <c r="R25" s="24">
        <f t="shared" si="9"/>
        <v>-33.33</v>
      </c>
      <c r="S25" s="5">
        <f t="shared" si="10"/>
        <v>23</v>
      </c>
      <c r="T25" s="24">
        <f t="shared" si="11"/>
        <v>12</v>
      </c>
      <c r="U25" s="35">
        <f>ROUND(AVERAGEIF($CD$2:$CD$26,_xlfn.CONCAT("&lt;=",تنظیمات!$B$7),$P$2:$P$26),2)</f>
        <v>40</v>
      </c>
      <c r="V25" s="6">
        <f>COUNTIF(INDEX(خروجی!D25:BK25,MATCH(تنظیمات!$D$3,خروجی!$D$1:$BK$1)):INDEX(خروجی!D25:BK25,MATCH(تنظیمات!$D$4,خروجی!$D$1:$BK$1)),3)</f>
        <v>0</v>
      </c>
      <c r="W25" s="6">
        <f>COUNTIF(INDEX(خروجی!D25:BK25,MATCH(تنظیمات!$D$3,خروجی!$D$1:$BK$1)):INDEX(خروجی!D25:BK25,MATCH(تنظیمات!$D$4,خروجی!$D$1:$BK$1)),-1)</f>
        <v>5</v>
      </c>
      <c r="X25" s="6">
        <f>COUNTIF(INDEX(خروجی!D25:BK25,MATCH(تنظیمات!$D$3,خروجی!$D$1:$BK$1)):INDEX(خروجی!D25:BK25,MATCH(تنظیمات!$D$4,خروجی!$D$1:$BK$1)),0)</f>
        <v>0</v>
      </c>
      <c r="Y25" s="25">
        <f t="shared" si="12"/>
        <v>-33.33</v>
      </c>
      <c r="Z25" s="25">
        <f t="shared" si="13"/>
        <v>100</v>
      </c>
      <c r="AA25" s="25">
        <f t="shared" si="14"/>
        <v>-33.33</v>
      </c>
      <c r="AB25" s="6">
        <f t="shared" si="15"/>
        <v>23</v>
      </c>
      <c r="AC25" s="25">
        <f t="shared" si="16"/>
        <v>12</v>
      </c>
      <c r="AD25" s="36">
        <f>ROUND(AVERAGEIF($CD$2:$CD$26,_xlfn.CONCAT("&lt;=",تنظیمات!$B$7),$Y$2:$Y$26),2)</f>
        <v>40</v>
      </c>
      <c r="AE25" s="7">
        <f>COUNTIF(INDEX(خروجی!D25:BK25,MATCH(تنظیمات!$E$3,خروجی!$D$1:$BK$1)):INDEX(خروجی!D25:BK25,MATCH(تنظیمات!$E$4,خروجی!$D$1:$BK$1)),3)</f>
        <v>0</v>
      </c>
      <c r="AF25" s="7">
        <f>COUNTIF(INDEX(خروجی!D25:BK25,MATCH(تنظیمات!$E$3,خروجی!$D$1:$BK$1)):INDEX(خروجی!D25:BK25,MATCH(تنظیمات!$E$4,خروجی!$D$1:$BK$1)),-1)</f>
        <v>5</v>
      </c>
      <c r="AG25" s="7">
        <f>COUNTIF(INDEX(خروجی!D25:BK25,MATCH(تنظیمات!$E$3,خروجی!$D$1:$BK$1)):INDEX(خروجی!D25:BK25,MATCH(تنظیمات!$E$4,خروجی!$D$1:$BK$1)),0)</f>
        <v>0</v>
      </c>
      <c r="AH25" s="26">
        <f t="shared" si="17"/>
        <v>-33.33</v>
      </c>
      <c r="AI25" s="26">
        <f t="shared" si="18"/>
        <v>100</v>
      </c>
      <c r="AJ25" s="26">
        <f t="shared" si="19"/>
        <v>-33.33</v>
      </c>
      <c r="AK25" s="7">
        <f t="shared" si="20"/>
        <v>23</v>
      </c>
      <c r="AL25" s="26">
        <f t="shared" si="21"/>
        <v>12</v>
      </c>
      <c r="AM25" s="20">
        <f>ROUND(AVERAGEIF($CD$2:$CD$26,_xlfn.CONCAT("&lt;=",تنظیمات!$B$7),$AH$2:$AH$26),2)</f>
        <v>40</v>
      </c>
      <c r="AN25" s="8">
        <f>COUNTIF(INDEX(خروجی!D25:BK25,MATCH(تنظیمات!$F$3,خروجی!$D$1:$BK$1)):INDEX(خروجی!D25:BK25,MATCH(تنظیمات!$F$4,خروجی!$D$1:$BK$1)),3)</f>
        <v>0</v>
      </c>
      <c r="AO25" s="8">
        <f>COUNTIF(INDEX(خروجی!D25:BK25,MATCH(تنظیمات!$F$3,خروجی!$D$1:$BK$1)):INDEX(خروجی!D25:BK25,MATCH(تنظیمات!$F$4,خروجی!$D$1:$BK$1)),-1)</f>
        <v>10</v>
      </c>
      <c r="AP25" s="8">
        <f>COUNTIF(INDEX(خروجی!D25:BK25,MATCH(تنظیمات!$F$3,خروجی!$D$1:$BK$1)):INDEX(خروجی!D25:BK25,MATCH(تنظیمات!$F$4,خروجی!$D$1:$BK$1)),0)</f>
        <v>0</v>
      </c>
      <c r="AQ25" s="27">
        <f t="shared" si="22"/>
        <v>-33.33</v>
      </c>
      <c r="AR25" s="27">
        <f t="shared" si="23"/>
        <v>100</v>
      </c>
      <c r="AS25" s="27">
        <f t="shared" si="24"/>
        <v>-33.33</v>
      </c>
      <c r="AT25" s="8">
        <f t="shared" si="25"/>
        <v>25</v>
      </c>
      <c r="AU25" s="27">
        <f t="shared" si="26"/>
        <v>8.67</v>
      </c>
      <c r="AV25" s="37">
        <f>ROUND(AVERAGEIF($CD$2:$CD$26,_xlfn.CONCAT("&lt;=",تنظیمات!$B$7),$AQ$2:$AQ$26),2)</f>
        <v>25</v>
      </c>
      <c r="AW25" s="20">
        <f>COUNTIF(INDEX(خروجی!D25:BK25,MATCH(تنظیمات!$G$3,خروجی!$D$1:$BK$1)):INDEX(خروجی!D25:BK25,MATCH(تنظیمات!$G$4,خروجی!$D$1:$BK$1)),3)</f>
        <v>0</v>
      </c>
      <c r="AX25" s="20">
        <f>COUNTIF(INDEX(خروجی!D25:BK25,MATCH(تنظیمات!$G$3,خروجی!$D$1:$BK$1)):INDEX(خروجی!D25:BK25,MATCH(تنظیمات!$G$4,خروجی!$D$1:$BK$1)),-1)</f>
        <v>10</v>
      </c>
      <c r="AY25" s="20">
        <f>COUNTIF(INDEX(خروجی!D25:BK25,MATCH(تنظیمات!$G$3,خروجی!$D$1:$BK$1)):INDEX(خروجی!D25:BK25,MATCH(تنظیمات!$G$4,خروجی!$D$1:$BK$1)),0)</f>
        <v>0</v>
      </c>
      <c r="AZ25" s="26">
        <f t="shared" si="27"/>
        <v>-33.33</v>
      </c>
      <c r="BA25" s="26">
        <f t="shared" si="28"/>
        <v>100</v>
      </c>
      <c r="BB25" s="26">
        <f t="shared" si="29"/>
        <v>-33.33</v>
      </c>
      <c r="BC25" s="20">
        <f t="shared" si="30"/>
        <v>25</v>
      </c>
      <c r="BD25" s="26">
        <f t="shared" si="31"/>
        <v>8</v>
      </c>
      <c r="BE25" s="20">
        <f>ROUND(AVERAGEIF($CD$2:$CD$26,_xlfn.CONCAT("&lt;=",تنظیمات!$B$7),$AZ$2:$AZ$26),2)</f>
        <v>23.33</v>
      </c>
      <c r="BF25" s="9">
        <f>COUNTIF(INDEX(خروجی!D25:BK25,MATCH(تنظیمات!$H$3,خروجی!$D$1:$BK$1)):INDEX(خروجی!D25:BK25,MATCH(تنظیمات!$H$4,خروجی!$D$1:$BK$1)),3)</f>
        <v>0</v>
      </c>
      <c r="BG25" s="9">
        <f>COUNTIF(INDEX(خروجی!D25:BK25,MATCH(تنظیمات!$H$3,خروجی!$D$1:$BK$1)):INDEX(خروجی!D25:BK25,MATCH(تنظیمات!$H$4,خروجی!$D$1:$BK$1)),-1)</f>
        <v>10</v>
      </c>
      <c r="BH25" s="9">
        <f>COUNTIF(INDEX(خروجی!D25:BK25,MATCH(تنظیمات!$H$3,خروجی!$D$1:$BK$1)):INDEX(خروجی!D25:BK25,MATCH(تنظیمات!$H$4,خروجی!$D$1:$BK$1)),0)</f>
        <v>0</v>
      </c>
      <c r="BI25" s="28">
        <f t="shared" si="32"/>
        <v>-33.33</v>
      </c>
      <c r="BJ25" s="28">
        <f t="shared" si="33"/>
        <v>100</v>
      </c>
      <c r="BK25" s="28">
        <f t="shared" si="34"/>
        <v>-33.33</v>
      </c>
      <c r="BL25" s="9">
        <f t="shared" si="35"/>
        <v>25</v>
      </c>
      <c r="BM25" s="28">
        <f t="shared" si="36"/>
        <v>8.5299999999999994</v>
      </c>
      <c r="BN25" s="38">
        <f>ROUND(AVERAGEIF($CD$2:$CD$26,_xlfn.CONCAT("&lt;=",تنظیمات!$B$7),$BI$2:$BI$26),2)</f>
        <v>25</v>
      </c>
      <c r="BO25" s="10">
        <f>COUNTIF(INDEX(خروجی!D25:BK25,MATCH(تنظیمات!$I$3,خروجی!$D$1:$BK$1)):INDEX(خروجی!D25:BK25,MATCH(تنظیمات!$I$4,خروجی!$D$1:$BK$1)),3)</f>
        <v>0</v>
      </c>
      <c r="BP25" s="10">
        <f>COUNTIF(INDEX(خروجی!D25:BK25,MATCH(تنظیمات!$I$3,خروجی!$D$1:$BK$1)):INDEX(خروجی!D25:BK25,MATCH(تنظیمات!$I$4,خروجی!$D$1:$BK$1)),-1)</f>
        <v>10</v>
      </c>
      <c r="BQ25" s="10">
        <f>COUNTIF(INDEX(خروجی!D25:BK25,MATCH(تنظیمات!$I$3,خروجی!$D$1:$BK$1)):INDEX(خروجی!D25:BK25,MATCH(تنظیمات!$I$4,خروجی!$D$1:$BK$1)),0)</f>
        <v>0</v>
      </c>
      <c r="BR25" s="29">
        <f t="shared" si="37"/>
        <v>-33.33</v>
      </c>
      <c r="BS25" s="29">
        <f t="shared" si="38"/>
        <v>100</v>
      </c>
      <c r="BT25" s="29">
        <f t="shared" si="39"/>
        <v>-33.33</v>
      </c>
      <c r="BU25" s="10">
        <f t="shared" si="40"/>
        <v>25</v>
      </c>
      <c r="BV25" s="29">
        <f t="shared" si="41"/>
        <v>6.67</v>
      </c>
      <c r="BW25" s="39">
        <f>ROUND( AVERAGEIF($CD$2:$CD$26,_xlfn.CONCAT("&lt;=",تنظیمات!$B$7),$BR$2:$BR$26),2)</f>
        <v>20</v>
      </c>
      <c r="BX25" s="11">
        <f t="shared" si="2"/>
        <v>0</v>
      </c>
      <c r="BY25" s="11">
        <f t="shared" si="3"/>
        <v>50</v>
      </c>
      <c r="BZ25" s="11">
        <f t="shared" si="4"/>
        <v>0</v>
      </c>
      <c r="CA25" s="30">
        <f>ROUND(SUM(G25*تنظیمات!$B$6,P25*تنظیمات!$C$6,Y25*تنظیمات!$D$6,AH25*تنظیمات!$E$6,AQ25*تنظیمات!$F$6,AZ25*تنظیمات!$G$6,BI25*تنظیمات!$H$6,BR25*تنظیمات!$I$6)/SUM(تنظیمات!$B$6:$I$6),2)</f>
        <v>-33.33</v>
      </c>
      <c r="CB25" s="30">
        <f t="shared" si="42"/>
        <v>100</v>
      </c>
      <c r="CC25" s="30">
        <f t="shared" si="43"/>
        <v>-33.33</v>
      </c>
      <c r="CD25" s="12">
        <f t="shared" si="44"/>
        <v>25</v>
      </c>
      <c r="CE25" s="30">
        <f t="shared" si="45"/>
        <v>9.68</v>
      </c>
      <c r="CF25" s="30">
        <f t="shared" si="46"/>
        <v>30.58</v>
      </c>
      <c r="CG25" s="3">
        <f>IF(COUNTIF(ورودی!$A$2:$A$26,'کارنامه پاسخ برگ '!$A25)&gt;0,INDEX(ورودی!D$2:D$26,MATCH('کارنامه پاسخ برگ '!$A25,ورودی!$A$2:$A$26,0)),0)</f>
        <v>2</v>
      </c>
      <c r="CH25" s="3">
        <f>IF(COUNTIF(ورودی!$A$2:$A$26,'کارنامه پاسخ برگ '!$A25)&gt;0,INDEX(ورودی!E$2:E$26,MATCH('کارنامه پاسخ برگ '!$A25,ورودی!$A$2:$A$26,0)),0)</f>
        <v>2</v>
      </c>
      <c r="CI25" s="3">
        <f>IF(COUNTIF(ورودی!$A$2:$A$26,'کارنامه پاسخ برگ '!$A25)&gt;0,INDEX(ورودی!F$2:F$26,MATCH('کارنامه پاسخ برگ '!$A25,ورودی!$A$2:$A$26,0)),0)</f>
        <v>2</v>
      </c>
      <c r="CJ25" s="3">
        <f>IF(COUNTIF(ورودی!$A$2:$A$26,'کارنامه پاسخ برگ '!$A25)&gt;0,INDEX(ورودی!G$2:G$26,MATCH('کارنامه پاسخ برگ '!$A25,ورودی!$A$2:$A$26,0)),0)</f>
        <v>2</v>
      </c>
      <c r="CK25" s="3">
        <f>IF(COUNTIF(ورودی!$A$2:$A$26,'کارنامه پاسخ برگ '!$A25)&gt;0,INDEX(ورودی!H$2:H$26,MATCH('کارنامه پاسخ برگ '!$A25,ورودی!$A$2:$A$26,0)),0)</f>
        <v>2</v>
      </c>
      <c r="CL25" s="3">
        <f>IF(COUNTIF(ورودی!$A$2:$A$26,'کارنامه پاسخ برگ '!$A25)&gt;0,INDEX(ورودی!I$2:I$26,MATCH('کارنامه پاسخ برگ '!$A25,ورودی!$A$2:$A$26,0)),0)</f>
        <v>2</v>
      </c>
      <c r="CM25" s="3">
        <f>IF(COUNTIF(ورودی!$A$2:$A$26,'کارنامه پاسخ برگ '!$A25)&gt;0,INDEX(ورودی!J$2:J$26,MATCH('کارنامه پاسخ برگ '!$A25,ورودی!$A$2:$A$26,0)),0)</f>
        <v>2</v>
      </c>
      <c r="CN25" s="3">
        <f>IF(COUNTIF(ورودی!$A$2:$A$26,'کارنامه پاسخ برگ '!$A25)&gt;0,INDEX(ورودی!K$2:K$26,MATCH('کارنامه پاسخ برگ '!$A25,ورودی!$A$2:$A$26,0)),0)</f>
        <v>2</v>
      </c>
      <c r="CO25" s="3">
        <f>IF(COUNTIF(ورودی!$A$2:$A$26,'کارنامه پاسخ برگ '!$A25)&gt;0,INDEX(ورودی!L$2:L$26,MATCH('کارنامه پاسخ برگ '!$A25,ورودی!$A$2:$A$26,0)),0)</f>
        <v>2</v>
      </c>
      <c r="CP25" s="3">
        <f>IF(COUNTIF(ورودی!$A$2:$A$26,'کارنامه پاسخ برگ '!$A25)&gt;0,INDEX(ورودی!M$2:M$26,MATCH('کارنامه پاسخ برگ '!$A25,ورودی!$A$2:$A$26,0)),0)</f>
        <v>2</v>
      </c>
      <c r="CQ25" s="3">
        <f>IF(COUNTIF(ورودی!$A$2:$A$26,'کارنامه پاسخ برگ '!$A25)&gt;0,INDEX(ورودی!N$2:N$26,MATCH('کارنامه پاسخ برگ '!$A25,ورودی!$A$2:$A$26,0)),0)</f>
        <v>2</v>
      </c>
      <c r="CR25" s="3">
        <f>IF(COUNTIF(ورودی!$A$2:$A$26,'کارنامه پاسخ برگ '!$A25)&gt;0,INDEX(ورودی!O$2:O$26,MATCH('کارنامه پاسخ برگ '!$A25,ورودی!$A$2:$A$26,0)),0)</f>
        <v>2</v>
      </c>
      <c r="CS25" s="3">
        <f>IF(COUNTIF(ورودی!$A$2:$A$26,'کارنامه پاسخ برگ '!$A25)&gt;0,INDEX(ورودی!P$2:P$26,MATCH('کارنامه پاسخ برگ '!$A25,ورودی!$A$2:$A$26,0)),0)</f>
        <v>2</v>
      </c>
      <c r="CT25" s="3">
        <f>IF(COUNTIF(ورودی!$A$2:$A$26,'کارنامه پاسخ برگ '!$A25)&gt;0,INDEX(ورودی!Q$2:Q$26,MATCH('کارنامه پاسخ برگ '!$A25,ورودی!$A$2:$A$26,0)),0)</f>
        <v>2</v>
      </c>
      <c r="CU25" s="3">
        <f>IF(COUNTIF(ورودی!$A$2:$A$26,'کارنامه پاسخ برگ '!$A25)&gt;0,INDEX(ورودی!R$2:R$26,MATCH('کارنامه پاسخ برگ '!$A25,ورودی!$A$2:$A$26,0)),0)</f>
        <v>2</v>
      </c>
      <c r="CV25" s="3">
        <f>IF(COUNTIF(ورودی!$A$2:$A$26,'کارنامه پاسخ برگ '!$A25)&gt;0,INDEX(ورودی!S$2:S$26,MATCH('کارنامه پاسخ برگ '!$A25,ورودی!$A$2:$A$26,0)),0)</f>
        <v>2</v>
      </c>
      <c r="CW25" s="3">
        <f>IF(COUNTIF(ورودی!$A$2:$A$26,'کارنامه پاسخ برگ '!$A25)&gt;0,INDEX(ورودی!T$2:T$26,MATCH('کارنامه پاسخ برگ '!$A25,ورودی!$A$2:$A$26,0)),0)</f>
        <v>2</v>
      </c>
      <c r="CX25" s="3">
        <f>IF(COUNTIF(ورودی!$A$2:$A$26,'کارنامه پاسخ برگ '!$A25)&gt;0,INDEX(ورودی!U$2:U$26,MATCH('کارنامه پاسخ برگ '!$A25,ورودی!$A$2:$A$26,0)),0)</f>
        <v>2</v>
      </c>
      <c r="CY25" s="3">
        <f>IF(COUNTIF(ورودی!$A$2:$A$26,'کارنامه پاسخ برگ '!$A25)&gt;0,INDEX(ورودی!V$2:V$26,MATCH('کارنامه پاسخ برگ '!$A25,ورودی!$A$2:$A$26,0)),0)</f>
        <v>2</v>
      </c>
      <c r="CZ25" s="3">
        <f>IF(COUNTIF(ورودی!$A$2:$A$26,'کارنامه پاسخ برگ '!$A25)&gt;0,INDEX(ورودی!W$2:W$26,MATCH('کارنامه پاسخ برگ '!$A25,ورودی!$A$2:$A$26,0)),0)</f>
        <v>2</v>
      </c>
      <c r="DA25" s="3">
        <f>IF(COUNTIF(ورودی!$A$2:$A$26,'کارنامه پاسخ برگ '!$A25)&gt;0,INDEX(ورودی!X$2:X$26,MATCH('کارنامه پاسخ برگ '!$A25,ورودی!$A$2:$A$26,0)),0)</f>
        <v>2</v>
      </c>
      <c r="DB25" s="3">
        <f>IF(COUNTIF(ورودی!$A$2:$A$26,'کارنامه پاسخ برگ '!$A25)&gt;0,INDEX(ورودی!Y$2:Y$26,MATCH('کارنامه پاسخ برگ '!$A25,ورودی!$A$2:$A$26,0)),0)</f>
        <v>2</v>
      </c>
      <c r="DC25" s="3">
        <f>IF(COUNTIF(ورودی!$A$2:$A$26,'کارنامه پاسخ برگ '!$A25)&gt;0,INDEX(ورودی!Z$2:Z$26,MATCH('کارنامه پاسخ برگ '!$A25,ورودی!$A$2:$A$26,0)),0)</f>
        <v>2</v>
      </c>
      <c r="DD25" s="3">
        <f>IF(COUNTIF(ورودی!$A$2:$A$26,'کارنامه پاسخ برگ '!$A25)&gt;0,INDEX(ورودی!AA$2:AA$26,MATCH('کارنامه پاسخ برگ '!$A25,ورودی!$A$2:$A$26,0)),0)</f>
        <v>2</v>
      </c>
      <c r="DE25" s="3">
        <f>IF(COUNTIF(ورودی!$A$2:$A$26,'کارنامه پاسخ برگ '!$A25)&gt;0,INDEX(ورودی!AB$2:AB$26,MATCH('کارنامه پاسخ برگ '!$A25,ورودی!$A$2:$A$26,0)),0)</f>
        <v>2</v>
      </c>
      <c r="DF25" s="3">
        <f>IF(COUNTIF(ورودی!$A$2:$A$26,'کارنامه پاسخ برگ '!$A25)&gt;0,INDEX(ورودی!AC$2:AC$26,MATCH('کارنامه پاسخ برگ '!$A25,ورودی!$A$2:$A$26,0)),0)</f>
        <v>2</v>
      </c>
      <c r="DG25" s="3">
        <f>IF(COUNTIF(ورودی!$A$2:$A$26,'کارنامه پاسخ برگ '!$A25)&gt;0,INDEX(ورودی!AD$2:AD$26,MATCH('کارنامه پاسخ برگ '!$A25,ورودی!$A$2:$A$26,0)),0)</f>
        <v>2</v>
      </c>
      <c r="DH25" s="3">
        <f>IF(COUNTIF(ورودی!$A$2:$A$26,'کارنامه پاسخ برگ '!$A25)&gt;0,INDEX(ورودی!AE$2:AE$26,MATCH('کارنامه پاسخ برگ '!$A25,ورودی!$A$2:$A$26,0)),0)</f>
        <v>2</v>
      </c>
      <c r="DI25" s="3">
        <f>IF(COUNTIF(ورودی!$A$2:$A$26,'کارنامه پاسخ برگ '!$A25)&gt;0,INDEX(ورودی!AF$2:AF$26,MATCH('کارنامه پاسخ برگ '!$A25,ورودی!$A$2:$A$26,0)),0)</f>
        <v>2</v>
      </c>
      <c r="DJ25" s="3">
        <f>IF(COUNTIF(ورودی!$A$2:$A$26,'کارنامه پاسخ برگ '!$A25)&gt;0,INDEX(ورودی!AG$2:AG$26,MATCH('کارنامه پاسخ برگ '!$A25,ورودی!$A$2:$A$26,0)),0)</f>
        <v>2</v>
      </c>
      <c r="DK25" s="3">
        <f>IF(COUNTIF(ورودی!$A$2:$A$26,'کارنامه پاسخ برگ '!$A25)&gt;0,INDEX(ورودی!AH$2:AH$26,MATCH('کارنامه پاسخ برگ '!$A25,ورودی!$A$2:$A$26,0)),0)</f>
        <v>2</v>
      </c>
      <c r="DL25" s="3">
        <f>IF(COUNTIF(ورودی!$A$2:$A$26,'کارنامه پاسخ برگ '!$A25)&gt;0,INDEX(ورودی!AI$2:AI$26,MATCH('کارنامه پاسخ برگ '!$A25,ورودی!$A$2:$A$26,0)),0)</f>
        <v>2</v>
      </c>
      <c r="DM25" s="3">
        <f>IF(COUNTIF(ورودی!$A$2:$A$26,'کارنامه پاسخ برگ '!$A25)&gt;0,INDEX(ورودی!AJ$2:AJ$26,MATCH('کارنامه پاسخ برگ '!$A25,ورودی!$A$2:$A$26,0)),0)</f>
        <v>2</v>
      </c>
      <c r="DN25" s="3">
        <f>IF(COUNTIF(ورودی!$A$2:$A$26,'کارنامه پاسخ برگ '!$A25)&gt;0,INDEX(ورودی!AK$2:AK$26,MATCH('کارنامه پاسخ برگ '!$A25,ورودی!$A$2:$A$26,0)),0)</f>
        <v>2</v>
      </c>
      <c r="DO25" s="3">
        <f>IF(COUNTIF(ورودی!$A$2:$A$26,'کارنامه پاسخ برگ '!$A25)&gt;0,INDEX(ورودی!AL$2:AL$26,MATCH('کارنامه پاسخ برگ '!$A25,ورودی!$A$2:$A$26,0)),0)</f>
        <v>2</v>
      </c>
      <c r="DP25" s="3">
        <f>IF(COUNTIF(ورودی!$A$2:$A$26,'کارنامه پاسخ برگ '!$A25)&gt;0,INDEX(ورودی!AM$2:AM$26,MATCH('کارنامه پاسخ برگ '!$A25,ورودی!$A$2:$A$26,0)),0)</f>
        <v>2</v>
      </c>
      <c r="DQ25" s="3">
        <f>IF(COUNTIF(ورودی!$A$2:$A$26,'کارنامه پاسخ برگ '!$A25)&gt;0,INDEX(ورودی!AN$2:AN$26,MATCH('کارنامه پاسخ برگ '!$A25,ورودی!$A$2:$A$26,0)),0)</f>
        <v>2</v>
      </c>
      <c r="DR25" s="3">
        <f>IF(COUNTIF(ورودی!$A$2:$A$26,'کارنامه پاسخ برگ '!$A25)&gt;0,INDEX(ورودی!AO$2:AO$26,MATCH('کارنامه پاسخ برگ '!$A25,ورودی!$A$2:$A$26,0)),0)</f>
        <v>2</v>
      </c>
      <c r="DS25" s="3">
        <f>IF(COUNTIF(ورودی!$A$2:$A$26,'کارنامه پاسخ برگ '!$A25)&gt;0,INDEX(ورودی!AP$2:AP$26,MATCH('کارنامه پاسخ برگ '!$A25,ورودی!$A$2:$A$26,0)),0)</f>
        <v>2</v>
      </c>
      <c r="DT25" s="3">
        <f>IF(COUNTIF(ورودی!$A$2:$A$26,'کارنامه پاسخ برگ '!$A25)&gt;0,INDEX(ورودی!AQ$2:AQ$26,MATCH('کارنامه پاسخ برگ '!$A25,ورودی!$A$2:$A$26,0)),0)</f>
        <v>2</v>
      </c>
      <c r="DU25" s="3">
        <f>IF(COUNTIF(ورودی!$A$2:$A$26,'کارنامه پاسخ برگ '!$A25)&gt;0,INDEX(ورودی!AR$2:AR$26,MATCH('کارنامه پاسخ برگ '!$A25,ورودی!$A$2:$A$26,0)),0)</f>
        <v>2</v>
      </c>
      <c r="DV25" s="3">
        <f>IF(COUNTIF(ورودی!$A$2:$A$26,'کارنامه پاسخ برگ '!$A25)&gt;0,INDEX(ورودی!AS$2:AS$26,MATCH('کارنامه پاسخ برگ '!$A25,ورودی!$A$2:$A$26,0)),0)</f>
        <v>2</v>
      </c>
      <c r="DW25" s="3">
        <f>IF(COUNTIF(ورودی!$A$2:$A$26,'کارنامه پاسخ برگ '!$A25)&gt;0,INDEX(ورودی!AT$2:AT$26,MATCH('کارنامه پاسخ برگ '!$A25,ورودی!$A$2:$A$26,0)),0)</f>
        <v>2</v>
      </c>
      <c r="DX25" s="3">
        <f>IF(COUNTIF(ورودی!$A$2:$A$26,'کارنامه پاسخ برگ '!$A25)&gt;0,INDEX(ورودی!AU$2:AU$26,MATCH('کارنامه پاسخ برگ '!$A25,ورودی!$A$2:$A$26,0)),0)</f>
        <v>2</v>
      </c>
      <c r="DY25" s="3">
        <f>IF(COUNTIF(ورودی!$A$2:$A$26,'کارنامه پاسخ برگ '!$A25)&gt;0,INDEX(ورودی!AV$2:AV$26,MATCH('کارنامه پاسخ برگ '!$A25,ورودی!$A$2:$A$26,0)),0)</f>
        <v>2</v>
      </c>
      <c r="DZ25" s="3">
        <f>IF(COUNTIF(ورودی!$A$2:$A$26,'کارنامه پاسخ برگ '!$A25)&gt;0,INDEX(ورودی!AW$2:AW$26,MATCH('کارنامه پاسخ برگ '!$A25,ورودی!$A$2:$A$26,0)),0)</f>
        <v>2</v>
      </c>
      <c r="EA25" s="3">
        <f>IF(COUNTIF(ورودی!$A$2:$A$26,'کارنامه پاسخ برگ '!$A25)&gt;0,INDEX(ورودی!AX$2:AX$26,MATCH('کارنامه پاسخ برگ '!$A25,ورودی!$A$2:$A$26,0)),0)</f>
        <v>2</v>
      </c>
      <c r="EB25" s="3">
        <f>IF(COUNTIF(ورودی!$A$2:$A$26,'کارنامه پاسخ برگ '!$A25)&gt;0,INDEX(ورودی!AY$2:AY$26,MATCH('کارنامه پاسخ برگ '!$A25,ورودی!$A$2:$A$26,0)),0)</f>
        <v>2</v>
      </c>
      <c r="EC25" s="3">
        <f>IF(COUNTIF(ورودی!$A$2:$A$26,'کارنامه پاسخ برگ '!$A25)&gt;0,INDEX(ورودی!AZ$2:AZ$26,MATCH('کارنامه پاسخ برگ '!$A25,ورودی!$A$2:$A$26,0)),0)</f>
        <v>2</v>
      </c>
      <c r="ED25" s="3">
        <f>IF(COUNTIF(ورودی!$A$2:$A$26,'کارنامه پاسخ برگ '!$A25)&gt;0,INDEX(ورودی!BA$2:BA$26,MATCH('کارنامه پاسخ برگ '!$A25,ورودی!$A$2:$A$26,0)),0)</f>
        <v>2</v>
      </c>
      <c r="EE25" s="3">
        <f>IF(COUNTIF(ورودی!$A$2:$A$26,'کارنامه پاسخ برگ '!$A25)&gt;0,INDEX(ورودی!BB$2:BB$26,MATCH('کارنامه پاسخ برگ '!$A25,ورودی!$A$2:$A$26,0)),0)</f>
        <v>2</v>
      </c>
      <c r="EF25" s="3">
        <f>IF(COUNTIF(ورودی!$A$2:$A$26,'کارنامه پاسخ برگ '!$A25)&gt;0,INDEX(ورودی!BC$2:BC$26,MATCH('کارنامه پاسخ برگ '!$A25,ورودی!$A$2:$A$26,0)),0)</f>
        <v>2</v>
      </c>
      <c r="EG25" s="3">
        <f>IF(COUNTIF(ورودی!$A$2:$A$26,'کارنامه پاسخ برگ '!$A25)&gt;0,INDEX(ورودی!BD$2:BD$26,MATCH('کارنامه پاسخ برگ '!$A25,ورودی!$A$2:$A$26,0)),0)</f>
        <v>2</v>
      </c>
      <c r="EH25" s="3">
        <f>IF(COUNTIF(ورودی!$A$2:$A$26,'کارنامه پاسخ برگ '!$A25)&gt;0,INDEX(ورودی!BE$2:BE$26,MATCH('کارنامه پاسخ برگ '!$A25,ورودی!$A$2:$A$26,0)),0)</f>
        <v>2</v>
      </c>
      <c r="EI25" s="3">
        <f>IF(COUNTIF(ورودی!$A$2:$A$26,'کارنامه پاسخ برگ '!$A25)&gt;0,INDEX(ورودی!BF$2:BF$26,MATCH('کارنامه پاسخ برگ '!$A25,ورودی!$A$2:$A$26,0)),0)</f>
        <v>2</v>
      </c>
      <c r="EJ25" s="3">
        <f>IF(COUNTIF(ورودی!$A$2:$A$26,'کارنامه پاسخ برگ '!$A25)&gt;0,INDEX(ورودی!BG$2:BG$26,MATCH('کارنامه پاسخ برگ '!$A25,ورودی!$A$2:$A$26,0)),0)</f>
        <v>2</v>
      </c>
      <c r="EK25" s="3">
        <f>IF(COUNTIF(ورودی!$A$2:$A$26,'کارنامه پاسخ برگ '!$A25)&gt;0,INDEX(ورودی!BH$2:BH$26,MATCH('کارنامه پاسخ برگ '!$A25,ورودی!$A$2:$A$26,0)),0)</f>
        <v>2</v>
      </c>
      <c r="EL25" s="3">
        <f>IF(COUNTIF(ورودی!$A$2:$A$26,'کارنامه پاسخ برگ '!$A25)&gt;0,INDEX(ورودی!BI$2:BI$26,MATCH('کارنامه پاسخ برگ '!$A25,ورودی!$A$2:$A$26,0)),0)</f>
        <v>2</v>
      </c>
      <c r="EM25" s="3">
        <f>IF(COUNTIF(ورودی!$A$2:$A$26,'کارنامه پاسخ برگ '!$A25)&gt;0,INDEX(ورودی!BJ$2:BJ$26,MATCH('کارنامه پاسخ برگ '!$A25,ورودی!$A$2:$A$26,0)),0)</f>
        <v>2</v>
      </c>
      <c r="EN25" s="3">
        <f>IF(COUNTIF(ورودی!$A$2:$A$26,'کارنامه پاسخ برگ '!$A25)&gt;0,INDEX(ورودی!BK$2:BK$26,MATCH('کارنامه پاسخ برگ '!$A25,ورودی!$A$2:$A$26,0)),0)</f>
        <v>2</v>
      </c>
      <c r="EO25" s="18">
        <f>کلید!I$2</f>
        <v>1</v>
      </c>
      <c r="EP25" s="18">
        <f>کلید!J$2</f>
        <v>1</v>
      </c>
      <c r="EQ25" s="18">
        <f>کلید!K$2</f>
        <v>1</v>
      </c>
      <c r="ER25" s="18">
        <f>کلید!L$2</f>
        <v>1</v>
      </c>
      <c r="ES25" s="18">
        <f>کلید!M$2</f>
        <v>1</v>
      </c>
      <c r="ET25" s="18">
        <f>کلید!N$2</f>
        <v>1</v>
      </c>
      <c r="EU25" s="18">
        <f>کلید!O$2</f>
        <v>1</v>
      </c>
      <c r="EV25" s="18">
        <f>کلید!P$2</f>
        <v>1</v>
      </c>
      <c r="EW25" s="18">
        <f>کلید!Q$2</f>
        <v>1</v>
      </c>
      <c r="EX25" s="18">
        <f>کلید!R$2</f>
        <v>1</v>
      </c>
      <c r="EY25" s="18">
        <f>کلید!S$2</f>
        <v>1</v>
      </c>
      <c r="EZ25" s="18">
        <f>کلید!T$2</f>
        <v>1</v>
      </c>
      <c r="FA25" s="18">
        <f>کلید!U$2</f>
        <v>1</v>
      </c>
      <c r="FB25" s="18">
        <f>کلید!V$2</f>
        <v>1</v>
      </c>
      <c r="FC25" s="18">
        <f>کلید!W$2</f>
        <v>1</v>
      </c>
      <c r="FD25" s="18">
        <f>کلید!X$2</f>
        <v>1</v>
      </c>
      <c r="FE25" s="18">
        <f>کلید!Y$2</f>
        <v>1</v>
      </c>
      <c r="FF25" s="18">
        <f>کلید!Z$2</f>
        <v>1</v>
      </c>
      <c r="FG25" s="18">
        <f>کلید!AA$2</f>
        <v>1</v>
      </c>
      <c r="FH25" s="18">
        <f>کلید!AB$2</f>
        <v>1</v>
      </c>
      <c r="FI25" s="18">
        <f>کلید!AC$2</f>
        <v>1</v>
      </c>
      <c r="FJ25" s="18">
        <f>کلید!AD$2</f>
        <v>1</v>
      </c>
      <c r="FK25" s="18">
        <f>کلید!AE$2</f>
        <v>1</v>
      </c>
      <c r="FL25" s="18">
        <f>کلید!AF$2</f>
        <v>1</v>
      </c>
      <c r="FM25" s="18">
        <f>کلید!AG$2</f>
        <v>1</v>
      </c>
      <c r="FN25" s="18">
        <f>کلید!AH$2</f>
        <v>1</v>
      </c>
      <c r="FO25" s="18">
        <f>کلید!AI$2</f>
        <v>1</v>
      </c>
      <c r="FP25" s="18">
        <f>کلید!AJ$2</f>
        <v>1</v>
      </c>
      <c r="FQ25" s="18">
        <f>کلید!AK$2</f>
        <v>1</v>
      </c>
      <c r="FR25" s="18">
        <f>کلید!AL$2</f>
        <v>1</v>
      </c>
      <c r="FS25" s="18">
        <f>کلید!AM$2</f>
        <v>1</v>
      </c>
      <c r="FT25" s="18">
        <f>کلید!AN$2</f>
        <v>1</v>
      </c>
      <c r="FU25" s="18">
        <f>کلید!AO$2</f>
        <v>1</v>
      </c>
      <c r="FV25" s="18">
        <f>کلید!AP$2</f>
        <v>1</v>
      </c>
      <c r="FW25" s="18">
        <f>کلید!AQ$2</f>
        <v>1</v>
      </c>
      <c r="FX25" s="18">
        <f>کلید!AR$2</f>
        <v>1</v>
      </c>
      <c r="FY25" s="18">
        <f>کلید!AS$2</f>
        <v>1</v>
      </c>
      <c r="FZ25" s="18">
        <f>کلید!AT$2</f>
        <v>1</v>
      </c>
      <c r="GA25" s="18">
        <f>کلید!AU$2</f>
        <v>1</v>
      </c>
      <c r="GB25" s="18">
        <f>کلید!AV$2</f>
        <v>1</v>
      </c>
      <c r="GC25" s="18">
        <f>کلید!AW$2</f>
        <v>1</v>
      </c>
      <c r="GD25" s="18">
        <f>کلید!AX$2</f>
        <v>1</v>
      </c>
      <c r="GE25" s="18">
        <f>کلید!AY$2</f>
        <v>1</v>
      </c>
      <c r="GF25" s="18">
        <f>کلید!AZ$2</f>
        <v>1</v>
      </c>
      <c r="GG25" s="18">
        <f>کلید!BA$2</f>
        <v>1</v>
      </c>
      <c r="GH25" s="18">
        <f>کلید!BB$2</f>
        <v>1</v>
      </c>
      <c r="GI25" s="18">
        <f>کلید!BC$2</f>
        <v>1</v>
      </c>
      <c r="GJ25" s="18">
        <f>کلید!BD$2</f>
        <v>1</v>
      </c>
      <c r="GK25" s="18">
        <f>کلید!BE$2</f>
        <v>1</v>
      </c>
      <c r="GL25" s="18">
        <f>کلید!BF$2</f>
        <v>1</v>
      </c>
      <c r="GM25" s="18">
        <f>کلید!AZ$2</f>
        <v>1</v>
      </c>
      <c r="GN25" s="18">
        <f>کلید!BA$2</f>
        <v>1</v>
      </c>
      <c r="GO25" s="18">
        <f>کلید!BB$2</f>
        <v>1</v>
      </c>
      <c r="GP25" s="18">
        <f>کلید!BC$2</f>
        <v>1</v>
      </c>
      <c r="GQ25" s="18">
        <f>کلید!BD$2</f>
        <v>1</v>
      </c>
      <c r="GR25" s="18">
        <f>کلید!BE$2</f>
        <v>1</v>
      </c>
      <c r="GS25" s="18">
        <f>کلید!BF$2</f>
        <v>1</v>
      </c>
      <c r="GT25" s="18">
        <f>کلید!BG$2</f>
        <v>1</v>
      </c>
      <c r="GU25" s="18">
        <f>کلید!BH$2</f>
        <v>1</v>
      </c>
      <c r="GV25" s="18">
        <f>کلید!BI$2</f>
        <v>1</v>
      </c>
    </row>
    <row r="26" spans="1:204" x14ac:dyDescent="0.25">
      <c r="A26" s="13">
        <f>ورودی!A26</f>
        <v>1025</v>
      </c>
      <c r="B26" s="13" t="str">
        <f>ورودی!B26</f>
        <v>a25</v>
      </c>
      <c r="C26" s="13" t="str">
        <f>ورودی!C26</f>
        <v>b25</v>
      </c>
      <c r="D26" s="3">
        <f>COUNTIF(INDEX(خروجی!D26:BK26,MATCH(تنظیمات!$B$3,خروجی!$D$1:$BK$1)):INDEX(خروجی!D26:BK26,MATCH(تنظیمات!$B$4,خروجی!$D$1:$BK$1)),3)</f>
        <v>5</v>
      </c>
      <c r="E26" s="3">
        <f>COUNTIF(INDEX(خروجی!D26:BK26,MATCH(تنظیمات!$B$3,خروجی!$D$1:$BK$1)):INDEX(خروجی!D26:BK26,MATCH(تنظیمات!$B$4,خروجی!$D$1:$BK$1)),-1)</f>
        <v>0</v>
      </c>
      <c r="F26" s="3">
        <f>COUNTIF(INDEX(خروجی!D26:BK26,MATCH(تنظیمات!$B$3,خروجی!$D$1:$BK$1)):INDEX(خروجی!D26:BK26,MATCH(تنظیمات!$B$4,خروجی!$D$1:$BK$1)),0)</f>
        <v>0</v>
      </c>
      <c r="G26" s="23">
        <f t="shared" si="0"/>
        <v>100</v>
      </c>
      <c r="H26" s="23">
        <f t="shared" si="5"/>
        <v>100</v>
      </c>
      <c r="I26" s="23">
        <f t="shared" si="6"/>
        <v>-33.33</v>
      </c>
      <c r="J26" s="3">
        <f t="shared" si="7"/>
        <v>1</v>
      </c>
      <c r="K26" s="23">
        <f t="shared" si="8"/>
        <v>9.6</v>
      </c>
      <c r="L26" s="34">
        <f>ROUND(AVERAGEIF($CD$2:$CD$26,_xlfn.CONCAT("&lt;=",تنظیمات!$B$7),$G$2:$G$26),2)</f>
        <v>31.33</v>
      </c>
      <c r="M26" s="5">
        <f>COUNTIF(INDEX(خروجی!D26:BK26,MATCH(تنظیمات!$C$3,خروجی!$D$1:$BK$1)):INDEX(خروجی!D26:BK26,MATCH(تنظیمات!$C$4,خروجی!$D$1:$BK$1)),3)</f>
        <v>5</v>
      </c>
      <c r="N26" s="5">
        <f>COUNTIF(INDEX(خروجی!D26:BK26,MATCH(تنظیمات!$C$3,خروجی!$D$1:$BK$1)):INDEX(خروجی!D26:BK26,MATCH(تنظیمات!$C$4,خروجی!$D$1:$BK$1)),-1)</f>
        <v>0</v>
      </c>
      <c r="O26" s="5">
        <f>COUNTIF(INDEX(خروجی!D26:BK26,MATCH(تنظیمات!$C$3,خروجی!$D$1:$BK$1)):INDEX(خروجی!D26:BK26,MATCH(تنظیمات!$C$4,خروجی!$D$1:$BK$1)),0)</f>
        <v>0</v>
      </c>
      <c r="P26" s="24">
        <f t="shared" si="1"/>
        <v>100</v>
      </c>
      <c r="Q26" s="24">
        <f t="shared" si="47"/>
        <v>100</v>
      </c>
      <c r="R26" s="24">
        <f t="shared" si="9"/>
        <v>-33.33</v>
      </c>
      <c r="S26" s="5">
        <f t="shared" si="10"/>
        <v>1</v>
      </c>
      <c r="T26" s="24">
        <f t="shared" si="11"/>
        <v>12</v>
      </c>
      <c r="U26" s="35">
        <f>ROUND(AVERAGEIF($CD$2:$CD$26,_xlfn.CONCAT("&lt;=",تنظیمات!$B$7),$P$2:$P$26),2)</f>
        <v>40</v>
      </c>
      <c r="V26" s="6">
        <f>COUNTIF(INDEX(خروجی!D26:BK26,MATCH(تنظیمات!$D$3,خروجی!$D$1:$BK$1)):INDEX(خروجی!D26:BK26,MATCH(تنظیمات!$D$4,خروجی!$D$1:$BK$1)),3)</f>
        <v>5</v>
      </c>
      <c r="W26" s="6">
        <f>COUNTIF(INDEX(خروجی!D26:BK26,MATCH(تنظیمات!$D$3,خروجی!$D$1:$BK$1)):INDEX(خروجی!D26:BK26,MATCH(تنظیمات!$D$4,خروجی!$D$1:$BK$1)),-1)</f>
        <v>0</v>
      </c>
      <c r="X26" s="6">
        <f>COUNTIF(INDEX(خروجی!D26:BK26,MATCH(تنظیمات!$D$3,خروجی!$D$1:$BK$1)):INDEX(خروجی!D26:BK26,MATCH(تنظیمات!$D$4,خروجی!$D$1:$BK$1)),0)</f>
        <v>0</v>
      </c>
      <c r="Y26" s="25">
        <f t="shared" si="12"/>
        <v>100</v>
      </c>
      <c r="Z26" s="25">
        <f t="shared" si="13"/>
        <v>100</v>
      </c>
      <c r="AA26" s="25">
        <f t="shared" si="14"/>
        <v>-33.33</v>
      </c>
      <c r="AB26" s="6">
        <f t="shared" si="15"/>
        <v>1</v>
      </c>
      <c r="AC26" s="25">
        <f t="shared" si="16"/>
        <v>12</v>
      </c>
      <c r="AD26" s="36">
        <f>ROUND(AVERAGEIF($CD$2:$CD$26,_xlfn.CONCAT("&lt;=",تنظیمات!$B$7),$Y$2:$Y$26),2)</f>
        <v>40</v>
      </c>
      <c r="AE26" s="7">
        <f>COUNTIF(INDEX(خروجی!D26:BK26,MATCH(تنظیمات!$E$3,خروجی!$D$1:$BK$1)):INDEX(خروجی!D26:BK26,MATCH(تنظیمات!$E$4,خروجی!$D$1:$BK$1)),3)</f>
        <v>5</v>
      </c>
      <c r="AF26" s="7">
        <f>COUNTIF(INDEX(خروجی!D26:BK26,MATCH(تنظیمات!$E$3,خروجی!$D$1:$BK$1)):INDEX(خروجی!D26:BK26,MATCH(تنظیمات!$E$4,خروجی!$D$1:$BK$1)),-1)</f>
        <v>0</v>
      </c>
      <c r="AG26" s="7">
        <f>COUNTIF(INDEX(خروجی!D26:BK26,MATCH(تنظیمات!$E$3,خروجی!$D$1:$BK$1)):INDEX(خروجی!D26:BK26,MATCH(تنظیمات!$E$4,خروجی!$D$1:$BK$1)),0)</f>
        <v>0</v>
      </c>
      <c r="AH26" s="26">
        <f t="shared" si="17"/>
        <v>100</v>
      </c>
      <c r="AI26" s="26">
        <f t="shared" si="18"/>
        <v>100</v>
      </c>
      <c r="AJ26" s="26">
        <f t="shared" si="19"/>
        <v>-33.33</v>
      </c>
      <c r="AK26" s="7">
        <f t="shared" si="20"/>
        <v>1</v>
      </c>
      <c r="AL26" s="26">
        <f t="shared" si="21"/>
        <v>12</v>
      </c>
      <c r="AM26" s="20">
        <f>ROUND(AVERAGEIF($CD$2:$CD$26,_xlfn.CONCAT("&lt;=",تنظیمات!$B$7),$AH$2:$AH$26),2)</f>
        <v>40</v>
      </c>
      <c r="AN26" s="8">
        <f>COUNTIF(INDEX(خروجی!D26:BK26,MATCH(تنظیمات!$F$3,خروجی!$D$1:$BK$1)):INDEX(خروجی!D26:BK26,MATCH(تنظیمات!$F$4,خروجی!$D$1:$BK$1)),3)</f>
        <v>10</v>
      </c>
      <c r="AO26" s="8">
        <f>COUNTIF(INDEX(خروجی!D26:BK26,MATCH(تنظیمات!$F$3,خروجی!$D$1:$BK$1)):INDEX(خروجی!D26:BK26,MATCH(تنظیمات!$F$4,خروجی!$D$1:$BK$1)),-1)</f>
        <v>0</v>
      </c>
      <c r="AP26" s="8">
        <f>COUNTIF(INDEX(خروجی!D26:BK26,MATCH(تنظیمات!$F$3,خروجی!$D$1:$BK$1)):INDEX(خروجی!D26:BK26,MATCH(تنظیمات!$F$4,خروجی!$D$1:$BK$1)),0)</f>
        <v>0</v>
      </c>
      <c r="AQ26" s="27">
        <f t="shared" si="22"/>
        <v>100</v>
      </c>
      <c r="AR26" s="27">
        <f t="shared" si="23"/>
        <v>100</v>
      </c>
      <c r="AS26" s="27">
        <f t="shared" si="24"/>
        <v>-33.33</v>
      </c>
      <c r="AT26" s="8">
        <f t="shared" si="25"/>
        <v>1</v>
      </c>
      <c r="AU26" s="27">
        <f t="shared" si="26"/>
        <v>8.67</v>
      </c>
      <c r="AV26" s="37">
        <f>ROUND(AVERAGEIF($CD$2:$CD$26,_xlfn.CONCAT("&lt;=",تنظیمات!$B$7),$AQ$2:$AQ$26),2)</f>
        <v>25</v>
      </c>
      <c r="AW26" s="20">
        <f>COUNTIF(INDEX(خروجی!D26:BK26,MATCH(تنظیمات!$G$3,خروجی!$D$1:$BK$1)):INDEX(خروجی!D26:BK26,MATCH(تنظیمات!$G$4,خروجی!$D$1:$BK$1)),3)</f>
        <v>10</v>
      </c>
      <c r="AX26" s="20">
        <f>COUNTIF(INDEX(خروجی!D26:BK26,MATCH(تنظیمات!$G$3,خروجی!$D$1:$BK$1)):INDEX(خروجی!D26:BK26,MATCH(تنظیمات!$G$4,خروجی!$D$1:$BK$1)),-1)</f>
        <v>0</v>
      </c>
      <c r="AY26" s="20">
        <f>COUNTIF(INDEX(خروجی!D26:BK26,MATCH(تنظیمات!$G$3,خروجی!$D$1:$BK$1)):INDEX(خروجی!D26:BK26,MATCH(تنظیمات!$G$4,خروجی!$D$1:$BK$1)),0)</f>
        <v>0</v>
      </c>
      <c r="AZ26" s="26">
        <f t="shared" si="27"/>
        <v>100</v>
      </c>
      <c r="BA26" s="26">
        <f t="shared" si="28"/>
        <v>100</v>
      </c>
      <c r="BB26" s="26">
        <f t="shared" si="29"/>
        <v>-33.33</v>
      </c>
      <c r="BC26" s="20">
        <f t="shared" si="30"/>
        <v>1</v>
      </c>
      <c r="BD26" s="26">
        <f t="shared" si="31"/>
        <v>8</v>
      </c>
      <c r="BE26" s="20">
        <f>ROUND(AVERAGEIF($CD$2:$CD$26,_xlfn.CONCAT("&lt;=",تنظیمات!$B$7),$AZ$2:$AZ$26),2)</f>
        <v>23.33</v>
      </c>
      <c r="BF26" s="9">
        <f>COUNTIF(INDEX(خروجی!D26:BK26,MATCH(تنظیمات!$H$3,خروجی!$D$1:$BK$1)):INDEX(خروجی!D26:BK26,MATCH(تنظیمات!$H$4,خروجی!$D$1:$BK$1)),3)</f>
        <v>10</v>
      </c>
      <c r="BG26" s="9">
        <f>COUNTIF(INDEX(خروجی!D26:BK26,MATCH(تنظیمات!$H$3,خروجی!$D$1:$BK$1)):INDEX(خروجی!D26:BK26,MATCH(تنظیمات!$H$4,خروجی!$D$1:$BK$1)),-1)</f>
        <v>0</v>
      </c>
      <c r="BH26" s="9">
        <f>COUNTIF(INDEX(خروجی!D26:BK26,MATCH(تنظیمات!$H$3,خروجی!$D$1:$BK$1)):INDEX(خروجی!D26:BK26,MATCH(تنظیمات!$H$4,خروجی!$D$1:$BK$1)),0)</f>
        <v>0</v>
      </c>
      <c r="BI26" s="28">
        <f t="shared" si="32"/>
        <v>100</v>
      </c>
      <c r="BJ26" s="28">
        <f t="shared" si="33"/>
        <v>100</v>
      </c>
      <c r="BK26" s="28">
        <f t="shared" si="34"/>
        <v>-33.33</v>
      </c>
      <c r="BL26" s="9">
        <f t="shared" si="35"/>
        <v>1</v>
      </c>
      <c r="BM26" s="28">
        <f t="shared" si="36"/>
        <v>8.5299999999999994</v>
      </c>
      <c r="BN26" s="38">
        <f>ROUND(AVERAGEIF($CD$2:$CD$26,_xlfn.CONCAT("&lt;=",تنظیمات!$B$7),$BI$2:$BI$26),2)</f>
        <v>25</v>
      </c>
      <c r="BO26" s="10">
        <f>COUNTIF(INDEX(خروجی!D26:BK26,MATCH(تنظیمات!$I$3,خروجی!$D$1:$BK$1)):INDEX(خروجی!D26:BK26,MATCH(تنظیمات!$I$4,خروجی!$D$1:$BK$1)),3)</f>
        <v>10</v>
      </c>
      <c r="BP26" s="10">
        <f>COUNTIF(INDEX(خروجی!D26:BK26,MATCH(تنظیمات!$I$3,خروجی!$D$1:$BK$1)):INDEX(خروجی!D26:BK26,MATCH(تنظیمات!$I$4,خروجی!$D$1:$BK$1)),-1)</f>
        <v>0</v>
      </c>
      <c r="BQ26" s="10">
        <f>COUNTIF(INDEX(خروجی!D26:BK26,MATCH(تنظیمات!$I$3,خروجی!$D$1:$BK$1)):INDEX(خروجی!D26:BK26,MATCH(تنظیمات!$I$4,خروجی!$D$1:$BK$1)),0)</f>
        <v>0</v>
      </c>
      <c r="BR26" s="29">
        <f t="shared" si="37"/>
        <v>100</v>
      </c>
      <c r="BS26" s="29">
        <f t="shared" si="38"/>
        <v>100</v>
      </c>
      <c r="BT26" s="29">
        <f t="shared" si="39"/>
        <v>-33.33</v>
      </c>
      <c r="BU26" s="10">
        <f t="shared" si="40"/>
        <v>1</v>
      </c>
      <c r="BV26" s="29">
        <f t="shared" si="41"/>
        <v>6.67</v>
      </c>
      <c r="BW26" s="39">
        <f>ROUND( AVERAGEIF($CD$2:$CD$26,_xlfn.CONCAT("&lt;=",تنظیمات!$B$7),$BR$2:$BR$26),2)</f>
        <v>20</v>
      </c>
      <c r="BX26" s="11">
        <f t="shared" si="2"/>
        <v>50</v>
      </c>
      <c r="BY26" s="11">
        <f t="shared" si="3"/>
        <v>0</v>
      </c>
      <c r="BZ26" s="11">
        <f t="shared" si="4"/>
        <v>0</v>
      </c>
      <c r="CA26" s="30">
        <f>ROUND(SUM(G26*تنظیمات!$B$6,P26*تنظیمات!$C$6,Y26*تنظیمات!$D$6,AH26*تنظیمات!$E$6,AQ26*تنظیمات!$F$6,AZ26*تنظیمات!$G$6,BI26*تنظیمات!$H$6,BR26*تنظیمات!$I$6)/SUM(تنظیمات!$B$6:$I$6),2)</f>
        <v>100</v>
      </c>
      <c r="CB26" s="30">
        <f t="shared" si="42"/>
        <v>100</v>
      </c>
      <c r="CC26" s="30">
        <f t="shared" si="43"/>
        <v>-33.33</v>
      </c>
      <c r="CD26" s="12">
        <f t="shared" si="44"/>
        <v>1</v>
      </c>
      <c r="CE26" s="30">
        <f t="shared" si="45"/>
        <v>9.68</v>
      </c>
      <c r="CF26" s="30">
        <f t="shared" si="46"/>
        <v>30.58</v>
      </c>
      <c r="CG26" s="3">
        <f>IF(COUNTIF(ورودی!$A$2:$A$26,'کارنامه پاسخ برگ '!$A26)&gt;0,INDEX(ورودی!D$2:D$26,MATCH('کارنامه پاسخ برگ '!$A26,ورودی!$A$2:$A$26,0)),0)</f>
        <v>1</v>
      </c>
      <c r="CH26" s="3">
        <f>IF(COUNTIF(ورودی!$A$2:$A$26,'کارنامه پاسخ برگ '!$A26)&gt;0,INDEX(ورودی!E$2:E$26,MATCH('کارنامه پاسخ برگ '!$A26,ورودی!$A$2:$A$26,0)),0)</f>
        <v>1</v>
      </c>
      <c r="CI26" s="3">
        <f>IF(COUNTIF(ورودی!$A$2:$A$26,'کارنامه پاسخ برگ '!$A26)&gt;0,INDEX(ورودی!F$2:F$26,MATCH('کارنامه پاسخ برگ '!$A26,ورودی!$A$2:$A$26,0)),0)</f>
        <v>1</v>
      </c>
      <c r="CJ26" s="3">
        <f>IF(COUNTIF(ورودی!$A$2:$A$26,'کارنامه پاسخ برگ '!$A26)&gt;0,INDEX(ورودی!G$2:G$26,MATCH('کارنامه پاسخ برگ '!$A26,ورودی!$A$2:$A$26,0)),0)</f>
        <v>1</v>
      </c>
      <c r="CK26" s="3">
        <f>IF(COUNTIF(ورودی!$A$2:$A$26,'کارنامه پاسخ برگ '!$A26)&gt;0,INDEX(ورودی!H$2:H$26,MATCH('کارنامه پاسخ برگ '!$A26,ورودی!$A$2:$A$26,0)),0)</f>
        <v>1</v>
      </c>
      <c r="CL26" s="3">
        <f>IF(COUNTIF(ورودی!$A$2:$A$26,'کارنامه پاسخ برگ '!$A26)&gt;0,INDEX(ورودی!I$2:I$26,MATCH('کارنامه پاسخ برگ '!$A26,ورودی!$A$2:$A$26,0)),0)</f>
        <v>1</v>
      </c>
      <c r="CM26" s="3">
        <f>IF(COUNTIF(ورودی!$A$2:$A$26,'کارنامه پاسخ برگ '!$A26)&gt;0,INDEX(ورودی!J$2:J$26,MATCH('کارنامه پاسخ برگ '!$A26,ورودی!$A$2:$A$26,0)),0)</f>
        <v>1</v>
      </c>
      <c r="CN26" s="3">
        <f>IF(COUNTIF(ورودی!$A$2:$A$26,'کارنامه پاسخ برگ '!$A26)&gt;0,INDEX(ورودی!K$2:K$26,MATCH('کارنامه پاسخ برگ '!$A26,ورودی!$A$2:$A$26,0)),0)</f>
        <v>1</v>
      </c>
      <c r="CO26" s="3">
        <f>IF(COUNTIF(ورودی!$A$2:$A$26,'کارنامه پاسخ برگ '!$A26)&gt;0,INDEX(ورودی!L$2:L$26,MATCH('کارنامه پاسخ برگ '!$A26,ورودی!$A$2:$A$26,0)),0)</f>
        <v>1</v>
      </c>
      <c r="CP26" s="3">
        <f>IF(COUNTIF(ورودی!$A$2:$A$26,'کارنامه پاسخ برگ '!$A26)&gt;0,INDEX(ورودی!M$2:M$26,MATCH('کارنامه پاسخ برگ '!$A26,ورودی!$A$2:$A$26,0)),0)</f>
        <v>1</v>
      </c>
      <c r="CQ26" s="3">
        <f>IF(COUNTIF(ورودی!$A$2:$A$26,'کارنامه پاسخ برگ '!$A26)&gt;0,INDEX(ورودی!N$2:N$26,MATCH('کارنامه پاسخ برگ '!$A26,ورودی!$A$2:$A$26,0)),0)</f>
        <v>1</v>
      </c>
      <c r="CR26" s="3">
        <f>IF(COUNTIF(ورودی!$A$2:$A$26,'کارنامه پاسخ برگ '!$A26)&gt;0,INDEX(ورودی!O$2:O$26,MATCH('کارنامه پاسخ برگ '!$A26,ورودی!$A$2:$A$26,0)),0)</f>
        <v>1</v>
      </c>
      <c r="CS26" s="3">
        <f>IF(COUNTIF(ورودی!$A$2:$A$26,'کارنامه پاسخ برگ '!$A26)&gt;0,INDEX(ورودی!P$2:P$26,MATCH('کارنامه پاسخ برگ '!$A26,ورودی!$A$2:$A$26,0)),0)</f>
        <v>1</v>
      </c>
      <c r="CT26" s="3">
        <f>IF(COUNTIF(ورودی!$A$2:$A$26,'کارنامه پاسخ برگ '!$A26)&gt;0,INDEX(ورودی!Q$2:Q$26,MATCH('کارنامه پاسخ برگ '!$A26,ورودی!$A$2:$A$26,0)),0)</f>
        <v>1</v>
      </c>
      <c r="CU26" s="3">
        <f>IF(COUNTIF(ورودی!$A$2:$A$26,'کارنامه پاسخ برگ '!$A26)&gt;0,INDEX(ورودی!R$2:R$26,MATCH('کارنامه پاسخ برگ '!$A26,ورودی!$A$2:$A$26,0)),0)</f>
        <v>1</v>
      </c>
      <c r="CV26" s="3">
        <f>IF(COUNTIF(ورودی!$A$2:$A$26,'کارنامه پاسخ برگ '!$A26)&gt;0,INDEX(ورودی!S$2:S$26,MATCH('کارنامه پاسخ برگ '!$A26,ورودی!$A$2:$A$26,0)),0)</f>
        <v>1</v>
      </c>
      <c r="CW26" s="3">
        <f>IF(COUNTIF(ورودی!$A$2:$A$26,'کارنامه پاسخ برگ '!$A26)&gt;0,INDEX(ورودی!T$2:T$26,MATCH('کارنامه پاسخ برگ '!$A26,ورودی!$A$2:$A$26,0)),0)</f>
        <v>1</v>
      </c>
      <c r="CX26" s="3">
        <f>IF(COUNTIF(ورودی!$A$2:$A$26,'کارنامه پاسخ برگ '!$A26)&gt;0,INDEX(ورودی!U$2:U$26,MATCH('کارنامه پاسخ برگ '!$A26,ورودی!$A$2:$A$26,0)),0)</f>
        <v>1</v>
      </c>
      <c r="CY26" s="3">
        <f>IF(COUNTIF(ورودی!$A$2:$A$26,'کارنامه پاسخ برگ '!$A26)&gt;0,INDEX(ورودی!V$2:V$26,MATCH('کارنامه پاسخ برگ '!$A26,ورودی!$A$2:$A$26,0)),0)</f>
        <v>1</v>
      </c>
      <c r="CZ26" s="3">
        <f>IF(COUNTIF(ورودی!$A$2:$A$26,'کارنامه پاسخ برگ '!$A26)&gt;0,INDEX(ورودی!W$2:W$26,MATCH('کارنامه پاسخ برگ '!$A26,ورودی!$A$2:$A$26,0)),0)</f>
        <v>1</v>
      </c>
      <c r="DA26" s="3">
        <f>IF(COUNTIF(ورودی!$A$2:$A$26,'کارنامه پاسخ برگ '!$A26)&gt;0,INDEX(ورودی!X$2:X$26,MATCH('کارنامه پاسخ برگ '!$A26,ورودی!$A$2:$A$26,0)),0)</f>
        <v>1</v>
      </c>
      <c r="DB26" s="3">
        <f>IF(COUNTIF(ورودی!$A$2:$A$26,'کارنامه پاسخ برگ '!$A26)&gt;0,INDEX(ورودی!Y$2:Y$26,MATCH('کارنامه پاسخ برگ '!$A26,ورودی!$A$2:$A$26,0)),0)</f>
        <v>1</v>
      </c>
      <c r="DC26" s="3">
        <f>IF(COUNTIF(ورودی!$A$2:$A$26,'کارنامه پاسخ برگ '!$A26)&gt;0,INDEX(ورودی!Z$2:Z$26,MATCH('کارنامه پاسخ برگ '!$A26,ورودی!$A$2:$A$26,0)),0)</f>
        <v>1</v>
      </c>
      <c r="DD26" s="3">
        <f>IF(COUNTIF(ورودی!$A$2:$A$26,'کارنامه پاسخ برگ '!$A26)&gt;0,INDEX(ورودی!AA$2:AA$26,MATCH('کارنامه پاسخ برگ '!$A26,ورودی!$A$2:$A$26,0)),0)</f>
        <v>1</v>
      </c>
      <c r="DE26" s="3">
        <f>IF(COUNTIF(ورودی!$A$2:$A$26,'کارنامه پاسخ برگ '!$A26)&gt;0,INDEX(ورودی!AB$2:AB$26,MATCH('کارنامه پاسخ برگ '!$A26,ورودی!$A$2:$A$26,0)),0)</f>
        <v>1</v>
      </c>
      <c r="DF26" s="3">
        <f>IF(COUNTIF(ورودی!$A$2:$A$26,'کارنامه پاسخ برگ '!$A26)&gt;0,INDEX(ورودی!AC$2:AC$26,MATCH('کارنامه پاسخ برگ '!$A26,ورودی!$A$2:$A$26,0)),0)</f>
        <v>1</v>
      </c>
      <c r="DG26" s="3">
        <f>IF(COUNTIF(ورودی!$A$2:$A$26,'کارنامه پاسخ برگ '!$A26)&gt;0,INDEX(ورودی!AD$2:AD$26,MATCH('کارنامه پاسخ برگ '!$A26,ورودی!$A$2:$A$26,0)),0)</f>
        <v>1</v>
      </c>
      <c r="DH26" s="3">
        <f>IF(COUNTIF(ورودی!$A$2:$A$26,'کارنامه پاسخ برگ '!$A26)&gt;0,INDEX(ورودی!AE$2:AE$26,MATCH('کارنامه پاسخ برگ '!$A26,ورودی!$A$2:$A$26,0)),0)</f>
        <v>1</v>
      </c>
      <c r="DI26" s="3">
        <f>IF(COUNTIF(ورودی!$A$2:$A$26,'کارنامه پاسخ برگ '!$A26)&gt;0,INDEX(ورودی!AF$2:AF$26,MATCH('کارنامه پاسخ برگ '!$A26,ورودی!$A$2:$A$26,0)),0)</f>
        <v>1</v>
      </c>
      <c r="DJ26" s="3">
        <f>IF(COUNTIF(ورودی!$A$2:$A$26,'کارنامه پاسخ برگ '!$A26)&gt;0,INDEX(ورودی!AG$2:AG$26,MATCH('کارنامه پاسخ برگ '!$A26,ورودی!$A$2:$A$26,0)),0)</f>
        <v>1</v>
      </c>
      <c r="DK26" s="3">
        <f>IF(COUNTIF(ورودی!$A$2:$A$26,'کارنامه پاسخ برگ '!$A26)&gt;0,INDEX(ورودی!AH$2:AH$26,MATCH('کارنامه پاسخ برگ '!$A26,ورودی!$A$2:$A$26,0)),0)</f>
        <v>1</v>
      </c>
      <c r="DL26" s="3">
        <f>IF(COUNTIF(ورودی!$A$2:$A$26,'کارنامه پاسخ برگ '!$A26)&gt;0,INDEX(ورودی!AI$2:AI$26,MATCH('کارنامه پاسخ برگ '!$A26,ورودی!$A$2:$A$26,0)),0)</f>
        <v>1</v>
      </c>
      <c r="DM26" s="3">
        <f>IF(COUNTIF(ورودی!$A$2:$A$26,'کارنامه پاسخ برگ '!$A26)&gt;0,INDEX(ورودی!AJ$2:AJ$26,MATCH('کارنامه پاسخ برگ '!$A26,ورودی!$A$2:$A$26,0)),0)</f>
        <v>1</v>
      </c>
      <c r="DN26" s="3">
        <f>IF(COUNTIF(ورودی!$A$2:$A$26,'کارنامه پاسخ برگ '!$A26)&gt;0,INDEX(ورودی!AK$2:AK$26,MATCH('کارنامه پاسخ برگ '!$A26,ورودی!$A$2:$A$26,0)),0)</f>
        <v>1</v>
      </c>
      <c r="DO26" s="3">
        <f>IF(COUNTIF(ورودی!$A$2:$A$26,'کارنامه پاسخ برگ '!$A26)&gt;0,INDEX(ورودی!AL$2:AL$26,MATCH('کارنامه پاسخ برگ '!$A26,ورودی!$A$2:$A$26,0)),0)</f>
        <v>1</v>
      </c>
      <c r="DP26" s="3">
        <f>IF(COUNTIF(ورودی!$A$2:$A$26,'کارنامه پاسخ برگ '!$A26)&gt;0,INDEX(ورودی!AM$2:AM$26,MATCH('کارنامه پاسخ برگ '!$A26,ورودی!$A$2:$A$26,0)),0)</f>
        <v>1</v>
      </c>
      <c r="DQ26" s="3">
        <f>IF(COUNTIF(ورودی!$A$2:$A$26,'کارنامه پاسخ برگ '!$A26)&gt;0,INDEX(ورودی!AN$2:AN$26,MATCH('کارنامه پاسخ برگ '!$A26,ورودی!$A$2:$A$26,0)),0)</f>
        <v>1</v>
      </c>
      <c r="DR26" s="3">
        <f>IF(COUNTIF(ورودی!$A$2:$A$26,'کارنامه پاسخ برگ '!$A26)&gt;0,INDEX(ورودی!AO$2:AO$26,MATCH('کارنامه پاسخ برگ '!$A26,ورودی!$A$2:$A$26,0)),0)</f>
        <v>1</v>
      </c>
      <c r="DS26" s="3">
        <f>IF(COUNTIF(ورودی!$A$2:$A$26,'کارنامه پاسخ برگ '!$A26)&gt;0,INDEX(ورودی!AP$2:AP$26,MATCH('کارنامه پاسخ برگ '!$A26,ورودی!$A$2:$A$26,0)),0)</f>
        <v>1</v>
      </c>
      <c r="DT26" s="3">
        <f>IF(COUNTIF(ورودی!$A$2:$A$26,'کارنامه پاسخ برگ '!$A26)&gt;0,INDEX(ورودی!AQ$2:AQ$26,MATCH('کارنامه پاسخ برگ '!$A26,ورودی!$A$2:$A$26,0)),0)</f>
        <v>1</v>
      </c>
      <c r="DU26" s="3">
        <f>IF(COUNTIF(ورودی!$A$2:$A$26,'کارنامه پاسخ برگ '!$A26)&gt;0,INDEX(ورودی!AR$2:AR$26,MATCH('کارنامه پاسخ برگ '!$A26,ورودی!$A$2:$A$26,0)),0)</f>
        <v>1</v>
      </c>
      <c r="DV26" s="3">
        <f>IF(COUNTIF(ورودی!$A$2:$A$26,'کارنامه پاسخ برگ '!$A26)&gt;0,INDEX(ورودی!AS$2:AS$26,MATCH('کارنامه پاسخ برگ '!$A26,ورودی!$A$2:$A$26,0)),0)</f>
        <v>1</v>
      </c>
      <c r="DW26" s="3">
        <f>IF(COUNTIF(ورودی!$A$2:$A$26,'کارنامه پاسخ برگ '!$A26)&gt;0,INDEX(ورودی!AT$2:AT$26,MATCH('کارنامه پاسخ برگ '!$A26,ورودی!$A$2:$A$26,0)),0)</f>
        <v>1</v>
      </c>
      <c r="DX26" s="3">
        <f>IF(COUNTIF(ورودی!$A$2:$A$26,'کارنامه پاسخ برگ '!$A26)&gt;0,INDEX(ورودی!AU$2:AU$26,MATCH('کارنامه پاسخ برگ '!$A26,ورودی!$A$2:$A$26,0)),0)</f>
        <v>1</v>
      </c>
      <c r="DY26" s="3">
        <f>IF(COUNTIF(ورودی!$A$2:$A$26,'کارنامه پاسخ برگ '!$A26)&gt;0,INDEX(ورودی!AV$2:AV$26,MATCH('کارنامه پاسخ برگ '!$A26,ورودی!$A$2:$A$26,0)),0)</f>
        <v>1</v>
      </c>
      <c r="DZ26" s="3">
        <f>IF(COUNTIF(ورودی!$A$2:$A$26,'کارنامه پاسخ برگ '!$A26)&gt;0,INDEX(ورودی!AW$2:AW$26,MATCH('کارنامه پاسخ برگ '!$A26,ورودی!$A$2:$A$26,0)),0)</f>
        <v>1</v>
      </c>
      <c r="EA26" s="3">
        <f>IF(COUNTIF(ورودی!$A$2:$A$26,'کارنامه پاسخ برگ '!$A26)&gt;0,INDEX(ورودی!AX$2:AX$26,MATCH('کارنامه پاسخ برگ '!$A26,ورودی!$A$2:$A$26,0)),0)</f>
        <v>1</v>
      </c>
      <c r="EB26" s="3">
        <f>IF(COUNTIF(ورودی!$A$2:$A$26,'کارنامه پاسخ برگ '!$A26)&gt;0,INDEX(ورودی!AY$2:AY$26,MATCH('کارنامه پاسخ برگ '!$A26,ورودی!$A$2:$A$26,0)),0)</f>
        <v>1</v>
      </c>
      <c r="EC26" s="3">
        <f>IF(COUNTIF(ورودی!$A$2:$A$26,'کارنامه پاسخ برگ '!$A26)&gt;0,INDEX(ورودی!AZ$2:AZ$26,MATCH('کارنامه پاسخ برگ '!$A26,ورودی!$A$2:$A$26,0)),0)</f>
        <v>1</v>
      </c>
      <c r="ED26" s="3">
        <f>IF(COUNTIF(ورودی!$A$2:$A$26,'کارنامه پاسخ برگ '!$A26)&gt;0,INDEX(ورودی!BA$2:BA$26,MATCH('کارنامه پاسخ برگ '!$A26,ورودی!$A$2:$A$26,0)),0)</f>
        <v>1</v>
      </c>
      <c r="EE26" s="3">
        <f>IF(COUNTIF(ورودی!$A$2:$A$26,'کارنامه پاسخ برگ '!$A26)&gt;0,INDEX(ورودی!BB$2:BB$26,MATCH('کارنامه پاسخ برگ '!$A26,ورودی!$A$2:$A$26,0)),0)</f>
        <v>1</v>
      </c>
      <c r="EF26" s="3">
        <f>IF(COUNTIF(ورودی!$A$2:$A$26,'کارنامه پاسخ برگ '!$A26)&gt;0,INDEX(ورودی!BC$2:BC$26,MATCH('کارنامه پاسخ برگ '!$A26,ورودی!$A$2:$A$26,0)),0)</f>
        <v>1</v>
      </c>
      <c r="EG26" s="3">
        <f>IF(COUNTIF(ورودی!$A$2:$A$26,'کارنامه پاسخ برگ '!$A26)&gt;0,INDEX(ورودی!BD$2:BD$26,MATCH('کارنامه پاسخ برگ '!$A26,ورودی!$A$2:$A$26,0)),0)</f>
        <v>1</v>
      </c>
      <c r="EH26" s="3">
        <f>IF(COUNTIF(ورودی!$A$2:$A$26,'کارنامه پاسخ برگ '!$A26)&gt;0,INDEX(ورودی!BE$2:BE$26,MATCH('کارنامه پاسخ برگ '!$A26,ورودی!$A$2:$A$26,0)),0)</f>
        <v>1</v>
      </c>
      <c r="EI26" s="3">
        <f>IF(COUNTIF(ورودی!$A$2:$A$26,'کارنامه پاسخ برگ '!$A26)&gt;0,INDEX(ورودی!BF$2:BF$26,MATCH('کارنامه پاسخ برگ '!$A26,ورودی!$A$2:$A$26,0)),0)</f>
        <v>1</v>
      </c>
      <c r="EJ26" s="3">
        <f>IF(COUNTIF(ورودی!$A$2:$A$26,'کارنامه پاسخ برگ '!$A26)&gt;0,INDEX(ورودی!BG$2:BG$26,MATCH('کارنامه پاسخ برگ '!$A26,ورودی!$A$2:$A$26,0)),0)</f>
        <v>1</v>
      </c>
      <c r="EK26" s="3">
        <f>IF(COUNTIF(ورودی!$A$2:$A$26,'کارنامه پاسخ برگ '!$A26)&gt;0,INDEX(ورودی!BH$2:BH$26,MATCH('کارنامه پاسخ برگ '!$A26,ورودی!$A$2:$A$26,0)),0)</f>
        <v>1</v>
      </c>
      <c r="EL26" s="3">
        <f>IF(COUNTIF(ورودی!$A$2:$A$26,'کارنامه پاسخ برگ '!$A26)&gt;0,INDEX(ورودی!BI$2:BI$26,MATCH('کارنامه پاسخ برگ '!$A26,ورودی!$A$2:$A$26,0)),0)</f>
        <v>1</v>
      </c>
      <c r="EM26" s="3">
        <f>IF(COUNTIF(ورودی!$A$2:$A$26,'کارنامه پاسخ برگ '!$A26)&gt;0,INDEX(ورودی!BJ$2:BJ$26,MATCH('کارنامه پاسخ برگ '!$A26,ورودی!$A$2:$A$26,0)),0)</f>
        <v>1</v>
      </c>
      <c r="EN26" s="3">
        <f>IF(COUNTIF(ورودی!$A$2:$A$26,'کارنامه پاسخ برگ '!$A26)&gt;0,INDEX(ورودی!BK$2:BK$26,MATCH('کارنامه پاسخ برگ '!$A26,ورودی!$A$2:$A$26,0)),0)</f>
        <v>1</v>
      </c>
      <c r="EO26" s="18">
        <f>کلید!I$2</f>
        <v>1</v>
      </c>
      <c r="EP26" s="18">
        <f>کلید!J$2</f>
        <v>1</v>
      </c>
      <c r="EQ26" s="18">
        <f>کلید!K$2</f>
        <v>1</v>
      </c>
      <c r="ER26" s="18">
        <f>کلید!L$2</f>
        <v>1</v>
      </c>
      <c r="ES26" s="18">
        <f>کلید!M$2</f>
        <v>1</v>
      </c>
      <c r="ET26" s="18">
        <f>کلید!N$2</f>
        <v>1</v>
      </c>
      <c r="EU26" s="18">
        <f>کلید!O$2</f>
        <v>1</v>
      </c>
      <c r="EV26" s="18">
        <f>کلید!P$2</f>
        <v>1</v>
      </c>
      <c r="EW26" s="18">
        <f>کلید!Q$2</f>
        <v>1</v>
      </c>
      <c r="EX26" s="18">
        <f>کلید!R$2</f>
        <v>1</v>
      </c>
      <c r="EY26" s="18">
        <f>کلید!S$2</f>
        <v>1</v>
      </c>
      <c r="EZ26" s="18">
        <f>کلید!T$2</f>
        <v>1</v>
      </c>
      <c r="FA26" s="18">
        <f>کلید!U$2</f>
        <v>1</v>
      </c>
      <c r="FB26" s="18">
        <f>کلید!V$2</f>
        <v>1</v>
      </c>
      <c r="FC26" s="18">
        <f>کلید!W$2</f>
        <v>1</v>
      </c>
      <c r="FD26" s="18">
        <f>کلید!X$2</f>
        <v>1</v>
      </c>
      <c r="FE26" s="18">
        <f>کلید!Y$2</f>
        <v>1</v>
      </c>
      <c r="FF26" s="18">
        <f>کلید!Z$2</f>
        <v>1</v>
      </c>
      <c r="FG26" s="18">
        <f>کلید!AA$2</f>
        <v>1</v>
      </c>
      <c r="FH26" s="18">
        <f>کلید!AB$2</f>
        <v>1</v>
      </c>
      <c r="FI26" s="18">
        <f>کلید!AC$2</f>
        <v>1</v>
      </c>
      <c r="FJ26" s="18">
        <f>کلید!AD$2</f>
        <v>1</v>
      </c>
      <c r="FK26" s="18">
        <f>کلید!AE$2</f>
        <v>1</v>
      </c>
      <c r="FL26" s="18">
        <f>کلید!AF$2</f>
        <v>1</v>
      </c>
      <c r="FM26" s="18">
        <f>کلید!AG$2</f>
        <v>1</v>
      </c>
      <c r="FN26" s="18">
        <f>کلید!AH$2</f>
        <v>1</v>
      </c>
      <c r="FO26" s="18">
        <f>کلید!AI$2</f>
        <v>1</v>
      </c>
      <c r="FP26" s="18">
        <f>کلید!AJ$2</f>
        <v>1</v>
      </c>
      <c r="FQ26" s="18">
        <f>کلید!AK$2</f>
        <v>1</v>
      </c>
      <c r="FR26" s="18">
        <f>کلید!AL$2</f>
        <v>1</v>
      </c>
      <c r="FS26" s="18">
        <f>کلید!AM$2</f>
        <v>1</v>
      </c>
      <c r="FT26" s="18">
        <f>کلید!AN$2</f>
        <v>1</v>
      </c>
      <c r="FU26" s="18">
        <f>کلید!AO$2</f>
        <v>1</v>
      </c>
      <c r="FV26" s="18">
        <f>کلید!AP$2</f>
        <v>1</v>
      </c>
      <c r="FW26" s="18">
        <f>کلید!AQ$2</f>
        <v>1</v>
      </c>
      <c r="FX26" s="18">
        <f>کلید!AR$2</f>
        <v>1</v>
      </c>
      <c r="FY26" s="18">
        <f>کلید!AS$2</f>
        <v>1</v>
      </c>
      <c r="FZ26" s="18">
        <f>کلید!AT$2</f>
        <v>1</v>
      </c>
      <c r="GA26" s="18">
        <f>کلید!AU$2</f>
        <v>1</v>
      </c>
      <c r="GB26" s="18">
        <f>کلید!AV$2</f>
        <v>1</v>
      </c>
      <c r="GC26" s="18">
        <f>کلید!AW$2</f>
        <v>1</v>
      </c>
      <c r="GD26" s="18">
        <f>کلید!AX$2</f>
        <v>1</v>
      </c>
      <c r="GE26" s="18">
        <f>کلید!AY$2</f>
        <v>1</v>
      </c>
      <c r="GF26" s="18">
        <f>کلید!AZ$2</f>
        <v>1</v>
      </c>
      <c r="GG26" s="18">
        <f>کلید!BA$2</f>
        <v>1</v>
      </c>
      <c r="GH26" s="18">
        <f>کلید!BB$2</f>
        <v>1</v>
      </c>
      <c r="GI26" s="18">
        <f>کلید!BC$2</f>
        <v>1</v>
      </c>
      <c r="GJ26" s="18">
        <f>کلید!BD$2</f>
        <v>1</v>
      </c>
      <c r="GK26" s="18">
        <f>کلید!BE$2</f>
        <v>1</v>
      </c>
      <c r="GL26" s="18">
        <f>کلید!BF$2</f>
        <v>1</v>
      </c>
      <c r="GM26" s="18">
        <f>کلید!AZ$2</f>
        <v>1</v>
      </c>
      <c r="GN26" s="18">
        <f>کلید!BA$2</f>
        <v>1</v>
      </c>
      <c r="GO26" s="18">
        <f>کلید!BB$2</f>
        <v>1</v>
      </c>
      <c r="GP26" s="18">
        <f>کلید!BC$2</f>
        <v>1</v>
      </c>
      <c r="GQ26" s="18">
        <f>کلید!BD$2</f>
        <v>1</v>
      </c>
      <c r="GR26" s="18">
        <f>کلید!BE$2</f>
        <v>1</v>
      </c>
      <c r="GS26" s="18">
        <f>کلید!BF$2</f>
        <v>1</v>
      </c>
      <c r="GT26" s="18">
        <f>کلید!BG$2</f>
        <v>1</v>
      </c>
      <c r="GU26" s="18">
        <f>کلید!BH$2</f>
        <v>1</v>
      </c>
      <c r="GV26" s="18">
        <f>کلید!BI$2</f>
        <v>1</v>
      </c>
    </row>
    <row r="29" spans="1:204" x14ac:dyDescent="0.25">
      <c r="G29" s="22"/>
      <c r="H29" s="22"/>
      <c r="I29" s="22"/>
    </row>
    <row r="30" spans="1:204" x14ac:dyDescent="0.25">
      <c r="G30" s="21"/>
      <c r="H30" s="21"/>
      <c r="I30" s="2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8A46-0F56-43BF-AE3C-BD5CD37EF9BD}">
  <dimension ref="A1:BK26"/>
  <sheetViews>
    <sheetView workbookViewId="0">
      <selection activeCell="A27" sqref="A27"/>
    </sheetView>
  </sheetViews>
  <sheetFormatPr defaultRowHeight="15" x14ac:dyDescent="0.25"/>
  <cols>
    <col min="3" max="3" width="15.140625" customWidth="1"/>
  </cols>
  <sheetData>
    <row r="1" spans="1:63" x14ac:dyDescent="0.25">
      <c r="A1" s="1" t="s">
        <v>70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25">
      <c r="A2" s="13">
        <f>ورودی!A2</f>
        <v>1001</v>
      </c>
      <c r="B2" s="13" t="str">
        <f>ورودی!B2</f>
        <v>a1</v>
      </c>
      <c r="C2" s="13" t="str">
        <f>ورودی!C2</f>
        <v>b1</v>
      </c>
      <c r="D2" s="13">
        <f>IF(COUNTIF(ورودی!$A$2:$A$26,ورودی!$A2)&gt;0,INDEX(ورودی!D$2:D$26,MATCH(ورودی!$A2,ورودی!$A$2:$A$26,0)),0)</f>
        <v>1</v>
      </c>
      <c r="E2" s="13">
        <f>IF(COUNTIF(ورودی!$A$2:$A$26,ورودی!$A2)&gt;0,INDEX(ورودی!E$2:E$26,MATCH(ورودی!$A2,ورودی!$A$2:$A$26,0)),0)</f>
        <v>1</v>
      </c>
      <c r="F2" s="13">
        <f>IF(COUNTIF(ورودی!$A$2:$A$26,ورودی!$A2)&gt;0,INDEX(ورودی!F$2:F$26,MATCH(ورودی!$A2,ورودی!$A$2:$A$26,0)),0)</f>
        <v>1</v>
      </c>
      <c r="G2" s="13">
        <f>IF(COUNTIF(ورودی!$A$2:$A$26,ورودی!$A2)&gt;0,INDEX(ورودی!G$2:G$26,MATCH(ورودی!$A2,ورودی!$A$2:$A$26,0)),0)</f>
        <v>1</v>
      </c>
      <c r="H2" s="13">
        <f>IF(COUNTIF(ورودی!$A$2:$A$26,ورودی!$A2)&gt;0,INDEX(ورودی!H$2:H$26,MATCH(ورودی!$A2,ورودی!$A$2:$A$26,0)),0)</f>
        <v>1</v>
      </c>
      <c r="I2" s="13">
        <f>IF(COUNTIF(ورودی!$A$2:$A$26,ورودی!$A2)&gt;0,INDEX(ورودی!I$2:I$26,MATCH(ورودی!$A2,ورودی!$A$2:$A$26,0)),0)</f>
        <v>1</v>
      </c>
      <c r="J2" s="13">
        <f>IF(COUNTIF(ورودی!$A$2:$A$26,ورودی!$A2)&gt;0,INDEX(ورودی!J$2:J$26,MATCH(ورودی!$A2,ورودی!$A$2:$A$26,0)),0)</f>
        <v>1</v>
      </c>
      <c r="K2" s="13">
        <f>IF(COUNTIF(ورودی!$A$2:$A$26,ورودی!$A2)&gt;0,INDEX(ورودی!K$2:K$26,MATCH(ورودی!$A2,ورودی!$A$2:$A$26,0)),0)</f>
        <v>1</v>
      </c>
      <c r="L2" s="13">
        <f>IF(COUNTIF(ورودی!$A$2:$A$26,ورودی!$A2)&gt;0,INDEX(ورودی!L$2:L$26,MATCH(ورودی!$A2,ورودی!$A$2:$A$26,0)),0)</f>
        <v>1</v>
      </c>
      <c r="M2" s="13">
        <f>IF(COUNTIF(ورودی!$A$2:$A$26,ورودی!$A2)&gt;0,INDEX(ورودی!M$2:M$26,MATCH(ورودی!$A2,ورودی!$A$2:$A$26,0)),0)</f>
        <v>1</v>
      </c>
      <c r="N2" s="13">
        <f>IF(COUNTIF(ورودی!$A$2:$A$26,ورودی!$A2)&gt;0,INDEX(ورودی!N$2:N$26,MATCH(ورودی!$A2,ورودی!$A$2:$A$26,0)),0)</f>
        <v>1</v>
      </c>
      <c r="O2" s="13">
        <f>IF(COUNTIF(ورودی!$A$2:$A$26,ورودی!$A2)&gt;0,INDEX(ورودی!O$2:O$26,MATCH(ورودی!$A2,ورودی!$A$2:$A$26,0)),0)</f>
        <v>1</v>
      </c>
      <c r="P2" s="13">
        <f>IF(COUNTIF(ورودی!$A$2:$A$26,ورودی!$A2)&gt;0,INDEX(ورودی!P$2:P$26,MATCH(ورودی!$A2,ورودی!$A$2:$A$26,0)),0)</f>
        <v>1</v>
      </c>
      <c r="Q2" s="13">
        <f>IF(COUNTIF(ورودی!$A$2:$A$26,ورودی!$A2)&gt;0,INDEX(ورودی!Q$2:Q$26,MATCH(ورودی!$A2,ورودی!$A$2:$A$26,0)),0)</f>
        <v>1</v>
      </c>
      <c r="R2" s="13">
        <f>IF(COUNTIF(ورودی!$A$2:$A$26,ورودی!$A2)&gt;0,INDEX(ورودی!R$2:R$26,MATCH(ورودی!$A2,ورودی!$A$2:$A$26,0)),0)</f>
        <v>1</v>
      </c>
      <c r="S2" s="13">
        <f>IF(COUNTIF(ورودی!$A$2:$A$26,ورودی!$A2)&gt;0,INDEX(ورودی!S$2:S$26,MATCH(ورودی!$A2,ورودی!$A$2:$A$26,0)),0)</f>
        <v>1</v>
      </c>
      <c r="T2" s="13">
        <f>IF(COUNTIF(ورودی!$A$2:$A$26,ورودی!$A2)&gt;0,INDEX(ورودی!T$2:T$26,MATCH(ورودی!$A2,ورودی!$A$2:$A$26,0)),0)</f>
        <v>1</v>
      </c>
      <c r="U2" s="13">
        <f>IF(COUNTIF(ورودی!$A$2:$A$26,ورودی!$A2)&gt;0,INDEX(ورودی!U$2:U$26,MATCH(ورودی!$A2,ورودی!$A$2:$A$26,0)),0)</f>
        <v>1</v>
      </c>
      <c r="V2" s="13">
        <f>IF(COUNTIF(ورودی!$A$2:$A$26,ورودی!$A2)&gt;0,INDEX(ورودی!V$2:V$26,MATCH(ورودی!$A2,ورودی!$A$2:$A$26,0)),0)</f>
        <v>1</v>
      </c>
      <c r="W2" s="13">
        <f>IF(COUNTIF(ورودی!$A$2:$A$26,ورودی!$A2)&gt;0,INDEX(ورودی!W$2:W$26,MATCH(ورودی!$A2,ورودی!$A$2:$A$26,0)),0)</f>
        <v>1</v>
      </c>
      <c r="X2" s="13">
        <f>IF(COUNTIF(ورودی!$A$2:$A$26,ورودی!$A2)&gt;0,INDEX(ورودی!X$2:X$26,MATCH(ورودی!$A2,ورودی!$A$2:$A$26,0)),0)</f>
        <v>1</v>
      </c>
      <c r="Y2" s="13">
        <f>IF(COUNTIF(ورودی!$A$2:$A$26,ورودی!$A2)&gt;0,INDEX(ورودی!Y$2:Y$26,MATCH(ورودی!$A2,ورودی!$A$2:$A$26,0)),0)</f>
        <v>1</v>
      </c>
      <c r="Z2" s="13">
        <f>IF(COUNTIF(ورودی!$A$2:$A$26,ورودی!$A2)&gt;0,INDEX(ورودی!Z$2:Z$26,MATCH(ورودی!$A2,ورودی!$A$2:$A$26,0)),0)</f>
        <v>1</v>
      </c>
      <c r="AA2" s="13">
        <f>IF(COUNTIF(ورودی!$A$2:$A$26,ورودی!$A2)&gt;0,INDEX(ورودی!AA$2:AA$26,MATCH(ورودی!$A2,ورودی!$A$2:$A$26,0)),0)</f>
        <v>1</v>
      </c>
      <c r="AB2" s="13">
        <f>IF(COUNTIF(ورودی!$A$2:$A$26,ورودی!$A2)&gt;0,INDEX(ورودی!AB$2:AB$26,MATCH(ورودی!$A2,ورودی!$A$2:$A$26,0)),0)</f>
        <v>1</v>
      </c>
      <c r="AC2" s="13">
        <f>IF(COUNTIF(ورودی!$A$2:$A$26,ورودی!$A2)&gt;0,INDEX(ورودی!AC$2:AC$26,MATCH(ورودی!$A2,ورودی!$A$2:$A$26,0)),0)</f>
        <v>1</v>
      </c>
      <c r="AD2" s="13">
        <f>IF(COUNTIF(ورودی!$A$2:$A$26,ورودی!$A2)&gt;0,INDEX(ورودی!AD$2:AD$26,MATCH(ورودی!$A2,ورودی!$A$2:$A$26,0)),0)</f>
        <v>1</v>
      </c>
      <c r="AE2" s="13">
        <f>IF(COUNTIF(ورودی!$A$2:$A$26,ورودی!$A2)&gt;0,INDEX(ورودی!AE$2:AE$26,MATCH(ورودی!$A2,ورودی!$A$2:$A$26,0)),0)</f>
        <v>1</v>
      </c>
      <c r="AF2" s="13">
        <f>IF(COUNTIF(ورودی!$A$2:$A$26,ورودی!$A2)&gt;0,INDEX(ورودی!AF$2:AF$26,MATCH(ورودی!$A2,ورودی!$A$2:$A$26,0)),0)</f>
        <v>1</v>
      </c>
      <c r="AG2" s="13">
        <f>IF(COUNTIF(ورودی!$A$2:$A$26,ورودی!$A2)&gt;0,INDEX(ورودی!AG$2:AG$26,MATCH(ورودی!$A2,ورودی!$A$2:$A$26,0)),0)</f>
        <v>1</v>
      </c>
      <c r="AH2" s="13">
        <f>IF(COUNTIF(ورودی!$A$2:$A$26,ورودی!$A2)&gt;0,INDEX(ورودی!AH$2:AH$26,MATCH(ورودی!$A2,ورودی!$A$2:$A$26,0)),0)</f>
        <v>1</v>
      </c>
      <c r="AI2" s="13">
        <f>IF(COUNTIF(ورودی!$A$2:$A$26,ورودی!$A2)&gt;0,INDEX(ورودی!AI$2:AI$26,MATCH(ورودی!$A2,ورودی!$A$2:$A$26,0)),0)</f>
        <v>1</v>
      </c>
      <c r="AJ2" s="13">
        <f>IF(COUNTIF(ورودی!$A$2:$A$26,ورودی!$A2)&gt;0,INDEX(ورودی!AJ$2:AJ$26,MATCH(ورودی!$A2,ورودی!$A$2:$A$26,0)),0)</f>
        <v>1</v>
      </c>
      <c r="AK2" s="13">
        <f>IF(COUNTIF(ورودی!$A$2:$A$26,ورودی!$A2)&gt;0,INDEX(ورودی!AK$2:AK$26,MATCH(ورودی!$A2,ورودی!$A$2:$A$26,0)),0)</f>
        <v>1</v>
      </c>
      <c r="AL2" s="13">
        <f>IF(COUNTIF(ورودی!$A$2:$A$26,ورودی!$A2)&gt;0,INDEX(ورودی!AL$2:AL$26,MATCH(ورودی!$A2,ورودی!$A$2:$A$26,0)),0)</f>
        <v>1</v>
      </c>
      <c r="AM2" s="13">
        <f>IF(COUNTIF(ورودی!$A$2:$A$26,ورودی!$A2)&gt;0,INDEX(ورودی!AM$2:AM$26,MATCH(ورودی!$A2,ورودی!$A$2:$A$26,0)),0)</f>
        <v>1</v>
      </c>
      <c r="AN2" s="13">
        <f>IF(COUNTIF(ورودی!$A$2:$A$26,ورودی!$A2)&gt;0,INDEX(ورودی!AN$2:AN$26,MATCH(ورودی!$A2,ورودی!$A$2:$A$26,0)),0)</f>
        <v>1</v>
      </c>
      <c r="AO2" s="13">
        <f>IF(COUNTIF(ورودی!$A$2:$A$26,ورودی!$A2)&gt;0,INDEX(ورودی!AO$2:AO$26,MATCH(ورودی!$A2,ورودی!$A$2:$A$26,0)),0)</f>
        <v>1</v>
      </c>
      <c r="AP2" s="13">
        <f>IF(COUNTIF(ورودی!$A$2:$A$26,ورودی!$A2)&gt;0,INDEX(ورودی!AP$2:AP$26,MATCH(ورودی!$A2,ورودی!$A$2:$A$26,0)),0)</f>
        <v>1</v>
      </c>
      <c r="AQ2" s="13">
        <f>IF(COUNTIF(ورودی!$A$2:$A$26,ورودی!$A2)&gt;0,INDEX(ورودی!AQ$2:AQ$26,MATCH(ورودی!$A2,ورودی!$A$2:$A$26,0)),0)</f>
        <v>1</v>
      </c>
      <c r="AR2" s="13">
        <f>IF(COUNTIF(ورودی!$A$2:$A$26,ورودی!$A2)&gt;0,INDEX(ورودی!AR$2:AR$26,MATCH(ورودی!$A2,ورودی!$A$2:$A$26,0)),0)</f>
        <v>1</v>
      </c>
      <c r="AS2" s="13">
        <f>IF(COUNTIF(ورودی!$A$2:$A$26,ورودی!$A2)&gt;0,INDEX(ورودی!AS$2:AS$26,MATCH(ورودی!$A2,ورودی!$A$2:$A$26,0)),0)</f>
        <v>1</v>
      </c>
      <c r="AT2" s="13">
        <f>IF(COUNTIF(ورودی!$A$2:$A$26,ورودی!$A2)&gt;0,INDEX(ورودی!AT$2:AT$26,MATCH(ورودی!$A2,ورودی!$A$2:$A$26,0)),0)</f>
        <v>1</v>
      </c>
      <c r="AU2" s="13">
        <f>IF(COUNTIF(ورودی!$A$2:$A$26,ورودی!$A2)&gt;0,INDEX(ورودی!AU$2:AU$26,MATCH(ورودی!$A2,ورودی!$A$2:$A$26,0)),0)</f>
        <v>1</v>
      </c>
      <c r="AV2" s="13">
        <f>IF(COUNTIF(ورودی!$A$2:$A$26,ورودی!$A2)&gt;0,INDEX(ورودی!AV$2:AV$26,MATCH(ورودی!$A2,ورودی!$A$2:$A$26,0)),0)</f>
        <v>1</v>
      </c>
      <c r="AW2" s="13">
        <f>IF(COUNTIF(ورودی!$A$2:$A$26,ورودی!$A2)&gt;0,INDEX(ورودی!AW$2:AW$26,MATCH(ورودی!$A2,ورودی!$A$2:$A$26,0)),0)</f>
        <v>1</v>
      </c>
      <c r="AX2" s="13">
        <f>IF(COUNTIF(ورودی!$A$2:$A$26,ورودی!$A2)&gt;0,INDEX(ورودی!AX$2:AX$26,MATCH(ورودی!$A2,ورودی!$A$2:$A$26,0)),0)</f>
        <v>1</v>
      </c>
      <c r="AY2" s="13">
        <f>IF(COUNTIF(ورودی!$A$2:$A$26,ورودی!$A2)&gt;0,INDEX(ورودی!AY$2:AY$26,MATCH(ورودی!$A2,ورودی!$A$2:$A$26,0)),0)</f>
        <v>1</v>
      </c>
      <c r="AZ2" s="13">
        <f>IF(COUNTIF(ورودی!$A$2:$A$26,ورودی!$A2)&gt;0,INDEX(ورودی!AZ$2:AZ$26,MATCH(ورودی!$A2,ورودی!$A$2:$A$26,0)),0)</f>
        <v>1</v>
      </c>
      <c r="BA2" s="13">
        <f>IF(COUNTIF(ورودی!$A$2:$A$26,ورودی!$A2)&gt;0,INDEX(ورودی!BA$2:BA$26,MATCH(ورودی!$A2,ورودی!$A$2:$A$26,0)),0)</f>
        <v>1</v>
      </c>
      <c r="BB2" s="13">
        <f>IF(COUNTIF(ورودی!$A$2:$A$26,ورودی!$A2)&gt;0,INDEX(ورودی!BB$2:BB$26,MATCH(ورودی!$A2,ورودی!$A$2:$A$26,0)),0)</f>
        <v>1</v>
      </c>
      <c r="BC2" s="13">
        <f>IF(COUNTIF(ورودی!$A$2:$A$26,ورودی!$A2)&gt;0,INDEX(ورودی!BC$2:BC$26,MATCH(ورودی!$A2,ورودی!$A$2:$A$26,0)),0)</f>
        <v>1</v>
      </c>
      <c r="BD2" s="13">
        <f>IF(COUNTIF(ورودی!$A$2:$A$26,ورودی!$A2)&gt;0,INDEX(ورودی!BD$2:BD$26,MATCH(ورودی!$A2,ورودی!$A$2:$A$26,0)),0)</f>
        <v>1</v>
      </c>
      <c r="BE2" s="13">
        <f>IF(COUNTIF(ورودی!$A$2:$A$26,ورودی!$A2)&gt;0,INDEX(ورودی!BE$2:BE$26,MATCH(ورودی!$A2,ورودی!$A$2:$A$26,0)),0)</f>
        <v>1</v>
      </c>
      <c r="BF2" s="13">
        <f>IF(COUNTIF(ورودی!$A$2:$A$26,ورودی!$A2)&gt;0,INDEX(ورودی!BF$2:BF$26,MATCH(ورودی!$A2,ورودی!$A$2:$A$26,0)),0)</f>
        <v>1</v>
      </c>
      <c r="BG2" s="13">
        <f>IF(COUNTIF(ورودی!$A$2:$A$26,ورودی!$A2)&gt;0,INDEX(ورودی!BG$2:BG$26,MATCH(ورودی!$A2,ورودی!$A$2:$A$26,0)),0)</f>
        <v>1</v>
      </c>
      <c r="BH2" s="13">
        <f>IF(COUNTIF(ورودی!$A$2:$A$26,ورودی!$A2)&gt;0,INDEX(ورودی!BH$2:BH$26,MATCH(ورودی!$A2,ورودی!$A$2:$A$26,0)),0)</f>
        <v>1</v>
      </c>
      <c r="BI2" s="13">
        <f>IF(COUNTIF(ورودی!$A$2:$A$26,ورودی!$A2)&gt;0,INDEX(ورودی!BI$2:BI$26,MATCH(ورودی!$A2,ورودی!$A$2:$A$26,0)),0)</f>
        <v>1</v>
      </c>
      <c r="BJ2" s="13">
        <f>IF(COUNTIF(ورودی!$A$2:$A$26,ورودی!$A2)&gt;0,INDEX(ورودی!BJ$2:BJ$26,MATCH(ورودی!$A2,ورودی!$A$2:$A$26,0)),0)</f>
        <v>1</v>
      </c>
      <c r="BK2" s="13">
        <f>IF(COUNTIF(ورودی!$A$2:$A$26,ورودی!$A2)&gt;0,INDEX(ورودی!BK$2:BK$26,MATCH(ورودی!$A2,ورودی!$A$2:$A$26,0)),0)</f>
        <v>1</v>
      </c>
    </row>
    <row r="3" spans="1:63" x14ac:dyDescent="0.25">
      <c r="A3" s="13">
        <f>ورودی!A3</f>
        <v>1002</v>
      </c>
      <c r="B3" s="13" t="str">
        <f>ورودی!B3</f>
        <v>a2</v>
      </c>
      <c r="C3" s="13" t="str">
        <f>ورودی!C3</f>
        <v>b2</v>
      </c>
      <c r="D3" s="13">
        <f>IF(COUNTIF(ورودی!$A$2:$A$26,ورودی!$A3)&gt;0,INDEX(ورودی!D$2:D$26,MATCH(ورودی!$A3,ورودی!$A$2:$A$26,0)),0)</f>
        <v>2</v>
      </c>
      <c r="E3" s="13">
        <f>IF(COUNTIF(ورودی!$A$2:$A$26,ورودی!$A3)&gt;0,INDEX(ورودی!E$2:E$26,MATCH(ورودی!$A3,ورودی!$A$2:$A$26,0)),0)</f>
        <v>2</v>
      </c>
      <c r="F3" s="13">
        <f>IF(COUNTIF(ورودی!$A$2:$A$26,ورودی!$A3)&gt;0,INDEX(ورودی!F$2:F$26,MATCH(ورودی!$A3,ورودی!$A$2:$A$26,0)),0)</f>
        <v>2</v>
      </c>
      <c r="G3" s="13">
        <f>IF(COUNTIF(ورودی!$A$2:$A$26,ورودی!$A3)&gt;0,INDEX(ورودی!G$2:G$26,MATCH(ورودی!$A3,ورودی!$A$2:$A$26,0)),0)</f>
        <v>2</v>
      </c>
      <c r="H3" s="13">
        <f>IF(COUNTIF(ورودی!$A$2:$A$26,ورودی!$A3)&gt;0,INDEX(ورودی!H$2:H$26,MATCH(ورودی!$A3,ورودی!$A$2:$A$26,0)),0)</f>
        <v>2</v>
      </c>
      <c r="I3" s="13">
        <f>IF(COUNTIF(ورودی!$A$2:$A$26,ورودی!$A3)&gt;0,INDEX(ورودی!I$2:I$26,MATCH(ورودی!$A3,ورودی!$A$2:$A$26,0)),0)</f>
        <v>0</v>
      </c>
      <c r="J3" s="13">
        <f>IF(COUNTIF(ورودی!$A$2:$A$26,ورودی!$A3)&gt;0,INDEX(ورودی!J$2:J$26,MATCH(ورودی!$A3,ورودی!$A$2:$A$26,0)),0)</f>
        <v>0</v>
      </c>
      <c r="K3" s="13">
        <f>IF(COUNTIF(ورودی!$A$2:$A$26,ورودی!$A3)&gt;0,INDEX(ورودی!K$2:K$26,MATCH(ورودی!$A3,ورودی!$A$2:$A$26,0)),0)</f>
        <v>0</v>
      </c>
      <c r="L3" s="13">
        <f>IF(COUNTIF(ورودی!$A$2:$A$26,ورودی!$A3)&gt;0,INDEX(ورودی!L$2:L$26,MATCH(ورودی!$A3,ورودی!$A$2:$A$26,0)),0)</f>
        <v>0</v>
      </c>
      <c r="M3" s="13">
        <f>IF(COUNTIF(ورودی!$A$2:$A$26,ورودی!$A3)&gt;0,INDEX(ورودی!M$2:M$26,MATCH(ورودی!$A3,ورودی!$A$2:$A$26,0)),0)</f>
        <v>0</v>
      </c>
      <c r="N3" s="13">
        <f>IF(COUNTIF(ورودی!$A$2:$A$26,ورودی!$A3)&gt;0,INDEX(ورودی!N$2:N$26,MATCH(ورودی!$A3,ورودی!$A$2:$A$26,0)),0)</f>
        <v>0</v>
      </c>
      <c r="O3" s="13">
        <f>IF(COUNTIF(ورودی!$A$2:$A$26,ورودی!$A3)&gt;0,INDEX(ورودی!O$2:O$26,MATCH(ورودی!$A3,ورودی!$A$2:$A$26,0)),0)</f>
        <v>0</v>
      </c>
      <c r="P3" s="13">
        <f>IF(COUNTIF(ورودی!$A$2:$A$26,ورودی!$A3)&gt;0,INDEX(ورودی!P$2:P$26,MATCH(ورودی!$A3,ورودی!$A$2:$A$26,0)),0)</f>
        <v>0</v>
      </c>
      <c r="Q3" s="13">
        <f>IF(COUNTIF(ورودی!$A$2:$A$26,ورودی!$A3)&gt;0,INDEX(ورودی!Q$2:Q$26,MATCH(ورودی!$A3,ورودی!$A$2:$A$26,0)),0)</f>
        <v>0</v>
      </c>
      <c r="R3" s="13">
        <f>IF(COUNTIF(ورودی!$A$2:$A$26,ورودی!$A3)&gt;0,INDEX(ورودی!R$2:R$26,MATCH(ورودی!$A3,ورودی!$A$2:$A$26,0)),0)</f>
        <v>0</v>
      </c>
      <c r="S3" s="13">
        <f>IF(COUNTIF(ورودی!$A$2:$A$26,ورودی!$A3)&gt;0,INDEX(ورودی!S$2:S$26,MATCH(ورودی!$A3,ورودی!$A$2:$A$26,0)),0)</f>
        <v>0</v>
      </c>
      <c r="T3" s="13">
        <f>IF(COUNTIF(ورودی!$A$2:$A$26,ورودی!$A3)&gt;0,INDEX(ورودی!T$2:T$26,MATCH(ورودی!$A3,ورودی!$A$2:$A$26,0)),0)</f>
        <v>0</v>
      </c>
      <c r="U3" s="13">
        <f>IF(COUNTIF(ورودی!$A$2:$A$26,ورودی!$A3)&gt;0,INDEX(ورودی!U$2:U$26,MATCH(ورودی!$A3,ورودی!$A$2:$A$26,0)),0)</f>
        <v>0</v>
      </c>
      <c r="V3" s="13">
        <f>IF(COUNTIF(ورودی!$A$2:$A$26,ورودی!$A3)&gt;0,INDEX(ورودی!V$2:V$26,MATCH(ورودی!$A3,ورودی!$A$2:$A$26,0)),0)</f>
        <v>0</v>
      </c>
      <c r="W3" s="13">
        <f>IF(COUNTIF(ورودی!$A$2:$A$26,ورودی!$A3)&gt;0,INDEX(ورودی!W$2:W$26,MATCH(ورودی!$A3,ورودی!$A$2:$A$26,0)),0)</f>
        <v>0</v>
      </c>
      <c r="X3" s="13">
        <f>IF(COUNTIF(ورودی!$A$2:$A$26,ورودی!$A3)&gt;0,INDEX(ورودی!X$2:X$26,MATCH(ورودی!$A3,ورودی!$A$2:$A$26,0)),0)</f>
        <v>0</v>
      </c>
      <c r="Y3" s="13">
        <f>IF(COUNTIF(ورودی!$A$2:$A$26,ورودی!$A3)&gt;0,INDEX(ورودی!Y$2:Y$26,MATCH(ورودی!$A3,ورودی!$A$2:$A$26,0)),0)</f>
        <v>0</v>
      </c>
      <c r="Z3" s="13">
        <f>IF(COUNTIF(ورودی!$A$2:$A$26,ورودی!$A3)&gt;0,INDEX(ورودی!Z$2:Z$26,MATCH(ورودی!$A3,ورودی!$A$2:$A$26,0)),0)</f>
        <v>0</v>
      </c>
      <c r="AA3" s="13">
        <f>IF(COUNTIF(ورودی!$A$2:$A$26,ورودی!$A3)&gt;0,INDEX(ورودی!AA$2:AA$26,MATCH(ورودی!$A3,ورودی!$A$2:$A$26,0)),0)</f>
        <v>0</v>
      </c>
      <c r="AB3" s="13">
        <f>IF(COUNTIF(ورودی!$A$2:$A$26,ورودی!$A3)&gt;0,INDEX(ورودی!AB$2:AB$26,MATCH(ورودی!$A3,ورودی!$A$2:$A$26,0)),0)</f>
        <v>0</v>
      </c>
      <c r="AC3" s="13">
        <f>IF(COUNTIF(ورودی!$A$2:$A$26,ورودی!$A3)&gt;0,INDEX(ورودی!AC$2:AC$26,MATCH(ورودی!$A3,ورودی!$A$2:$A$26,0)),0)</f>
        <v>0</v>
      </c>
      <c r="AD3" s="13">
        <f>IF(COUNTIF(ورودی!$A$2:$A$26,ورودی!$A3)&gt;0,INDEX(ورودی!AD$2:AD$26,MATCH(ورودی!$A3,ورودی!$A$2:$A$26,0)),0)</f>
        <v>0</v>
      </c>
      <c r="AE3" s="13">
        <f>IF(COUNTIF(ورودی!$A$2:$A$26,ورودی!$A3)&gt;0,INDEX(ورودی!AE$2:AE$26,MATCH(ورودی!$A3,ورودی!$A$2:$A$26,0)),0)</f>
        <v>0</v>
      </c>
      <c r="AF3" s="13">
        <f>IF(COUNTIF(ورودی!$A$2:$A$26,ورودی!$A3)&gt;0,INDEX(ورودی!AF$2:AF$26,MATCH(ورودی!$A3,ورودی!$A$2:$A$26,0)),0)</f>
        <v>0</v>
      </c>
      <c r="AG3" s="13">
        <f>IF(COUNTIF(ورودی!$A$2:$A$26,ورودی!$A3)&gt;0,INDEX(ورودی!AG$2:AG$26,MATCH(ورودی!$A3,ورودی!$A$2:$A$26,0)),0)</f>
        <v>0</v>
      </c>
      <c r="AH3" s="13">
        <f>IF(COUNTIF(ورودی!$A$2:$A$26,ورودی!$A3)&gt;0,INDEX(ورودی!AH$2:AH$26,MATCH(ورودی!$A3,ورودی!$A$2:$A$26,0)),0)</f>
        <v>0</v>
      </c>
      <c r="AI3" s="13">
        <f>IF(COUNTIF(ورودی!$A$2:$A$26,ورودی!$A3)&gt;0,INDEX(ورودی!AI$2:AI$26,MATCH(ورودی!$A3,ورودی!$A$2:$A$26,0)),0)</f>
        <v>0</v>
      </c>
      <c r="AJ3" s="13">
        <f>IF(COUNTIF(ورودی!$A$2:$A$26,ورودی!$A3)&gt;0,INDEX(ورودی!AJ$2:AJ$26,MATCH(ورودی!$A3,ورودی!$A$2:$A$26,0)),0)</f>
        <v>0</v>
      </c>
      <c r="AK3" s="13">
        <f>IF(COUNTIF(ورودی!$A$2:$A$26,ورودی!$A3)&gt;0,INDEX(ورودی!AK$2:AK$26,MATCH(ورودی!$A3,ورودی!$A$2:$A$26,0)),0)</f>
        <v>0</v>
      </c>
      <c r="AL3" s="13">
        <f>IF(COUNTIF(ورودی!$A$2:$A$26,ورودی!$A3)&gt;0,INDEX(ورودی!AL$2:AL$26,MATCH(ورودی!$A3,ورودی!$A$2:$A$26,0)),0)</f>
        <v>0</v>
      </c>
      <c r="AM3" s="13">
        <f>IF(COUNTIF(ورودی!$A$2:$A$26,ورودی!$A3)&gt;0,INDEX(ورودی!AM$2:AM$26,MATCH(ورودی!$A3,ورودی!$A$2:$A$26,0)),0)</f>
        <v>0</v>
      </c>
      <c r="AN3" s="13">
        <f>IF(COUNTIF(ورودی!$A$2:$A$26,ورودی!$A3)&gt;0,INDEX(ورودی!AN$2:AN$26,MATCH(ورودی!$A3,ورودی!$A$2:$A$26,0)),0)</f>
        <v>0</v>
      </c>
      <c r="AO3" s="13">
        <f>IF(COUNTIF(ورودی!$A$2:$A$26,ورودی!$A3)&gt;0,INDEX(ورودی!AO$2:AO$26,MATCH(ورودی!$A3,ورودی!$A$2:$A$26,0)),0)</f>
        <v>0</v>
      </c>
      <c r="AP3" s="13">
        <f>IF(COUNTIF(ورودی!$A$2:$A$26,ورودی!$A3)&gt;0,INDEX(ورودی!AP$2:AP$26,MATCH(ورودی!$A3,ورودی!$A$2:$A$26,0)),0)</f>
        <v>0</v>
      </c>
      <c r="AQ3" s="13">
        <f>IF(COUNTIF(ورودی!$A$2:$A$26,ورودی!$A3)&gt;0,INDEX(ورودی!AQ$2:AQ$26,MATCH(ورودی!$A3,ورودی!$A$2:$A$26,0)),0)</f>
        <v>0</v>
      </c>
      <c r="AR3" s="13">
        <f>IF(COUNTIF(ورودی!$A$2:$A$26,ورودی!$A3)&gt;0,INDEX(ورودی!AR$2:AR$26,MATCH(ورودی!$A3,ورودی!$A$2:$A$26,0)),0)</f>
        <v>0</v>
      </c>
      <c r="AS3" s="13">
        <f>IF(COUNTIF(ورودی!$A$2:$A$26,ورودی!$A3)&gt;0,INDEX(ورودی!AS$2:AS$26,MATCH(ورودی!$A3,ورودی!$A$2:$A$26,0)),0)</f>
        <v>0</v>
      </c>
      <c r="AT3" s="13">
        <f>IF(COUNTIF(ورودی!$A$2:$A$26,ورودی!$A3)&gt;0,INDEX(ورودی!AT$2:AT$26,MATCH(ورودی!$A3,ورودی!$A$2:$A$26,0)),0)</f>
        <v>0</v>
      </c>
      <c r="AU3" s="13">
        <f>IF(COUNTIF(ورودی!$A$2:$A$26,ورودی!$A3)&gt;0,INDEX(ورودی!AU$2:AU$26,MATCH(ورودی!$A3,ورودی!$A$2:$A$26,0)),0)</f>
        <v>0</v>
      </c>
      <c r="AV3" s="13">
        <f>IF(COUNTIF(ورودی!$A$2:$A$26,ورودی!$A3)&gt;0,INDEX(ورودی!AV$2:AV$26,MATCH(ورودی!$A3,ورودی!$A$2:$A$26,0)),0)</f>
        <v>0</v>
      </c>
      <c r="AW3" s="13">
        <f>IF(COUNTIF(ورودی!$A$2:$A$26,ورودی!$A3)&gt;0,INDEX(ورودی!AW$2:AW$26,MATCH(ورودی!$A3,ورودی!$A$2:$A$26,0)),0)</f>
        <v>0</v>
      </c>
      <c r="AX3" s="13">
        <f>IF(COUNTIF(ورودی!$A$2:$A$26,ورودی!$A3)&gt;0,INDEX(ورودی!AX$2:AX$26,MATCH(ورودی!$A3,ورودی!$A$2:$A$26,0)),0)</f>
        <v>0</v>
      </c>
      <c r="AY3" s="13">
        <f>IF(COUNTIF(ورودی!$A$2:$A$26,ورودی!$A3)&gt;0,INDEX(ورودی!AY$2:AY$26,MATCH(ورودی!$A3,ورودی!$A$2:$A$26,0)),0)</f>
        <v>0</v>
      </c>
      <c r="AZ3" s="13">
        <f>IF(COUNTIF(ورودی!$A$2:$A$26,ورودی!$A3)&gt;0,INDEX(ورودی!AZ$2:AZ$26,MATCH(ورودی!$A3,ورودی!$A$2:$A$26,0)),0)</f>
        <v>0</v>
      </c>
      <c r="BA3" s="13">
        <f>IF(COUNTIF(ورودی!$A$2:$A$26,ورودی!$A3)&gt;0,INDEX(ورودی!BA$2:BA$26,MATCH(ورودی!$A3,ورودی!$A$2:$A$26,0)),0)</f>
        <v>4</v>
      </c>
      <c r="BB3" s="13">
        <f>IF(COUNTIF(ورودی!$A$2:$A$26,ورودی!$A3)&gt;0,INDEX(ورودی!BB$2:BB$26,MATCH(ورودی!$A3,ورودی!$A$2:$A$26,0)),0)</f>
        <v>0</v>
      </c>
      <c r="BC3" s="13">
        <f>IF(COUNTIF(ورودی!$A$2:$A$26,ورودی!$A3)&gt;0,INDEX(ورودی!BC$2:BC$26,MATCH(ورودی!$A3,ورودی!$A$2:$A$26,0)),0)</f>
        <v>0</v>
      </c>
      <c r="BD3" s="13">
        <f>IF(COUNTIF(ورودی!$A$2:$A$26,ورودی!$A3)&gt;0,INDEX(ورودی!BD$2:BD$26,MATCH(ورودی!$A3,ورودی!$A$2:$A$26,0)),0)</f>
        <v>0</v>
      </c>
      <c r="BE3" s="13">
        <f>IF(COUNTIF(ورودی!$A$2:$A$26,ورودی!$A3)&gt;0,INDEX(ورودی!BE$2:BE$26,MATCH(ورودی!$A3,ورودی!$A$2:$A$26,0)),0)</f>
        <v>0</v>
      </c>
      <c r="BF3" s="13">
        <f>IF(COUNTIF(ورودی!$A$2:$A$26,ورودی!$A3)&gt;0,INDEX(ورودی!BF$2:BF$26,MATCH(ورودی!$A3,ورودی!$A$2:$A$26,0)),0)</f>
        <v>0</v>
      </c>
      <c r="BG3" s="13">
        <f>IF(COUNTIF(ورودی!$A$2:$A$26,ورودی!$A3)&gt;0,INDEX(ورودی!BG$2:BG$26,MATCH(ورودی!$A3,ورودی!$A$2:$A$26,0)),0)</f>
        <v>0</v>
      </c>
      <c r="BH3" s="13">
        <f>IF(COUNTIF(ورودی!$A$2:$A$26,ورودی!$A3)&gt;0,INDEX(ورودی!BH$2:BH$26,MATCH(ورودی!$A3,ورودی!$A$2:$A$26,0)),0)</f>
        <v>0</v>
      </c>
      <c r="BI3" s="13">
        <f>IF(COUNTIF(ورودی!$A$2:$A$26,ورودی!$A3)&gt;0,INDEX(ورودی!BI$2:BI$26,MATCH(ورودی!$A3,ورودی!$A$2:$A$26,0)),0)</f>
        <v>0</v>
      </c>
      <c r="BJ3" s="13">
        <f>IF(COUNTIF(ورودی!$A$2:$A$26,ورودی!$A3)&gt;0,INDEX(ورودی!BJ$2:BJ$26,MATCH(ورودی!$A3,ورودی!$A$2:$A$26,0)),0)</f>
        <v>0</v>
      </c>
      <c r="BK3" s="13">
        <f>IF(COUNTIF(ورودی!$A$2:$A$26,ورودی!$A3)&gt;0,INDEX(ورودی!BK$2:BK$26,MATCH(ورودی!$A3,ورودی!$A$2:$A$26,0)),0)</f>
        <v>0</v>
      </c>
    </row>
    <row r="4" spans="1:63" x14ac:dyDescent="0.25">
      <c r="A4" s="13">
        <f>ورودی!A4</f>
        <v>1003</v>
      </c>
      <c r="B4" s="13" t="str">
        <f>ورودی!B4</f>
        <v>a3</v>
      </c>
      <c r="C4" s="13" t="str">
        <f>ورودی!C4</f>
        <v>b3</v>
      </c>
      <c r="D4" s="13">
        <f>IF(COUNTIF(ورودی!$A$2:$A$26,ورودی!$A4)&gt;0,INDEX(ورودی!D$2:D$26,MATCH(ورودی!$A4,ورودی!$A$2:$A$26,0)),0)</f>
        <v>2</v>
      </c>
      <c r="E4" s="13">
        <f>IF(COUNTIF(ورودی!$A$2:$A$26,ورودی!$A4)&gt;0,INDEX(ورودی!E$2:E$26,MATCH(ورودی!$A4,ورودی!$A$2:$A$26,0)),0)</f>
        <v>2</v>
      </c>
      <c r="F4" s="13">
        <f>IF(COUNTIF(ورودی!$A$2:$A$26,ورودی!$A4)&gt;0,INDEX(ورودی!F$2:F$26,MATCH(ورودی!$A4,ورودی!$A$2:$A$26,0)),0)</f>
        <v>1</v>
      </c>
      <c r="G4" s="13">
        <f>IF(COUNTIF(ورودی!$A$2:$A$26,ورودی!$A4)&gt;0,INDEX(ورودی!G$2:G$26,MATCH(ورودی!$A4,ورودی!$A$2:$A$26,0)),0)</f>
        <v>1</v>
      </c>
      <c r="H4" s="13">
        <f>IF(COUNTIF(ورودی!$A$2:$A$26,ورودی!$A4)&gt;0,INDEX(ورودی!H$2:H$26,MATCH(ورودی!$A4,ورودی!$A$2:$A$26,0)),0)</f>
        <v>1</v>
      </c>
      <c r="I4" s="13">
        <f>IF(COUNTIF(ورودی!$A$2:$A$26,ورودی!$A4)&gt;0,INDEX(ورودی!I$2:I$26,MATCH(ورودی!$A4,ورودی!$A$2:$A$26,0)),0)</f>
        <v>1</v>
      </c>
      <c r="J4" s="13">
        <f>IF(COUNTIF(ورودی!$A$2:$A$26,ورودی!$A4)&gt;0,INDEX(ورودی!J$2:J$26,MATCH(ورودی!$A4,ورودی!$A$2:$A$26,0)),0)</f>
        <v>1</v>
      </c>
      <c r="K4" s="13">
        <f>IF(COUNTIF(ورودی!$A$2:$A$26,ورودی!$A4)&gt;0,INDEX(ورودی!K$2:K$26,MATCH(ورودی!$A4,ورودی!$A$2:$A$26,0)),0)</f>
        <v>1</v>
      </c>
      <c r="L4" s="13">
        <f>IF(COUNTIF(ورودی!$A$2:$A$26,ورودی!$A4)&gt;0,INDEX(ورودی!L$2:L$26,MATCH(ورودی!$A4,ورودی!$A$2:$A$26,0)),0)</f>
        <v>1</v>
      </c>
      <c r="M4" s="13">
        <f>IF(COUNTIF(ورودی!$A$2:$A$26,ورودی!$A4)&gt;0,INDEX(ورودی!M$2:M$26,MATCH(ورودی!$A4,ورودی!$A$2:$A$26,0)),0)</f>
        <v>1</v>
      </c>
      <c r="N4" s="13">
        <f>IF(COUNTIF(ورودی!$A$2:$A$26,ورودی!$A4)&gt;0,INDEX(ورودی!N$2:N$26,MATCH(ورودی!$A4,ورودی!$A$2:$A$26,0)),0)</f>
        <v>0</v>
      </c>
      <c r="O4" s="13">
        <f>IF(COUNTIF(ورودی!$A$2:$A$26,ورودی!$A4)&gt;0,INDEX(ورودی!O$2:O$26,MATCH(ورودی!$A4,ورودی!$A$2:$A$26,0)),0)</f>
        <v>0</v>
      </c>
      <c r="P4" s="13">
        <f>IF(COUNTIF(ورودی!$A$2:$A$26,ورودی!$A4)&gt;0,INDEX(ورودی!P$2:P$26,MATCH(ورودی!$A4,ورودی!$A$2:$A$26,0)),0)</f>
        <v>0</v>
      </c>
      <c r="Q4" s="13">
        <f>IF(COUNTIF(ورودی!$A$2:$A$26,ورودی!$A4)&gt;0,INDEX(ورودی!Q$2:Q$26,MATCH(ورودی!$A4,ورودی!$A$2:$A$26,0)),0)</f>
        <v>0</v>
      </c>
      <c r="R4" s="13">
        <f>IF(COUNTIF(ورودی!$A$2:$A$26,ورودی!$A4)&gt;0,INDEX(ورودی!R$2:R$26,MATCH(ورودی!$A4,ورودی!$A$2:$A$26,0)),0)</f>
        <v>0</v>
      </c>
      <c r="S4" s="13">
        <f>IF(COUNTIF(ورودی!$A$2:$A$26,ورودی!$A4)&gt;0,INDEX(ورودی!S$2:S$26,MATCH(ورودی!$A4,ورودی!$A$2:$A$26,0)),0)</f>
        <v>0</v>
      </c>
      <c r="T4" s="13">
        <f>IF(COUNTIF(ورودی!$A$2:$A$26,ورودی!$A4)&gt;0,INDEX(ورودی!T$2:T$26,MATCH(ورودی!$A4,ورودی!$A$2:$A$26,0)),0)</f>
        <v>0</v>
      </c>
      <c r="U4" s="13">
        <f>IF(COUNTIF(ورودی!$A$2:$A$26,ورودی!$A4)&gt;0,INDEX(ورودی!U$2:U$26,MATCH(ورودی!$A4,ورودی!$A$2:$A$26,0)),0)</f>
        <v>0</v>
      </c>
      <c r="V4" s="13">
        <f>IF(COUNTIF(ورودی!$A$2:$A$26,ورودی!$A4)&gt;0,INDEX(ورودی!V$2:V$26,MATCH(ورودی!$A4,ورودی!$A$2:$A$26,0)),0)</f>
        <v>0</v>
      </c>
      <c r="W4" s="13">
        <f>IF(COUNTIF(ورودی!$A$2:$A$26,ورودی!$A4)&gt;0,INDEX(ورودی!W$2:W$26,MATCH(ورودی!$A4,ورودی!$A$2:$A$26,0)),0)</f>
        <v>0</v>
      </c>
      <c r="X4" s="13">
        <f>IF(COUNTIF(ورودی!$A$2:$A$26,ورودی!$A4)&gt;0,INDEX(ورودی!X$2:X$26,MATCH(ورودی!$A4,ورودی!$A$2:$A$26,0)),0)</f>
        <v>0</v>
      </c>
      <c r="Y4" s="13">
        <f>IF(COUNTIF(ورودی!$A$2:$A$26,ورودی!$A4)&gt;0,INDEX(ورودی!Y$2:Y$26,MATCH(ورودی!$A4,ورودی!$A$2:$A$26,0)),0)</f>
        <v>0</v>
      </c>
      <c r="Z4" s="13">
        <f>IF(COUNTIF(ورودی!$A$2:$A$26,ورودی!$A4)&gt;0,INDEX(ورودی!Z$2:Z$26,MATCH(ورودی!$A4,ورودی!$A$2:$A$26,0)),0)</f>
        <v>0</v>
      </c>
      <c r="AA4" s="13">
        <f>IF(COUNTIF(ورودی!$A$2:$A$26,ورودی!$A4)&gt;0,INDEX(ورودی!AA$2:AA$26,MATCH(ورودی!$A4,ورودی!$A$2:$A$26,0)),0)</f>
        <v>0</v>
      </c>
      <c r="AB4" s="13">
        <f>IF(COUNTIF(ورودی!$A$2:$A$26,ورودی!$A4)&gt;0,INDEX(ورودی!AB$2:AB$26,MATCH(ورودی!$A4,ورودی!$A$2:$A$26,0)),0)</f>
        <v>0</v>
      </c>
      <c r="AC4" s="13">
        <f>IF(COUNTIF(ورودی!$A$2:$A$26,ورودی!$A4)&gt;0,INDEX(ورودی!AC$2:AC$26,MATCH(ورودی!$A4,ورودی!$A$2:$A$26,0)),0)</f>
        <v>0</v>
      </c>
      <c r="AD4" s="13">
        <f>IF(COUNTIF(ورودی!$A$2:$A$26,ورودی!$A4)&gt;0,INDEX(ورودی!AD$2:AD$26,MATCH(ورودی!$A4,ورودی!$A$2:$A$26,0)),0)</f>
        <v>0</v>
      </c>
      <c r="AE4" s="13">
        <f>IF(COUNTIF(ورودی!$A$2:$A$26,ورودی!$A4)&gt;0,INDEX(ورودی!AE$2:AE$26,MATCH(ورودی!$A4,ورودی!$A$2:$A$26,0)),0)</f>
        <v>0</v>
      </c>
      <c r="AF4" s="13">
        <f>IF(COUNTIF(ورودی!$A$2:$A$26,ورودی!$A4)&gt;0,INDEX(ورودی!AF$2:AF$26,MATCH(ورودی!$A4,ورودی!$A$2:$A$26,0)),0)</f>
        <v>0</v>
      </c>
      <c r="AG4" s="13">
        <f>IF(COUNTIF(ورودی!$A$2:$A$26,ورودی!$A4)&gt;0,INDEX(ورودی!AG$2:AG$26,MATCH(ورودی!$A4,ورودی!$A$2:$A$26,0)),0)</f>
        <v>0</v>
      </c>
      <c r="AH4" s="13">
        <f>IF(COUNTIF(ورودی!$A$2:$A$26,ورودی!$A4)&gt;0,INDEX(ورودی!AH$2:AH$26,MATCH(ورودی!$A4,ورودی!$A$2:$A$26,0)),0)</f>
        <v>0</v>
      </c>
      <c r="AI4" s="13">
        <f>IF(COUNTIF(ورودی!$A$2:$A$26,ورودی!$A4)&gt;0,INDEX(ورودی!AI$2:AI$26,MATCH(ورودی!$A4,ورودی!$A$2:$A$26,0)),0)</f>
        <v>0</v>
      </c>
      <c r="AJ4" s="13">
        <f>IF(COUNTIF(ورودی!$A$2:$A$26,ورودی!$A4)&gt;0,INDEX(ورودی!AJ$2:AJ$26,MATCH(ورودی!$A4,ورودی!$A$2:$A$26,0)),0)</f>
        <v>0</v>
      </c>
      <c r="AK4" s="13">
        <f>IF(COUNTIF(ورودی!$A$2:$A$26,ورودی!$A4)&gt;0,INDEX(ورودی!AK$2:AK$26,MATCH(ورودی!$A4,ورودی!$A$2:$A$26,0)),0)</f>
        <v>0</v>
      </c>
      <c r="AL4" s="13">
        <f>IF(COUNTIF(ورودی!$A$2:$A$26,ورودی!$A4)&gt;0,INDEX(ورودی!AL$2:AL$26,MATCH(ورودی!$A4,ورودی!$A$2:$A$26,0)),0)</f>
        <v>0</v>
      </c>
      <c r="AM4" s="13">
        <f>IF(COUNTIF(ورودی!$A$2:$A$26,ورودی!$A4)&gt;0,INDEX(ورودی!AM$2:AM$26,MATCH(ورودی!$A4,ورودی!$A$2:$A$26,0)),0)</f>
        <v>0</v>
      </c>
      <c r="AN4" s="13">
        <f>IF(COUNTIF(ورودی!$A$2:$A$26,ورودی!$A4)&gt;0,INDEX(ورودی!AN$2:AN$26,MATCH(ورودی!$A4,ورودی!$A$2:$A$26,0)),0)</f>
        <v>0</v>
      </c>
      <c r="AO4" s="13">
        <f>IF(COUNTIF(ورودی!$A$2:$A$26,ورودی!$A4)&gt;0,INDEX(ورودی!AO$2:AO$26,MATCH(ورودی!$A4,ورودی!$A$2:$A$26,0)),0)</f>
        <v>0</v>
      </c>
      <c r="AP4" s="13">
        <f>IF(COUNTIF(ورودی!$A$2:$A$26,ورودی!$A4)&gt;0,INDEX(ورودی!AP$2:AP$26,MATCH(ورودی!$A4,ورودی!$A$2:$A$26,0)),0)</f>
        <v>0</v>
      </c>
      <c r="AQ4" s="13">
        <f>IF(COUNTIF(ورودی!$A$2:$A$26,ورودی!$A4)&gt;0,INDEX(ورودی!AQ$2:AQ$26,MATCH(ورودی!$A4,ورودی!$A$2:$A$26,0)),0)</f>
        <v>0</v>
      </c>
      <c r="AR4" s="13">
        <f>IF(COUNTIF(ورودی!$A$2:$A$26,ورودی!$A4)&gt;0,INDEX(ورودی!AR$2:AR$26,MATCH(ورودی!$A4,ورودی!$A$2:$A$26,0)),0)</f>
        <v>0</v>
      </c>
      <c r="AS4" s="13">
        <f>IF(COUNTIF(ورودی!$A$2:$A$26,ورودی!$A4)&gt;0,INDEX(ورودی!AS$2:AS$26,MATCH(ورودی!$A4,ورودی!$A$2:$A$26,0)),0)</f>
        <v>0</v>
      </c>
      <c r="AT4" s="13">
        <f>IF(COUNTIF(ورودی!$A$2:$A$26,ورودی!$A4)&gt;0,INDEX(ورودی!AT$2:AT$26,MATCH(ورودی!$A4,ورودی!$A$2:$A$26,0)),0)</f>
        <v>0</v>
      </c>
      <c r="AU4" s="13">
        <f>IF(COUNTIF(ورودی!$A$2:$A$26,ورودی!$A4)&gt;0,INDEX(ورودی!AU$2:AU$26,MATCH(ورودی!$A4,ورودی!$A$2:$A$26,0)),0)</f>
        <v>0</v>
      </c>
      <c r="AV4" s="13">
        <f>IF(COUNTIF(ورودی!$A$2:$A$26,ورودی!$A4)&gt;0,INDEX(ورودی!AV$2:AV$26,MATCH(ورودی!$A4,ورودی!$A$2:$A$26,0)),0)</f>
        <v>0</v>
      </c>
      <c r="AW4" s="13">
        <f>IF(COUNTIF(ورودی!$A$2:$A$26,ورودی!$A4)&gt;0,INDEX(ورودی!AW$2:AW$26,MATCH(ورودی!$A4,ورودی!$A$2:$A$26,0)),0)</f>
        <v>0</v>
      </c>
      <c r="AX4" s="13">
        <f>IF(COUNTIF(ورودی!$A$2:$A$26,ورودی!$A4)&gt;0,INDEX(ورودی!AX$2:AX$26,MATCH(ورودی!$A4,ورودی!$A$2:$A$26,0)),0)</f>
        <v>0</v>
      </c>
      <c r="AY4" s="13">
        <f>IF(COUNTIF(ورودی!$A$2:$A$26,ورودی!$A4)&gt;0,INDEX(ورودی!AY$2:AY$26,MATCH(ورودی!$A4,ورودی!$A$2:$A$26,0)),0)</f>
        <v>0</v>
      </c>
      <c r="AZ4" s="13">
        <f>IF(COUNTIF(ورودی!$A$2:$A$26,ورودی!$A4)&gt;0,INDEX(ورودی!AZ$2:AZ$26,MATCH(ورودی!$A4,ورودی!$A$2:$A$26,0)),0)</f>
        <v>0</v>
      </c>
      <c r="BA4" s="13">
        <f>IF(COUNTIF(ورودی!$A$2:$A$26,ورودی!$A4)&gt;0,INDEX(ورودی!BA$2:BA$26,MATCH(ورودی!$A4,ورودی!$A$2:$A$26,0)),0)</f>
        <v>0</v>
      </c>
      <c r="BB4" s="13">
        <f>IF(COUNTIF(ورودی!$A$2:$A$26,ورودی!$A4)&gt;0,INDEX(ورودی!BB$2:BB$26,MATCH(ورودی!$A4,ورودی!$A$2:$A$26,0)),0)</f>
        <v>0</v>
      </c>
      <c r="BC4" s="13">
        <f>IF(COUNTIF(ورودی!$A$2:$A$26,ورودی!$A4)&gt;0,INDEX(ورودی!BC$2:BC$26,MATCH(ورودی!$A4,ورودی!$A$2:$A$26,0)),0)</f>
        <v>0</v>
      </c>
      <c r="BD4" s="13">
        <f>IF(COUNTIF(ورودی!$A$2:$A$26,ورودی!$A4)&gt;0,INDEX(ورودی!BD$2:BD$26,MATCH(ورودی!$A4,ورودی!$A$2:$A$26,0)),0)</f>
        <v>0</v>
      </c>
      <c r="BE4" s="13">
        <f>IF(COUNTIF(ورودی!$A$2:$A$26,ورودی!$A4)&gt;0,INDEX(ورودی!BE$2:BE$26,MATCH(ورودی!$A4,ورودی!$A$2:$A$26,0)),0)</f>
        <v>0</v>
      </c>
      <c r="BF4" s="13">
        <f>IF(COUNTIF(ورودی!$A$2:$A$26,ورودی!$A4)&gt;0,INDEX(ورودی!BF$2:BF$26,MATCH(ورودی!$A4,ورودی!$A$2:$A$26,0)),0)</f>
        <v>0</v>
      </c>
      <c r="BG4" s="13">
        <f>IF(COUNTIF(ورودی!$A$2:$A$26,ورودی!$A4)&gt;0,INDEX(ورودی!BG$2:BG$26,MATCH(ورودی!$A4,ورودی!$A$2:$A$26,0)),0)</f>
        <v>0</v>
      </c>
      <c r="BH4" s="13">
        <f>IF(COUNTIF(ورودی!$A$2:$A$26,ورودی!$A4)&gt;0,INDEX(ورودی!BH$2:BH$26,MATCH(ورودی!$A4,ورودی!$A$2:$A$26,0)),0)</f>
        <v>0</v>
      </c>
      <c r="BI4" s="13">
        <f>IF(COUNTIF(ورودی!$A$2:$A$26,ورودی!$A4)&gt;0,INDEX(ورودی!BI$2:BI$26,MATCH(ورودی!$A4,ورودی!$A$2:$A$26,0)),0)</f>
        <v>0</v>
      </c>
      <c r="BJ4" s="13">
        <f>IF(COUNTIF(ورودی!$A$2:$A$26,ورودی!$A4)&gt;0,INDEX(ورودی!BJ$2:BJ$26,MATCH(ورودی!$A4,ورودی!$A$2:$A$26,0)),0)</f>
        <v>0</v>
      </c>
      <c r="BK4" s="13">
        <f>IF(COUNTIF(ورودی!$A$2:$A$26,ورودی!$A4)&gt;0,INDEX(ورودی!BK$2:BK$26,MATCH(ورودی!$A4,ورودی!$A$2:$A$26,0)),0)</f>
        <v>0</v>
      </c>
    </row>
    <row r="5" spans="1:63" x14ac:dyDescent="0.25">
      <c r="A5" s="13">
        <f>ورودی!A5</f>
        <v>1004</v>
      </c>
      <c r="B5" s="13" t="str">
        <f>ورودی!B5</f>
        <v>a4</v>
      </c>
      <c r="C5" s="13" t="str">
        <f>ورودی!C5</f>
        <v>b4</v>
      </c>
      <c r="D5" s="13">
        <f>IF(COUNTIF(ورودی!$A$2:$A$26,ورودی!$A5)&gt;0,INDEX(ورودی!D$2:D$26,MATCH(ورودی!$A5,ورودی!$A$2:$A$26,0)),0)</f>
        <v>0</v>
      </c>
      <c r="E5" s="13">
        <f>IF(COUNTIF(ورودی!$A$2:$A$26,ورودی!$A5)&gt;0,INDEX(ورودی!E$2:E$26,MATCH(ورودی!$A5,ورودی!$A$2:$A$26,0)),0)</f>
        <v>0</v>
      </c>
      <c r="F5" s="13">
        <f>IF(COUNTIF(ورودی!$A$2:$A$26,ورودی!$A5)&gt;0,INDEX(ورودی!F$2:F$26,MATCH(ورودی!$A5,ورودی!$A$2:$A$26,0)),0)</f>
        <v>0</v>
      </c>
      <c r="G5" s="13">
        <f>IF(COUNTIF(ورودی!$A$2:$A$26,ورودی!$A5)&gt;0,INDEX(ورودی!G$2:G$26,MATCH(ورودی!$A5,ورودی!$A$2:$A$26,0)),0)</f>
        <v>0</v>
      </c>
      <c r="H5" s="13">
        <f>IF(COUNTIF(ورودی!$A$2:$A$26,ورودی!$A5)&gt;0,INDEX(ورودی!H$2:H$26,MATCH(ورودی!$A5,ورودی!$A$2:$A$26,0)),0)</f>
        <v>0</v>
      </c>
      <c r="I5" s="13">
        <f>IF(COUNTIF(ورودی!$A$2:$A$26,ورودی!$A5)&gt;0,INDEX(ورودی!I$2:I$26,MATCH(ورودی!$A5,ورودی!$A$2:$A$26,0)),0)</f>
        <v>1</v>
      </c>
      <c r="J5" s="13">
        <f>IF(COUNTIF(ورودی!$A$2:$A$26,ورودی!$A5)&gt;0,INDEX(ورودی!J$2:J$26,MATCH(ورودی!$A5,ورودی!$A$2:$A$26,0)),0)</f>
        <v>1</v>
      </c>
      <c r="K5" s="13">
        <f>IF(COUNTIF(ورودی!$A$2:$A$26,ورودی!$A5)&gt;0,INDEX(ورودی!K$2:K$26,MATCH(ورودی!$A5,ورودی!$A$2:$A$26,0)),0)</f>
        <v>1</v>
      </c>
      <c r="L5" s="13">
        <f>IF(COUNTIF(ورودی!$A$2:$A$26,ورودی!$A5)&gt;0,INDEX(ورودی!L$2:L$26,MATCH(ورودی!$A5,ورودی!$A$2:$A$26,0)),0)</f>
        <v>1</v>
      </c>
      <c r="M5" s="13">
        <f>IF(COUNTIF(ورودی!$A$2:$A$26,ورودی!$A5)&gt;0,INDEX(ورودی!M$2:M$26,MATCH(ورودی!$A5,ورودی!$A$2:$A$26,0)),0)</f>
        <v>1</v>
      </c>
      <c r="N5" s="13">
        <f>IF(COUNTIF(ورودی!$A$2:$A$26,ورودی!$A5)&gt;0,INDEX(ورودی!N$2:N$26,MATCH(ورودی!$A5,ورودی!$A$2:$A$26,0)),0)</f>
        <v>0</v>
      </c>
      <c r="O5" s="13">
        <f>IF(COUNTIF(ورودی!$A$2:$A$26,ورودی!$A5)&gt;0,INDEX(ورودی!O$2:O$26,MATCH(ورودی!$A5,ورودی!$A$2:$A$26,0)),0)</f>
        <v>0</v>
      </c>
      <c r="P5" s="13">
        <f>IF(COUNTIF(ورودی!$A$2:$A$26,ورودی!$A5)&gt;0,INDEX(ورودی!P$2:P$26,MATCH(ورودی!$A5,ورودی!$A$2:$A$26,0)),0)</f>
        <v>0</v>
      </c>
      <c r="Q5" s="13">
        <f>IF(COUNTIF(ورودی!$A$2:$A$26,ورودی!$A5)&gt;0,INDEX(ورودی!Q$2:Q$26,MATCH(ورودی!$A5,ورودی!$A$2:$A$26,0)),0)</f>
        <v>0</v>
      </c>
      <c r="R5" s="13">
        <f>IF(COUNTIF(ورودی!$A$2:$A$26,ورودی!$A5)&gt;0,INDEX(ورودی!R$2:R$26,MATCH(ورودی!$A5,ورودی!$A$2:$A$26,0)),0)</f>
        <v>0</v>
      </c>
      <c r="S5" s="13">
        <f>IF(COUNTIF(ورودی!$A$2:$A$26,ورودی!$A5)&gt;0,INDEX(ورودی!S$2:S$26,MATCH(ورودی!$A5,ورودی!$A$2:$A$26,0)),0)</f>
        <v>0</v>
      </c>
      <c r="T5" s="13">
        <f>IF(COUNTIF(ورودی!$A$2:$A$26,ورودی!$A5)&gt;0,INDEX(ورودی!T$2:T$26,MATCH(ورودی!$A5,ورودی!$A$2:$A$26,0)),0)</f>
        <v>0</v>
      </c>
      <c r="U5" s="13">
        <f>IF(COUNTIF(ورودی!$A$2:$A$26,ورودی!$A5)&gt;0,INDEX(ورودی!U$2:U$26,MATCH(ورودی!$A5,ورودی!$A$2:$A$26,0)),0)</f>
        <v>0</v>
      </c>
      <c r="V5" s="13">
        <f>IF(COUNTIF(ورودی!$A$2:$A$26,ورودی!$A5)&gt;0,INDEX(ورودی!V$2:V$26,MATCH(ورودی!$A5,ورودی!$A$2:$A$26,0)),0)</f>
        <v>0</v>
      </c>
      <c r="W5" s="13">
        <f>IF(COUNTIF(ورودی!$A$2:$A$26,ورودی!$A5)&gt;0,INDEX(ورودی!W$2:W$26,MATCH(ورودی!$A5,ورودی!$A$2:$A$26,0)),0)</f>
        <v>0</v>
      </c>
      <c r="X5" s="13">
        <f>IF(COUNTIF(ورودی!$A$2:$A$26,ورودی!$A5)&gt;0,INDEX(ورودی!X$2:X$26,MATCH(ورودی!$A5,ورودی!$A$2:$A$26,0)),0)</f>
        <v>0</v>
      </c>
      <c r="Y5" s="13">
        <f>IF(COUNTIF(ورودی!$A$2:$A$26,ورودی!$A5)&gt;0,INDEX(ورودی!Y$2:Y$26,MATCH(ورودی!$A5,ورودی!$A$2:$A$26,0)),0)</f>
        <v>0</v>
      </c>
      <c r="Z5" s="13">
        <f>IF(COUNTIF(ورودی!$A$2:$A$26,ورودی!$A5)&gt;0,INDEX(ورودی!Z$2:Z$26,MATCH(ورودی!$A5,ورودی!$A$2:$A$26,0)),0)</f>
        <v>0</v>
      </c>
      <c r="AA5" s="13">
        <f>IF(COUNTIF(ورودی!$A$2:$A$26,ورودی!$A5)&gt;0,INDEX(ورودی!AA$2:AA$26,MATCH(ورودی!$A5,ورودی!$A$2:$A$26,0)),0)</f>
        <v>0</v>
      </c>
      <c r="AB5" s="13">
        <f>IF(COUNTIF(ورودی!$A$2:$A$26,ورودی!$A5)&gt;0,INDEX(ورودی!AB$2:AB$26,MATCH(ورودی!$A5,ورودی!$A$2:$A$26,0)),0)</f>
        <v>0</v>
      </c>
      <c r="AC5" s="13">
        <f>IF(COUNTIF(ورودی!$A$2:$A$26,ورودی!$A5)&gt;0,INDEX(ورودی!AC$2:AC$26,MATCH(ورودی!$A5,ورودی!$A$2:$A$26,0)),0)</f>
        <v>0</v>
      </c>
      <c r="AD5" s="13">
        <f>IF(COUNTIF(ورودی!$A$2:$A$26,ورودی!$A5)&gt;0,INDEX(ورودی!AD$2:AD$26,MATCH(ورودی!$A5,ورودی!$A$2:$A$26,0)),0)</f>
        <v>0</v>
      </c>
      <c r="AE5" s="13">
        <f>IF(COUNTIF(ورودی!$A$2:$A$26,ورودی!$A5)&gt;0,INDEX(ورودی!AE$2:AE$26,MATCH(ورودی!$A5,ورودی!$A$2:$A$26,0)),0)</f>
        <v>0</v>
      </c>
      <c r="AF5" s="13">
        <f>IF(COUNTIF(ورودی!$A$2:$A$26,ورودی!$A5)&gt;0,INDEX(ورودی!AF$2:AF$26,MATCH(ورودی!$A5,ورودی!$A$2:$A$26,0)),0)</f>
        <v>0</v>
      </c>
      <c r="AG5" s="13">
        <f>IF(COUNTIF(ورودی!$A$2:$A$26,ورودی!$A5)&gt;0,INDEX(ورودی!AG$2:AG$26,MATCH(ورودی!$A5,ورودی!$A$2:$A$26,0)),0)</f>
        <v>0</v>
      </c>
      <c r="AH5" s="13">
        <f>IF(COUNTIF(ورودی!$A$2:$A$26,ورودی!$A5)&gt;0,INDEX(ورودی!AH$2:AH$26,MATCH(ورودی!$A5,ورودی!$A$2:$A$26,0)),0)</f>
        <v>0</v>
      </c>
      <c r="AI5" s="13">
        <f>IF(COUNTIF(ورودی!$A$2:$A$26,ورودی!$A5)&gt;0,INDEX(ورودی!AI$2:AI$26,MATCH(ورودی!$A5,ورودی!$A$2:$A$26,0)),0)</f>
        <v>0</v>
      </c>
      <c r="AJ5" s="13">
        <f>IF(COUNTIF(ورودی!$A$2:$A$26,ورودی!$A5)&gt;0,INDEX(ورودی!AJ$2:AJ$26,MATCH(ورودی!$A5,ورودی!$A$2:$A$26,0)),0)</f>
        <v>0</v>
      </c>
      <c r="AK5" s="13">
        <f>IF(COUNTIF(ورودی!$A$2:$A$26,ورودی!$A5)&gt;0,INDEX(ورودی!AK$2:AK$26,MATCH(ورودی!$A5,ورودی!$A$2:$A$26,0)),0)</f>
        <v>0</v>
      </c>
      <c r="AL5" s="13">
        <f>IF(COUNTIF(ورودی!$A$2:$A$26,ورودی!$A5)&gt;0,INDEX(ورودی!AL$2:AL$26,MATCH(ورودی!$A5,ورودی!$A$2:$A$26,0)),0)</f>
        <v>0</v>
      </c>
      <c r="AM5" s="13">
        <f>IF(COUNTIF(ورودی!$A$2:$A$26,ورودی!$A5)&gt;0,INDEX(ورودی!AM$2:AM$26,MATCH(ورودی!$A5,ورودی!$A$2:$A$26,0)),0)</f>
        <v>0</v>
      </c>
      <c r="AN5" s="13">
        <f>IF(COUNTIF(ورودی!$A$2:$A$26,ورودی!$A5)&gt;0,INDEX(ورودی!AN$2:AN$26,MATCH(ورودی!$A5,ورودی!$A$2:$A$26,0)),0)</f>
        <v>0</v>
      </c>
      <c r="AO5" s="13">
        <f>IF(COUNTIF(ورودی!$A$2:$A$26,ورودی!$A5)&gt;0,INDEX(ورودی!AO$2:AO$26,MATCH(ورودی!$A5,ورودی!$A$2:$A$26,0)),0)</f>
        <v>0</v>
      </c>
      <c r="AP5" s="13">
        <f>IF(COUNTIF(ورودی!$A$2:$A$26,ورودی!$A5)&gt;0,INDEX(ورودی!AP$2:AP$26,MATCH(ورودی!$A5,ورودی!$A$2:$A$26,0)),0)</f>
        <v>0</v>
      </c>
      <c r="AQ5" s="13">
        <f>IF(COUNTIF(ورودی!$A$2:$A$26,ورودی!$A5)&gt;0,INDEX(ورودی!AQ$2:AQ$26,MATCH(ورودی!$A5,ورودی!$A$2:$A$26,0)),0)</f>
        <v>0</v>
      </c>
      <c r="AR5" s="13">
        <f>IF(COUNTIF(ورودی!$A$2:$A$26,ورودی!$A5)&gt;0,INDEX(ورودی!AR$2:AR$26,MATCH(ورودی!$A5,ورودی!$A$2:$A$26,0)),0)</f>
        <v>0</v>
      </c>
      <c r="AS5" s="13">
        <f>IF(COUNTIF(ورودی!$A$2:$A$26,ورودی!$A5)&gt;0,INDEX(ورودی!AS$2:AS$26,MATCH(ورودی!$A5,ورودی!$A$2:$A$26,0)),0)</f>
        <v>0</v>
      </c>
      <c r="AT5" s="13">
        <f>IF(COUNTIF(ورودی!$A$2:$A$26,ورودی!$A5)&gt;0,INDEX(ورودی!AT$2:AT$26,MATCH(ورودی!$A5,ورودی!$A$2:$A$26,0)),0)</f>
        <v>0</v>
      </c>
      <c r="AU5" s="13">
        <f>IF(COUNTIF(ورودی!$A$2:$A$26,ورودی!$A5)&gt;0,INDEX(ورودی!AU$2:AU$26,MATCH(ورودی!$A5,ورودی!$A$2:$A$26,0)),0)</f>
        <v>0</v>
      </c>
      <c r="AV5" s="13">
        <f>IF(COUNTIF(ورودی!$A$2:$A$26,ورودی!$A5)&gt;0,INDEX(ورودی!AV$2:AV$26,MATCH(ورودی!$A5,ورودی!$A$2:$A$26,0)),0)</f>
        <v>0</v>
      </c>
      <c r="AW5" s="13">
        <f>IF(COUNTIF(ورودی!$A$2:$A$26,ورودی!$A5)&gt;0,INDEX(ورودی!AW$2:AW$26,MATCH(ورودی!$A5,ورودی!$A$2:$A$26,0)),0)</f>
        <v>0</v>
      </c>
      <c r="AX5" s="13">
        <f>IF(COUNTIF(ورودی!$A$2:$A$26,ورودی!$A5)&gt;0,INDEX(ورودی!AX$2:AX$26,MATCH(ورودی!$A5,ورودی!$A$2:$A$26,0)),0)</f>
        <v>0</v>
      </c>
      <c r="AY5" s="13">
        <f>IF(COUNTIF(ورودی!$A$2:$A$26,ورودی!$A5)&gt;0,INDEX(ورودی!AY$2:AY$26,MATCH(ورودی!$A5,ورودی!$A$2:$A$26,0)),0)</f>
        <v>0</v>
      </c>
      <c r="AZ5" s="13">
        <f>IF(COUNTIF(ورودی!$A$2:$A$26,ورودی!$A5)&gt;0,INDEX(ورودی!AZ$2:AZ$26,MATCH(ورودی!$A5,ورودی!$A$2:$A$26,0)),0)</f>
        <v>0</v>
      </c>
      <c r="BA5" s="13">
        <f>IF(COUNTIF(ورودی!$A$2:$A$26,ورودی!$A5)&gt;0,INDEX(ورودی!BA$2:BA$26,MATCH(ورودی!$A5,ورودی!$A$2:$A$26,0)),0)</f>
        <v>0</v>
      </c>
      <c r="BB5" s="13">
        <f>IF(COUNTIF(ورودی!$A$2:$A$26,ورودی!$A5)&gt;0,INDEX(ورودی!BB$2:BB$26,MATCH(ورودی!$A5,ورودی!$A$2:$A$26,0)),0)</f>
        <v>0</v>
      </c>
      <c r="BC5" s="13">
        <f>IF(COUNTIF(ورودی!$A$2:$A$26,ورودی!$A5)&gt;0,INDEX(ورودی!BC$2:BC$26,MATCH(ورودی!$A5,ورودی!$A$2:$A$26,0)),0)</f>
        <v>0</v>
      </c>
      <c r="BD5" s="13">
        <f>IF(COUNTIF(ورودی!$A$2:$A$26,ورودی!$A5)&gt;0,INDEX(ورودی!BD$2:BD$26,MATCH(ورودی!$A5,ورودی!$A$2:$A$26,0)),0)</f>
        <v>0</v>
      </c>
      <c r="BE5" s="13">
        <f>IF(COUNTIF(ورودی!$A$2:$A$26,ورودی!$A5)&gt;0,INDEX(ورودی!BE$2:BE$26,MATCH(ورودی!$A5,ورودی!$A$2:$A$26,0)),0)</f>
        <v>0</v>
      </c>
      <c r="BF5" s="13">
        <f>IF(COUNTIF(ورودی!$A$2:$A$26,ورودی!$A5)&gt;0,INDEX(ورودی!BF$2:BF$26,MATCH(ورودی!$A5,ورودی!$A$2:$A$26,0)),0)</f>
        <v>0</v>
      </c>
      <c r="BG5" s="13">
        <f>IF(COUNTIF(ورودی!$A$2:$A$26,ورودی!$A5)&gt;0,INDEX(ورودی!BG$2:BG$26,MATCH(ورودی!$A5,ورودی!$A$2:$A$26,0)),0)</f>
        <v>0</v>
      </c>
      <c r="BH5" s="13">
        <f>IF(COUNTIF(ورودی!$A$2:$A$26,ورودی!$A5)&gt;0,INDEX(ورودی!BH$2:BH$26,MATCH(ورودی!$A5,ورودی!$A$2:$A$26,0)),0)</f>
        <v>0</v>
      </c>
      <c r="BI5" s="13">
        <f>IF(COUNTIF(ورودی!$A$2:$A$26,ورودی!$A5)&gt;0,INDEX(ورودی!BI$2:BI$26,MATCH(ورودی!$A5,ورودی!$A$2:$A$26,0)),0)</f>
        <v>0</v>
      </c>
      <c r="BJ5" s="13">
        <f>IF(COUNTIF(ورودی!$A$2:$A$26,ورودی!$A5)&gt;0,INDEX(ورودی!BJ$2:BJ$26,MATCH(ورودی!$A5,ورودی!$A$2:$A$26,0)),0)</f>
        <v>0</v>
      </c>
      <c r="BK5" s="13">
        <f>IF(COUNTIF(ورودی!$A$2:$A$26,ورودی!$A5)&gt;0,INDEX(ورودی!BK$2:BK$26,MATCH(ورودی!$A5,ورودی!$A$2:$A$26,0)),0)</f>
        <v>0</v>
      </c>
    </row>
    <row r="6" spans="1:63" x14ac:dyDescent="0.25">
      <c r="A6" s="13">
        <f>ورودی!A6</f>
        <v>1005</v>
      </c>
      <c r="B6" s="13" t="str">
        <f>ورودی!B6</f>
        <v>a5</v>
      </c>
      <c r="C6" s="13" t="str">
        <f>ورودی!C6</f>
        <v>b5</v>
      </c>
      <c r="D6" s="13">
        <f>IF(COUNTIF(ورودی!$A$2:$A$26,ورودی!$A6)&gt;0,INDEX(ورودی!D$2:D$26,MATCH(ورودی!$A6,ورودی!$A$2:$A$26,0)),0)</f>
        <v>0</v>
      </c>
      <c r="E6" s="13">
        <f>IF(COUNTIF(ورودی!$A$2:$A$26,ورودی!$A6)&gt;0,INDEX(ورودی!E$2:E$26,MATCH(ورودی!$A6,ورودی!$A$2:$A$26,0)),0)</f>
        <v>0</v>
      </c>
      <c r="F6" s="13">
        <f>IF(COUNTIF(ورودی!$A$2:$A$26,ورودی!$A6)&gt;0,INDEX(ورودی!F$2:F$26,MATCH(ورودی!$A6,ورودی!$A$2:$A$26,0)),0)</f>
        <v>0</v>
      </c>
      <c r="G6" s="13">
        <f>IF(COUNTIF(ورودی!$A$2:$A$26,ورودی!$A6)&gt;0,INDEX(ورودی!G$2:G$26,MATCH(ورودی!$A6,ورودی!$A$2:$A$26,0)),0)</f>
        <v>0</v>
      </c>
      <c r="H6" s="13">
        <f>IF(COUNTIF(ورودی!$A$2:$A$26,ورودی!$A6)&gt;0,INDEX(ورودی!H$2:H$26,MATCH(ورودی!$A6,ورودی!$A$2:$A$26,0)),0)</f>
        <v>0</v>
      </c>
      <c r="I6" s="13">
        <f>IF(COUNTIF(ورودی!$A$2:$A$26,ورودی!$A6)&gt;0,INDEX(ورودی!I$2:I$26,MATCH(ورودی!$A6,ورودی!$A$2:$A$26,0)),0)</f>
        <v>0</v>
      </c>
      <c r="J6" s="13">
        <f>IF(COUNTIF(ورودی!$A$2:$A$26,ورودی!$A6)&gt;0,INDEX(ورودی!J$2:J$26,MATCH(ورودی!$A6,ورودی!$A$2:$A$26,0)),0)</f>
        <v>0</v>
      </c>
      <c r="K6" s="13">
        <f>IF(COUNTIF(ورودی!$A$2:$A$26,ورودی!$A6)&gt;0,INDEX(ورودی!K$2:K$26,MATCH(ورودی!$A6,ورودی!$A$2:$A$26,0)),0)</f>
        <v>0</v>
      </c>
      <c r="L6" s="13">
        <f>IF(COUNTIF(ورودی!$A$2:$A$26,ورودی!$A6)&gt;0,INDEX(ورودی!L$2:L$26,MATCH(ورودی!$A6,ورودی!$A$2:$A$26,0)),0)</f>
        <v>0</v>
      </c>
      <c r="M6" s="13">
        <f>IF(COUNTIF(ورودی!$A$2:$A$26,ورودی!$A6)&gt;0,INDEX(ورودی!M$2:M$26,MATCH(ورودی!$A6,ورودی!$A$2:$A$26,0)),0)</f>
        <v>0</v>
      </c>
      <c r="N6" s="13">
        <f>IF(COUNTIF(ورودی!$A$2:$A$26,ورودی!$A6)&gt;0,INDEX(ورودی!N$2:N$26,MATCH(ورودی!$A6,ورودی!$A$2:$A$26,0)),0)</f>
        <v>2</v>
      </c>
      <c r="O6" s="13">
        <f>IF(COUNTIF(ورودی!$A$2:$A$26,ورودی!$A6)&gt;0,INDEX(ورودی!O$2:O$26,MATCH(ورودی!$A6,ورودی!$A$2:$A$26,0)),0)</f>
        <v>2</v>
      </c>
      <c r="P6" s="13">
        <f>IF(COUNTIF(ورودی!$A$2:$A$26,ورودی!$A6)&gt;0,INDEX(ورودی!P$2:P$26,MATCH(ورودی!$A6,ورودی!$A$2:$A$26,0)),0)</f>
        <v>2</v>
      </c>
      <c r="Q6" s="13">
        <f>IF(COUNTIF(ورودی!$A$2:$A$26,ورودی!$A6)&gt;0,INDEX(ورودی!Q$2:Q$26,MATCH(ورودی!$A6,ورودی!$A$2:$A$26,0)),0)</f>
        <v>2</v>
      </c>
      <c r="R6" s="13">
        <f>IF(COUNTIF(ورودی!$A$2:$A$26,ورودی!$A6)&gt;0,INDEX(ورودی!R$2:R$26,MATCH(ورودی!$A6,ورودی!$A$2:$A$26,0)),0)</f>
        <v>2</v>
      </c>
      <c r="S6" s="13">
        <f>IF(COUNTIF(ورودی!$A$2:$A$26,ورودی!$A6)&gt;0,INDEX(ورودی!S$2:S$26,MATCH(ورودی!$A6,ورودی!$A$2:$A$26,0)),0)</f>
        <v>0</v>
      </c>
      <c r="T6" s="13">
        <f>IF(COUNTIF(ورودی!$A$2:$A$26,ورودی!$A6)&gt;0,INDEX(ورودی!T$2:T$26,MATCH(ورودی!$A6,ورودی!$A$2:$A$26,0)),0)</f>
        <v>0</v>
      </c>
      <c r="U6" s="13">
        <f>IF(COUNTIF(ورودی!$A$2:$A$26,ورودی!$A6)&gt;0,INDEX(ورودی!U$2:U$26,MATCH(ورودی!$A6,ورودی!$A$2:$A$26,0)),0)</f>
        <v>0</v>
      </c>
      <c r="V6" s="13">
        <f>IF(COUNTIF(ورودی!$A$2:$A$26,ورودی!$A6)&gt;0,INDEX(ورودی!V$2:V$26,MATCH(ورودی!$A6,ورودی!$A$2:$A$26,0)),0)</f>
        <v>0</v>
      </c>
      <c r="W6" s="13">
        <f>IF(COUNTIF(ورودی!$A$2:$A$26,ورودی!$A6)&gt;0,INDEX(ورودی!W$2:W$26,MATCH(ورودی!$A6,ورودی!$A$2:$A$26,0)),0)</f>
        <v>0</v>
      </c>
      <c r="X6" s="13">
        <f>IF(COUNTIF(ورودی!$A$2:$A$26,ورودی!$A6)&gt;0,INDEX(ورودی!X$2:X$26,MATCH(ورودی!$A6,ورودی!$A$2:$A$26,0)),0)</f>
        <v>0</v>
      </c>
      <c r="Y6" s="13">
        <f>IF(COUNTIF(ورودی!$A$2:$A$26,ورودی!$A6)&gt;0,INDEX(ورودی!Y$2:Y$26,MATCH(ورودی!$A6,ورودی!$A$2:$A$26,0)),0)</f>
        <v>0</v>
      </c>
      <c r="Z6" s="13">
        <f>IF(COUNTIF(ورودی!$A$2:$A$26,ورودی!$A6)&gt;0,INDEX(ورودی!Z$2:Z$26,MATCH(ورودی!$A6,ورودی!$A$2:$A$26,0)),0)</f>
        <v>0</v>
      </c>
      <c r="AA6" s="13">
        <f>IF(COUNTIF(ورودی!$A$2:$A$26,ورودی!$A6)&gt;0,INDEX(ورودی!AA$2:AA$26,MATCH(ورودی!$A6,ورودی!$A$2:$A$26,0)),0)</f>
        <v>0</v>
      </c>
      <c r="AB6" s="13">
        <f>IF(COUNTIF(ورودی!$A$2:$A$26,ورودی!$A6)&gt;0,INDEX(ورودی!AB$2:AB$26,MATCH(ورودی!$A6,ورودی!$A$2:$A$26,0)),0)</f>
        <v>0</v>
      </c>
      <c r="AC6" s="13">
        <f>IF(COUNTIF(ورودی!$A$2:$A$26,ورودی!$A6)&gt;0,INDEX(ورودی!AC$2:AC$26,MATCH(ورودی!$A6,ورودی!$A$2:$A$26,0)),0)</f>
        <v>0</v>
      </c>
      <c r="AD6" s="13">
        <f>IF(COUNTIF(ورودی!$A$2:$A$26,ورودی!$A6)&gt;0,INDEX(ورودی!AD$2:AD$26,MATCH(ورودی!$A6,ورودی!$A$2:$A$26,0)),0)</f>
        <v>0</v>
      </c>
      <c r="AE6" s="13">
        <f>IF(COUNTIF(ورودی!$A$2:$A$26,ورودی!$A6)&gt;0,INDEX(ورودی!AE$2:AE$26,MATCH(ورودی!$A6,ورودی!$A$2:$A$26,0)),0)</f>
        <v>0</v>
      </c>
      <c r="AF6" s="13">
        <f>IF(COUNTIF(ورودی!$A$2:$A$26,ورودی!$A6)&gt;0,INDEX(ورودی!AF$2:AF$26,MATCH(ورودی!$A6,ورودی!$A$2:$A$26,0)),0)</f>
        <v>0</v>
      </c>
      <c r="AG6" s="13">
        <f>IF(COUNTIF(ورودی!$A$2:$A$26,ورودی!$A6)&gt;0,INDEX(ورودی!AG$2:AG$26,MATCH(ورودی!$A6,ورودی!$A$2:$A$26,0)),0)</f>
        <v>0</v>
      </c>
      <c r="AH6" s="13">
        <f>IF(COUNTIF(ورودی!$A$2:$A$26,ورودی!$A6)&gt;0,INDEX(ورودی!AH$2:AH$26,MATCH(ورودی!$A6,ورودی!$A$2:$A$26,0)),0)</f>
        <v>0</v>
      </c>
      <c r="AI6" s="13">
        <f>IF(COUNTIF(ورودی!$A$2:$A$26,ورودی!$A6)&gt;0,INDEX(ورودی!AI$2:AI$26,MATCH(ورودی!$A6,ورودی!$A$2:$A$26,0)),0)</f>
        <v>0</v>
      </c>
      <c r="AJ6" s="13">
        <f>IF(COUNTIF(ورودی!$A$2:$A$26,ورودی!$A6)&gt;0,INDEX(ورودی!AJ$2:AJ$26,MATCH(ورودی!$A6,ورودی!$A$2:$A$26,0)),0)</f>
        <v>0</v>
      </c>
      <c r="AK6" s="13">
        <f>IF(COUNTIF(ورودی!$A$2:$A$26,ورودی!$A6)&gt;0,INDEX(ورودی!AK$2:AK$26,MATCH(ورودی!$A6,ورودی!$A$2:$A$26,0)),0)</f>
        <v>0</v>
      </c>
      <c r="AL6" s="13">
        <f>IF(COUNTIF(ورودی!$A$2:$A$26,ورودی!$A6)&gt;0,INDEX(ورودی!AL$2:AL$26,MATCH(ورودی!$A6,ورودی!$A$2:$A$26,0)),0)</f>
        <v>0</v>
      </c>
      <c r="AM6" s="13">
        <f>IF(COUNTIF(ورودی!$A$2:$A$26,ورودی!$A6)&gt;0,INDEX(ورودی!AM$2:AM$26,MATCH(ورودی!$A6,ورودی!$A$2:$A$26,0)),0)</f>
        <v>0</v>
      </c>
      <c r="AN6" s="13">
        <f>IF(COUNTIF(ورودی!$A$2:$A$26,ورودی!$A6)&gt;0,INDEX(ورودی!AN$2:AN$26,MATCH(ورودی!$A6,ورودی!$A$2:$A$26,0)),0)</f>
        <v>0</v>
      </c>
      <c r="AO6" s="13">
        <f>IF(COUNTIF(ورودی!$A$2:$A$26,ورودی!$A6)&gt;0,INDEX(ورودی!AO$2:AO$26,MATCH(ورودی!$A6,ورودی!$A$2:$A$26,0)),0)</f>
        <v>0</v>
      </c>
      <c r="AP6" s="13">
        <f>IF(COUNTIF(ورودی!$A$2:$A$26,ورودی!$A6)&gt;0,INDEX(ورودی!AP$2:AP$26,MATCH(ورودی!$A6,ورودی!$A$2:$A$26,0)),0)</f>
        <v>0</v>
      </c>
      <c r="AQ6" s="13">
        <f>IF(COUNTIF(ورودی!$A$2:$A$26,ورودی!$A6)&gt;0,INDEX(ورودی!AQ$2:AQ$26,MATCH(ورودی!$A6,ورودی!$A$2:$A$26,0)),0)</f>
        <v>0</v>
      </c>
      <c r="AR6" s="13">
        <f>IF(COUNTIF(ورودی!$A$2:$A$26,ورودی!$A6)&gt;0,INDEX(ورودی!AR$2:AR$26,MATCH(ورودی!$A6,ورودی!$A$2:$A$26,0)),0)</f>
        <v>0</v>
      </c>
      <c r="AS6" s="13">
        <f>IF(COUNTIF(ورودی!$A$2:$A$26,ورودی!$A6)&gt;0,INDEX(ورودی!AS$2:AS$26,MATCH(ورودی!$A6,ورودی!$A$2:$A$26,0)),0)</f>
        <v>0</v>
      </c>
      <c r="AT6" s="13">
        <f>IF(COUNTIF(ورودی!$A$2:$A$26,ورودی!$A6)&gt;0,INDEX(ورودی!AT$2:AT$26,MATCH(ورودی!$A6,ورودی!$A$2:$A$26,0)),0)</f>
        <v>0</v>
      </c>
      <c r="AU6" s="13">
        <f>IF(COUNTIF(ورودی!$A$2:$A$26,ورودی!$A6)&gt;0,INDEX(ورودی!AU$2:AU$26,MATCH(ورودی!$A6,ورودی!$A$2:$A$26,0)),0)</f>
        <v>0</v>
      </c>
      <c r="AV6" s="13">
        <f>IF(COUNTIF(ورودی!$A$2:$A$26,ورودی!$A6)&gt;0,INDEX(ورودی!AV$2:AV$26,MATCH(ورودی!$A6,ورودی!$A$2:$A$26,0)),0)</f>
        <v>0</v>
      </c>
      <c r="AW6" s="13">
        <f>IF(COUNTIF(ورودی!$A$2:$A$26,ورودی!$A6)&gt;0,INDEX(ورودی!AW$2:AW$26,MATCH(ورودی!$A6,ورودی!$A$2:$A$26,0)),0)</f>
        <v>0</v>
      </c>
      <c r="AX6" s="13">
        <f>IF(COUNTIF(ورودی!$A$2:$A$26,ورودی!$A6)&gt;0,INDEX(ورودی!AX$2:AX$26,MATCH(ورودی!$A6,ورودی!$A$2:$A$26,0)),0)</f>
        <v>0</v>
      </c>
      <c r="AY6" s="13">
        <f>IF(COUNTIF(ورودی!$A$2:$A$26,ورودی!$A6)&gt;0,INDEX(ورودی!AY$2:AY$26,MATCH(ورودی!$A6,ورودی!$A$2:$A$26,0)),0)</f>
        <v>0</v>
      </c>
      <c r="AZ6" s="13">
        <f>IF(COUNTIF(ورودی!$A$2:$A$26,ورودی!$A6)&gt;0,INDEX(ورودی!AZ$2:AZ$26,MATCH(ورودی!$A6,ورودی!$A$2:$A$26,0)),0)</f>
        <v>0</v>
      </c>
      <c r="BA6" s="13">
        <f>IF(COUNTIF(ورودی!$A$2:$A$26,ورودی!$A6)&gt;0,INDEX(ورودی!BA$2:BA$26,MATCH(ورودی!$A6,ورودی!$A$2:$A$26,0)),0)</f>
        <v>0</v>
      </c>
      <c r="BB6" s="13">
        <f>IF(COUNTIF(ورودی!$A$2:$A$26,ورودی!$A6)&gt;0,INDEX(ورودی!BB$2:BB$26,MATCH(ورودی!$A6,ورودی!$A$2:$A$26,0)),0)</f>
        <v>0</v>
      </c>
      <c r="BC6" s="13">
        <f>IF(COUNTIF(ورودی!$A$2:$A$26,ورودی!$A6)&gt;0,INDEX(ورودی!BC$2:BC$26,MATCH(ورودی!$A6,ورودی!$A$2:$A$26,0)),0)</f>
        <v>0</v>
      </c>
      <c r="BD6" s="13">
        <f>IF(COUNTIF(ورودی!$A$2:$A$26,ورودی!$A6)&gt;0,INDEX(ورودی!BD$2:BD$26,MATCH(ورودی!$A6,ورودی!$A$2:$A$26,0)),0)</f>
        <v>0</v>
      </c>
      <c r="BE6" s="13">
        <f>IF(COUNTIF(ورودی!$A$2:$A$26,ورودی!$A6)&gt;0,INDEX(ورودی!BE$2:BE$26,MATCH(ورودی!$A6,ورودی!$A$2:$A$26,0)),0)</f>
        <v>0</v>
      </c>
      <c r="BF6" s="13">
        <f>IF(COUNTIF(ورودی!$A$2:$A$26,ورودی!$A6)&gt;0,INDEX(ورودی!BF$2:BF$26,MATCH(ورودی!$A6,ورودی!$A$2:$A$26,0)),0)</f>
        <v>0</v>
      </c>
      <c r="BG6" s="13">
        <f>IF(COUNTIF(ورودی!$A$2:$A$26,ورودی!$A6)&gt;0,INDEX(ورودی!BG$2:BG$26,MATCH(ورودی!$A6,ورودی!$A$2:$A$26,0)),0)</f>
        <v>0</v>
      </c>
      <c r="BH6" s="13">
        <f>IF(COUNTIF(ورودی!$A$2:$A$26,ورودی!$A6)&gt;0,INDEX(ورودی!BH$2:BH$26,MATCH(ورودی!$A6,ورودی!$A$2:$A$26,0)),0)</f>
        <v>0</v>
      </c>
      <c r="BI6" s="13">
        <f>IF(COUNTIF(ورودی!$A$2:$A$26,ورودی!$A6)&gt;0,INDEX(ورودی!BI$2:BI$26,MATCH(ورودی!$A6,ورودی!$A$2:$A$26,0)),0)</f>
        <v>0</v>
      </c>
      <c r="BJ6" s="13">
        <f>IF(COUNTIF(ورودی!$A$2:$A$26,ورودی!$A6)&gt;0,INDEX(ورودی!BJ$2:BJ$26,MATCH(ورودی!$A6,ورودی!$A$2:$A$26,0)),0)</f>
        <v>0</v>
      </c>
      <c r="BK6" s="13">
        <f>IF(COUNTIF(ورودی!$A$2:$A$26,ورودی!$A6)&gt;0,INDEX(ورودی!BK$2:BK$26,MATCH(ورودی!$A6,ورودی!$A$2:$A$26,0)),0)</f>
        <v>0</v>
      </c>
    </row>
    <row r="7" spans="1:63" x14ac:dyDescent="0.25">
      <c r="A7" s="13">
        <f>ورودی!A7</f>
        <v>1006</v>
      </c>
      <c r="B7" s="13" t="str">
        <f>ورودی!B7</f>
        <v>a6</v>
      </c>
      <c r="C7" s="13" t="str">
        <f>ورودی!C7</f>
        <v>b6</v>
      </c>
      <c r="D7" s="13">
        <f>IF(COUNTIF(ورودی!$A$2:$A$26,ورودی!$A7)&gt;0,INDEX(ورودی!D$2:D$26,MATCH(ورودی!$A7,ورودی!$A$2:$A$26,0)),0)</f>
        <v>0</v>
      </c>
      <c r="E7" s="13">
        <f>IF(COUNTIF(ورودی!$A$2:$A$26,ورودی!$A7)&gt;0,INDEX(ورودی!E$2:E$26,MATCH(ورودی!$A7,ورودی!$A$2:$A$26,0)),0)</f>
        <v>0</v>
      </c>
      <c r="F7" s="13">
        <f>IF(COUNTIF(ورودی!$A$2:$A$26,ورودی!$A7)&gt;0,INDEX(ورودی!F$2:F$26,MATCH(ورودی!$A7,ورودی!$A$2:$A$26,0)),0)</f>
        <v>0</v>
      </c>
      <c r="G7" s="13">
        <f>IF(COUNTIF(ورودی!$A$2:$A$26,ورودی!$A7)&gt;0,INDEX(ورودی!G$2:G$26,MATCH(ورودی!$A7,ورودی!$A$2:$A$26,0)),0)</f>
        <v>0</v>
      </c>
      <c r="H7" s="13">
        <f>IF(COUNTIF(ورودی!$A$2:$A$26,ورودی!$A7)&gt;0,INDEX(ورودی!H$2:H$26,MATCH(ورودی!$A7,ورودی!$A$2:$A$26,0)),0)</f>
        <v>0</v>
      </c>
      <c r="I7" s="13">
        <f>IF(COUNTIF(ورودی!$A$2:$A$26,ورودی!$A7)&gt;0,INDEX(ورودی!I$2:I$26,MATCH(ورودی!$A7,ورودی!$A$2:$A$26,0)),0)</f>
        <v>0</v>
      </c>
      <c r="J7" s="13">
        <f>IF(COUNTIF(ورودی!$A$2:$A$26,ورودی!$A7)&gt;0,INDEX(ورودی!J$2:J$26,MATCH(ورودی!$A7,ورودی!$A$2:$A$26,0)),0)</f>
        <v>0</v>
      </c>
      <c r="K7" s="13">
        <f>IF(COUNTIF(ورودی!$A$2:$A$26,ورودی!$A7)&gt;0,INDEX(ورودی!K$2:K$26,MATCH(ورودی!$A7,ورودی!$A$2:$A$26,0)),0)</f>
        <v>0</v>
      </c>
      <c r="L7" s="13">
        <f>IF(COUNTIF(ورودی!$A$2:$A$26,ورودی!$A7)&gt;0,INDEX(ورودی!L$2:L$26,MATCH(ورودی!$A7,ورودی!$A$2:$A$26,0)),0)</f>
        <v>0</v>
      </c>
      <c r="M7" s="13">
        <f>IF(COUNTIF(ورودی!$A$2:$A$26,ورودی!$A7)&gt;0,INDEX(ورودی!M$2:M$26,MATCH(ورودی!$A7,ورودی!$A$2:$A$26,0)),0)</f>
        <v>0</v>
      </c>
      <c r="N7" s="13">
        <f>IF(COUNTIF(ورودی!$A$2:$A$26,ورودی!$A7)&gt;0,INDEX(ورودی!N$2:N$26,MATCH(ورودی!$A7,ورودی!$A$2:$A$26,0)),0)</f>
        <v>2</v>
      </c>
      <c r="O7" s="13">
        <f>IF(COUNTIF(ورودی!$A$2:$A$26,ورودی!$A7)&gt;0,INDEX(ورودی!O$2:O$26,MATCH(ورودی!$A7,ورودی!$A$2:$A$26,0)),0)</f>
        <v>2</v>
      </c>
      <c r="P7" s="13">
        <f>IF(COUNTIF(ورودی!$A$2:$A$26,ورودی!$A7)&gt;0,INDEX(ورودی!P$2:P$26,MATCH(ورودی!$A7,ورودی!$A$2:$A$26,0)),0)</f>
        <v>2</v>
      </c>
      <c r="Q7" s="13">
        <f>IF(COUNTIF(ورودی!$A$2:$A$26,ورودی!$A7)&gt;0,INDEX(ورودی!Q$2:Q$26,MATCH(ورودی!$A7,ورودی!$A$2:$A$26,0)),0)</f>
        <v>2</v>
      </c>
      <c r="R7" s="13">
        <f>IF(COUNTIF(ورودی!$A$2:$A$26,ورودی!$A7)&gt;0,INDEX(ورودی!R$2:R$26,MATCH(ورودی!$A7,ورودی!$A$2:$A$26,0)),0)</f>
        <v>2</v>
      </c>
      <c r="S7" s="13">
        <f>IF(COUNTIF(ورودی!$A$2:$A$26,ورودی!$A7)&gt;0,INDEX(ورودی!S$2:S$26,MATCH(ورودی!$A7,ورودی!$A$2:$A$26,0)),0)</f>
        <v>0</v>
      </c>
      <c r="T7" s="13">
        <f>IF(COUNTIF(ورودی!$A$2:$A$26,ورودی!$A7)&gt;0,INDEX(ورودی!T$2:T$26,MATCH(ورودی!$A7,ورودی!$A$2:$A$26,0)),0)</f>
        <v>0</v>
      </c>
      <c r="U7" s="13">
        <f>IF(COUNTIF(ورودی!$A$2:$A$26,ورودی!$A7)&gt;0,INDEX(ورودی!U$2:U$26,MATCH(ورودی!$A7,ورودی!$A$2:$A$26,0)),0)</f>
        <v>0</v>
      </c>
      <c r="V7" s="13">
        <f>IF(COUNTIF(ورودی!$A$2:$A$26,ورودی!$A7)&gt;0,INDEX(ورودی!V$2:V$26,MATCH(ورودی!$A7,ورودی!$A$2:$A$26,0)),0)</f>
        <v>0</v>
      </c>
      <c r="W7" s="13">
        <f>IF(COUNTIF(ورودی!$A$2:$A$26,ورودی!$A7)&gt;0,INDEX(ورودی!W$2:W$26,MATCH(ورودی!$A7,ورودی!$A$2:$A$26,0)),0)</f>
        <v>0</v>
      </c>
      <c r="X7" s="13">
        <f>IF(COUNTIF(ورودی!$A$2:$A$26,ورودی!$A7)&gt;0,INDEX(ورودی!X$2:X$26,MATCH(ورودی!$A7,ورودی!$A$2:$A$26,0)),0)</f>
        <v>0</v>
      </c>
      <c r="Y7" s="13">
        <f>IF(COUNTIF(ورودی!$A$2:$A$26,ورودی!$A7)&gt;0,INDEX(ورودی!Y$2:Y$26,MATCH(ورودی!$A7,ورودی!$A$2:$A$26,0)),0)</f>
        <v>0</v>
      </c>
      <c r="Z7" s="13">
        <f>IF(COUNTIF(ورودی!$A$2:$A$26,ورودی!$A7)&gt;0,INDEX(ورودی!Z$2:Z$26,MATCH(ورودی!$A7,ورودی!$A$2:$A$26,0)),0)</f>
        <v>0</v>
      </c>
      <c r="AA7" s="13">
        <f>IF(COUNTIF(ورودی!$A$2:$A$26,ورودی!$A7)&gt;0,INDEX(ورودی!AA$2:AA$26,MATCH(ورودی!$A7,ورودی!$A$2:$A$26,0)),0)</f>
        <v>0</v>
      </c>
      <c r="AB7" s="13">
        <f>IF(COUNTIF(ورودی!$A$2:$A$26,ورودی!$A7)&gt;0,INDEX(ورودی!AB$2:AB$26,MATCH(ورودی!$A7,ورودی!$A$2:$A$26,0)),0)</f>
        <v>0</v>
      </c>
      <c r="AC7" s="13">
        <f>IF(COUNTIF(ورودی!$A$2:$A$26,ورودی!$A7)&gt;0,INDEX(ورودی!AC$2:AC$26,MATCH(ورودی!$A7,ورودی!$A$2:$A$26,0)),0)</f>
        <v>0</v>
      </c>
      <c r="AD7" s="13">
        <f>IF(COUNTIF(ورودی!$A$2:$A$26,ورودی!$A7)&gt;0,INDEX(ورودی!AD$2:AD$26,MATCH(ورودی!$A7,ورودی!$A$2:$A$26,0)),0)</f>
        <v>0</v>
      </c>
      <c r="AE7" s="13">
        <f>IF(COUNTIF(ورودی!$A$2:$A$26,ورودی!$A7)&gt;0,INDEX(ورودی!AE$2:AE$26,MATCH(ورودی!$A7,ورودی!$A$2:$A$26,0)),0)</f>
        <v>0</v>
      </c>
      <c r="AF7" s="13">
        <f>IF(COUNTIF(ورودی!$A$2:$A$26,ورودی!$A7)&gt;0,INDEX(ورودی!AF$2:AF$26,MATCH(ورودی!$A7,ورودی!$A$2:$A$26,0)),0)</f>
        <v>0</v>
      </c>
      <c r="AG7" s="13">
        <f>IF(COUNTIF(ورودی!$A$2:$A$26,ورودی!$A7)&gt;0,INDEX(ورودی!AG$2:AG$26,MATCH(ورودی!$A7,ورودی!$A$2:$A$26,0)),0)</f>
        <v>0</v>
      </c>
      <c r="AH7" s="13">
        <f>IF(COUNTIF(ورودی!$A$2:$A$26,ورودی!$A7)&gt;0,INDEX(ورودی!AH$2:AH$26,MATCH(ورودی!$A7,ورودی!$A$2:$A$26,0)),0)</f>
        <v>0</v>
      </c>
      <c r="AI7" s="13">
        <f>IF(COUNTIF(ورودی!$A$2:$A$26,ورودی!$A7)&gt;0,INDEX(ورودی!AI$2:AI$26,MATCH(ورودی!$A7,ورودی!$A$2:$A$26,0)),0)</f>
        <v>0</v>
      </c>
      <c r="AJ7" s="13">
        <f>IF(COUNTIF(ورودی!$A$2:$A$26,ورودی!$A7)&gt;0,INDEX(ورودی!AJ$2:AJ$26,MATCH(ورودی!$A7,ورودی!$A$2:$A$26,0)),0)</f>
        <v>0</v>
      </c>
      <c r="AK7" s="13">
        <f>IF(COUNTIF(ورودی!$A$2:$A$26,ورودی!$A7)&gt;0,INDEX(ورودی!AK$2:AK$26,MATCH(ورودی!$A7,ورودی!$A$2:$A$26,0)),0)</f>
        <v>0</v>
      </c>
      <c r="AL7" s="13">
        <f>IF(COUNTIF(ورودی!$A$2:$A$26,ورودی!$A7)&gt;0,INDEX(ورودی!AL$2:AL$26,MATCH(ورودی!$A7,ورودی!$A$2:$A$26,0)),0)</f>
        <v>0</v>
      </c>
      <c r="AM7" s="13">
        <f>IF(COUNTIF(ورودی!$A$2:$A$26,ورودی!$A7)&gt;0,INDEX(ورودی!AM$2:AM$26,MATCH(ورودی!$A7,ورودی!$A$2:$A$26,0)),0)</f>
        <v>0</v>
      </c>
      <c r="AN7" s="13">
        <f>IF(COUNTIF(ورودی!$A$2:$A$26,ورودی!$A7)&gt;0,INDEX(ورودی!AN$2:AN$26,MATCH(ورودی!$A7,ورودی!$A$2:$A$26,0)),0)</f>
        <v>0</v>
      </c>
      <c r="AO7" s="13">
        <f>IF(COUNTIF(ورودی!$A$2:$A$26,ورودی!$A7)&gt;0,INDEX(ورودی!AO$2:AO$26,MATCH(ورودی!$A7,ورودی!$A$2:$A$26,0)),0)</f>
        <v>0</v>
      </c>
      <c r="AP7" s="13">
        <f>IF(COUNTIF(ورودی!$A$2:$A$26,ورودی!$A7)&gt;0,INDEX(ورودی!AP$2:AP$26,MATCH(ورودی!$A7,ورودی!$A$2:$A$26,0)),0)</f>
        <v>0</v>
      </c>
      <c r="AQ7" s="13">
        <f>IF(COUNTIF(ورودی!$A$2:$A$26,ورودی!$A7)&gt;0,INDEX(ورودی!AQ$2:AQ$26,MATCH(ورودی!$A7,ورودی!$A$2:$A$26,0)),0)</f>
        <v>0</v>
      </c>
      <c r="AR7" s="13">
        <f>IF(COUNTIF(ورودی!$A$2:$A$26,ورودی!$A7)&gt;0,INDEX(ورودی!AR$2:AR$26,MATCH(ورودی!$A7,ورودی!$A$2:$A$26,0)),0)</f>
        <v>0</v>
      </c>
      <c r="AS7" s="13">
        <f>IF(COUNTIF(ورودی!$A$2:$A$26,ورودی!$A7)&gt;0,INDEX(ورودی!AS$2:AS$26,MATCH(ورودی!$A7,ورودی!$A$2:$A$26,0)),0)</f>
        <v>0</v>
      </c>
      <c r="AT7" s="13">
        <f>IF(COUNTIF(ورودی!$A$2:$A$26,ورودی!$A7)&gt;0,INDEX(ورودی!AT$2:AT$26,MATCH(ورودی!$A7,ورودی!$A$2:$A$26,0)),0)</f>
        <v>0</v>
      </c>
      <c r="AU7" s="13">
        <f>IF(COUNTIF(ورودی!$A$2:$A$26,ورودی!$A7)&gt;0,INDEX(ورودی!AU$2:AU$26,MATCH(ورودی!$A7,ورودی!$A$2:$A$26,0)),0)</f>
        <v>0</v>
      </c>
      <c r="AV7" s="13">
        <f>IF(COUNTIF(ورودی!$A$2:$A$26,ورودی!$A7)&gt;0,INDEX(ورودی!AV$2:AV$26,MATCH(ورودی!$A7,ورودی!$A$2:$A$26,0)),0)</f>
        <v>0</v>
      </c>
      <c r="AW7" s="13">
        <f>IF(COUNTIF(ورودی!$A$2:$A$26,ورودی!$A7)&gt;0,INDEX(ورودی!AW$2:AW$26,MATCH(ورودی!$A7,ورودی!$A$2:$A$26,0)),0)</f>
        <v>0</v>
      </c>
      <c r="AX7" s="13">
        <f>IF(COUNTIF(ورودی!$A$2:$A$26,ورودی!$A7)&gt;0,INDEX(ورودی!AX$2:AX$26,MATCH(ورودی!$A7,ورودی!$A$2:$A$26,0)),0)</f>
        <v>0</v>
      </c>
      <c r="AY7" s="13">
        <f>IF(COUNTIF(ورودی!$A$2:$A$26,ورودی!$A7)&gt;0,INDEX(ورودی!AY$2:AY$26,MATCH(ورودی!$A7,ورودی!$A$2:$A$26,0)),0)</f>
        <v>0</v>
      </c>
      <c r="AZ7" s="13">
        <f>IF(COUNTIF(ورودی!$A$2:$A$26,ورودی!$A7)&gt;0,INDEX(ورودی!AZ$2:AZ$26,MATCH(ورودی!$A7,ورودی!$A$2:$A$26,0)),0)</f>
        <v>0</v>
      </c>
      <c r="BA7" s="13">
        <f>IF(COUNTIF(ورودی!$A$2:$A$26,ورودی!$A7)&gt;0,INDEX(ورودی!BA$2:BA$26,MATCH(ورودی!$A7,ورودی!$A$2:$A$26,0)),0)</f>
        <v>0</v>
      </c>
      <c r="BB7" s="13">
        <f>IF(COUNTIF(ورودی!$A$2:$A$26,ورودی!$A7)&gt;0,INDEX(ورودی!BB$2:BB$26,MATCH(ورودی!$A7,ورودی!$A$2:$A$26,0)),0)</f>
        <v>0</v>
      </c>
      <c r="BC7" s="13">
        <f>IF(COUNTIF(ورودی!$A$2:$A$26,ورودی!$A7)&gt;0,INDEX(ورودی!BC$2:BC$26,MATCH(ورودی!$A7,ورودی!$A$2:$A$26,0)),0)</f>
        <v>0</v>
      </c>
      <c r="BD7" s="13">
        <f>IF(COUNTIF(ورودی!$A$2:$A$26,ورودی!$A7)&gt;0,INDEX(ورودی!BD$2:BD$26,MATCH(ورودی!$A7,ورودی!$A$2:$A$26,0)),0)</f>
        <v>0</v>
      </c>
      <c r="BE7" s="13">
        <f>IF(COUNTIF(ورودی!$A$2:$A$26,ورودی!$A7)&gt;0,INDEX(ورودی!BE$2:BE$26,MATCH(ورودی!$A7,ورودی!$A$2:$A$26,0)),0)</f>
        <v>0</v>
      </c>
      <c r="BF7" s="13">
        <f>IF(COUNTIF(ورودی!$A$2:$A$26,ورودی!$A7)&gt;0,INDEX(ورودی!BF$2:BF$26,MATCH(ورودی!$A7,ورودی!$A$2:$A$26,0)),0)</f>
        <v>0</v>
      </c>
      <c r="BG7" s="13">
        <f>IF(COUNTIF(ورودی!$A$2:$A$26,ورودی!$A7)&gt;0,INDEX(ورودی!BG$2:BG$26,MATCH(ورودی!$A7,ورودی!$A$2:$A$26,0)),0)</f>
        <v>0</v>
      </c>
      <c r="BH7" s="13">
        <f>IF(COUNTIF(ورودی!$A$2:$A$26,ورودی!$A7)&gt;0,INDEX(ورودی!BH$2:BH$26,MATCH(ورودی!$A7,ورودی!$A$2:$A$26,0)),0)</f>
        <v>0</v>
      </c>
      <c r="BI7" s="13">
        <f>IF(COUNTIF(ورودی!$A$2:$A$26,ورودی!$A7)&gt;0,INDEX(ورودی!BI$2:BI$26,MATCH(ورودی!$A7,ورودی!$A$2:$A$26,0)),0)</f>
        <v>0</v>
      </c>
      <c r="BJ7" s="13">
        <f>IF(COUNTIF(ورودی!$A$2:$A$26,ورودی!$A7)&gt;0,INDEX(ورودی!BJ$2:BJ$26,MATCH(ورودی!$A7,ورودی!$A$2:$A$26,0)),0)</f>
        <v>0</v>
      </c>
      <c r="BK7" s="13">
        <f>IF(COUNTIF(ورودی!$A$2:$A$26,ورودی!$A7)&gt;0,INDEX(ورودی!BK$2:BK$26,MATCH(ورودی!$A7,ورودی!$A$2:$A$26,0)),0)</f>
        <v>0</v>
      </c>
    </row>
    <row r="8" spans="1:63" x14ac:dyDescent="0.25">
      <c r="A8" s="13">
        <f>ورودی!A8</f>
        <v>1007</v>
      </c>
      <c r="B8" s="13" t="str">
        <f>ورودی!B8</f>
        <v>a7</v>
      </c>
      <c r="C8" s="13" t="str">
        <f>ورودی!C8</f>
        <v>b7</v>
      </c>
      <c r="D8" s="13">
        <f>IF(COUNTIF(ورودی!$A$2:$A$26,ورودی!$A8)&gt;0,INDEX(ورودی!D$2:D$26,MATCH(ورودی!$A8,ورودی!$A$2:$A$26,0)),0)</f>
        <v>0</v>
      </c>
      <c r="E8" s="13">
        <f>IF(COUNTIF(ورودی!$A$2:$A$26,ورودی!$A8)&gt;0,INDEX(ورودی!E$2:E$26,MATCH(ورودی!$A8,ورودی!$A$2:$A$26,0)),0)</f>
        <v>0</v>
      </c>
      <c r="F8" s="13">
        <f>IF(COUNTIF(ورودی!$A$2:$A$26,ورودی!$A8)&gt;0,INDEX(ورودی!F$2:F$26,MATCH(ورودی!$A8,ورودی!$A$2:$A$26,0)),0)</f>
        <v>0</v>
      </c>
      <c r="G8" s="13">
        <f>IF(COUNTIF(ورودی!$A$2:$A$26,ورودی!$A8)&gt;0,INDEX(ورودی!G$2:G$26,MATCH(ورودی!$A8,ورودی!$A$2:$A$26,0)),0)</f>
        <v>0</v>
      </c>
      <c r="H8" s="13">
        <f>IF(COUNTIF(ورودی!$A$2:$A$26,ورودی!$A8)&gt;0,INDEX(ورودی!H$2:H$26,MATCH(ورودی!$A8,ورودی!$A$2:$A$26,0)),0)</f>
        <v>0</v>
      </c>
      <c r="I8" s="13">
        <f>IF(COUNTIF(ورودی!$A$2:$A$26,ورودی!$A8)&gt;0,INDEX(ورودی!I$2:I$26,MATCH(ورودی!$A8,ورودی!$A$2:$A$26,0)),0)</f>
        <v>0</v>
      </c>
      <c r="J8" s="13">
        <f>IF(COUNTIF(ورودی!$A$2:$A$26,ورودی!$A8)&gt;0,INDEX(ورودی!J$2:J$26,MATCH(ورودی!$A8,ورودی!$A$2:$A$26,0)),0)</f>
        <v>0</v>
      </c>
      <c r="K8" s="13">
        <f>IF(COUNTIF(ورودی!$A$2:$A$26,ورودی!$A8)&gt;0,INDEX(ورودی!K$2:K$26,MATCH(ورودی!$A8,ورودی!$A$2:$A$26,0)),0)</f>
        <v>0</v>
      </c>
      <c r="L8" s="13">
        <f>IF(COUNTIF(ورودی!$A$2:$A$26,ورودی!$A8)&gt;0,INDEX(ورودی!L$2:L$26,MATCH(ورودی!$A8,ورودی!$A$2:$A$26,0)),0)</f>
        <v>0</v>
      </c>
      <c r="M8" s="13">
        <f>IF(COUNTIF(ورودی!$A$2:$A$26,ورودی!$A8)&gt;0,INDEX(ورودی!M$2:M$26,MATCH(ورودی!$A8,ورودی!$A$2:$A$26,0)),0)</f>
        <v>0</v>
      </c>
      <c r="N8" s="13">
        <f>IF(COUNTIF(ورودی!$A$2:$A$26,ورودی!$A8)&gt;0,INDEX(ورودی!N$2:N$26,MATCH(ورودی!$A8,ورودی!$A$2:$A$26,0)),0)</f>
        <v>0</v>
      </c>
      <c r="O8" s="13">
        <f>IF(COUNTIF(ورودی!$A$2:$A$26,ورودی!$A8)&gt;0,INDEX(ورودی!O$2:O$26,MATCH(ورودی!$A8,ورودی!$A$2:$A$26,0)),0)</f>
        <v>0</v>
      </c>
      <c r="P8" s="13">
        <f>IF(COUNTIF(ورودی!$A$2:$A$26,ورودی!$A8)&gt;0,INDEX(ورودی!P$2:P$26,MATCH(ورودی!$A8,ورودی!$A$2:$A$26,0)),0)</f>
        <v>0</v>
      </c>
      <c r="Q8" s="13">
        <f>IF(COUNTIF(ورودی!$A$2:$A$26,ورودی!$A8)&gt;0,INDEX(ورودی!Q$2:Q$26,MATCH(ورودی!$A8,ورودی!$A$2:$A$26,0)),0)</f>
        <v>0</v>
      </c>
      <c r="R8" s="13">
        <f>IF(COUNTIF(ورودی!$A$2:$A$26,ورودی!$A8)&gt;0,INDEX(ورودی!R$2:R$26,MATCH(ورودی!$A8,ورودی!$A$2:$A$26,0)),0)</f>
        <v>0</v>
      </c>
      <c r="S8" s="13">
        <f>IF(COUNTIF(ورودی!$A$2:$A$26,ورودی!$A8)&gt;0,INDEX(ورودی!S$2:S$26,MATCH(ورودی!$A8,ورودی!$A$2:$A$26,0)),0)</f>
        <v>1</v>
      </c>
      <c r="T8" s="13">
        <f>IF(COUNTIF(ورودی!$A$2:$A$26,ورودی!$A8)&gt;0,INDEX(ورودی!T$2:T$26,MATCH(ورودی!$A8,ورودی!$A$2:$A$26,0)),0)</f>
        <v>1</v>
      </c>
      <c r="U8" s="13">
        <f>IF(COUNTIF(ورودی!$A$2:$A$26,ورودی!$A8)&gt;0,INDEX(ورودی!U$2:U$26,MATCH(ورودی!$A8,ورودی!$A$2:$A$26,0)),0)</f>
        <v>1</v>
      </c>
      <c r="V8" s="13">
        <f>IF(COUNTIF(ورودی!$A$2:$A$26,ورودی!$A8)&gt;0,INDEX(ورودی!V$2:V$26,MATCH(ورودی!$A8,ورودی!$A$2:$A$26,0)),0)</f>
        <v>1</v>
      </c>
      <c r="W8" s="13">
        <f>IF(COUNTIF(ورودی!$A$2:$A$26,ورودی!$A8)&gt;0,INDEX(ورودی!W$2:W$26,MATCH(ورودی!$A8,ورودی!$A$2:$A$26,0)),0)</f>
        <v>1</v>
      </c>
      <c r="X8" s="13">
        <f>IF(COUNTIF(ورودی!$A$2:$A$26,ورودی!$A8)&gt;0,INDEX(ورودی!X$2:X$26,MATCH(ورودی!$A8,ورودی!$A$2:$A$26,0)),0)</f>
        <v>1</v>
      </c>
      <c r="Y8" s="13">
        <f>IF(COUNTIF(ورودی!$A$2:$A$26,ورودی!$A8)&gt;0,INDEX(ورودی!Y$2:Y$26,MATCH(ورودی!$A8,ورودی!$A$2:$A$26,0)),0)</f>
        <v>1</v>
      </c>
      <c r="Z8" s="13">
        <f>IF(COUNTIF(ورودی!$A$2:$A$26,ورودی!$A8)&gt;0,INDEX(ورودی!Z$2:Z$26,MATCH(ورودی!$A8,ورودی!$A$2:$A$26,0)),0)</f>
        <v>1</v>
      </c>
      <c r="AA8" s="13">
        <f>IF(COUNTIF(ورودی!$A$2:$A$26,ورودی!$A8)&gt;0,INDEX(ورودی!AA$2:AA$26,MATCH(ورودی!$A8,ورودی!$A$2:$A$26,0)),0)</f>
        <v>1</v>
      </c>
      <c r="AB8" s="13">
        <f>IF(COUNTIF(ورودی!$A$2:$A$26,ورودی!$A8)&gt;0,INDEX(ورودی!AB$2:AB$26,MATCH(ورودی!$A8,ورودی!$A$2:$A$26,0)),0)</f>
        <v>1</v>
      </c>
      <c r="AC8" s="13">
        <f>IF(COUNTIF(ورودی!$A$2:$A$26,ورودی!$A8)&gt;0,INDEX(ورودی!AC$2:AC$26,MATCH(ورودی!$A8,ورودی!$A$2:$A$26,0)),0)</f>
        <v>0</v>
      </c>
      <c r="AD8" s="13">
        <f>IF(COUNTIF(ورودی!$A$2:$A$26,ورودی!$A8)&gt;0,INDEX(ورودی!AD$2:AD$26,MATCH(ورودی!$A8,ورودی!$A$2:$A$26,0)),0)</f>
        <v>0</v>
      </c>
      <c r="AE8" s="13">
        <f>IF(COUNTIF(ورودی!$A$2:$A$26,ورودی!$A8)&gt;0,INDEX(ورودی!AE$2:AE$26,MATCH(ورودی!$A8,ورودی!$A$2:$A$26,0)),0)</f>
        <v>0</v>
      </c>
      <c r="AF8" s="13">
        <f>IF(COUNTIF(ورودی!$A$2:$A$26,ورودی!$A8)&gt;0,INDEX(ورودی!AF$2:AF$26,MATCH(ورودی!$A8,ورودی!$A$2:$A$26,0)),0)</f>
        <v>0</v>
      </c>
      <c r="AG8" s="13">
        <f>IF(COUNTIF(ورودی!$A$2:$A$26,ورودی!$A8)&gt;0,INDEX(ورودی!AG$2:AG$26,MATCH(ورودی!$A8,ورودی!$A$2:$A$26,0)),0)</f>
        <v>0</v>
      </c>
      <c r="AH8" s="13">
        <f>IF(COUNTIF(ورودی!$A$2:$A$26,ورودی!$A8)&gt;0,INDEX(ورودی!AH$2:AH$26,MATCH(ورودی!$A8,ورودی!$A$2:$A$26,0)),0)</f>
        <v>0</v>
      </c>
      <c r="AI8" s="13">
        <f>IF(COUNTIF(ورودی!$A$2:$A$26,ورودی!$A8)&gt;0,INDEX(ورودی!AI$2:AI$26,MATCH(ورودی!$A8,ورودی!$A$2:$A$26,0)),0)</f>
        <v>0</v>
      </c>
      <c r="AJ8" s="13">
        <f>IF(COUNTIF(ورودی!$A$2:$A$26,ورودی!$A8)&gt;0,INDEX(ورودی!AJ$2:AJ$26,MATCH(ورودی!$A8,ورودی!$A$2:$A$26,0)),0)</f>
        <v>0</v>
      </c>
      <c r="AK8" s="13">
        <f>IF(COUNTIF(ورودی!$A$2:$A$26,ورودی!$A8)&gt;0,INDEX(ورودی!AK$2:AK$26,MATCH(ورودی!$A8,ورودی!$A$2:$A$26,0)),0)</f>
        <v>0</v>
      </c>
      <c r="AL8" s="13">
        <f>IF(COUNTIF(ورودی!$A$2:$A$26,ورودی!$A8)&gt;0,INDEX(ورودی!AL$2:AL$26,MATCH(ورودی!$A8,ورودی!$A$2:$A$26,0)),0)</f>
        <v>0</v>
      </c>
      <c r="AM8" s="13">
        <f>IF(COUNTIF(ورودی!$A$2:$A$26,ورودی!$A8)&gt;0,INDEX(ورودی!AM$2:AM$26,MATCH(ورودی!$A8,ورودی!$A$2:$A$26,0)),0)</f>
        <v>0</v>
      </c>
      <c r="AN8" s="13">
        <f>IF(COUNTIF(ورودی!$A$2:$A$26,ورودی!$A8)&gt;0,INDEX(ورودی!AN$2:AN$26,MATCH(ورودی!$A8,ورودی!$A$2:$A$26,0)),0)</f>
        <v>0</v>
      </c>
      <c r="AO8" s="13">
        <f>IF(COUNTIF(ورودی!$A$2:$A$26,ورودی!$A8)&gt;0,INDEX(ورودی!AO$2:AO$26,MATCH(ورودی!$A8,ورودی!$A$2:$A$26,0)),0)</f>
        <v>0</v>
      </c>
      <c r="AP8" s="13">
        <f>IF(COUNTIF(ورودی!$A$2:$A$26,ورودی!$A8)&gt;0,INDEX(ورودی!AP$2:AP$26,MATCH(ورودی!$A8,ورودی!$A$2:$A$26,0)),0)</f>
        <v>0</v>
      </c>
      <c r="AQ8" s="13">
        <f>IF(COUNTIF(ورودی!$A$2:$A$26,ورودی!$A8)&gt;0,INDEX(ورودی!AQ$2:AQ$26,MATCH(ورودی!$A8,ورودی!$A$2:$A$26,0)),0)</f>
        <v>0</v>
      </c>
      <c r="AR8" s="13">
        <f>IF(COUNTIF(ورودی!$A$2:$A$26,ورودی!$A8)&gt;0,INDEX(ورودی!AR$2:AR$26,MATCH(ورودی!$A8,ورودی!$A$2:$A$26,0)),0)</f>
        <v>0</v>
      </c>
      <c r="AS8" s="13">
        <f>IF(COUNTIF(ورودی!$A$2:$A$26,ورودی!$A8)&gt;0,INDEX(ورودی!AS$2:AS$26,MATCH(ورودی!$A8,ورودی!$A$2:$A$26,0)),0)</f>
        <v>0</v>
      </c>
      <c r="AT8" s="13">
        <f>IF(COUNTIF(ورودی!$A$2:$A$26,ورودی!$A8)&gt;0,INDEX(ورودی!AT$2:AT$26,MATCH(ورودی!$A8,ورودی!$A$2:$A$26,0)),0)</f>
        <v>0</v>
      </c>
      <c r="AU8" s="13">
        <f>IF(COUNTIF(ورودی!$A$2:$A$26,ورودی!$A8)&gt;0,INDEX(ورودی!AU$2:AU$26,MATCH(ورودی!$A8,ورودی!$A$2:$A$26,0)),0)</f>
        <v>0</v>
      </c>
      <c r="AV8" s="13">
        <f>IF(COUNTIF(ورودی!$A$2:$A$26,ورودی!$A8)&gt;0,INDEX(ورودی!AV$2:AV$26,MATCH(ورودی!$A8,ورودی!$A$2:$A$26,0)),0)</f>
        <v>0</v>
      </c>
      <c r="AW8" s="13">
        <f>IF(COUNTIF(ورودی!$A$2:$A$26,ورودی!$A8)&gt;0,INDEX(ورودی!AW$2:AW$26,MATCH(ورودی!$A8,ورودی!$A$2:$A$26,0)),0)</f>
        <v>0</v>
      </c>
      <c r="AX8" s="13">
        <f>IF(COUNTIF(ورودی!$A$2:$A$26,ورودی!$A8)&gt;0,INDEX(ورودی!AX$2:AX$26,MATCH(ورودی!$A8,ورودی!$A$2:$A$26,0)),0)</f>
        <v>0</v>
      </c>
      <c r="AY8" s="13">
        <f>IF(COUNTIF(ورودی!$A$2:$A$26,ورودی!$A8)&gt;0,INDEX(ورودی!AY$2:AY$26,MATCH(ورودی!$A8,ورودی!$A$2:$A$26,0)),0)</f>
        <v>0</v>
      </c>
      <c r="AZ8" s="13">
        <f>IF(COUNTIF(ورودی!$A$2:$A$26,ورودی!$A8)&gt;0,INDEX(ورودی!AZ$2:AZ$26,MATCH(ورودی!$A8,ورودی!$A$2:$A$26,0)),0)</f>
        <v>0</v>
      </c>
      <c r="BA8" s="13">
        <f>IF(COUNTIF(ورودی!$A$2:$A$26,ورودی!$A8)&gt;0,INDEX(ورودی!BA$2:BA$26,MATCH(ورودی!$A8,ورودی!$A$2:$A$26,0)),0)</f>
        <v>0</v>
      </c>
      <c r="BB8" s="13">
        <f>IF(COUNTIF(ورودی!$A$2:$A$26,ورودی!$A8)&gt;0,INDEX(ورودی!BB$2:BB$26,MATCH(ورودی!$A8,ورودی!$A$2:$A$26,0)),0)</f>
        <v>0</v>
      </c>
      <c r="BC8" s="13">
        <f>IF(COUNTIF(ورودی!$A$2:$A$26,ورودی!$A8)&gt;0,INDEX(ورودی!BC$2:BC$26,MATCH(ورودی!$A8,ورودی!$A$2:$A$26,0)),0)</f>
        <v>0</v>
      </c>
      <c r="BD8" s="13">
        <f>IF(COUNTIF(ورودی!$A$2:$A$26,ورودی!$A8)&gt;0,INDEX(ورودی!BD$2:BD$26,MATCH(ورودی!$A8,ورودی!$A$2:$A$26,0)),0)</f>
        <v>0</v>
      </c>
      <c r="BE8" s="13">
        <f>IF(COUNTIF(ورودی!$A$2:$A$26,ورودی!$A8)&gt;0,INDEX(ورودی!BE$2:BE$26,MATCH(ورودی!$A8,ورودی!$A$2:$A$26,0)),0)</f>
        <v>0</v>
      </c>
      <c r="BF8" s="13">
        <f>IF(COUNTIF(ورودی!$A$2:$A$26,ورودی!$A8)&gt;0,INDEX(ورودی!BF$2:BF$26,MATCH(ورودی!$A8,ورودی!$A$2:$A$26,0)),0)</f>
        <v>0</v>
      </c>
      <c r="BG8" s="13">
        <f>IF(COUNTIF(ورودی!$A$2:$A$26,ورودی!$A8)&gt;0,INDEX(ورودی!BG$2:BG$26,MATCH(ورودی!$A8,ورودی!$A$2:$A$26,0)),0)</f>
        <v>0</v>
      </c>
      <c r="BH8" s="13">
        <f>IF(COUNTIF(ورودی!$A$2:$A$26,ورودی!$A8)&gt;0,INDEX(ورودی!BH$2:BH$26,MATCH(ورودی!$A8,ورودی!$A$2:$A$26,0)),0)</f>
        <v>0</v>
      </c>
      <c r="BI8" s="13">
        <f>IF(COUNTIF(ورودی!$A$2:$A$26,ورودی!$A8)&gt;0,INDEX(ورودی!BI$2:BI$26,MATCH(ورودی!$A8,ورودی!$A$2:$A$26,0)),0)</f>
        <v>0</v>
      </c>
      <c r="BJ8" s="13">
        <f>IF(COUNTIF(ورودی!$A$2:$A$26,ورودی!$A8)&gt;0,INDEX(ورودی!BJ$2:BJ$26,MATCH(ورودی!$A8,ورودی!$A$2:$A$26,0)),0)</f>
        <v>0</v>
      </c>
      <c r="BK8" s="13">
        <f>IF(COUNTIF(ورودی!$A$2:$A$26,ورودی!$A8)&gt;0,INDEX(ورودی!BK$2:BK$26,MATCH(ورودی!$A8,ورودی!$A$2:$A$26,0)),0)</f>
        <v>0</v>
      </c>
    </row>
    <row r="9" spans="1:63" x14ac:dyDescent="0.25">
      <c r="A9" s="13">
        <f>ورودی!A9</f>
        <v>1008</v>
      </c>
      <c r="B9" s="13" t="str">
        <f>ورودی!B9</f>
        <v>a8</v>
      </c>
      <c r="C9" s="13" t="str">
        <f>ورودی!C9</f>
        <v>b8</v>
      </c>
      <c r="D9" s="13">
        <f>IF(COUNTIF(ورودی!$A$2:$A$26,ورودی!$A9)&gt;0,INDEX(ورودی!D$2:D$26,MATCH(ورودی!$A9,ورودی!$A$2:$A$26,0)),0)</f>
        <v>0</v>
      </c>
      <c r="E9" s="13">
        <f>IF(COUNTIF(ورودی!$A$2:$A$26,ورودی!$A9)&gt;0,INDEX(ورودی!E$2:E$26,MATCH(ورودی!$A9,ورودی!$A$2:$A$26,0)),0)</f>
        <v>0</v>
      </c>
      <c r="F9" s="13">
        <f>IF(COUNTIF(ورودی!$A$2:$A$26,ورودی!$A9)&gt;0,INDEX(ورودی!F$2:F$26,MATCH(ورودی!$A9,ورودی!$A$2:$A$26,0)),0)</f>
        <v>0</v>
      </c>
      <c r="G9" s="13">
        <f>IF(COUNTIF(ورودی!$A$2:$A$26,ورودی!$A9)&gt;0,INDEX(ورودی!G$2:G$26,MATCH(ورودی!$A9,ورودی!$A$2:$A$26,0)),0)</f>
        <v>0</v>
      </c>
      <c r="H9" s="13">
        <f>IF(COUNTIF(ورودی!$A$2:$A$26,ورودی!$A9)&gt;0,INDEX(ورودی!H$2:H$26,MATCH(ورودی!$A9,ورودی!$A$2:$A$26,0)),0)</f>
        <v>0</v>
      </c>
      <c r="I9" s="13">
        <f>IF(COUNTIF(ورودی!$A$2:$A$26,ورودی!$A9)&gt;0,INDEX(ورودی!I$2:I$26,MATCH(ورودی!$A9,ورودی!$A$2:$A$26,0)),0)</f>
        <v>0</v>
      </c>
      <c r="J9" s="13">
        <f>IF(COUNTIF(ورودی!$A$2:$A$26,ورودی!$A9)&gt;0,INDEX(ورودی!J$2:J$26,MATCH(ورودی!$A9,ورودی!$A$2:$A$26,0)),0)</f>
        <v>0</v>
      </c>
      <c r="K9" s="13">
        <f>IF(COUNTIF(ورودی!$A$2:$A$26,ورودی!$A9)&gt;0,INDEX(ورودی!K$2:K$26,MATCH(ورودی!$A9,ورودی!$A$2:$A$26,0)),0)</f>
        <v>0</v>
      </c>
      <c r="L9" s="13">
        <f>IF(COUNTIF(ورودی!$A$2:$A$26,ورودی!$A9)&gt;0,INDEX(ورودی!L$2:L$26,MATCH(ورودی!$A9,ورودی!$A$2:$A$26,0)),0)</f>
        <v>0</v>
      </c>
      <c r="M9" s="13">
        <f>IF(COUNTIF(ورودی!$A$2:$A$26,ورودی!$A9)&gt;0,INDEX(ورودی!M$2:M$26,MATCH(ورودی!$A9,ورودی!$A$2:$A$26,0)),0)</f>
        <v>0</v>
      </c>
      <c r="N9" s="13">
        <f>IF(COUNTIF(ورودی!$A$2:$A$26,ورودی!$A9)&gt;0,INDEX(ورودی!N$2:N$26,MATCH(ورودی!$A9,ورودی!$A$2:$A$26,0)),0)</f>
        <v>0</v>
      </c>
      <c r="O9" s="13">
        <f>IF(COUNTIF(ورودی!$A$2:$A$26,ورودی!$A9)&gt;0,INDEX(ورودی!O$2:O$26,MATCH(ورودی!$A9,ورودی!$A$2:$A$26,0)),0)</f>
        <v>0</v>
      </c>
      <c r="P9" s="13">
        <f>IF(COUNTIF(ورودی!$A$2:$A$26,ورودی!$A9)&gt;0,INDEX(ورودی!P$2:P$26,MATCH(ورودی!$A9,ورودی!$A$2:$A$26,0)),0)</f>
        <v>0</v>
      </c>
      <c r="Q9" s="13">
        <f>IF(COUNTIF(ورودی!$A$2:$A$26,ورودی!$A9)&gt;0,INDEX(ورودی!Q$2:Q$26,MATCH(ورودی!$A9,ورودی!$A$2:$A$26,0)),0)</f>
        <v>0</v>
      </c>
      <c r="R9" s="13">
        <f>IF(COUNTIF(ورودی!$A$2:$A$26,ورودی!$A9)&gt;0,INDEX(ورودی!R$2:R$26,MATCH(ورودی!$A9,ورودی!$A$2:$A$26,0)),0)</f>
        <v>0</v>
      </c>
      <c r="S9" s="13">
        <f>IF(COUNTIF(ورودی!$A$2:$A$26,ورودی!$A9)&gt;0,INDEX(ورودی!S$2:S$26,MATCH(ورودی!$A9,ورودی!$A$2:$A$26,0)),0)</f>
        <v>1</v>
      </c>
      <c r="T9" s="13">
        <f>IF(COUNTIF(ورودی!$A$2:$A$26,ورودی!$A9)&gt;0,INDEX(ورودی!T$2:T$26,MATCH(ورودی!$A9,ورودی!$A$2:$A$26,0)),0)</f>
        <v>1</v>
      </c>
      <c r="U9" s="13">
        <f>IF(COUNTIF(ورودی!$A$2:$A$26,ورودی!$A9)&gt;0,INDEX(ورودی!U$2:U$26,MATCH(ورودی!$A9,ورودی!$A$2:$A$26,0)),0)</f>
        <v>1</v>
      </c>
      <c r="V9" s="13">
        <f>IF(COUNTIF(ورودی!$A$2:$A$26,ورودی!$A9)&gt;0,INDEX(ورودی!V$2:V$26,MATCH(ورودی!$A9,ورودی!$A$2:$A$26,0)),0)</f>
        <v>1</v>
      </c>
      <c r="W9" s="13">
        <f>IF(COUNTIF(ورودی!$A$2:$A$26,ورودی!$A9)&gt;0,INDEX(ورودی!W$2:W$26,MATCH(ورودی!$A9,ورودی!$A$2:$A$26,0)),0)</f>
        <v>1</v>
      </c>
      <c r="X9" s="13">
        <f>IF(COUNTIF(ورودی!$A$2:$A$26,ورودی!$A9)&gt;0,INDEX(ورودی!X$2:X$26,MATCH(ورودی!$A9,ورودی!$A$2:$A$26,0)),0)</f>
        <v>0</v>
      </c>
      <c r="Y9" s="13">
        <f>IF(COUNTIF(ورودی!$A$2:$A$26,ورودی!$A9)&gt;0,INDEX(ورودی!Y$2:Y$26,MATCH(ورودی!$A9,ورودی!$A$2:$A$26,0)),0)</f>
        <v>0</v>
      </c>
      <c r="Z9" s="13">
        <f>IF(COUNTIF(ورودی!$A$2:$A$26,ورودی!$A9)&gt;0,INDEX(ورودی!Z$2:Z$26,MATCH(ورودی!$A9,ورودی!$A$2:$A$26,0)),0)</f>
        <v>0</v>
      </c>
      <c r="AA9" s="13">
        <f>IF(COUNTIF(ورودی!$A$2:$A$26,ورودی!$A9)&gt;0,INDEX(ورودی!AA$2:AA$26,MATCH(ورودی!$A9,ورودی!$A$2:$A$26,0)),0)</f>
        <v>0</v>
      </c>
      <c r="AB9" s="13">
        <f>IF(COUNTIF(ورودی!$A$2:$A$26,ورودی!$A9)&gt;0,INDEX(ورودی!AB$2:AB$26,MATCH(ورودی!$A9,ورودی!$A$2:$A$26,0)),0)</f>
        <v>0</v>
      </c>
      <c r="AC9" s="13">
        <f>IF(COUNTIF(ورودی!$A$2:$A$26,ورودی!$A9)&gt;0,INDEX(ورودی!AC$2:AC$26,MATCH(ورودی!$A9,ورودی!$A$2:$A$26,0)),0)</f>
        <v>0</v>
      </c>
      <c r="AD9" s="13">
        <f>IF(COUNTIF(ورودی!$A$2:$A$26,ورودی!$A9)&gt;0,INDEX(ورودی!AD$2:AD$26,MATCH(ورودی!$A9,ورودی!$A$2:$A$26,0)),0)</f>
        <v>0</v>
      </c>
      <c r="AE9" s="13">
        <f>IF(COUNTIF(ورودی!$A$2:$A$26,ورودی!$A9)&gt;0,INDEX(ورودی!AE$2:AE$26,MATCH(ورودی!$A9,ورودی!$A$2:$A$26,0)),0)</f>
        <v>0</v>
      </c>
      <c r="AF9" s="13">
        <f>IF(COUNTIF(ورودی!$A$2:$A$26,ورودی!$A9)&gt;0,INDEX(ورودی!AF$2:AF$26,MATCH(ورودی!$A9,ورودی!$A$2:$A$26,0)),0)</f>
        <v>0</v>
      </c>
      <c r="AG9" s="13">
        <f>IF(COUNTIF(ورودی!$A$2:$A$26,ورودی!$A9)&gt;0,INDEX(ورودی!AG$2:AG$26,MATCH(ورودی!$A9,ورودی!$A$2:$A$26,0)),0)</f>
        <v>0</v>
      </c>
      <c r="AH9" s="13">
        <f>IF(COUNTIF(ورودی!$A$2:$A$26,ورودی!$A9)&gt;0,INDEX(ورودی!AH$2:AH$26,MATCH(ورودی!$A9,ورودی!$A$2:$A$26,0)),0)</f>
        <v>2</v>
      </c>
      <c r="AI9" s="13">
        <f>IF(COUNTIF(ورودی!$A$2:$A$26,ورودی!$A9)&gt;0,INDEX(ورودی!AI$2:AI$26,MATCH(ورودی!$A9,ورودی!$A$2:$A$26,0)),0)</f>
        <v>2</v>
      </c>
      <c r="AJ9" s="13">
        <f>IF(COUNTIF(ورودی!$A$2:$A$26,ورودی!$A9)&gt;0,INDEX(ورودی!AJ$2:AJ$26,MATCH(ورودی!$A9,ورودی!$A$2:$A$26,0)),0)</f>
        <v>2</v>
      </c>
      <c r="AK9" s="13">
        <f>IF(COUNTIF(ورودی!$A$2:$A$26,ورودی!$A9)&gt;0,INDEX(ورودی!AK$2:AK$26,MATCH(ورودی!$A9,ورودی!$A$2:$A$26,0)),0)</f>
        <v>2</v>
      </c>
      <c r="AL9" s="13">
        <f>IF(COUNTIF(ورودی!$A$2:$A$26,ورودی!$A9)&gt;0,INDEX(ورودی!AL$2:AL$26,MATCH(ورودی!$A9,ورودی!$A$2:$A$26,0)),0)</f>
        <v>2</v>
      </c>
      <c r="AM9" s="13">
        <f>IF(COUNTIF(ورودی!$A$2:$A$26,ورودی!$A9)&gt;0,INDEX(ورودی!AM$2:AM$26,MATCH(ورودی!$A9,ورودی!$A$2:$A$26,0)),0)</f>
        <v>1</v>
      </c>
      <c r="AN9" s="13">
        <f>IF(COUNTIF(ورودی!$A$2:$A$26,ورودی!$A9)&gt;0,INDEX(ورودی!AN$2:AN$26,MATCH(ورودی!$A9,ورودی!$A$2:$A$26,0)),0)</f>
        <v>1</v>
      </c>
      <c r="AO9" s="13">
        <f>IF(COUNTIF(ورودی!$A$2:$A$26,ورودی!$A9)&gt;0,INDEX(ورودی!AO$2:AO$26,MATCH(ورودی!$A9,ورودی!$A$2:$A$26,0)),0)</f>
        <v>1</v>
      </c>
      <c r="AP9" s="13">
        <f>IF(COUNTIF(ورودی!$A$2:$A$26,ورودی!$A9)&gt;0,INDEX(ورودی!AP$2:AP$26,MATCH(ورودی!$A9,ورودی!$A$2:$A$26,0)),0)</f>
        <v>1</v>
      </c>
      <c r="AQ9" s="13">
        <f>IF(COUNTIF(ورودی!$A$2:$A$26,ورودی!$A9)&gt;0,INDEX(ورودی!AQ$2:AQ$26,MATCH(ورودی!$A9,ورودی!$A$2:$A$26,0)),0)</f>
        <v>1</v>
      </c>
      <c r="AR9" s="13">
        <f>IF(COUNTIF(ورودی!$A$2:$A$26,ورودی!$A9)&gt;0,INDEX(ورودی!AR$2:AR$26,MATCH(ورودی!$A9,ورودی!$A$2:$A$26,0)),0)</f>
        <v>1</v>
      </c>
      <c r="AS9" s="13">
        <f>IF(COUNTIF(ورودی!$A$2:$A$26,ورودی!$A9)&gt;0,INDEX(ورودی!AS$2:AS$26,MATCH(ورودی!$A9,ورودی!$A$2:$A$26,0)),0)</f>
        <v>1</v>
      </c>
      <c r="AT9" s="13">
        <f>IF(COUNTIF(ورودی!$A$2:$A$26,ورودی!$A9)&gt;0,INDEX(ورودی!AT$2:AT$26,MATCH(ورودی!$A9,ورودی!$A$2:$A$26,0)),0)</f>
        <v>1</v>
      </c>
      <c r="AU9" s="13">
        <f>IF(COUNTIF(ورودی!$A$2:$A$26,ورودی!$A9)&gt;0,INDEX(ورودی!AU$2:AU$26,MATCH(ورودی!$A9,ورودی!$A$2:$A$26,0)),0)</f>
        <v>1</v>
      </c>
      <c r="AV9" s="13">
        <f>IF(COUNTIF(ورودی!$A$2:$A$26,ورودی!$A9)&gt;0,INDEX(ورودی!AV$2:AV$26,MATCH(ورودی!$A9,ورودی!$A$2:$A$26,0)),0)</f>
        <v>1</v>
      </c>
      <c r="AW9" s="13">
        <f>IF(COUNTIF(ورودی!$A$2:$A$26,ورودی!$A9)&gt;0,INDEX(ورودی!AW$2:AW$26,MATCH(ورودی!$A9,ورودی!$A$2:$A$26,0)),0)</f>
        <v>0</v>
      </c>
      <c r="AX9" s="13">
        <f>IF(COUNTIF(ورودی!$A$2:$A$26,ورودی!$A9)&gt;0,INDEX(ورودی!AX$2:AX$26,MATCH(ورودی!$A9,ورودی!$A$2:$A$26,0)),0)</f>
        <v>0</v>
      </c>
      <c r="AY9" s="13">
        <f>IF(COUNTIF(ورودی!$A$2:$A$26,ورودی!$A9)&gt;0,INDEX(ورودی!AY$2:AY$26,MATCH(ورودی!$A9,ورودی!$A$2:$A$26,0)),0)</f>
        <v>0</v>
      </c>
      <c r="AZ9" s="13">
        <f>IF(COUNTIF(ورودی!$A$2:$A$26,ورودی!$A9)&gt;0,INDEX(ورودی!AZ$2:AZ$26,MATCH(ورودی!$A9,ورودی!$A$2:$A$26,0)),0)</f>
        <v>0</v>
      </c>
      <c r="BA9" s="13">
        <f>IF(COUNTIF(ورودی!$A$2:$A$26,ورودی!$A9)&gt;0,INDEX(ورودی!BA$2:BA$26,MATCH(ورودی!$A9,ورودی!$A$2:$A$26,0)),0)</f>
        <v>0</v>
      </c>
      <c r="BB9" s="13">
        <f>IF(COUNTIF(ورودی!$A$2:$A$26,ورودی!$A9)&gt;0,INDEX(ورودی!BB$2:BB$26,MATCH(ورودی!$A9,ورودی!$A$2:$A$26,0)),0)</f>
        <v>0</v>
      </c>
      <c r="BC9" s="13">
        <f>IF(COUNTIF(ورودی!$A$2:$A$26,ورودی!$A9)&gt;0,INDEX(ورودی!BC$2:BC$26,MATCH(ورودی!$A9,ورودی!$A$2:$A$26,0)),0)</f>
        <v>0</v>
      </c>
      <c r="BD9" s="13">
        <f>IF(COUNTIF(ورودی!$A$2:$A$26,ورودی!$A9)&gt;0,INDEX(ورودی!BD$2:BD$26,MATCH(ورودی!$A9,ورودی!$A$2:$A$26,0)),0)</f>
        <v>0</v>
      </c>
      <c r="BE9" s="13">
        <f>IF(COUNTIF(ورودی!$A$2:$A$26,ورودی!$A9)&gt;0,INDEX(ورودی!BE$2:BE$26,MATCH(ورودی!$A9,ورودی!$A$2:$A$26,0)),0)</f>
        <v>0</v>
      </c>
      <c r="BF9" s="13">
        <f>IF(COUNTIF(ورودی!$A$2:$A$26,ورودی!$A9)&gt;0,INDEX(ورودی!BF$2:BF$26,MATCH(ورودی!$A9,ورودی!$A$2:$A$26,0)),0)</f>
        <v>0</v>
      </c>
      <c r="BG9" s="13">
        <f>IF(COUNTIF(ورودی!$A$2:$A$26,ورودی!$A9)&gt;0,INDEX(ورودی!BG$2:BG$26,MATCH(ورودی!$A9,ورودی!$A$2:$A$26,0)),0)</f>
        <v>0</v>
      </c>
      <c r="BH9" s="13">
        <f>IF(COUNTIF(ورودی!$A$2:$A$26,ورودی!$A9)&gt;0,INDEX(ورودی!BH$2:BH$26,MATCH(ورودی!$A9,ورودی!$A$2:$A$26,0)),0)</f>
        <v>0</v>
      </c>
      <c r="BI9" s="13">
        <f>IF(COUNTIF(ورودی!$A$2:$A$26,ورودی!$A9)&gt;0,INDEX(ورودی!BI$2:BI$26,MATCH(ورودی!$A9,ورودی!$A$2:$A$26,0)),0)</f>
        <v>0</v>
      </c>
      <c r="BJ9" s="13">
        <f>IF(COUNTIF(ورودی!$A$2:$A$26,ورودی!$A9)&gt;0,INDEX(ورودی!BJ$2:BJ$26,MATCH(ورودی!$A9,ورودی!$A$2:$A$26,0)),0)</f>
        <v>0</v>
      </c>
      <c r="BK9" s="13">
        <f>IF(COUNTIF(ورودی!$A$2:$A$26,ورودی!$A9)&gt;0,INDEX(ورودی!BK$2:BK$26,MATCH(ورودی!$A9,ورودی!$A$2:$A$26,0)),0)</f>
        <v>0</v>
      </c>
    </row>
    <row r="10" spans="1:63" x14ac:dyDescent="0.25">
      <c r="A10" s="13">
        <f>ورودی!A10</f>
        <v>1009</v>
      </c>
      <c r="B10" s="13" t="str">
        <f>ورودی!B10</f>
        <v>a9</v>
      </c>
      <c r="C10" s="13" t="str">
        <f>ورودی!C10</f>
        <v>b9</v>
      </c>
      <c r="D10" s="13">
        <f>IF(COUNTIF(ورودی!$A$2:$A$26,ورودی!$A10)&gt;0,INDEX(ورودی!D$2:D$26,MATCH(ورودی!$A10,ورودی!$A$2:$A$26,0)),0)</f>
        <v>0</v>
      </c>
      <c r="E10" s="13">
        <f>IF(COUNTIF(ورودی!$A$2:$A$26,ورودی!$A10)&gt;0,INDEX(ورودی!E$2:E$26,MATCH(ورودی!$A10,ورودی!$A$2:$A$26,0)),0)</f>
        <v>0</v>
      </c>
      <c r="F10" s="13">
        <f>IF(COUNTIF(ورودی!$A$2:$A$26,ورودی!$A10)&gt;0,INDEX(ورودی!F$2:F$26,MATCH(ورودی!$A10,ورودی!$A$2:$A$26,0)),0)</f>
        <v>0</v>
      </c>
      <c r="G10" s="13">
        <f>IF(COUNTIF(ورودی!$A$2:$A$26,ورودی!$A10)&gt;0,INDEX(ورودی!G$2:G$26,MATCH(ورودی!$A10,ورودی!$A$2:$A$26,0)),0)</f>
        <v>0</v>
      </c>
      <c r="H10" s="13">
        <f>IF(COUNTIF(ورودی!$A$2:$A$26,ورودی!$A10)&gt;0,INDEX(ورودی!H$2:H$26,MATCH(ورودی!$A10,ورودی!$A$2:$A$26,0)),0)</f>
        <v>0</v>
      </c>
      <c r="I10" s="13">
        <f>IF(COUNTIF(ورودی!$A$2:$A$26,ورودی!$A10)&gt;0,INDEX(ورودی!I$2:I$26,MATCH(ورودی!$A10,ورودی!$A$2:$A$26,0)),0)</f>
        <v>0</v>
      </c>
      <c r="J10" s="13">
        <f>IF(COUNTIF(ورودی!$A$2:$A$26,ورودی!$A10)&gt;0,INDEX(ورودی!J$2:J$26,MATCH(ورودی!$A10,ورودی!$A$2:$A$26,0)),0)</f>
        <v>0</v>
      </c>
      <c r="K10" s="13">
        <f>IF(COUNTIF(ورودی!$A$2:$A$26,ورودی!$A10)&gt;0,INDEX(ورودی!K$2:K$26,MATCH(ورودی!$A10,ورودی!$A$2:$A$26,0)),0)</f>
        <v>0</v>
      </c>
      <c r="L10" s="13">
        <f>IF(COUNTIF(ورودی!$A$2:$A$26,ورودی!$A10)&gt;0,INDEX(ورودی!L$2:L$26,MATCH(ورودی!$A10,ورودی!$A$2:$A$26,0)),0)</f>
        <v>0</v>
      </c>
      <c r="M10" s="13">
        <f>IF(COUNTIF(ورودی!$A$2:$A$26,ورودی!$A10)&gt;0,INDEX(ورودی!M$2:M$26,MATCH(ورودی!$A10,ورودی!$A$2:$A$26,0)),0)</f>
        <v>0</v>
      </c>
      <c r="N10" s="13">
        <f>IF(COUNTIF(ورودی!$A$2:$A$26,ورودی!$A10)&gt;0,INDEX(ورودی!N$2:N$26,MATCH(ورودی!$A10,ورودی!$A$2:$A$26,0)),0)</f>
        <v>0</v>
      </c>
      <c r="O10" s="13">
        <f>IF(COUNTIF(ورودی!$A$2:$A$26,ورودی!$A10)&gt;0,INDEX(ورودی!O$2:O$26,MATCH(ورودی!$A10,ورودی!$A$2:$A$26,0)),0)</f>
        <v>0</v>
      </c>
      <c r="P10" s="13">
        <f>IF(COUNTIF(ورودی!$A$2:$A$26,ورودی!$A10)&gt;0,INDEX(ورودی!P$2:P$26,MATCH(ورودی!$A10,ورودی!$A$2:$A$26,0)),0)</f>
        <v>0</v>
      </c>
      <c r="Q10" s="13">
        <f>IF(COUNTIF(ورودی!$A$2:$A$26,ورودی!$A10)&gt;0,INDEX(ورودی!Q$2:Q$26,MATCH(ورودی!$A10,ورودی!$A$2:$A$26,0)),0)</f>
        <v>0</v>
      </c>
      <c r="R10" s="13">
        <f>IF(COUNTIF(ورودی!$A$2:$A$26,ورودی!$A10)&gt;0,INDEX(ورودی!R$2:R$26,MATCH(ورودی!$A10,ورودی!$A$2:$A$26,0)),0)</f>
        <v>0</v>
      </c>
      <c r="S10" s="13">
        <f>IF(COUNTIF(ورودی!$A$2:$A$26,ورودی!$A10)&gt;0,INDEX(ورودی!S$2:S$26,MATCH(ورودی!$A10,ورودی!$A$2:$A$26,0)),0)</f>
        <v>2</v>
      </c>
      <c r="T10" s="13">
        <f>IF(COUNTIF(ورودی!$A$2:$A$26,ورودی!$A10)&gt;0,INDEX(ورودی!T$2:T$26,MATCH(ورودی!$A10,ورودی!$A$2:$A$26,0)),0)</f>
        <v>2</v>
      </c>
      <c r="U10" s="13">
        <f>IF(COUNTIF(ورودی!$A$2:$A$26,ورودی!$A10)&gt;0,INDEX(ورودی!U$2:U$26,MATCH(ورودی!$A10,ورودی!$A$2:$A$26,0)),0)</f>
        <v>2</v>
      </c>
      <c r="V10" s="13">
        <f>IF(COUNTIF(ورودی!$A$2:$A$26,ورودی!$A10)&gt;0,INDEX(ورودی!V$2:V$26,MATCH(ورودی!$A10,ورودی!$A$2:$A$26,0)),0)</f>
        <v>2</v>
      </c>
      <c r="W10" s="13">
        <f>IF(COUNTIF(ورودی!$A$2:$A$26,ورودی!$A10)&gt;0,INDEX(ورودی!W$2:W$26,MATCH(ورودی!$A10,ورودی!$A$2:$A$26,0)),0)</f>
        <v>2</v>
      </c>
      <c r="X10" s="13">
        <f>IF(COUNTIF(ورودی!$A$2:$A$26,ورودی!$A10)&gt;0,INDEX(ورودی!X$2:X$26,MATCH(ورودی!$A10,ورودی!$A$2:$A$26,0)),0)</f>
        <v>0</v>
      </c>
      <c r="Y10" s="13">
        <f>IF(COUNTIF(ورودی!$A$2:$A$26,ورودی!$A10)&gt;0,INDEX(ورودی!Y$2:Y$26,MATCH(ورودی!$A10,ورودی!$A$2:$A$26,0)),0)</f>
        <v>0</v>
      </c>
      <c r="Z10" s="13">
        <f>IF(COUNTIF(ورودی!$A$2:$A$26,ورودی!$A10)&gt;0,INDEX(ورودی!Z$2:Z$26,MATCH(ورودی!$A10,ورودی!$A$2:$A$26,0)),0)</f>
        <v>0</v>
      </c>
      <c r="AA10" s="13">
        <f>IF(COUNTIF(ورودی!$A$2:$A$26,ورودی!$A10)&gt;0,INDEX(ورودی!AA$2:AA$26,MATCH(ورودی!$A10,ورودی!$A$2:$A$26,0)),0)</f>
        <v>0</v>
      </c>
      <c r="AB10" s="13">
        <f>IF(COUNTIF(ورودی!$A$2:$A$26,ورودی!$A10)&gt;0,INDEX(ورودی!AB$2:AB$26,MATCH(ورودی!$A10,ورودی!$A$2:$A$26,0)),0)</f>
        <v>0</v>
      </c>
      <c r="AC10" s="13">
        <f>IF(COUNTIF(ورودی!$A$2:$A$26,ورودی!$A10)&gt;0,INDEX(ورودی!AC$2:AC$26,MATCH(ورودی!$A10,ورودی!$A$2:$A$26,0)),0)</f>
        <v>0</v>
      </c>
      <c r="AD10" s="13">
        <f>IF(COUNTIF(ورودی!$A$2:$A$26,ورودی!$A10)&gt;0,INDEX(ورودی!AD$2:AD$26,MATCH(ورودی!$A10,ورودی!$A$2:$A$26,0)),0)</f>
        <v>0</v>
      </c>
      <c r="AE10" s="13">
        <f>IF(COUNTIF(ورودی!$A$2:$A$26,ورودی!$A10)&gt;0,INDEX(ورودی!AE$2:AE$26,MATCH(ورودی!$A10,ورودی!$A$2:$A$26,0)),0)</f>
        <v>0</v>
      </c>
      <c r="AF10" s="13">
        <f>IF(COUNTIF(ورودی!$A$2:$A$26,ورودی!$A10)&gt;0,INDEX(ورودی!AF$2:AF$26,MATCH(ورودی!$A10,ورودی!$A$2:$A$26,0)),0)</f>
        <v>0</v>
      </c>
      <c r="AG10" s="13">
        <f>IF(COUNTIF(ورودی!$A$2:$A$26,ورودی!$A10)&gt;0,INDEX(ورودی!AG$2:AG$26,MATCH(ورودی!$A10,ورودی!$A$2:$A$26,0)),0)</f>
        <v>0</v>
      </c>
      <c r="AH10" s="13">
        <f>IF(COUNTIF(ورودی!$A$2:$A$26,ورودی!$A10)&gt;0,INDEX(ورودی!AH$2:AH$26,MATCH(ورودی!$A10,ورودی!$A$2:$A$26,0)),0)</f>
        <v>0</v>
      </c>
      <c r="AI10" s="13">
        <f>IF(COUNTIF(ورودی!$A$2:$A$26,ورودی!$A10)&gt;0,INDEX(ورودی!AI$2:AI$26,MATCH(ورودی!$A10,ورودی!$A$2:$A$26,0)),0)</f>
        <v>0</v>
      </c>
      <c r="AJ10" s="13">
        <f>IF(COUNTIF(ورودی!$A$2:$A$26,ورودی!$A10)&gt;0,INDEX(ورودی!AJ$2:AJ$26,MATCH(ورودی!$A10,ورودی!$A$2:$A$26,0)),0)</f>
        <v>0</v>
      </c>
      <c r="AK10" s="13">
        <f>IF(COUNTIF(ورودی!$A$2:$A$26,ورودی!$A10)&gt;0,INDEX(ورودی!AK$2:AK$26,MATCH(ورودی!$A10,ورودی!$A$2:$A$26,0)),0)</f>
        <v>0</v>
      </c>
      <c r="AL10" s="13">
        <f>IF(COUNTIF(ورودی!$A$2:$A$26,ورودی!$A10)&gt;0,INDEX(ورودی!AL$2:AL$26,MATCH(ورودی!$A10,ورودی!$A$2:$A$26,0)),0)</f>
        <v>0</v>
      </c>
      <c r="AM10" s="13">
        <f>IF(COUNTIF(ورودی!$A$2:$A$26,ورودی!$A10)&gt;0,INDEX(ورودی!AM$2:AM$26,MATCH(ورودی!$A10,ورودی!$A$2:$A$26,0)),0)</f>
        <v>0</v>
      </c>
      <c r="AN10" s="13">
        <f>IF(COUNTIF(ورودی!$A$2:$A$26,ورودی!$A10)&gt;0,INDEX(ورودی!AN$2:AN$26,MATCH(ورودی!$A10,ورودی!$A$2:$A$26,0)),0)</f>
        <v>0</v>
      </c>
      <c r="AO10" s="13">
        <f>IF(COUNTIF(ورودی!$A$2:$A$26,ورودی!$A10)&gt;0,INDEX(ورودی!AO$2:AO$26,MATCH(ورودی!$A10,ورودی!$A$2:$A$26,0)),0)</f>
        <v>0</v>
      </c>
      <c r="AP10" s="13">
        <f>IF(COUNTIF(ورودی!$A$2:$A$26,ورودی!$A10)&gt;0,INDEX(ورودی!AP$2:AP$26,MATCH(ورودی!$A10,ورودی!$A$2:$A$26,0)),0)</f>
        <v>0</v>
      </c>
      <c r="AQ10" s="13">
        <f>IF(COUNTIF(ورودی!$A$2:$A$26,ورودی!$A10)&gt;0,INDEX(ورودی!AQ$2:AQ$26,MATCH(ورودی!$A10,ورودی!$A$2:$A$26,0)),0)</f>
        <v>0</v>
      </c>
      <c r="AR10" s="13">
        <f>IF(COUNTIF(ورودی!$A$2:$A$26,ورودی!$A10)&gt;0,INDEX(ورودی!AR$2:AR$26,MATCH(ورودی!$A10,ورودی!$A$2:$A$26,0)),0)</f>
        <v>0</v>
      </c>
      <c r="AS10" s="13">
        <f>IF(COUNTIF(ورودی!$A$2:$A$26,ورودی!$A10)&gt;0,INDEX(ورودی!AS$2:AS$26,MATCH(ورودی!$A10,ورودی!$A$2:$A$26,0)),0)</f>
        <v>0</v>
      </c>
      <c r="AT10" s="13">
        <f>IF(COUNTIF(ورودی!$A$2:$A$26,ورودی!$A10)&gt;0,INDEX(ورودی!AT$2:AT$26,MATCH(ورودی!$A10,ورودی!$A$2:$A$26,0)),0)</f>
        <v>0</v>
      </c>
      <c r="AU10" s="13">
        <f>IF(COUNTIF(ورودی!$A$2:$A$26,ورودی!$A10)&gt;0,INDEX(ورودی!AU$2:AU$26,MATCH(ورودی!$A10,ورودی!$A$2:$A$26,0)),0)</f>
        <v>0</v>
      </c>
      <c r="AV10" s="13">
        <f>IF(COUNTIF(ورودی!$A$2:$A$26,ورودی!$A10)&gt;0,INDEX(ورودی!AV$2:AV$26,MATCH(ورودی!$A10,ورودی!$A$2:$A$26,0)),0)</f>
        <v>0</v>
      </c>
      <c r="AW10" s="13">
        <f>IF(COUNTIF(ورودی!$A$2:$A$26,ورودی!$A10)&gt;0,INDEX(ورودی!AW$2:AW$26,MATCH(ورودی!$A10,ورودی!$A$2:$A$26,0)),0)</f>
        <v>0</v>
      </c>
      <c r="AX10" s="13">
        <f>IF(COUNTIF(ورودی!$A$2:$A$26,ورودی!$A10)&gt;0,INDEX(ورودی!AX$2:AX$26,MATCH(ورودی!$A10,ورودی!$A$2:$A$26,0)),0)</f>
        <v>0</v>
      </c>
      <c r="AY10" s="13">
        <f>IF(COUNTIF(ورودی!$A$2:$A$26,ورودی!$A10)&gt;0,INDEX(ورودی!AY$2:AY$26,MATCH(ورودی!$A10,ورودی!$A$2:$A$26,0)),0)</f>
        <v>0</v>
      </c>
      <c r="AZ10" s="13">
        <f>IF(COUNTIF(ورودی!$A$2:$A$26,ورودی!$A10)&gt;0,INDEX(ورودی!AZ$2:AZ$26,MATCH(ورودی!$A10,ورودی!$A$2:$A$26,0)),0)</f>
        <v>0</v>
      </c>
      <c r="BA10" s="13">
        <f>IF(COUNTIF(ورودی!$A$2:$A$26,ورودی!$A10)&gt;0,INDEX(ورودی!BA$2:BA$26,MATCH(ورودی!$A10,ورودی!$A$2:$A$26,0)),0)</f>
        <v>0</v>
      </c>
      <c r="BB10" s="13">
        <f>IF(COUNTIF(ورودی!$A$2:$A$26,ورودی!$A10)&gt;0,INDEX(ورودی!BB$2:BB$26,MATCH(ورودی!$A10,ورودی!$A$2:$A$26,0)),0)</f>
        <v>0</v>
      </c>
      <c r="BC10" s="13">
        <f>IF(COUNTIF(ورودی!$A$2:$A$26,ورودی!$A10)&gt;0,INDEX(ورودی!BC$2:BC$26,MATCH(ورودی!$A10,ورودی!$A$2:$A$26,0)),0)</f>
        <v>0</v>
      </c>
      <c r="BD10" s="13">
        <f>IF(COUNTIF(ورودی!$A$2:$A$26,ورودی!$A10)&gt;0,INDEX(ورودی!BD$2:BD$26,MATCH(ورودی!$A10,ورودی!$A$2:$A$26,0)),0)</f>
        <v>0</v>
      </c>
      <c r="BE10" s="13">
        <f>IF(COUNTIF(ورودی!$A$2:$A$26,ورودی!$A10)&gt;0,INDEX(ورودی!BE$2:BE$26,MATCH(ورودی!$A10,ورودی!$A$2:$A$26,0)),0)</f>
        <v>0</v>
      </c>
      <c r="BF10" s="13">
        <f>IF(COUNTIF(ورودی!$A$2:$A$26,ورودی!$A10)&gt;0,INDEX(ورودی!BF$2:BF$26,MATCH(ورودی!$A10,ورودی!$A$2:$A$26,0)),0)</f>
        <v>0</v>
      </c>
      <c r="BG10" s="13">
        <f>IF(COUNTIF(ورودی!$A$2:$A$26,ورودی!$A10)&gt;0,INDEX(ورودی!BG$2:BG$26,MATCH(ورودی!$A10,ورودی!$A$2:$A$26,0)),0)</f>
        <v>0</v>
      </c>
      <c r="BH10" s="13">
        <f>IF(COUNTIF(ورودی!$A$2:$A$26,ورودی!$A10)&gt;0,INDEX(ورودی!BH$2:BH$26,MATCH(ورودی!$A10,ورودی!$A$2:$A$26,0)),0)</f>
        <v>0</v>
      </c>
      <c r="BI10" s="13">
        <f>IF(COUNTIF(ورودی!$A$2:$A$26,ورودی!$A10)&gt;0,INDEX(ورودی!BI$2:BI$26,MATCH(ورودی!$A10,ورودی!$A$2:$A$26,0)),0)</f>
        <v>0</v>
      </c>
      <c r="BJ10" s="13">
        <f>IF(COUNTIF(ورودی!$A$2:$A$26,ورودی!$A10)&gt;0,INDEX(ورودی!BJ$2:BJ$26,MATCH(ورودی!$A10,ورودی!$A$2:$A$26,0)),0)</f>
        <v>0</v>
      </c>
      <c r="BK10" s="13">
        <f>IF(COUNTIF(ورودی!$A$2:$A$26,ورودی!$A10)&gt;0,INDEX(ورودی!BK$2:BK$26,MATCH(ورودی!$A10,ورودی!$A$2:$A$26,0)),0)</f>
        <v>0</v>
      </c>
    </row>
    <row r="11" spans="1:63" x14ac:dyDescent="0.25">
      <c r="A11" s="13">
        <f>ورودی!A11</f>
        <v>1010</v>
      </c>
      <c r="B11" s="13" t="str">
        <f>ورودی!B11</f>
        <v>a10</v>
      </c>
      <c r="C11" s="13" t="str">
        <f>ورودی!C11</f>
        <v>b10</v>
      </c>
      <c r="D11" s="13">
        <f>IF(COUNTIF(ورودی!$A$2:$A$26,ورودی!$A11)&gt;0,INDEX(ورودی!D$2:D$26,MATCH(ورودی!$A11,ورودی!$A$2:$A$26,0)),0)</f>
        <v>0</v>
      </c>
      <c r="E11" s="13">
        <f>IF(COUNTIF(ورودی!$A$2:$A$26,ورودی!$A11)&gt;0,INDEX(ورودی!E$2:E$26,MATCH(ورودی!$A11,ورودی!$A$2:$A$26,0)),0)</f>
        <v>0</v>
      </c>
      <c r="F11" s="13">
        <f>IF(COUNTIF(ورودی!$A$2:$A$26,ورودی!$A11)&gt;0,INDEX(ورودی!F$2:F$26,MATCH(ورودی!$A11,ورودی!$A$2:$A$26,0)),0)</f>
        <v>0</v>
      </c>
      <c r="G11" s="13">
        <f>IF(COUNTIF(ورودی!$A$2:$A$26,ورودی!$A11)&gt;0,INDEX(ورودی!G$2:G$26,MATCH(ورودی!$A11,ورودی!$A$2:$A$26,0)),0)</f>
        <v>0</v>
      </c>
      <c r="H11" s="13">
        <f>IF(COUNTIF(ورودی!$A$2:$A$26,ورودی!$A11)&gt;0,INDEX(ورودی!H$2:H$26,MATCH(ورودی!$A11,ورودی!$A$2:$A$26,0)),0)</f>
        <v>0</v>
      </c>
      <c r="I11" s="13">
        <f>IF(COUNTIF(ورودی!$A$2:$A$26,ورودی!$A11)&gt;0,INDEX(ورودی!I$2:I$26,MATCH(ورودی!$A11,ورودی!$A$2:$A$26,0)),0)</f>
        <v>0</v>
      </c>
      <c r="J11" s="13">
        <f>IF(COUNTIF(ورودی!$A$2:$A$26,ورودی!$A11)&gt;0,INDEX(ورودی!J$2:J$26,MATCH(ورودی!$A11,ورودی!$A$2:$A$26,0)),0)</f>
        <v>0</v>
      </c>
      <c r="K11" s="13">
        <f>IF(COUNTIF(ورودی!$A$2:$A$26,ورودی!$A11)&gt;0,INDEX(ورودی!K$2:K$26,MATCH(ورودی!$A11,ورودی!$A$2:$A$26,0)),0)</f>
        <v>0</v>
      </c>
      <c r="L11" s="13">
        <f>IF(COUNTIF(ورودی!$A$2:$A$26,ورودی!$A11)&gt;0,INDEX(ورودی!L$2:L$26,MATCH(ورودی!$A11,ورودی!$A$2:$A$26,0)),0)</f>
        <v>0</v>
      </c>
      <c r="M11" s="13">
        <f>IF(COUNTIF(ورودی!$A$2:$A$26,ورودی!$A11)&gt;0,INDEX(ورودی!M$2:M$26,MATCH(ورودی!$A11,ورودی!$A$2:$A$26,0)),0)</f>
        <v>0</v>
      </c>
      <c r="N11" s="13">
        <f>IF(COUNTIF(ورودی!$A$2:$A$26,ورودی!$A11)&gt;0,INDEX(ورودی!N$2:N$26,MATCH(ورودی!$A11,ورودی!$A$2:$A$26,0)),0)</f>
        <v>0</v>
      </c>
      <c r="O11" s="13">
        <f>IF(COUNTIF(ورودی!$A$2:$A$26,ورودی!$A11)&gt;0,INDEX(ورودی!O$2:O$26,MATCH(ورودی!$A11,ورودی!$A$2:$A$26,0)),0)</f>
        <v>0</v>
      </c>
      <c r="P11" s="13">
        <f>IF(COUNTIF(ورودی!$A$2:$A$26,ورودی!$A11)&gt;0,INDEX(ورودی!P$2:P$26,MATCH(ورودی!$A11,ورودی!$A$2:$A$26,0)),0)</f>
        <v>0</v>
      </c>
      <c r="Q11" s="13">
        <f>IF(COUNTIF(ورودی!$A$2:$A$26,ورودی!$A11)&gt;0,INDEX(ورودی!Q$2:Q$26,MATCH(ورودی!$A11,ورودی!$A$2:$A$26,0)),0)</f>
        <v>0</v>
      </c>
      <c r="R11" s="13">
        <f>IF(COUNTIF(ورودی!$A$2:$A$26,ورودی!$A11)&gt;0,INDEX(ورودی!R$2:R$26,MATCH(ورودی!$A11,ورودی!$A$2:$A$26,0)),0)</f>
        <v>0</v>
      </c>
      <c r="S11" s="13">
        <f>IF(COUNTIF(ورودی!$A$2:$A$26,ورودی!$A11)&gt;0,INDEX(ورودی!S$2:S$26,MATCH(ورودی!$A11,ورودی!$A$2:$A$26,0)),0)</f>
        <v>2</v>
      </c>
      <c r="T11" s="13">
        <f>IF(COUNTIF(ورودی!$A$2:$A$26,ورودی!$A11)&gt;0,INDEX(ورودی!T$2:T$26,MATCH(ورودی!$A11,ورودی!$A$2:$A$26,0)),0)</f>
        <v>2</v>
      </c>
      <c r="U11" s="13">
        <f>IF(COUNTIF(ورودی!$A$2:$A$26,ورودی!$A11)&gt;0,INDEX(ورودی!U$2:U$26,MATCH(ورودی!$A11,ورودی!$A$2:$A$26,0)),0)</f>
        <v>2</v>
      </c>
      <c r="V11" s="13">
        <f>IF(COUNTIF(ورودی!$A$2:$A$26,ورودی!$A11)&gt;0,INDEX(ورودی!V$2:V$26,MATCH(ورودی!$A11,ورودی!$A$2:$A$26,0)),0)</f>
        <v>2</v>
      </c>
      <c r="W11" s="13">
        <f>IF(COUNTIF(ورودی!$A$2:$A$26,ورودی!$A11)&gt;0,INDEX(ورودی!W$2:W$26,MATCH(ورودی!$A11,ورودی!$A$2:$A$26,0)),0)</f>
        <v>2</v>
      </c>
      <c r="X11" s="13">
        <f>IF(COUNTIF(ورودی!$A$2:$A$26,ورودی!$A11)&gt;0,INDEX(ورودی!X$2:X$26,MATCH(ورودی!$A11,ورودی!$A$2:$A$26,0)),0)</f>
        <v>0</v>
      </c>
      <c r="Y11" s="13">
        <f>IF(COUNTIF(ورودی!$A$2:$A$26,ورودی!$A11)&gt;0,INDEX(ورودی!Y$2:Y$26,MATCH(ورودی!$A11,ورودی!$A$2:$A$26,0)),0)</f>
        <v>0</v>
      </c>
      <c r="Z11" s="13">
        <f>IF(COUNTIF(ورودی!$A$2:$A$26,ورودی!$A11)&gt;0,INDEX(ورودی!Z$2:Z$26,MATCH(ورودی!$A11,ورودی!$A$2:$A$26,0)),0)</f>
        <v>0</v>
      </c>
      <c r="AA11" s="13">
        <f>IF(COUNTIF(ورودی!$A$2:$A$26,ورودی!$A11)&gt;0,INDEX(ورودی!AA$2:AA$26,MATCH(ورودی!$A11,ورودی!$A$2:$A$26,0)),0)</f>
        <v>0</v>
      </c>
      <c r="AB11" s="13">
        <f>IF(COUNTIF(ورودی!$A$2:$A$26,ورودی!$A11)&gt;0,INDEX(ورودی!AB$2:AB$26,MATCH(ورودی!$A11,ورودی!$A$2:$A$26,0)),0)</f>
        <v>0</v>
      </c>
      <c r="AC11" s="13">
        <f>IF(COUNTIF(ورودی!$A$2:$A$26,ورودی!$A11)&gt;0,INDEX(ورودی!AC$2:AC$26,MATCH(ورودی!$A11,ورودی!$A$2:$A$26,0)),0)</f>
        <v>0</v>
      </c>
      <c r="AD11" s="13">
        <f>IF(COUNTIF(ورودی!$A$2:$A$26,ورودی!$A11)&gt;0,INDEX(ورودی!AD$2:AD$26,MATCH(ورودی!$A11,ورودی!$A$2:$A$26,0)),0)</f>
        <v>0</v>
      </c>
      <c r="AE11" s="13">
        <f>IF(COUNTIF(ورودی!$A$2:$A$26,ورودی!$A11)&gt;0,INDEX(ورودی!AE$2:AE$26,MATCH(ورودی!$A11,ورودی!$A$2:$A$26,0)),0)</f>
        <v>0</v>
      </c>
      <c r="AF11" s="13">
        <f>IF(COUNTIF(ورودی!$A$2:$A$26,ورودی!$A11)&gt;0,INDEX(ورودی!AF$2:AF$26,MATCH(ورودی!$A11,ورودی!$A$2:$A$26,0)),0)</f>
        <v>0</v>
      </c>
      <c r="AG11" s="13">
        <f>IF(COUNTIF(ورودی!$A$2:$A$26,ورودی!$A11)&gt;0,INDEX(ورودی!AG$2:AG$26,MATCH(ورودی!$A11,ورودی!$A$2:$A$26,0)),0)</f>
        <v>0</v>
      </c>
      <c r="AH11" s="13">
        <f>IF(COUNTIF(ورودی!$A$2:$A$26,ورودی!$A11)&gt;0,INDEX(ورودی!AH$2:AH$26,MATCH(ورودی!$A11,ورودی!$A$2:$A$26,0)),0)</f>
        <v>0</v>
      </c>
      <c r="AI11" s="13">
        <f>IF(COUNTIF(ورودی!$A$2:$A$26,ورودی!$A11)&gt;0,INDEX(ورودی!AI$2:AI$26,MATCH(ورودی!$A11,ورودی!$A$2:$A$26,0)),0)</f>
        <v>0</v>
      </c>
      <c r="AJ11" s="13">
        <f>IF(COUNTIF(ورودی!$A$2:$A$26,ورودی!$A11)&gt;0,INDEX(ورودی!AJ$2:AJ$26,MATCH(ورودی!$A11,ورودی!$A$2:$A$26,0)),0)</f>
        <v>0</v>
      </c>
      <c r="AK11" s="13">
        <f>IF(COUNTIF(ورودی!$A$2:$A$26,ورودی!$A11)&gt;0,INDEX(ورودی!AK$2:AK$26,MATCH(ورودی!$A11,ورودی!$A$2:$A$26,0)),0)</f>
        <v>0</v>
      </c>
      <c r="AL11" s="13">
        <f>IF(COUNTIF(ورودی!$A$2:$A$26,ورودی!$A11)&gt;0,INDEX(ورودی!AL$2:AL$26,MATCH(ورودی!$A11,ورودی!$A$2:$A$26,0)),0)</f>
        <v>0</v>
      </c>
      <c r="AM11" s="13">
        <f>IF(COUNTIF(ورودی!$A$2:$A$26,ورودی!$A11)&gt;0,INDEX(ورودی!AM$2:AM$26,MATCH(ورودی!$A11,ورودی!$A$2:$A$26,0)),0)</f>
        <v>0</v>
      </c>
      <c r="AN11" s="13">
        <f>IF(COUNTIF(ورودی!$A$2:$A$26,ورودی!$A11)&gt;0,INDEX(ورودی!AN$2:AN$26,MATCH(ورودی!$A11,ورودی!$A$2:$A$26,0)),0)</f>
        <v>0</v>
      </c>
      <c r="AO11" s="13">
        <f>IF(COUNTIF(ورودی!$A$2:$A$26,ورودی!$A11)&gt;0,INDEX(ورودی!AO$2:AO$26,MATCH(ورودی!$A11,ورودی!$A$2:$A$26,0)),0)</f>
        <v>0</v>
      </c>
      <c r="AP11" s="13">
        <f>IF(COUNTIF(ورودی!$A$2:$A$26,ورودی!$A11)&gt;0,INDEX(ورودی!AP$2:AP$26,MATCH(ورودی!$A11,ورودی!$A$2:$A$26,0)),0)</f>
        <v>0</v>
      </c>
      <c r="AQ11" s="13">
        <f>IF(COUNTIF(ورودی!$A$2:$A$26,ورودی!$A11)&gt;0,INDEX(ورودی!AQ$2:AQ$26,MATCH(ورودی!$A11,ورودی!$A$2:$A$26,0)),0)</f>
        <v>0</v>
      </c>
      <c r="AR11" s="13">
        <f>IF(COUNTIF(ورودی!$A$2:$A$26,ورودی!$A11)&gt;0,INDEX(ورودی!AR$2:AR$26,MATCH(ورودی!$A11,ورودی!$A$2:$A$26,0)),0)</f>
        <v>0</v>
      </c>
      <c r="AS11" s="13">
        <f>IF(COUNTIF(ورودی!$A$2:$A$26,ورودی!$A11)&gt;0,INDEX(ورودی!AS$2:AS$26,MATCH(ورودی!$A11,ورودی!$A$2:$A$26,0)),0)</f>
        <v>0</v>
      </c>
      <c r="AT11" s="13">
        <f>IF(COUNTIF(ورودی!$A$2:$A$26,ورودی!$A11)&gt;0,INDEX(ورودی!AT$2:AT$26,MATCH(ورودی!$A11,ورودی!$A$2:$A$26,0)),0)</f>
        <v>0</v>
      </c>
      <c r="AU11" s="13">
        <f>IF(COUNTIF(ورودی!$A$2:$A$26,ورودی!$A11)&gt;0,INDEX(ورودی!AU$2:AU$26,MATCH(ورودی!$A11,ورودی!$A$2:$A$26,0)),0)</f>
        <v>0</v>
      </c>
      <c r="AV11" s="13">
        <f>IF(COUNTIF(ورودی!$A$2:$A$26,ورودی!$A11)&gt;0,INDEX(ورودی!AV$2:AV$26,MATCH(ورودی!$A11,ورودی!$A$2:$A$26,0)),0)</f>
        <v>0</v>
      </c>
      <c r="AW11" s="13">
        <f>IF(COUNTIF(ورودی!$A$2:$A$26,ورودی!$A11)&gt;0,INDEX(ورودی!AW$2:AW$26,MATCH(ورودی!$A11,ورودی!$A$2:$A$26,0)),0)</f>
        <v>0</v>
      </c>
      <c r="AX11" s="13">
        <f>IF(COUNTIF(ورودی!$A$2:$A$26,ورودی!$A11)&gt;0,INDEX(ورودی!AX$2:AX$26,MATCH(ورودی!$A11,ورودی!$A$2:$A$26,0)),0)</f>
        <v>0</v>
      </c>
      <c r="AY11" s="13">
        <f>IF(COUNTIF(ورودی!$A$2:$A$26,ورودی!$A11)&gt;0,INDEX(ورودی!AY$2:AY$26,MATCH(ورودی!$A11,ورودی!$A$2:$A$26,0)),0)</f>
        <v>0</v>
      </c>
      <c r="AZ11" s="13">
        <f>IF(COUNTIF(ورودی!$A$2:$A$26,ورودی!$A11)&gt;0,INDEX(ورودی!AZ$2:AZ$26,MATCH(ورودی!$A11,ورودی!$A$2:$A$26,0)),0)</f>
        <v>0</v>
      </c>
      <c r="BA11" s="13">
        <f>IF(COUNTIF(ورودی!$A$2:$A$26,ورودی!$A11)&gt;0,INDEX(ورودی!BA$2:BA$26,MATCH(ورودی!$A11,ورودی!$A$2:$A$26,0)),0)</f>
        <v>0</v>
      </c>
      <c r="BB11" s="13">
        <f>IF(COUNTIF(ورودی!$A$2:$A$26,ورودی!$A11)&gt;0,INDEX(ورودی!BB$2:BB$26,MATCH(ورودی!$A11,ورودی!$A$2:$A$26,0)),0)</f>
        <v>0</v>
      </c>
      <c r="BC11" s="13">
        <f>IF(COUNTIF(ورودی!$A$2:$A$26,ورودی!$A11)&gt;0,INDEX(ورودی!BC$2:BC$26,MATCH(ورودی!$A11,ورودی!$A$2:$A$26,0)),0)</f>
        <v>0</v>
      </c>
      <c r="BD11" s="13">
        <f>IF(COUNTIF(ورودی!$A$2:$A$26,ورودی!$A11)&gt;0,INDEX(ورودی!BD$2:BD$26,MATCH(ورودی!$A11,ورودی!$A$2:$A$26,0)),0)</f>
        <v>0</v>
      </c>
      <c r="BE11" s="13">
        <f>IF(COUNTIF(ورودی!$A$2:$A$26,ورودی!$A11)&gt;0,INDEX(ورودی!BE$2:BE$26,MATCH(ورودی!$A11,ورودی!$A$2:$A$26,0)),0)</f>
        <v>0</v>
      </c>
      <c r="BF11" s="13">
        <f>IF(COUNTIF(ورودی!$A$2:$A$26,ورودی!$A11)&gt;0,INDEX(ورودی!BF$2:BF$26,MATCH(ورودی!$A11,ورودی!$A$2:$A$26,0)),0)</f>
        <v>0</v>
      </c>
      <c r="BG11" s="13">
        <f>IF(COUNTIF(ورودی!$A$2:$A$26,ورودی!$A11)&gt;0,INDEX(ورودی!BG$2:BG$26,MATCH(ورودی!$A11,ورودی!$A$2:$A$26,0)),0)</f>
        <v>0</v>
      </c>
      <c r="BH11" s="13">
        <f>IF(COUNTIF(ورودی!$A$2:$A$26,ورودی!$A11)&gt;0,INDEX(ورودی!BH$2:BH$26,MATCH(ورودی!$A11,ورودی!$A$2:$A$26,0)),0)</f>
        <v>0</v>
      </c>
      <c r="BI11" s="13">
        <f>IF(COUNTIF(ورودی!$A$2:$A$26,ورودی!$A11)&gt;0,INDEX(ورودی!BI$2:BI$26,MATCH(ورودی!$A11,ورودی!$A$2:$A$26,0)),0)</f>
        <v>0</v>
      </c>
      <c r="BJ11" s="13">
        <f>IF(COUNTIF(ورودی!$A$2:$A$26,ورودی!$A11)&gt;0,INDEX(ورودی!BJ$2:BJ$26,MATCH(ورودی!$A11,ورودی!$A$2:$A$26,0)),0)</f>
        <v>0</v>
      </c>
      <c r="BK11" s="13">
        <f>IF(COUNTIF(ورودی!$A$2:$A$26,ورودی!$A11)&gt;0,INDEX(ورودی!BK$2:BK$26,MATCH(ورودی!$A11,ورودی!$A$2:$A$26,0)),0)</f>
        <v>0</v>
      </c>
    </row>
    <row r="12" spans="1:63" x14ac:dyDescent="0.25">
      <c r="A12" s="13">
        <f>ورودی!A12</f>
        <v>1011</v>
      </c>
      <c r="B12" s="13" t="str">
        <f>ورودی!B12</f>
        <v>a11</v>
      </c>
      <c r="C12" s="13" t="str">
        <f>ورودی!C12</f>
        <v>b11</v>
      </c>
      <c r="D12" s="13">
        <f>IF(COUNTIF(ورودی!$A$2:$A$26,ورودی!$A12)&gt;0,INDEX(ورودی!D$2:D$26,MATCH(ورودی!$A12,ورودی!$A$2:$A$26,0)),0)</f>
        <v>1</v>
      </c>
      <c r="E12" s="13">
        <f>IF(COUNTIF(ورودی!$A$2:$A$26,ورودی!$A12)&gt;0,INDEX(ورودی!E$2:E$26,MATCH(ورودی!$A12,ورودی!$A$2:$A$26,0)),0)</f>
        <v>2</v>
      </c>
      <c r="F12" s="13">
        <f>IF(COUNTIF(ورودی!$A$2:$A$26,ورودی!$A12)&gt;0,INDEX(ورودی!F$2:F$26,MATCH(ورودی!$A12,ورودی!$A$2:$A$26,0)),0)</f>
        <v>1</v>
      </c>
      <c r="G12" s="13">
        <f>IF(COUNTIF(ورودی!$A$2:$A$26,ورودی!$A12)&gt;0,INDEX(ورودی!G$2:G$26,MATCH(ورودی!$A12,ورودی!$A$2:$A$26,0)),0)</f>
        <v>2</v>
      </c>
      <c r="H12" s="13">
        <f>IF(COUNTIF(ورودی!$A$2:$A$26,ورودی!$A12)&gt;0,INDEX(ورودی!H$2:H$26,MATCH(ورودی!$A12,ورودی!$A$2:$A$26,0)),0)</f>
        <v>1</v>
      </c>
      <c r="I12" s="13">
        <f>IF(COUNTIF(ورودی!$A$2:$A$26,ورودی!$A12)&gt;0,INDEX(ورودی!I$2:I$26,MATCH(ورودی!$A12,ورودی!$A$2:$A$26,0)),0)</f>
        <v>0</v>
      </c>
      <c r="J12" s="13">
        <f>IF(COUNTIF(ورودی!$A$2:$A$26,ورودی!$A12)&gt;0,INDEX(ورودی!J$2:J$26,MATCH(ورودی!$A12,ورودی!$A$2:$A$26,0)),0)</f>
        <v>0</v>
      </c>
      <c r="K12" s="13">
        <f>IF(COUNTIF(ورودی!$A$2:$A$26,ورودی!$A12)&gt;0,INDEX(ورودی!K$2:K$26,MATCH(ورودی!$A12,ورودی!$A$2:$A$26,0)),0)</f>
        <v>0</v>
      </c>
      <c r="L12" s="13">
        <f>IF(COUNTIF(ورودی!$A$2:$A$26,ورودی!$A12)&gt;0,INDEX(ورودی!L$2:L$26,MATCH(ورودی!$A12,ورودی!$A$2:$A$26,0)),0)</f>
        <v>0</v>
      </c>
      <c r="M12" s="13">
        <f>IF(COUNTIF(ورودی!$A$2:$A$26,ورودی!$A12)&gt;0,INDEX(ورودی!M$2:M$26,MATCH(ورودی!$A12,ورودی!$A$2:$A$26,0)),0)</f>
        <v>0</v>
      </c>
      <c r="N12" s="13">
        <f>IF(COUNTIF(ورودی!$A$2:$A$26,ورودی!$A12)&gt;0,INDEX(ورودی!N$2:N$26,MATCH(ورودی!$A12,ورودی!$A$2:$A$26,0)),0)</f>
        <v>0</v>
      </c>
      <c r="O12" s="13">
        <f>IF(COUNTIF(ورودی!$A$2:$A$26,ورودی!$A12)&gt;0,INDEX(ورودی!O$2:O$26,MATCH(ورودی!$A12,ورودی!$A$2:$A$26,0)),0)</f>
        <v>0</v>
      </c>
      <c r="P12" s="13">
        <f>IF(COUNTIF(ورودی!$A$2:$A$26,ورودی!$A12)&gt;0,INDEX(ورودی!P$2:P$26,MATCH(ورودی!$A12,ورودی!$A$2:$A$26,0)),0)</f>
        <v>0</v>
      </c>
      <c r="Q12" s="13">
        <f>IF(COUNTIF(ورودی!$A$2:$A$26,ورودی!$A12)&gt;0,INDEX(ورودی!Q$2:Q$26,MATCH(ورودی!$A12,ورودی!$A$2:$A$26,0)),0)</f>
        <v>0</v>
      </c>
      <c r="R12" s="13">
        <f>IF(COUNTIF(ورودی!$A$2:$A$26,ورودی!$A12)&gt;0,INDEX(ورودی!R$2:R$26,MATCH(ورودی!$A12,ورودی!$A$2:$A$26,0)),0)</f>
        <v>0</v>
      </c>
      <c r="S12" s="13">
        <f>IF(COUNTIF(ورودی!$A$2:$A$26,ورودی!$A12)&gt;0,INDEX(ورودی!S$2:S$26,MATCH(ورودی!$A12,ورودی!$A$2:$A$26,0)),0)</f>
        <v>0</v>
      </c>
      <c r="T12" s="13">
        <f>IF(COUNTIF(ورودی!$A$2:$A$26,ورودی!$A12)&gt;0,INDEX(ورودی!T$2:T$26,MATCH(ورودی!$A12,ورودی!$A$2:$A$26,0)),0)</f>
        <v>0</v>
      </c>
      <c r="U12" s="13">
        <f>IF(COUNTIF(ورودی!$A$2:$A$26,ورودی!$A12)&gt;0,INDEX(ورودی!U$2:U$26,MATCH(ورودی!$A12,ورودی!$A$2:$A$26,0)),0)</f>
        <v>0</v>
      </c>
      <c r="V12" s="13">
        <f>IF(COUNTIF(ورودی!$A$2:$A$26,ورودی!$A12)&gt;0,INDEX(ورودی!V$2:V$26,MATCH(ورودی!$A12,ورودی!$A$2:$A$26,0)),0)</f>
        <v>0</v>
      </c>
      <c r="W12" s="13">
        <f>IF(COUNTIF(ورودی!$A$2:$A$26,ورودی!$A12)&gt;0,INDEX(ورودی!W$2:W$26,MATCH(ورودی!$A12,ورودی!$A$2:$A$26,0)),0)</f>
        <v>0</v>
      </c>
      <c r="X12" s="13">
        <f>IF(COUNTIF(ورودی!$A$2:$A$26,ورودی!$A12)&gt;0,INDEX(ورودی!X$2:X$26,MATCH(ورودی!$A12,ورودی!$A$2:$A$26,0)),0)</f>
        <v>0</v>
      </c>
      <c r="Y12" s="13">
        <f>IF(COUNTIF(ورودی!$A$2:$A$26,ورودی!$A12)&gt;0,INDEX(ورودی!Y$2:Y$26,MATCH(ورودی!$A12,ورودی!$A$2:$A$26,0)),0)</f>
        <v>0</v>
      </c>
      <c r="Z12" s="13">
        <f>IF(COUNTIF(ورودی!$A$2:$A$26,ورودی!$A12)&gt;0,INDEX(ورودی!Z$2:Z$26,MATCH(ورودی!$A12,ورودی!$A$2:$A$26,0)),0)</f>
        <v>0</v>
      </c>
      <c r="AA12" s="13">
        <f>IF(COUNTIF(ورودی!$A$2:$A$26,ورودی!$A12)&gt;0,INDEX(ورودی!AA$2:AA$26,MATCH(ورودی!$A12,ورودی!$A$2:$A$26,0)),0)</f>
        <v>0</v>
      </c>
      <c r="AB12" s="13">
        <f>IF(COUNTIF(ورودی!$A$2:$A$26,ورودی!$A12)&gt;0,INDEX(ورودی!AB$2:AB$26,MATCH(ورودی!$A12,ورودی!$A$2:$A$26,0)),0)</f>
        <v>0</v>
      </c>
      <c r="AC12" s="13">
        <f>IF(COUNTIF(ورودی!$A$2:$A$26,ورودی!$A12)&gt;0,INDEX(ورودی!AC$2:AC$26,MATCH(ورودی!$A12,ورودی!$A$2:$A$26,0)),0)</f>
        <v>0</v>
      </c>
      <c r="AD12" s="13">
        <f>IF(COUNTIF(ورودی!$A$2:$A$26,ورودی!$A12)&gt;0,INDEX(ورودی!AD$2:AD$26,MATCH(ورودی!$A12,ورودی!$A$2:$A$26,0)),0)</f>
        <v>0</v>
      </c>
      <c r="AE12" s="13">
        <f>IF(COUNTIF(ورودی!$A$2:$A$26,ورودی!$A12)&gt;0,INDEX(ورودی!AE$2:AE$26,MATCH(ورودی!$A12,ورودی!$A$2:$A$26,0)),0)</f>
        <v>0</v>
      </c>
      <c r="AF12" s="13">
        <f>IF(COUNTIF(ورودی!$A$2:$A$26,ورودی!$A12)&gt;0,INDEX(ورودی!AF$2:AF$26,MATCH(ورودی!$A12,ورودی!$A$2:$A$26,0)),0)</f>
        <v>0</v>
      </c>
      <c r="AG12" s="13">
        <f>IF(COUNTIF(ورودی!$A$2:$A$26,ورودی!$A12)&gt;0,INDEX(ورودی!AG$2:AG$26,MATCH(ورودی!$A12,ورودی!$A$2:$A$26,0)),0)</f>
        <v>0</v>
      </c>
      <c r="AH12" s="13">
        <f>IF(COUNTIF(ورودی!$A$2:$A$26,ورودی!$A12)&gt;0,INDEX(ورودی!AH$2:AH$26,MATCH(ورودی!$A12,ورودی!$A$2:$A$26,0)),0)</f>
        <v>0</v>
      </c>
      <c r="AI12" s="13">
        <f>IF(COUNTIF(ورودی!$A$2:$A$26,ورودی!$A12)&gt;0,INDEX(ورودی!AI$2:AI$26,MATCH(ورودی!$A12,ورودی!$A$2:$A$26,0)),0)</f>
        <v>0</v>
      </c>
      <c r="AJ12" s="13">
        <f>IF(COUNTIF(ورودی!$A$2:$A$26,ورودی!$A12)&gt;0,INDEX(ورودی!AJ$2:AJ$26,MATCH(ورودی!$A12,ورودی!$A$2:$A$26,0)),0)</f>
        <v>0</v>
      </c>
      <c r="AK12" s="13">
        <f>IF(COUNTIF(ورودی!$A$2:$A$26,ورودی!$A12)&gt;0,INDEX(ورودی!AK$2:AK$26,MATCH(ورودی!$A12,ورودی!$A$2:$A$26,0)),0)</f>
        <v>0</v>
      </c>
      <c r="AL12" s="13">
        <f>IF(COUNTIF(ورودی!$A$2:$A$26,ورودی!$A12)&gt;0,INDEX(ورودی!AL$2:AL$26,MATCH(ورودی!$A12,ورودی!$A$2:$A$26,0)),0)</f>
        <v>0</v>
      </c>
      <c r="AM12" s="13">
        <f>IF(COUNTIF(ورودی!$A$2:$A$26,ورودی!$A12)&gt;0,INDEX(ورودی!AM$2:AM$26,MATCH(ورودی!$A12,ورودی!$A$2:$A$26,0)),0)</f>
        <v>0</v>
      </c>
      <c r="AN12" s="13">
        <f>IF(COUNTIF(ورودی!$A$2:$A$26,ورودی!$A12)&gt;0,INDEX(ورودی!AN$2:AN$26,MATCH(ورودی!$A12,ورودی!$A$2:$A$26,0)),0)</f>
        <v>0</v>
      </c>
      <c r="AO12" s="13">
        <f>IF(COUNTIF(ورودی!$A$2:$A$26,ورودی!$A12)&gt;0,INDEX(ورودی!AO$2:AO$26,MATCH(ورودی!$A12,ورودی!$A$2:$A$26,0)),0)</f>
        <v>0</v>
      </c>
      <c r="AP12" s="13">
        <f>IF(COUNTIF(ورودی!$A$2:$A$26,ورودی!$A12)&gt;0,INDEX(ورودی!AP$2:AP$26,MATCH(ورودی!$A12,ورودی!$A$2:$A$26,0)),0)</f>
        <v>0</v>
      </c>
      <c r="AQ12" s="13">
        <f>IF(COUNTIF(ورودی!$A$2:$A$26,ورودی!$A12)&gt;0,INDEX(ورودی!AQ$2:AQ$26,MATCH(ورودی!$A12,ورودی!$A$2:$A$26,0)),0)</f>
        <v>0</v>
      </c>
      <c r="AR12" s="13">
        <f>IF(COUNTIF(ورودی!$A$2:$A$26,ورودی!$A12)&gt;0,INDEX(ورودی!AR$2:AR$26,MATCH(ورودی!$A12,ورودی!$A$2:$A$26,0)),0)</f>
        <v>0</v>
      </c>
      <c r="AS12" s="13">
        <f>IF(COUNTIF(ورودی!$A$2:$A$26,ورودی!$A12)&gt;0,INDEX(ورودی!AS$2:AS$26,MATCH(ورودی!$A12,ورودی!$A$2:$A$26,0)),0)</f>
        <v>0</v>
      </c>
      <c r="AT12" s="13">
        <f>IF(COUNTIF(ورودی!$A$2:$A$26,ورودی!$A12)&gt;0,INDEX(ورودی!AT$2:AT$26,MATCH(ورودی!$A12,ورودی!$A$2:$A$26,0)),0)</f>
        <v>0</v>
      </c>
      <c r="AU12" s="13">
        <f>IF(COUNTIF(ورودی!$A$2:$A$26,ورودی!$A12)&gt;0,INDEX(ورودی!AU$2:AU$26,MATCH(ورودی!$A12,ورودی!$A$2:$A$26,0)),0)</f>
        <v>0</v>
      </c>
      <c r="AV12" s="13">
        <f>IF(COUNTIF(ورودی!$A$2:$A$26,ورودی!$A12)&gt;0,INDEX(ورودی!AV$2:AV$26,MATCH(ورودی!$A12,ورودی!$A$2:$A$26,0)),0)</f>
        <v>0</v>
      </c>
      <c r="AW12" s="13">
        <f>IF(COUNTIF(ورودی!$A$2:$A$26,ورودی!$A12)&gt;0,INDEX(ورودی!AW$2:AW$26,MATCH(ورودی!$A12,ورودی!$A$2:$A$26,0)),0)</f>
        <v>0</v>
      </c>
      <c r="AX12" s="13">
        <f>IF(COUNTIF(ورودی!$A$2:$A$26,ورودی!$A12)&gt;0,INDEX(ورودی!AX$2:AX$26,MATCH(ورودی!$A12,ورودی!$A$2:$A$26,0)),0)</f>
        <v>0</v>
      </c>
      <c r="AY12" s="13">
        <f>IF(COUNTIF(ورودی!$A$2:$A$26,ورودی!$A12)&gt;0,INDEX(ورودی!AY$2:AY$26,MATCH(ورودی!$A12,ورودی!$A$2:$A$26,0)),0)</f>
        <v>0</v>
      </c>
      <c r="AZ12" s="13">
        <f>IF(COUNTIF(ورودی!$A$2:$A$26,ورودی!$A12)&gt;0,INDEX(ورودی!AZ$2:AZ$26,MATCH(ورودی!$A12,ورودی!$A$2:$A$26,0)),0)</f>
        <v>0</v>
      </c>
      <c r="BA12" s="13">
        <f>IF(COUNTIF(ورودی!$A$2:$A$26,ورودی!$A12)&gt;0,INDEX(ورودی!BA$2:BA$26,MATCH(ورودی!$A12,ورودی!$A$2:$A$26,0)),0)</f>
        <v>0</v>
      </c>
      <c r="BB12" s="13">
        <f>IF(COUNTIF(ورودی!$A$2:$A$26,ورودی!$A12)&gt;0,INDEX(ورودی!BB$2:BB$26,MATCH(ورودی!$A12,ورودی!$A$2:$A$26,0)),0)</f>
        <v>0</v>
      </c>
      <c r="BC12" s="13">
        <f>IF(COUNTIF(ورودی!$A$2:$A$26,ورودی!$A12)&gt;0,INDEX(ورودی!BC$2:BC$26,MATCH(ورودی!$A12,ورودی!$A$2:$A$26,0)),0)</f>
        <v>0</v>
      </c>
      <c r="BD12" s="13">
        <f>IF(COUNTIF(ورودی!$A$2:$A$26,ورودی!$A12)&gt;0,INDEX(ورودی!BD$2:BD$26,MATCH(ورودی!$A12,ورودی!$A$2:$A$26,0)),0)</f>
        <v>0</v>
      </c>
      <c r="BE12" s="13">
        <f>IF(COUNTIF(ورودی!$A$2:$A$26,ورودی!$A12)&gt;0,INDEX(ورودی!BE$2:BE$26,MATCH(ورودی!$A12,ورودی!$A$2:$A$26,0)),0)</f>
        <v>0</v>
      </c>
      <c r="BF12" s="13">
        <f>IF(COUNTIF(ورودی!$A$2:$A$26,ورودی!$A12)&gt;0,INDEX(ورودی!BF$2:BF$26,MATCH(ورودی!$A12,ورودی!$A$2:$A$26,0)),0)</f>
        <v>0</v>
      </c>
      <c r="BG12" s="13">
        <f>IF(COUNTIF(ورودی!$A$2:$A$26,ورودی!$A12)&gt;0,INDEX(ورودی!BG$2:BG$26,MATCH(ورودی!$A12,ورودی!$A$2:$A$26,0)),0)</f>
        <v>0</v>
      </c>
      <c r="BH12" s="13">
        <f>IF(COUNTIF(ورودی!$A$2:$A$26,ورودی!$A12)&gt;0,INDEX(ورودی!BH$2:BH$26,MATCH(ورودی!$A12,ورودی!$A$2:$A$26,0)),0)</f>
        <v>0</v>
      </c>
      <c r="BI12" s="13">
        <f>IF(COUNTIF(ورودی!$A$2:$A$26,ورودی!$A12)&gt;0,INDEX(ورودی!BI$2:BI$26,MATCH(ورودی!$A12,ورودی!$A$2:$A$26,0)),0)</f>
        <v>0</v>
      </c>
      <c r="BJ12" s="13">
        <f>IF(COUNTIF(ورودی!$A$2:$A$26,ورودی!$A12)&gt;0,INDEX(ورودی!BJ$2:BJ$26,MATCH(ورودی!$A12,ورودی!$A$2:$A$26,0)),0)</f>
        <v>0</v>
      </c>
      <c r="BK12" s="13">
        <f>IF(COUNTIF(ورودی!$A$2:$A$26,ورودی!$A12)&gt;0,INDEX(ورودی!BK$2:BK$26,MATCH(ورودی!$A12,ورودی!$A$2:$A$26,0)),0)</f>
        <v>0</v>
      </c>
    </row>
    <row r="13" spans="1:63" x14ac:dyDescent="0.25">
      <c r="A13" s="13">
        <f>ورودی!A13</f>
        <v>1012</v>
      </c>
      <c r="B13" s="13" t="str">
        <f>ورودی!B13</f>
        <v>a12</v>
      </c>
      <c r="C13" s="13" t="str">
        <f>ورودی!C13</f>
        <v>b12</v>
      </c>
      <c r="D13" s="13">
        <f>IF(COUNTIF(ورودی!$A$2:$A$26,ورودی!$A13)&gt;0,INDEX(ورودی!D$2:D$26,MATCH(ورودی!$A13,ورودی!$A$2:$A$26,0)),0)</f>
        <v>2</v>
      </c>
      <c r="E13" s="13">
        <f>IF(COUNTIF(ورودی!$A$2:$A$26,ورودی!$A13)&gt;0,INDEX(ورودی!E$2:E$26,MATCH(ورودی!$A13,ورودی!$A$2:$A$26,0)),0)</f>
        <v>1</v>
      </c>
      <c r="F13" s="13">
        <f>IF(COUNTIF(ورودی!$A$2:$A$26,ورودی!$A13)&gt;0,INDEX(ورودی!F$2:F$26,MATCH(ورودی!$A13,ورودی!$A$2:$A$26,0)),0)</f>
        <v>2</v>
      </c>
      <c r="G13" s="13">
        <f>IF(COUNTIF(ورودی!$A$2:$A$26,ورودی!$A13)&gt;0,INDEX(ورودی!G$2:G$26,MATCH(ورودی!$A13,ورودی!$A$2:$A$26,0)),0)</f>
        <v>1</v>
      </c>
      <c r="H13" s="13">
        <f>IF(COUNTIF(ورودی!$A$2:$A$26,ورودی!$A13)&gt;0,INDEX(ورودی!H$2:H$26,MATCH(ورودی!$A13,ورودی!$A$2:$A$26,0)),0)</f>
        <v>2</v>
      </c>
      <c r="I13" s="13">
        <f>IF(COUNTIF(ورودی!$A$2:$A$26,ورودی!$A13)&gt;0,INDEX(ورودی!I$2:I$26,MATCH(ورودی!$A13,ورودی!$A$2:$A$26,0)),0)</f>
        <v>0</v>
      </c>
      <c r="J13" s="13">
        <f>IF(COUNTIF(ورودی!$A$2:$A$26,ورودی!$A13)&gt;0,INDEX(ورودی!J$2:J$26,MATCH(ورودی!$A13,ورودی!$A$2:$A$26,0)),0)</f>
        <v>0</v>
      </c>
      <c r="K13" s="13">
        <f>IF(COUNTIF(ورودی!$A$2:$A$26,ورودی!$A13)&gt;0,INDEX(ورودی!K$2:K$26,MATCH(ورودی!$A13,ورودی!$A$2:$A$26,0)),0)</f>
        <v>0</v>
      </c>
      <c r="L13" s="13">
        <f>IF(COUNTIF(ورودی!$A$2:$A$26,ورودی!$A13)&gt;0,INDEX(ورودی!L$2:L$26,MATCH(ورودی!$A13,ورودی!$A$2:$A$26,0)),0)</f>
        <v>0</v>
      </c>
      <c r="M13" s="13">
        <f>IF(COUNTIF(ورودی!$A$2:$A$26,ورودی!$A13)&gt;0,INDEX(ورودی!M$2:M$26,MATCH(ورودی!$A13,ورودی!$A$2:$A$26,0)),0)</f>
        <v>0</v>
      </c>
      <c r="N13" s="13">
        <f>IF(COUNTIF(ورودی!$A$2:$A$26,ورودی!$A13)&gt;0,INDEX(ورودی!N$2:N$26,MATCH(ورودی!$A13,ورودی!$A$2:$A$26,0)),0)</f>
        <v>0</v>
      </c>
      <c r="O13" s="13">
        <f>IF(COUNTIF(ورودی!$A$2:$A$26,ورودی!$A13)&gt;0,INDEX(ورودی!O$2:O$26,MATCH(ورودی!$A13,ورودی!$A$2:$A$26,0)),0)</f>
        <v>0</v>
      </c>
      <c r="P13" s="13">
        <f>IF(COUNTIF(ورودی!$A$2:$A$26,ورودی!$A13)&gt;0,INDEX(ورودی!P$2:P$26,MATCH(ورودی!$A13,ورودی!$A$2:$A$26,0)),0)</f>
        <v>0</v>
      </c>
      <c r="Q13" s="13">
        <f>IF(COUNTIF(ورودی!$A$2:$A$26,ورودی!$A13)&gt;0,INDEX(ورودی!Q$2:Q$26,MATCH(ورودی!$A13,ورودی!$A$2:$A$26,0)),0)</f>
        <v>0</v>
      </c>
      <c r="R13" s="13">
        <f>IF(COUNTIF(ورودی!$A$2:$A$26,ورودی!$A13)&gt;0,INDEX(ورودی!R$2:R$26,MATCH(ورودی!$A13,ورودی!$A$2:$A$26,0)),0)</f>
        <v>0</v>
      </c>
      <c r="S13" s="13">
        <f>IF(COUNTIF(ورودی!$A$2:$A$26,ورودی!$A13)&gt;0,INDEX(ورودی!S$2:S$26,MATCH(ورودی!$A13,ورودی!$A$2:$A$26,0)),0)</f>
        <v>0</v>
      </c>
      <c r="T13" s="13">
        <f>IF(COUNTIF(ورودی!$A$2:$A$26,ورودی!$A13)&gt;0,INDEX(ورودی!T$2:T$26,MATCH(ورودی!$A13,ورودی!$A$2:$A$26,0)),0)</f>
        <v>0</v>
      </c>
      <c r="U13" s="13">
        <f>IF(COUNTIF(ورودی!$A$2:$A$26,ورودی!$A13)&gt;0,INDEX(ورودی!U$2:U$26,MATCH(ورودی!$A13,ورودی!$A$2:$A$26,0)),0)</f>
        <v>0</v>
      </c>
      <c r="V13" s="13">
        <f>IF(COUNTIF(ورودی!$A$2:$A$26,ورودی!$A13)&gt;0,INDEX(ورودی!V$2:V$26,MATCH(ورودی!$A13,ورودی!$A$2:$A$26,0)),0)</f>
        <v>0</v>
      </c>
      <c r="W13" s="13">
        <f>IF(COUNTIF(ورودی!$A$2:$A$26,ورودی!$A13)&gt;0,INDEX(ورودی!W$2:W$26,MATCH(ورودی!$A13,ورودی!$A$2:$A$26,0)),0)</f>
        <v>0</v>
      </c>
      <c r="X13" s="13">
        <f>IF(COUNTIF(ورودی!$A$2:$A$26,ورودی!$A13)&gt;0,INDEX(ورودی!X$2:X$26,MATCH(ورودی!$A13,ورودی!$A$2:$A$26,0)),0)</f>
        <v>0</v>
      </c>
      <c r="Y13" s="13">
        <f>IF(COUNTIF(ورودی!$A$2:$A$26,ورودی!$A13)&gt;0,INDEX(ورودی!Y$2:Y$26,MATCH(ورودی!$A13,ورودی!$A$2:$A$26,0)),0)</f>
        <v>0</v>
      </c>
      <c r="Z13" s="13">
        <f>IF(COUNTIF(ورودی!$A$2:$A$26,ورودی!$A13)&gt;0,INDEX(ورودی!Z$2:Z$26,MATCH(ورودی!$A13,ورودی!$A$2:$A$26,0)),0)</f>
        <v>0</v>
      </c>
      <c r="AA13" s="13">
        <f>IF(COUNTIF(ورودی!$A$2:$A$26,ورودی!$A13)&gt;0,INDEX(ورودی!AA$2:AA$26,MATCH(ورودی!$A13,ورودی!$A$2:$A$26,0)),0)</f>
        <v>0</v>
      </c>
      <c r="AB13" s="13">
        <f>IF(COUNTIF(ورودی!$A$2:$A$26,ورودی!$A13)&gt;0,INDEX(ورودی!AB$2:AB$26,MATCH(ورودی!$A13,ورودی!$A$2:$A$26,0)),0)</f>
        <v>0</v>
      </c>
      <c r="AC13" s="13">
        <f>IF(COUNTIF(ورودی!$A$2:$A$26,ورودی!$A13)&gt;0,INDEX(ورودی!AC$2:AC$26,MATCH(ورودی!$A13,ورودی!$A$2:$A$26,0)),0)</f>
        <v>0</v>
      </c>
      <c r="AD13" s="13">
        <f>IF(COUNTIF(ورودی!$A$2:$A$26,ورودی!$A13)&gt;0,INDEX(ورودی!AD$2:AD$26,MATCH(ورودی!$A13,ورودی!$A$2:$A$26,0)),0)</f>
        <v>0</v>
      </c>
      <c r="AE13" s="13">
        <f>IF(COUNTIF(ورودی!$A$2:$A$26,ورودی!$A13)&gt;0,INDEX(ورودی!AE$2:AE$26,MATCH(ورودی!$A13,ورودی!$A$2:$A$26,0)),0)</f>
        <v>0</v>
      </c>
      <c r="AF13" s="13">
        <f>IF(COUNTIF(ورودی!$A$2:$A$26,ورودی!$A13)&gt;0,INDEX(ورودی!AF$2:AF$26,MATCH(ورودی!$A13,ورودی!$A$2:$A$26,0)),0)</f>
        <v>0</v>
      </c>
      <c r="AG13" s="13">
        <f>IF(COUNTIF(ورودی!$A$2:$A$26,ورودی!$A13)&gt;0,INDEX(ورودی!AG$2:AG$26,MATCH(ورودی!$A13,ورودی!$A$2:$A$26,0)),0)</f>
        <v>0</v>
      </c>
      <c r="AH13" s="13">
        <f>IF(COUNTIF(ورودی!$A$2:$A$26,ورودی!$A13)&gt;0,INDEX(ورودی!AH$2:AH$26,MATCH(ورودی!$A13,ورودی!$A$2:$A$26,0)),0)</f>
        <v>0</v>
      </c>
      <c r="AI13" s="13">
        <f>IF(COUNTIF(ورودی!$A$2:$A$26,ورودی!$A13)&gt;0,INDEX(ورودی!AI$2:AI$26,MATCH(ورودی!$A13,ورودی!$A$2:$A$26,0)),0)</f>
        <v>0</v>
      </c>
      <c r="AJ13" s="13">
        <f>IF(COUNTIF(ورودی!$A$2:$A$26,ورودی!$A13)&gt;0,INDEX(ورودی!AJ$2:AJ$26,MATCH(ورودی!$A13,ورودی!$A$2:$A$26,0)),0)</f>
        <v>0</v>
      </c>
      <c r="AK13" s="13">
        <f>IF(COUNTIF(ورودی!$A$2:$A$26,ورودی!$A13)&gt;0,INDEX(ورودی!AK$2:AK$26,MATCH(ورودی!$A13,ورودی!$A$2:$A$26,0)),0)</f>
        <v>0</v>
      </c>
      <c r="AL13" s="13">
        <f>IF(COUNTIF(ورودی!$A$2:$A$26,ورودی!$A13)&gt;0,INDEX(ورودی!AL$2:AL$26,MATCH(ورودی!$A13,ورودی!$A$2:$A$26,0)),0)</f>
        <v>0</v>
      </c>
      <c r="AM13" s="13">
        <f>IF(COUNTIF(ورودی!$A$2:$A$26,ورودی!$A13)&gt;0,INDEX(ورودی!AM$2:AM$26,MATCH(ورودی!$A13,ورودی!$A$2:$A$26,0)),0)</f>
        <v>0</v>
      </c>
      <c r="AN13" s="13">
        <f>IF(COUNTIF(ورودی!$A$2:$A$26,ورودی!$A13)&gt;0,INDEX(ورودی!AN$2:AN$26,MATCH(ورودی!$A13,ورودی!$A$2:$A$26,0)),0)</f>
        <v>0</v>
      </c>
      <c r="AO13" s="13">
        <f>IF(COUNTIF(ورودی!$A$2:$A$26,ورودی!$A13)&gt;0,INDEX(ورودی!AO$2:AO$26,MATCH(ورودی!$A13,ورودی!$A$2:$A$26,0)),0)</f>
        <v>0</v>
      </c>
      <c r="AP13" s="13">
        <f>IF(COUNTIF(ورودی!$A$2:$A$26,ورودی!$A13)&gt;0,INDEX(ورودی!AP$2:AP$26,MATCH(ورودی!$A13,ورودی!$A$2:$A$26,0)),0)</f>
        <v>0</v>
      </c>
      <c r="AQ13" s="13">
        <f>IF(COUNTIF(ورودی!$A$2:$A$26,ورودی!$A13)&gt;0,INDEX(ورودی!AQ$2:AQ$26,MATCH(ورودی!$A13,ورودی!$A$2:$A$26,0)),0)</f>
        <v>0</v>
      </c>
      <c r="AR13" s="13">
        <f>IF(COUNTIF(ورودی!$A$2:$A$26,ورودی!$A13)&gt;0,INDEX(ورودی!AR$2:AR$26,MATCH(ورودی!$A13,ورودی!$A$2:$A$26,0)),0)</f>
        <v>0</v>
      </c>
      <c r="AS13" s="13">
        <f>IF(COUNTIF(ورودی!$A$2:$A$26,ورودی!$A13)&gt;0,INDEX(ورودی!AS$2:AS$26,MATCH(ورودی!$A13,ورودی!$A$2:$A$26,0)),0)</f>
        <v>0</v>
      </c>
      <c r="AT13" s="13">
        <f>IF(COUNTIF(ورودی!$A$2:$A$26,ورودی!$A13)&gt;0,INDEX(ورودی!AT$2:AT$26,MATCH(ورودی!$A13,ورودی!$A$2:$A$26,0)),0)</f>
        <v>0</v>
      </c>
      <c r="AU13" s="13">
        <f>IF(COUNTIF(ورودی!$A$2:$A$26,ورودی!$A13)&gt;0,INDEX(ورودی!AU$2:AU$26,MATCH(ورودی!$A13,ورودی!$A$2:$A$26,0)),0)</f>
        <v>0</v>
      </c>
      <c r="AV13" s="13">
        <f>IF(COUNTIF(ورودی!$A$2:$A$26,ورودی!$A13)&gt;0,INDEX(ورودی!AV$2:AV$26,MATCH(ورودی!$A13,ورودی!$A$2:$A$26,0)),0)</f>
        <v>0</v>
      </c>
      <c r="AW13" s="13">
        <f>IF(COUNTIF(ورودی!$A$2:$A$26,ورودی!$A13)&gt;0,INDEX(ورودی!AW$2:AW$26,MATCH(ورودی!$A13,ورودی!$A$2:$A$26,0)),0)</f>
        <v>0</v>
      </c>
      <c r="AX13" s="13">
        <f>IF(COUNTIF(ورودی!$A$2:$A$26,ورودی!$A13)&gt;0,INDEX(ورودی!AX$2:AX$26,MATCH(ورودی!$A13,ورودی!$A$2:$A$26,0)),0)</f>
        <v>0</v>
      </c>
      <c r="AY13" s="13">
        <f>IF(COUNTIF(ورودی!$A$2:$A$26,ورودی!$A13)&gt;0,INDEX(ورودی!AY$2:AY$26,MATCH(ورودی!$A13,ورودی!$A$2:$A$26,0)),0)</f>
        <v>0</v>
      </c>
      <c r="AZ13" s="13">
        <f>IF(COUNTIF(ورودی!$A$2:$A$26,ورودی!$A13)&gt;0,INDEX(ورودی!AZ$2:AZ$26,MATCH(ورودی!$A13,ورودی!$A$2:$A$26,0)),0)</f>
        <v>0</v>
      </c>
      <c r="BA13" s="13">
        <f>IF(COUNTIF(ورودی!$A$2:$A$26,ورودی!$A13)&gt;0,INDEX(ورودی!BA$2:BA$26,MATCH(ورودی!$A13,ورودی!$A$2:$A$26,0)),0)</f>
        <v>0</v>
      </c>
      <c r="BB13" s="13">
        <f>IF(COUNTIF(ورودی!$A$2:$A$26,ورودی!$A13)&gt;0,INDEX(ورودی!BB$2:BB$26,MATCH(ورودی!$A13,ورودی!$A$2:$A$26,0)),0)</f>
        <v>0</v>
      </c>
      <c r="BC13" s="13">
        <f>IF(COUNTIF(ورودی!$A$2:$A$26,ورودی!$A13)&gt;0,INDEX(ورودی!BC$2:BC$26,MATCH(ورودی!$A13,ورودی!$A$2:$A$26,0)),0)</f>
        <v>0</v>
      </c>
      <c r="BD13" s="13">
        <f>IF(COUNTIF(ورودی!$A$2:$A$26,ورودی!$A13)&gt;0,INDEX(ورودی!BD$2:BD$26,MATCH(ورودی!$A13,ورودی!$A$2:$A$26,0)),0)</f>
        <v>0</v>
      </c>
      <c r="BE13" s="13">
        <f>IF(COUNTIF(ورودی!$A$2:$A$26,ورودی!$A13)&gt;0,INDEX(ورودی!BE$2:BE$26,MATCH(ورودی!$A13,ورودی!$A$2:$A$26,0)),0)</f>
        <v>0</v>
      </c>
      <c r="BF13" s="13">
        <f>IF(COUNTIF(ورودی!$A$2:$A$26,ورودی!$A13)&gt;0,INDEX(ورودی!BF$2:BF$26,MATCH(ورودی!$A13,ورودی!$A$2:$A$26,0)),0)</f>
        <v>0</v>
      </c>
      <c r="BG13" s="13">
        <f>IF(COUNTIF(ورودی!$A$2:$A$26,ورودی!$A13)&gt;0,INDEX(ورودی!BG$2:BG$26,MATCH(ورودی!$A13,ورودی!$A$2:$A$26,0)),0)</f>
        <v>0</v>
      </c>
      <c r="BH13" s="13">
        <f>IF(COUNTIF(ورودی!$A$2:$A$26,ورودی!$A13)&gt;0,INDEX(ورودی!BH$2:BH$26,MATCH(ورودی!$A13,ورودی!$A$2:$A$26,0)),0)</f>
        <v>0</v>
      </c>
      <c r="BI13" s="13">
        <f>IF(COUNTIF(ورودی!$A$2:$A$26,ورودی!$A13)&gt;0,INDEX(ورودی!BI$2:BI$26,MATCH(ورودی!$A13,ورودی!$A$2:$A$26,0)),0)</f>
        <v>0</v>
      </c>
      <c r="BJ13" s="13">
        <f>IF(COUNTIF(ورودی!$A$2:$A$26,ورودی!$A13)&gt;0,INDEX(ورودی!BJ$2:BJ$26,MATCH(ورودی!$A13,ورودی!$A$2:$A$26,0)),0)</f>
        <v>0</v>
      </c>
      <c r="BK13" s="13">
        <f>IF(COUNTIF(ورودی!$A$2:$A$26,ورودی!$A13)&gt;0,INDEX(ورودی!BK$2:BK$26,MATCH(ورودی!$A13,ورودی!$A$2:$A$26,0)),0)</f>
        <v>0</v>
      </c>
    </row>
    <row r="14" spans="1:63" x14ac:dyDescent="0.25">
      <c r="A14" s="13">
        <f>ورودی!A14</f>
        <v>1013</v>
      </c>
      <c r="B14" s="13" t="str">
        <f>ورودی!B14</f>
        <v>a13</v>
      </c>
      <c r="C14" s="13" t="str">
        <f>ورودی!C14</f>
        <v>b13</v>
      </c>
      <c r="D14" s="13">
        <f>IF(COUNTIF(ورودی!$A$2:$A$26,ورودی!$A14)&gt;0,INDEX(ورودی!D$2:D$26,MATCH(ورودی!$A14,ورودی!$A$2:$A$26,0)),0)</f>
        <v>0</v>
      </c>
      <c r="E14" s="13">
        <f>IF(COUNTIF(ورودی!$A$2:$A$26,ورودی!$A14)&gt;0,INDEX(ورودی!E$2:E$26,MATCH(ورودی!$A14,ورودی!$A$2:$A$26,0)),0)</f>
        <v>0</v>
      </c>
      <c r="F14" s="13">
        <f>IF(COUNTIF(ورودی!$A$2:$A$26,ورودی!$A14)&gt;0,INDEX(ورودی!F$2:F$26,MATCH(ورودی!$A14,ورودی!$A$2:$A$26,0)),0)</f>
        <v>0</v>
      </c>
      <c r="G14" s="13">
        <f>IF(COUNTIF(ورودی!$A$2:$A$26,ورودی!$A14)&gt;0,INDEX(ورودی!G$2:G$26,MATCH(ورودی!$A14,ورودی!$A$2:$A$26,0)),0)</f>
        <v>0</v>
      </c>
      <c r="H14" s="13">
        <f>IF(COUNTIF(ورودی!$A$2:$A$26,ورودی!$A14)&gt;0,INDEX(ورودی!H$2:H$26,MATCH(ورودی!$A14,ورودی!$A$2:$A$26,0)),0)</f>
        <v>0</v>
      </c>
      <c r="I14" s="13">
        <f>IF(COUNTIF(ورودی!$A$2:$A$26,ورودی!$A14)&gt;0,INDEX(ورودی!I$2:I$26,MATCH(ورودی!$A14,ورودی!$A$2:$A$26,0)),0)</f>
        <v>0</v>
      </c>
      <c r="J14" s="13">
        <f>IF(COUNTIF(ورودی!$A$2:$A$26,ورودی!$A14)&gt;0,INDEX(ورودی!J$2:J$26,MATCH(ورودی!$A14,ورودی!$A$2:$A$26,0)),0)</f>
        <v>0</v>
      </c>
      <c r="K14" s="13">
        <f>IF(COUNTIF(ورودی!$A$2:$A$26,ورودی!$A14)&gt;0,INDEX(ورودی!K$2:K$26,MATCH(ورودی!$A14,ورودی!$A$2:$A$26,0)),0)</f>
        <v>0</v>
      </c>
      <c r="L14" s="13">
        <f>IF(COUNTIF(ورودی!$A$2:$A$26,ورودی!$A14)&gt;0,INDEX(ورودی!L$2:L$26,MATCH(ورودی!$A14,ورودی!$A$2:$A$26,0)),0)</f>
        <v>0</v>
      </c>
      <c r="M14" s="13">
        <f>IF(COUNTIF(ورودی!$A$2:$A$26,ورودی!$A14)&gt;0,INDEX(ورودی!M$2:M$26,MATCH(ورودی!$A14,ورودی!$A$2:$A$26,0)),0)</f>
        <v>0</v>
      </c>
      <c r="N14" s="13">
        <f>IF(COUNTIF(ورودی!$A$2:$A$26,ورودی!$A14)&gt;0,INDEX(ورودی!N$2:N$26,MATCH(ورودی!$A14,ورودی!$A$2:$A$26,0)),0)</f>
        <v>0</v>
      </c>
      <c r="O14" s="13">
        <f>IF(COUNTIF(ورودی!$A$2:$A$26,ورودی!$A14)&gt;0,INDEX(ورودی!O$2:O$26,MATCH(ورودی!$A14,ورودی!$A$2:$A$26,0)),0)</f>
        <v>0</v>
      </c>
      <c r="P14" s="13">
        <f>IF(COUNTIF(ورودی!$A$2:$A$26,ورودی!$A14)&gt;0,INDEX(ورودی!P$2:P$26,MATCH(ورودی!$A14,ورودی!$A$2:$A$26,0)),0)</f>
        <v>0</v>
      </c>
      <c r="Q14" s="13">
        <f>IF(COUNTIF(ورودی!$A$2:$A$26,ورودی!$A14)&gt;0,INDEX(ورودی!Q$2:Q$26,MATCH(ورودی!$A14,ورودی!$A$2:$A$26,0)),0)</f>
        <v>0</v>
      </c>
      <c r="R14" s="13">
        <f>IF(COUNTIF(ورودی!$A$2:$A$26,ورودی!$A14)&gt;0,INDEX(ورودی!R$2:R$26,MATCH(ورودی!$A14,ورودی!$A$2:$A$26,0)),0)</f>
        <v>0</v>
      </c>
      <c r="S14" s="13">
        <f>IF(COUNTIF(ورودی!$A$2:$A$26,ورودی!$A14)&gt;0,INDEX(ورودی!S$2:S$26,MATCH(ورودی!$A14,ورودی!$A$2:$A$26,0)),0)</f>
        <v>0</v>
      </c>
      <c r="T14" s="13">
        <f>IF(COUNTIF(ورودی!$A$2:$A$26,ورودی!$A14)&gt;0,INDEX(ورودی!T$2:T$26,MATCH(ورودی!$A14,ورودی!$A$2:$A$26,0)),0)</f>
        <v>0</v>
      </c>
      <c r="U14" s="13">
        <f>IF(COUNTIF(ورودی!$A$2:$A$26,ورودی!$A14)&gt;0,INDEX(ورودی!U$2:U$26,MATCH(ورودی!$A14,ورودی!$A$2:$A$26,0)),0)</f>
        <v>0</v>
      </c>
      <c r="V14" s="13">
        <f>IF(COUNTIF(ورودی!$A$2:$A$26,ورودی!$A14)&gt;0,INDEX(ورودی!V$2:V$26,MATCH(ورودی!$A14,ورودی!$A$2:$A$26,0)),0)</f>
        <v>0</v>
      </c>
      <c r="W14" s="13">
        <f>IF(COUNTIF(ورودی!$A$2:$A$26,ورودی!$A14)&gt;0,INDEX(ورودی!W$2:W$26,MATCH(ورودی!$A14,ورودی!$A$2:$A$26,0)),0)</f>
        <v>0</v>
      </c>
      <c r="X14" s="13">
        <f>IF(COUNTIF(ورودی!$A$2:$A$26,ورودی!$A14)&gt;0,INDEX(ورودی!X$2:X$26,MATCH(ورودی!$A14,ورودی!$A$2:$A$26,0)),0)</f>
        <v>0</v>
      </c>
      <c r="Y14" s="13">
        <f>IF(COUNTIF(ورودی!$A$2:$A$26,ورودی!$A14)&gt;0,INDEX(ورودی!Y$2:Y$26,MATCH(ورودی!$A14,ورودی!$A$2:$A$26,0)),0)</f>
        <v>0</v>
      </c>
      <c r="Z14" s="13">
        <f>IF(COUNTIF(ورودی!$A$2:$A$26,ورودی!$A14)&gt;0,INDEX(ورودی!Z$2:Z$26,MATCH(ورودی!$A14,ورودی!$A$2:$A$26,0)),0)</f>
        <v>0</v>
      </c>
      <c r="AA14" s="13">
        <f>IF(COUNTIF(ورودی!$A$2:$A$26,ورودی!$A14)&gt;0,INDEX(ورودی!AA$2:AA$26,MATCH(ورودی!$A14,ورودی!$A$2:$A$26,0)),0)</f>
        <v>0</v>
      </c>
      <c r="AB14" s="13">
        <f>IF(COUNTIF(ورودی!$A$2:$A$26,ورودی!$A14)&gt;0,INDEX(ورودی!AB$2:AB$26,MATCH(ورودی!$A14,ورودی!$A$2:$A$26,0)),0)</f>
        <v>0</v>
      </c>
      <c r="AC14" s="13">
        <f>IF(COUNTIF(ورودی!$A$2:$A$26,ورودی!$A14)&gt;0,INDEX(ورودی!AC$2:AC$26,MATCH(ورودی!$A14,ورودی!$A$2:$A$26,0)),0)</f>
        <v>0</v>
      </c>
      <c r="AD14" s="13">
        <f>IF(COUNTIF(ورودی!$A$2:$A$26,ورودی!$A14)&gt;0,INDEX(ورودی!AD$2:AD$26,MATCH(ورودی!$A14,ورودی!$A$2:$A$26,0)),0)</f>
        <v>0</v>
      </c>
      <c r="AE14" s="13">
        <f>IF(COUNTIF(ورودی!$A$2:$A$26,ورودی!$A14)&gt;0,INDEX(ورودی!AE$2:AE$26,MATCH(ورودی!$A14,ورودی!$A$2:$A$26,0)),0)</f>
        <v>0</v>
      </c>
      <c r="AF14" s="13">
        <f>IF(COUNTIF(ورودی!$A$2:$A$26,ورودی!$A14)&gt;0,INDEX(ورودی!AF$2:AF$26,MATCH(ورودی!$A14,ورودی!$A$2:$A$26,0)),0)</f>
        <v>0</v>
      </c>
      <c r="AG14" s="13">
        <f>IF(COUNTIF(ورودی!$A$2:$A$26,ورودی!$A14)&gt;0,INDEX(ورودی!AG$2:AG$26,MATCH(ورودی!$A14,ورودی!$A$2:$A$26,0)),0)</f>
        <v>0</v>
      </c>
      <c r="AH14" s="13">
        <f>IF(COUNTIF(ورودی!$A$2:$A$26,ورودی!$A14)&gt;0,INDEX(ورودی!AH$2:AH$26,MATCH(ورودی!$A14,ورودی!$A$2:$A$26,0)),0)</f>
        <v>0</v>
      </c>
      <c r="AI14" s="13">
        <f>IF(COUNTIF(ورودی!$A$2:$A$26,ورودی!$A14)&gt;0,INDEX(ورودی!AI$2:AI$26,MATCH(ورودی!$A14,ورودی!$A$2:$A$26,0)),0)</f>
        <v>0</v>
      </c>
      <c r="AJ14" s="13">
        <f>IF(COUNTIF(ورودی!$A$2:$A$26,ورودی!$A14)&gt;0,INDEX(ورودی!AJ$2:AJ$26,MATCH(ورودی!$A14,ورودی!$A$2:$A$26,0)),0)</f>
        <v>0</v>
      </c>
      <c r="AK14" s="13">
        <f>IF(COUNTIF(ورودی!$A$2:$A$26,ورودی!$A14)&gt;0,INDEX(ورودی!AK$2:AK$26,MATCH(ورودی!$A14,ورودی!$A$2:$A$26,0)),0)</f>
        <v>0</v>
      </c>
      <c r="AL14" s="13">
        <f>IF(COUNTIF(ورودی!$A$2:$A$26,ورودی!$A14)&gt;0,INDEX(ورودی!AL$2:AL$26,MATCH(ورودی!$A14,ورودی!$A$2:$A$26,0)),0)</f>
        <v>0</v>
      </c>
      <c r="AM14" s="13">
        <f>IF(COUNTIF(ورودی!$A$2:$A$26,ورودی!$A14)&gt;0,INDEX(ورودی!AM$2:AM$26,MATCH(ورودی!$A14,ورودی!$A$2:$A$26,0)),0)</f>
        <v>0</v>
      </c>
      <c r="AN14" s="13">
        <f>IF(COUNTIF(ورودی!$A$2:$A$26,ورودی!$A14)&gt;0,INDEX(ورودی!AN$2:AN$26,MATCH(ورودی!$A14,ورودی!$A$2:$A$26,0)),0)</f>
        <v>0</v>
      </c>
      <c r="AO14" s="13">
        <f>IF(COUNTIF(ورودی!$A$2:$A$26,ورودی!$A14)&gt;0,INDEX(ورودی!AO$2:AO$26,MATCH(ورودی!$A14,ورودی!$A$2:$A$26,0)),0)</f>
        <v>0</v>
      </c>
      <c r="AP14" s="13">
        <f>IF(COUNTIF(ورودی!$A$2:$A$26,ورودی!$A14)&gt;0,INDEX(ورودی!AP$2:AP$26,MATCH(ورودی!$A14,ورودی!$A$2:$A$26,0)),0)</f>
        <v>0</v>
      </c>
      <c r="AQ14" s="13">
        <f>IF(COUNTIF(ورودی!$A$2:$A$26,ورودی!$A14)&gt;0,INDEX(ورودی!AQ$2:AQ$26,MATCH(ورودی!$A14,ورودی!$A$2:$A$26,0)),0)</f>
        <v>0</v>
      </c>
      <c r="AR14" s="13">
        <f>IF(COUNTIF(ورودی!$A$2:$A$26,ورودی!$A14)&gt;0,INDEX(ورودی!AR$2:AR$26,MATCH(ورودی!$A14,ورودی!$A$2:$A$26,0)),0)</f>
        <v>0</v>
      </c>
      <c r="AS14" s="13">
        <f>IF(COUNTIF(ورودی!$A$2:$A$26,ورودی!$A14)&gt;0,INDEX(ورودی!AS$2:AS$26,MATCH(ورودی!$A14,ورودی!$A$2:$A$26,0)),0)</f>
        <v>0</v>
      </c>
      <c r="AT14" s="13">
        <f>IF(COUNTIF(ورودی!$A$2:$A$26,ورودی!$A14)&gt;0,INDEX(ورودی!AT$2:AT$26,MATCH(ورودی!$A14,ورودی!$A$2:$A$26,0)),0)</f>
        <v>0</v>
      </c>
      <c r="AU14" s="13">
        <f>IF(COUNTIF(ورودی!$A$2:$A$26,ورودی!$A14)&gt;0,INDEX(ورودی!AU$2:AU$26,MATCH(ورودی!$A14,ورودی!$A$2:$A$26,0)),0)</f>
        <v>0</v>
      </c>
      <c r="AV14" s="13">
        <f>IF(COUNTIF(ورودی!$A$2:$A$26,ورودی!$A14)&gt;0,INDEX(ورودی!AV$2:AV$26,MATCH(ورودی!$A14,ورودی!$A$2:$A$26,0)),0)</f>
        <v>0</v>
      </c>
      <c r="AW14" s="13">
        <f>IF(COUNTIF(ورودی!$A$2:$A$26,ورودی!$A14)&gt;0,INDEX(ورودی!AW$2:AW$26,MATCH(ورودی!$A14,ورودی!$A$2:$A$26,0)),0)</f>
        <v>0</v>
      </c>
      <c r="AX14" s="13">
        <f>IF(COUNTIF(ورودی!$A$2:$A$26,ورودی!$A14)&gt;0,INDEX(ورودی!AX$2:AX$26,MATCH(ورودی!$A14,ورودی!$A$2:$A$26,0)),0)</f>
        <v>0</v>
      </c>
      <c r="AY14" s="13">
        <f>IF(COUNTIF(ورودی!$A$2:$A$26,ورودی!$A14)&gt;0,INDEX(ورودی!AY$2:AY$26,MATCH(ورودی!$A14,ورودی!$A$2:$A$26,0)),0)</f>
        <v>0</v>
      </c>
      <c r="AZ14" s="13">
        <f>IF(COUNTIF(ورودی!$A$2:$A$26,ورودی!$A14)&gt;0,INDEX(ورودی!AZ$2:AZ$26,MATCH(ورودی!$A14,ورودی!$A$2:$A$26,0)),0)</f>
        <v>0</v>
      </c>
      <c r="BA14" s="13">
        <f>IF(COUNTIF(ورودی!$A$2:$A$26,ورودی!$A14)&gt;0,INDEX(ورودی!BA$2:BA$26,MATCH(ورودی!$A14,ورودی!$A$2:$A$26,0)),0)</f>
        <v>0</v>
      </c>
      <c r="BB14" s="13">
        <f>IF(COUNTIF(ورودی!$A$2:$A$26,ورودی!$A14)&gt;0,INDEX(ورودی!BB$2:BB$26,MATCH(ورودی!$A14,ورودی!$A$2:$A$26,0)),0)</f>
        <v>0</v>
      </c>
      <c r="BC14" s="13">
        <f>IF(COUNTIF(ورودی!$A$2:$A$26,ورودی!$A14)&gt;0,INDEX(ورودی!BC$2:BC$26,MATCH(ورودی!$A14,ورودی!$A$2:$A$26,0)),0)</f>
        <v>0</v>
      </c>
      <c r="BD14" s="13">
        <f>IF(COUNTIF(ورودی!$A$2:$A$26,ورودی!$A14)&gt;0,INDEX(ورودی!BD$2:BD$26,MATCH(ورودی!$A14,ورودی!$A$2:$A$26,0)),0)</f>
        <v>0</v>
      </c>
      <c r="BE14" s="13">
        <f>IF(COUNTIF(ورودی!$A$2:$A$26,ورودی!$A14)&gt;0,INDEX(ورودی!BE$2:BE$26,MATCH(ورودی!$A14,ورودی!$A$2:$A$26,0)),0)</f>
        <v>0</v>
      </c>
      <c r="BF14" s="13">
        <f>IF(COUNTIF(ورودی!$A$2:$A$26,ورودی!$A14)&gt;0,INDEX(ورودی!BF$2:BF$26,MATCH(ورودی!$A14,ورودی!$A$2:$A$26,0)),0)</f>
        <v>0</v>
      </c>
      <c r="BG14" s="13">
        <f>IF(COUNTIF(ورودی!$A$2:$A$26,ورودی!$A14)&gt;0,INDEX(ورودی!BG$2:BG$26,MATCH(ورودی!$A14,ورودی!$A$2:$A$26,0)),0)</f>
        <v>0</v>
      </c>
      <c r="BH14" s="13">
        <f>IF(COUNTIF(ورودی!$A$2:$A$26,ورودی!$A14)&gt;0,INDEX(ورودی!BH$2:BH$26,MATCH(ورودی!$A14,ورودی!$A$2:$A$26,0)),0)</f>
        <v>0</v>
      </c>
      <c r="BI14" s="13">
        <f>IF(COUNTIF(ورودی!$A$2:$A$26,ورودی!$A14)&gt;0,INDEX(ورودی!BI$2:BI$26,MATCH(ورودی!$A14,ورودی!$A$2:$A$26,0)),0)</f>
        <v>0</v>
      </c>
      <c r="BJ14" s="13">
        <f>IF(COUNTIF(ورودی!$A$2:$A$26,ورودی!$A14)&gt;0,INDEX(ورودی!BJ$2:BJ$26,MATCH(ورودی!$A14,ورودی!$A$2:$A$26,0)),0)</f>
        <v>0</v>
      </c>
      <c r="BK14" s="13">
        <f>IF(COUNTIF(ورودی!$A$2:$A$26,ورودی!$A14)&gt;0,INDEX(ورودی!BK$2:BK$26,MATCH(ورودی!$A14,ورودی!$A$2:$A$26,0)),0)</f>
        <v>0</v>
      </c>
    </row>
    <row r="15" spans="1:63" x14ac:dyDescent="0.25">
      <c r="A15" s="13">
        <f>ورودی!A15</f>
        <v>1014</v>
      </c>
      <c r="B15" s="13" t="str">
        <f>ورودی!B15</f>
        <v>a14</v>
      </c>
      <c r="C15" s="13" t="str">
        <f>ورودی!C15</f>
        <v>b14</v>
      </c>
      <c r="D15" s="13">
        <f>IF(COUNTIF(ورودی!$A$2:$A$26,ورودی!$A15)&gt;0,INDEX(ورودی!D$2:D$26,MATCH(ورودی!$A15,ورودی!$A$2:$A$26,0)),0)</f>
        <v>0</v>
      </c>
      <c r="E15" s="13">
        <f>IF(COUNTIF(ورودی!$A$2:$A$26,ورودی!$A15)&gt;0,INDEX(ورودی!E$2:E$26,MATCH(ورودی!$A15,ورودی!$A$2:$A$26,0)),0)</f>
        <v>0</v>
      </c>
      <c r="F15" s="13">
        <f>IF(COUNTIF(ورودی!$A$2:$A$26,ورودی!$A15)&gt;0,INDEX(ورودی!F$2:F$26,MATCH(ورودی!$A15,ورودی!$A$2:$A$26,0)),0)</f>
        <v>0</v>
      </c>
      <c r="G15" s="13">
        <f>IF(COUNTIF(ورودی!$A$2:$A$26,ورودی!$A15)&gt;0,INDEX(ورودی!G$2:G$26,MATCH(ورودی!$A15,ورودی!$A$2:$A$26,0)),0)</f>
        <v>0</v>
      </c>
      <c r="H15" s="13">
        <f>IF(COUNTIF(ورودی!$A$2:$A$26,ورودی!$A15)&gt;0,INDEX(ورودی!H$2:H$26,MATCH(ورودی!$A15,ورودی!$A$2:$A$26,0)),0)</f>
        <v>0</v>
      </c>
      <c r="I15" s="13">
        <f>IF(COUNTIF(ورودی!$A$2:$A$26,ورودی!$A15)&gt;0,INDEX(ورودی!I$2:I$26,MATCH(ورودی!$A15,ورودی!$A$2:$A$26,0)),0)</f>
        <v>0</v>
      </c>
      <c r="J15" s="13">
        <f>IF(COUNTIF(ورودی!$A$2:$A$26,ورودی!$A15)&gt;0,INDEX(ورودی!J$2:J$26,MATCH(ورودی!$A15,ورودی!$A$2:$A$26,0)),0)</f>
        <v>0</v>
      </c>
      <c r="K15" s="13">
        <f>IF(COUNTIF(ورودی!$A$2:$A$26,ورودی!$A15)&gt;0,INDEX(ورودی!K$2:K$26,MATCH(ورودی!$A15,ورودی!$A$2:$A$26,0)),0)</f>
        <v>0</v>
      </c>
      <c r="L15" s="13">
        <f>IF(COUNTIF(ورودی!$A$2:$A$26,ورودی!$A15)&gt;0,INDEX(ورودی!L$2:L$26,MATCH(ورودی!$A15,ورودی!$A$2:$A$26,0)),0)</f>
        <v>0</v>
      </c>
      <c r="M15" s="13">
        <f>IF(COUNTIF(ورودی!$A$2:$A$26,ورودی!$A15)&gt;0,INDEX(ورودی!M$2:M$26,MATCH(ورودی!$A15,ورودی!$A$2:$A$26,0)),0)</f>
        <v>0</v>
      </c>
      <c r="N15" s="13">
        <f>IF(COUNTIF(ورودی!$A$2:$A$26,ورودی!$A15)&gt;0,INDEX(ورودی!N$2:N$26,MATCH(ورودی!$A15,ورودی!$A$2:$A$26,0)),0)</f>
        <v>0</v>
      </c>
      <c r="O15" s="13">
        <f>IF(COUNTIF(ورودی!$A$2:$A$26,ورودی!$A15)&gt;0,INDEX(ورودی!O$2:O$26,MATCH(ورودی!$A15,ورودی!$A$2:$A$26,0)),0)</f>
        <v>0</v>
      </c>
      <c r="P15" s="13">
        <f>IF(COUNTIF(ورودی!$A$2:$A$26,ورودی!$A15)&gt;0,INDEX(ورودی!P$2:P$26,MATCH(ورودی!$A15,ورودی!$A$2:$A$26,0)),0)</f>
        <v>0</v>
      </c>
      <c r="Q15" s="13">
        <f>IF(COUNTIF(ورودی!$A$2:$A$26,ورودی!$A15)&gt;0,INDEX(ورودی!Q$2:Q$26,MATCH(ورودی!$A15,ورودی!$A$2:$A$26,0)),0)</f>
        <v>0</v>
      </c>
      <c r="R15" s="13">
        <f>IF(COUNTIF(ورودی!$A$2:$A$26,ورودی!$A15)&gt;0,INDEX(ورودی!R$2:R$26,MATCH(ورودی!$A15,ورودی!$A$2:$A$26,0)),0)</f>
        <v>0</v>
      </c>
      <c r="S15" s="13">
        <f>IF(COUNTIF(ورودی!$A$2:$A$26,ورودی!$A15)&gt;0,INDEX(ورودی!S$2:S$26,MATCH(ورودی!$A15,ورودی!$A$2:$A$26,0)),0)</f>
        <v>0</v>
      </c>
      <c r="T15" s="13">
        <f>IF(COUNTIF(ورودی!$A$2:$A$26,ورودی!$A15)&gt;0,INDEX(ورودی!T$2:T$26,MATCH(ورودی!$A15,ورودی!$A$2:$A$26,0)),0)</f>
        <v>0</v>
      </c>
      <c r="U15" s="13">
        <f>IF(COUNTIF(ورودی!$A$2:$A$26,ورودی!$A15)&gt;0,INDEX(ورودی!U$2:U$26,MATCH(ورودی!$A15,ورودی!$A$2:$A$26,0)),0)</f>
        <v>0</v>
      </c>
      <c r="V15" s="13">
        <f>IF(COUNTIF(ورودی!$A$2:$A$26,ورودی!$A15)&gt;0,INDEX(ورودی!V$2:V$26,MATCH(ورودی!$A15,ورودی!$A$2:$A$26,0)),0)</f>
        <v>0</v>
      </c>
      <c r="W15" s="13">
        <f>IF(COUNTIF(ورودی!$A$2:$A$26,ورودی!$A15)&gt;0,INDEX(ورودی!W$2:W$26,MATCH(ورودی!$A15,ورودی!$A$2:$A$26,0)),0)</f>
        <v>0</v>
      </c>
      <c r="X15" s="13">
        <f>IF(COUNTIF(ورودی!$A$2:$A$26,ورودی!$A15)&gt;0,INDEX(ورودی!X$2:X$26,MATCH(ورودی!$A15,ورودی!$A$2:$A$26,0)),0)</f>
        <v>0</v>
      </c>
      <c r="Y15" s="13">
        <f>IF(COUNTIF(ورودی!$A$2:$A$26,ورودی!$A15)&gt;0,INDEX(ورودی!Y$2:Y$26,MATCH(ورودی!$A15,ورودی!$A$2:$A$26,0)),0)</f>
        <v>0</v>
      </c>
      <c r="Z15" s="13">
        <f>IF(COUNTIF(ورودی!$A$2:$A$26,ورودی!$A15)&gt;0,INDEX(ورودی!Z$2:Z$26,MATCH(ورودی!$A15,ورودی!$A$2:$A$26,0)),0)</f>
        <v>0</v>
      </c>
      <c r="AA15" s="13">
        <f>IF(COUNTIF(ورودی!$A$2:$A$26,ورودی!$A15)&gt;0,INDEX(ورودی!AA$2:AA$26,MATCH(ورودی!$A15,ورودی!$A$2:$A$26,0)),0)</f>
        <v>0</v>
      </c>
      <c r="AB15" s="13">
        <f>IF(COUNTIF(ورودی!$A$2:$A$26,ورودی!$A15)&gt;0,INDEX(ورودی!AB$2:AB$26,MATCH(ورودی!$A15,ورودی!$A$2:$A$26,0)),0)</f>
        <v>0</v>
      </c>
      <c r="AC15" s="13">
        <f>IF(COUNTIF(ورودی!$A$2:$A$26,ورودی!$A15)&gt;0,INDEX(ورودی!AC$2:AC$26,MATCH(ورودی!$A15,ورودی!$A$2:$A$26,0)),0)</f>
        <v>0</v>
      </c>
      <c r="AD15" s="13">
        <f>IF(COUNTIF(ورودی!$A$2:$A$26,ورودی!$A15)&gt;0,INDEX(ورودی!AD$2:AD$26,MATCH(ورودی!$A15,ورودی!$A$2:$A$26,0)),0)</f>
        <v>0</v>
      </c>
      <c r="AE15" s="13">
        <f>IF(COUNTIF(ورودی!$A$2:$A$26,ورودی!$A15)&gt;0,INDEX(ورودی!AE$2:AE$26,MATCH(ورودی!$A15,ورودی!$A$2:$A$26,0)),0)</f>
        <v>0</v>
      </c>
      <c r="AF15" s="13">
        <f>IF(COUNTIF(ورودی!$A$2:$A$26,ورودی!$A15)&gt;0,INDEX(ورودی!AF$2:AF$26,MATCH(ورودی!$A15,ورودی!$A$2:$A$26,0)),0)</f>
        <v>0</v>
      </c>
      <c r="AG15" s="13">
        <f>IF(COUNTIF(ورودی!$A$2:$A$26,ورودی!$A15)&gt;0,INDEX(ورودی!AG$2:AG$26,MATCH(ورودی!$A15,ورودی!$A$2:$A$26,0)),0)</f>
        <v>0</v>
      </c>
      <c r="AH15" s="13">
        <f>IF(COUNTIF(ورودی!$A$2:$A$26,ورودی!$A15)&gt;0,INDEX(ورودی!AH$2:AH$26,MATCH(ورودی!$A15,ورودی!$A$2:$A$26,0)),0)</f>
        <v>0</v>
      </c>
      <c r="AI15" s="13">
        <f>IF(COUNTIF(ورودی!$A$2:$A$26,ورودی!$A15)&gt;0,INDEX(ورودی!AI$2:AI$26,MATCH(ورودی!$A15,ورودی!$A$2:$A$26,0)),0)</f>
        <v>0</v>
      </c>
      <c r="AJ15" s="13">
        <f>IF(COUNTIF(ورودی!$A$2:$A$26,ورودی!$A15)&gt;0,INDEX(ورودی!AJ$2:AJ$26,MATCH(ورودی!$A15,ورودی!$A$2:$A$26,0)),0)</f>
        <v>0</v>
      </c>
      <c r="AK15" s="13">
        <f>IF(COUNTIF(ورودی!$A$2:$A$26,ورودی!$A15)&gt;0,INDEX(ورودی!AK$2:AK$26,MATCH(ورودی!$A15,ورودی!$A$2:$A$26,0)),0)</f>
        <v>0</v>
      </c>
      <c r="AL15" s="13">
        <f>IF(COUNTIF(ورودی!$A$2:$A$26,ورودی!$A15)&gt;0,INDEX(ورودی!AL$2:AL$26,MATCH(ورودی!$A15,ورودی!$A$2:$A$26,0)),0)</f>
        <v>0</v>
      </c>
      <c r="AM15" s="13">
        <f>IF(COUNTIF(ورودی!$A$2:$A$26,ورودی!$A15)&gt;0,INDEX(ورودی!AM$2:AM$26,MATCH(ورودی!$A15,ورودی!$A$2:$A$26,0)),0)</f>
        <v>0</v>
      </c>
      <c r="AN15" s="13">
        <f>IF(COUNTIF(ورودی!$A$2:$A$26,ورودی!$A15)&gt;0,INDEX(ورودی!AN$2:AN$26,MATCH(ورودی!$A15,ورودی!$A$2:$A$26,0)),0)</f>
        <v>0</v>
      </c>
      <c r="AO15" s="13">
        <f>IF(COUNTIF(ورودی!$A$2:$A$26,ورودی!$A15)&gt;0,INDEX(ورودی!AO$2:AO$26,MATCH(ورودی!$A15,ورودی!$A$2:$A$26,0)),0)</f>
        <v>0</v>
      </c>
      <c r="AP15" s="13">
        <f>IF(COUNTIF(ورودی!$A$2:$A$26,ورودی!$A15)&gt;0,INDEX(ورودی!AP$2:AP$26,MATCH(ورودی!$A15,ورودی!$A$2:$A$26,0)),0)</f>
        <v>0</v>
      </c>
      <c r="AQ15" s="13">
        <f>IF(COUNTIF(ورودی!$A$2:$A$26,ورودی!$A15)&gt;0,INDEX(ورودی!AQ$2:AQ$26,MATCH(ورودی!$A15,ورودی!$A$2:$A$26,0)),0)</f>
        <v>0</v>
      </c>
      <c r="AR15" s="13">
        <f>IF(COUNTIF(ورودی!$A$2:$A$26,ورودی!$A15)&gt;0,INDEX(ورودی!AR$2:AR$26,MATCH(ورودی!$A15,ورودی!$A$2:$A$26,0)),0)</f>
        <v>0</v>
      </c>
      <c r="AS15" s="13">
        <f>IF(COUNTIF(ورودی!$A$2:$A$26,ورودی!$A15)&gt;0,INDEX(ورودی!AS$2:AS$26,MATCH(ورودی!$A15,ورودی!$A$2:$A$26,0)),0)</f>
        <v>0</v>
      </c>
      <c r="AT15" s="13">
        <f>IF(COUNTIF(ورودی!$A$2:$A$26,ورودی!$A15)&gt;0,INDEX(ورودی!AT$2:AT$26,MATCH(ورودی!$A15,ورودی!$A$2:$A$26,0)),0)</f>
        <v>0</v>
      </c>
      <c r="AU15" s="13">
        <f>IF(COUNTIF(ورودی!$A$2:$A$26,ورودی!$A15)&gt;0,INDEX(ورودی!AU$2:AU$26,MATCH(ورودی!$A15,ورودی!$A$2:$A$26,0)),0)</f>
        <v>0</v>
      </c>
      <c r="AV15" s="13">
        <f>IF(COUNTIF(ورودی!$A$2:$A$26,ورودی!$A15)&gt;0,INDEX(ورودی!AV$2:AV$26,MATCH(ورودی!$A15,ورودی!$A$2:$A$26,0)),0)</f>
        <v>0</v>
      </c>
      <c r="AW15" s="13">
        <f>IF(COUNTIF(ورودی!$A$2:$A$26,ورودی!$A15)&gt;0,INDEX(ورودی!AW$2:AW$26,MATCH(ورودی!$A15,ورودی!$A$2:$A$26,0)),0)</f>
        <v>0</v>
      </c>
      <c r="AX15" s="13">
        <f>IF(COUNTIF(ورودی!$A$2:$A$26,ورودی!$A15)&gt;0,INDEX(ورودی!AX$2:AX$26,MATCH(ورودی!$A15,ورودی!$A$2:$A$26,0)),0)</f>
        <v>0</v>
      </c>
      <c r="AY15" s="13">
        <f>IF(COUNTIF(ورودی!$A$2:$A$26,ورودی!$A15)&gt;0,INDEX(ورودی!AY$2:AY$26,MATCH(ورودی!$A15,ورودی!$A$2:$A$26,0)),0)</f>
        <v>0</v>
      </c>
      <c r="AZ15" s="13">
        <f>IF(COUNTIF(ورودی!$A$2:$A$26,ورودی!$A15)&gt;0,INDEX(ورودی!AZ$2:AZ$26,MATCH(ورودی!$A15,ورودی!$A$2:$A$26,0)),0)</f>
        <v>0</v>
      </c>
      <c r="BA15" s="13">
        <f>IF(COUNTIF(ورودی!$A$2:$A$26,ورودی!$A15)&gt;0,INDEX(ورودی!BA$2:BA$26,MATCH(ورودی!$A15,ورودی!$A$2:$A$26,0)),0)</f>
        <v>0</v>
      </c>
      <c r="BB15" s="13">
        <f>IF(COUNTIF(ورودی!$A$2:$A$26,ورودی!$A15)&gt;0,INDEX(ورودی!BB$2:BB$26,MATCH(ورودی!$A15,ورودی!$A$2:$A$26,0)),0)</f>
        <v>0</v>
      </c>
      <c r="BC15" s="13">
        <f>IF(COUNTIF(ورودی!$A$2:$A$26,ورودی!$A15)&gt;0,INDEX(ورودی!BC$2:BC$26,MATCH(ورودی!$A15,ورودی!$A$2:$A$26,0)),0)</f>
        <v>0</v>
      </c>
      <c r="BD15" s="13">
        <f>IF(COUNTIF(ورودی!$A$2:$A$26,ورودی!$A15)&gt;0,INDEX(ورودی!BD$2:BD$26,MATCH(ورودی!$A15,ورودی!$A$2:$A$26,0)),0)</f>
        <v>0</v>
      </c>
      <c r="BE15" s="13">
        <f>IF(COUNTIF(ورودی!$A$2:$A$26,ورودی!$A15)&gt;0,INDEX(ورودی!BE$2:BE$26,MATCH(ورودی!$A15,ورودی!$A$2:$A$26,0)),0)</f>
        <v>0</v>
      </c>
      <c r="BF15" s="13">
        <f>IF(COUNTIF(ورودی!$A$2:$A$26,ورودی!$A15)&gt;0,INDEX(ورودی!BF$2:BF$26,MATCH(ورودی!$A15,ورودی!$A$2:$A$26,0)),0)</f>
        <v>0</v>
      </c>
      <c r="BG15" s="13">
        <f>IF(COUNTIF(ورودی!$A$2:$A$26,ورودی!$A15)&gt;0,INDEX(ورودی!BG$2:BG$26,MATCH(ورودی!$A15,ورودی!$A$2:$A$26,0)),0)</f>
        <v>0</v>
      </c>
      <c r="BH15" s="13">
        <f>IF(COUNTIF(ورودی!$A$2:$A$26,ورودی!$A15)&gt;0,INDEX(ورودی!BH$2:BH$26,MATCH(ورودی!$A15,ورودی!$A$2:$A$26,0)),0)</f>
        <v>0</v>
      </c>
      <c r="BI15" s="13">
        <f>IF(COUNTIF(ورودی!$A$2:$A$26,ورودی!$A15)&gt;0,INDEX(ورودی!BI$2:BI$26,MATCH(ورودی!$A15,ورودی!$A$2:$A$26,0)),0)</f>
        <v>0</v>
      </c>
      <c r="BJ15" s="13">
        <f>IF(COUNTIF(ورودی!$A$2:$A$26,ورودی!$A15)&gt;0,INDEX(ورودی!BJ$2:BJ$26,MATCH(ورودی!$A15,ورودی!$A$2:$A$26,0)),0)</f>
        <v>0</v>
      </c>
      <c r="BK15" s="13">
        <f>IF(COUNTIF(ورودی!$A$2:$A$26,ورودی!$A15)&gt;0,INDEX(ورودی!BK$2:BK$26,MATCH(ورودی!$A15,ورودی!$A$2:$A$26,0)),0)</f>
        <v>0</v>
      </c>
    </row>
    <row r="16" spans="1:63" x14ac:dyDescent="0.25">
      <c r="A16" s="13">
        <f>ورودی!A16</f>
        <v>1015</v>
      </c>
      <c r="B16" s="13" t="str">
        <f>ورودی!B16</f>
        <v>a15</v>
      </c>
      <c r="C16" s="13" t="str">
        <f>ورودی!C16</f>
        <v>b15</v>
      </c>
      <c r="D16" s="13">
        <f>IF(COUNTIF(ورودی!$A$2:$A$26,ورودی!$A16)&gt;0,INDEX(ورودی!D$2:D$26,MATCH(ورودی!$A16,ورودی!$A$2:$A$26,0)),0)</f>
        <v>0</v>
      </c>
      <c r="E16" s="13">
        <f>IF(COUNTIF(ورودی!$A$2:$A$26,ورودی!$A16)&gt;0,INDEX(ورودی!E$2:E$26,MATCH(ورودی!$A16,ورودی!$A$2:$A$26,0)),0)</f>
        <v>0</v>
      </c>
      <c r="F16" s="13">
        <f>IF(COUNTIF(ورودی!$A$2:$A$26,ورودی!$A16)&gt;0,INDEX(ورودی!F$2:F$26,MATCH(ورودی!$A16,ورودی!$A$2:$A$26,0)),0)</f>
        <v>0</v>
      </c>
      <c r="G16" s="13">
        <f>IF(COUNTIF(ورودی!$A$2:$A$26,ورودی!$A16)&gt;0,INDEX(ورودی!G$2:G$26,MATCH(ورودی!$A16,ورودی!$A$2:$A$26,0)),0)</f>
        <v>0</v>
      </c>
      <c r="H16" s="13">
        <f>IF(COUNTIF(ورودی!$A$2:$A$26,ورودی!$A16)&gt;0,INDEX(ورودی!H$2:H$26,MATCH(ورودی!$A16,ورودی!$A$2:$A$26,0)),0)</f>
        <v>0</v>
      </c>
      <c r="I16" s="13">
        <f>IF(COUNTIF(ورودی!$A$2:$A$26,ورودی!$A16)&gt;0,INDEX(ورودی!I$2:I$26,MATCH(ورودی!$A16,ورودی!$A$2:$A$26,0)),0)</f>
        <v>0</v>
      </c>
      <c r="J16" s="13">
        <f>IF(COUNTIF(ورودی!$A$2:$A$26,ورودی!$A16)&gt;0,INDEX(ورودی!J$2:J$26,MATCH(ورودی!$A16,ورودی!$A$2:$A$26,0)),0)</f>
        <v>0</v>
      </c>
      <c r="K16" s="13">
        <f>IF(COUNTIF(ورودی!$A$2:$A$26,ورودی!$A16)&gt;0,INDEX(ورودی!K$2:K$26,MATCH(ورودی!$A16,ورودی!$A$2:$A$26,0)),0)</f>
        <v>0</v>
      </c>
      <c r="L16" s="13">
        <f>IF(COUNTIF(ورودی!$A$2:$A$26,ورودی!$A16)&gt;0,INDEX(ورودی!L$2:L$26,MATCH(ورودی!$A16,ورودی!$A$2:$A$26,0)),0)</f>
        <v>0</v>
      </c>
      <c r="M16" s="13">
        <f>IF(COUNTIF(ورودی!$A$2:$A$26,ورودی!$A16)&gt;0,INDEX(ورودی!M$2:M$26,MATCH(ورودی!$A16,ورودی!$A$2:$A$26,0)),0)</f>
        <v>0</v>
      </c>
      <c r="N16" s="13">
        <f>IF(COUNTIF(ورودی!$A$2:$A$26,ورودی!$A16)&gt;0,INDEX(ورودی!N$2:N$26,MATCH(ورودی!$A16,ورودی!$A$2:$A$26,0)),0)</f>
        <v>0</v>
      </c>
      <c r="O16" s="13">
        <f>IF(COUNTIF(ورودی!$A$2:$A$26,ورودی!$A16)&gt;0,INDEX(ورودی!O$2:O$26,MATCH(ورودی!$A16,ورودی!$A$2:$A$26,0)),0)</f>
        <v>0</v>
      </c>
      <c r="P16" s="13">
        <f>IF(COUNTIF(ورودی!$A$2:$A$26,ورودی!$A16)&gt;0,INDEX(ورودی!P$2:P$26,MATCH(ورودی!$A16,ورودی!$A$2:$A$26,0)),0)</f>
        <v>0</v>
      </c>
      <c r="Q16" s="13">
        <f>IF(COUNTIF(ورودی!$A$2:$A$26,ورودی!$A16)&gt;0,INDEX(ورودی!Q$2:Q$26,MATCH(ورودی!$A16,ورودی!$A$2:$A$26,0)),0)</f>
        <v>0</v>
      </c>
      <c r="R16" s="13">
        <f>IF(COUNTIF(ورودی!$A$2:$A$26,ورودی!$A16)&gt;0,INDEX(ورودی!R$2:R$26,MATCH(ورودی!$A16,ورودی!$A$2:$A$26,0)),0)</f>
        <v>0</v>
      </c>
      <c r="S16" s="13">
        <f>IF(COUNTIF(ورودی!$A$2:$A$26,ورودی!$A16)&gt;0,INDEX(ورودی!S$2:S$26,MATCH(ورودی!$A16,ورودی!$A$2:$A$26,0)),0)</f>
        <v>0</v>
      </c>
      <c r="T16" s="13">
        <f>IF(COUNTIF(ورودی!$A$2:$A$26,ورودی!$A16)&gt;0,INDEX(ورودی!T$2:T$26,MATCH(ورودی!$A16,ورودی!$A$2:$A$26,0)),0)</f>
        <v>0</v>
      </c>
      <c r="U16" s="13">
        <f>IF(COUNTIF(ورودی!$A$2:$A$26,ورودی!$A16)&gt;0,INDEX(ورودی!U$2:U$26,MATCH(ورودی!$A16,ورودی!$A$2:$A$26,0)),0)</f>
        <v>0</v>
      </c>
      <c r="V16" s="13">
        <f>IF(COUNTIF(ورودی!$A$2:$A$26,ورودی!$A16)&gt;0,INDEX(ورودی!V$2:V$26,MATCH(ورودی!$A16,ورودی!$A$2:$A$26,0)),0)</f>
        <v>0</v>
      </c>
      <c r="W16" s="13">
        <f>IF(COUNTIF(ورودی!$A$2:$A$26,ورودی!$A16)&gt;0,INDEX(ورودی!W$2:W$26,MATCH(ورودی!$A16,ورودی!$A$2:$A$26,0)),0)</f>
        <v>0</v>
      </c>
      <c r="X16" s="13">
        <f>IF(COUNTIF(ورودی!$A$2:$A$26,ورودی!$A16)&gt;0,INDEX(ورودی!X$2:X$26,MATCH(ورودی!$A16,ورودی!$A$2:$A$26,0)),0)</f>
        <v>0</v>
      </c>
      <c r="Y16" s="13">
        <f>IF(COUNTIF(ورودی!$A$2:$A$26,ورودی!$A16)&gt;0,INDEX(ورودی!Y$2:Y$26,MATCH(ورودی!$A16,ورودی!$A$2:$A$26,0)),0)</f>
        <v>0</v>
      </c>
      <c r="Z16" s="13">
        <f>IF(COUNTIF(ورودی!$A$2:$A$26,ورودی!$A16)&gt;0,INDEX(ورودی!Z$2:Z$26,MATCH(ورودی!$A16,ورودی!$A$2:$A$26,0)),0)</f>
        <v>0</v>
      </c>
      <c r="AA16" s="13">
        <f>IF(COUNTIF(ورودی!$A$2:$A$26,ورودی!$A16)&gt;0,INDEX(ورودی!AA$2:AA$26,MATCH(ورودی!$A16,ورودی!$A$2:$A$26,0)),0)</f>
        <v>0</v>
      </c>
      <c r="AB16" s="13">
        <f>IF(COUNTIF(ورودی!$A$2:$A$26,ورودی!$A16)&gt;0,INDEX(ورودی!AB$2:AB$26,MATCH(ورودی!$A16,ورودی!$A$2:$A$26,0)),0)</f>
        <v>0</v>
      </c>
      <c r="AC16" s="13">
        <f>IF(COUNTIF(ورودی!$A$2:$A$26,ورودی!$A16)&gt;0,INDEX(ورودی!AC$2:AC$26,MATCH(ورودی!$A16,ورودی!$A$2:$A$26,0)),0)</f>
        <v>0</v>
      </c>
      <c r="AD16" s="13">
        <f>IF(COUNTIF(ورودی!$A$2:$A$26,ورودی!$A16)&gt;0,INDEX(ورودی!AD$2:AD$26,MATCH(ورودی!$A16,ورودی!$A$2:$A$26,0)),0)</f>
        <v>0</v>
      </c>
      <c r="AE16" s="13">
        <f>IF(COUNTIF(ورودی!$A$2:$A$26,ورودی!$A16)&gt;0,INDEX(ورودی!AE$2:AE$26,MATCH(ورودی!$A16,ورودی!$A$2:$A$26,0)),0)</f>
        <v>0</v>
      </c>
      <c r="AF16" s="13">
        <f>IF(COUNTIF(ورودی!$A$2:$A$26,ورودی!$A16)&gt;0,INDEX(ورودی!AF$2:AF$26,MATCH(ورودی!$A16,ورودی!$A$2:$A$26,0)),0)</f>
        <v>0</v>
      </c>
      <c r="AG16" s="13">
        <f>IF(COUNTIF(ورودی!$A$2:$A$26,ورودی!$A16)&gt;0,INDEX(ورودی!AG$2:AG$26,MATCH(ورودی!$A16,ورودی!$A$2:$A$26,0)),0)</f>
        <v>0</v>
      </c>
      <c r="AH16" s="13">
        <f>IF(COUNTIF(ورودی!$A$2:$A$26,ورودی!$A16)&gt;0,INDEX(ورودی!AH$2:AH$26,MATCH(ورودی!$A16,ورودی!$A$2:$A$26,0)),0)</f>
        <v>0</v>
      </c>
      <c r="AI16" s="13">
        <f>IF(COUNTIF(ورودی!$A$2:$A$26,ورودی!$A16)&gt;0,INDEX(ورودی!AI$2:AI$26,MATCH(ورودی!$A16,ورودی!$A$2:$A$26,0)),0)</f>
        <v>0</v>
      </c>
      <c r="AJ16" s="13">
        <f>IF(COUNTIF(ورودی!$A$2:$A$26,ورودی!$A16)&gt;0,INDEX(ورودی!AJ$2:AJ$26,MATCH(ورودی!$A16,ورودی!$A$2:$A$26,0)),0)</f>
        <v>0</v>
      </c>
      <c r="AK16" s="13">
        <f>IF(COUNTIF(ورودی!$A$2:$A$26,ورودی!$A16)&gt;0,INDEX(ورودی!AK$2:AK$26,MATCH(ورودی!$A16,ورودی!$A$2:$A$26,0)),0)</f>
        <v>0</v>
      </c>
      <c r="AL16" s="13">
        <f>IF(COUNTIF(ورودی!$A$2:$A$26,ورودی!$A16)&gt;0,INDEX(ورودی!AL$2:AL$26,MATCH(ورودی!$A16,ورودی!$A$2:$A$26,0)),0)</f>
        <v>0</v>
      </c>
      <c r="AM16" s="13">
        <f>IF(COUNTIF(ورودی!$A$2:$A$26,ورودی!$A16)&gt;0,INDEX(ورودی!AM$2:AM$26,MATCH(ورودی!$A16,ورودی!$A$2:$A$26,0)),0)</f>
        <v>0</v>
      </c>
      <c r="AN16" s="13">
        <f>IF(COUNTIF(ورودی!$A$2:$A$26,ورودی!$A16)&gt;0,INDEX(ورودی!AN$2:AN$26,MATCH(ورودی!$A16,ورودی!$A$2:$A$26,0)),0)</f>
        <v>0</v>
      </c>
      <c r="AO16" s="13">
        <f>IF(COUNTIF(ورودی!$A$2:$A$26,ورودی!$A16)&gt;0,INDEX(ورودی!AO$2:AO$26,MATCH(ورودی!$A16,ورودی!$A$2:$A$26,0)),0)</f>
        <v>0</v>
      </c>
      <c r="AP16" s="13">
        <f>IF(COUNTIF(ورودی!$A$2:$A$26,ورودی!$A16)&gt;0,INDEX(ورودی!AP$2:AP$26,MATCH(ورودی!$A16,ورودی!$A$2:$A$26,0)),0)</f>
        <v>0</v>
      </c>
      <c r="AQ16" s="13">
        <f>IF(COUNTIF(ورودی!$A$2:$A$26,ورودی!$A16)&gt;0,INDEX(ورودی!AQ$2:AQ$26,MATCH(ورودی!$A16,ورودی!$A$2:$A$26,0)),0)</f>
        <v>0</v>
      </c>
      <c r="AR16" s="13">
        <f>IF(COUNTIF(ورودی!$A$2:$A$26,ورودی!$A16)&gt;0,INDEX(ورودی!AR$2:AR$26,MATCH(ورودی!$A16,ورودی!$A$2:$A$26,0)),0)</f>
        <v>0</v>
      </c>
      <c r="AS16" s="13">
        <f>IF(COUNTIF(ورودی!$A$2:$A$26,ورودی!$A16)&gt;0,INDEX(ورودی!AS$2:AS$26,MATCH(ورودی!$A16,ورودی!$A$2:$A$26,0)),0)</f>
        <v>0</v>
      </c>
      <c r="AT16" s="13">
        <f>IF(COUNTIF(ورودی!$A$2:$A$26,ورودی!$A16)&gt;0,INDEX(ورودی!AT$2:AT$26,MATCH(ورودی!$A16,ورودی!$A$2:$A$26,0)),0)</f>
        <v>0</v>
      </c>
      <c r="AU16" s="13">
        <f>IF(COUNTIF(ورودی!$A$2:$A$26,ورودی!$A16)&gt;0,INDEX(ورودی!AU$2:AU$26,MATCH(ورودی!$A16,ورودی!$A$2:$A$26,0)),0)</f>
        <v>0</v>
      </c>
      <c r="AV16" s="13">
        <f>IF(COUNTIF(ورودی!$A$2:$A$26,ورودی!$A16)&gt;0,INDEX(ورودی!AV$2:AV$26,MATCH(ورودی!$A16,ورودی!$A$2:$A$26,0)),0)</f>
        <v>0</v>
      </c>
      <c r="AW16" s="13">
        <f>IF(COUNTIF(ورودی!$A$2:$A$26,ورودی!$A16)&gt;0,INDEX(ورودی!AW$2:AW$26,MATCH(ورودی!$A16,ورودی!$A$2:$A$26,0)),0)</f>
        <v>0</v>
      </c>
      <c r="AX16" s="13">
        <f>IF(COUNTIF(ورودی!$A$2:$A$26,ورودی!$A16)&gt;0,INDEX(ورودی!AX$2:AX$26,MATCH(ورودی!$A16,ورودی!$A$2:$A$26,0)),0)</f>
        <v>0</v>
      </c>
      <c r="AY16" s="13">
        <f>IF(COUNTIF(ورودی!$A$2:$A$26,ورودی!$A16)&gt;0,INDEX(ورودی!AY$2:AY$26,MATCH(ورودی!$A16,ورودی!$A$2:$A$26,0)),0)</f>
        <v>0</v>
      </c>
      <c r="AZ16" s="13">
        <f>IF(COUNTIF(ورودی!$A$2:$A$26,ورودی!$A16)&gt;0,INDEX(ورودی!AZ$2:AZ$26,MATCH(ورودی!$A16,ورودی!$A$2:$A$26,0)),0)</f>
        <v>0</v>
      </c>
      <c r="BA16" s="13">
        <f>IF(COUNTIF(ورودی!$A$2:$A$26,ورودی!$A16)&gt;0,INDEX(ورودی!BA$2:BA$26,MATCH(ورودی!$A16,ورودی!$A$2:$A$26,0)),0)</f>
        <v>0</v>
      </c>
      <c r="BB16" s="13">
        <f>IF(COUNTIF(ورودی!$A$2:$A$26,ورودی!$A16)&gt;0,INDEX(ورودی!BB$2:BB$26,MATCH(ورودی!$A16,ورودی!$A$2:$A$26,0)),0)</f>
        <v>0</v>
      </c>
      <c r="BC16" s="13">
        <f>IF(COUNTIF(ورودی!$A$2:$A$26,ورودی!$A16)&gt;0,INDEX(ورودی!BC$2:BC$26,MATCH(ورودی!$A16,ورودی!$A$2:$A$26,0)),0)</f>
        <v>0</v>
      </c>
      <c r="BD16" s="13">
        <f>IF(COUNTIF(ورودی!$A$2:$A$26,ورودی!$A16)&gt;0,INDEX(ورودی!BD$2:BD$26,MATCH(ورودی!$A16,ورودی!$A$2:$A$26,0)),0)</f>
        <v>0</v>
      </c>
      <c r="BE16" s="13">
        <f>IF(COUNTIF(ورودی!$A$2:$A$26,ورودی!$A16)&gt;0,INDEX(ورودی!BE$2:BE$26,MATCH(ورودی!$A16,ورودی!$A$2:$A$26,0)),0)</f>
        <v>0</v>
      </c>
      <c r="BF16" s="13">
        <f>IF(COUNTIF(ورودی!$A$2:$A$26,ورودی!$A16)&gt;0,INDEX(ورودی!BF$2:BF$26,MATCH(ورودی!$A16,ورودی!$A$2:$A$26,0)),0)</f>
        <v>0</v>
      </c>
      <c r="BG16" s="13">
        <f>IF(COUNTIF(ورودی!$A$2:$A$26,ورودی!$A16)&gt;0,INDEX(ورودی!BG$2:BG$26,MATCH(ورودی!$A16,ورودی!$A$2:$A$26,0)),0)</f>
        <v>0</v>
      </c>
      <c r="BH16" s="13">
        <f>IF(COUNTIF(ورودی!$A$2:$A$26,ورودی!$A16)&gt;0,INDEX(ورودی!BH$2:BH$26,MATCH(ورودی!$A16,ورودی!$A$2:$A$26,0)),0)</f>
        <v>0</v>
      </c>
      <c r="BI16" s="13">
        <f>IF(COUNTIF(ورودی!$A$2:$A$26,ورودی!$A16)&gt;0,INDEX(ورودی!BI$2:BI$26,MATCH(ورودی!$A16,ورودی!$A$2:$A$26,0)),0)</f>
        <v>0</v>
      </c>
      <c r="BJ16" s="13">
        <f>IF(COUNTIF(ورودی!$A$2:$A$26,ورودی!$A16)&gt;0,INDEX(ورودی!BJ$2:BJ$26,MATCH(ورودی!$A16,ورودی!$A$2:$A$26,0)),0)</f>
        <v>0</v>
      </c>
      <c r="BK16" s="13">
        <f>IF(COUNTIF(ورودی!$A$2:$A$26,ورودی!$A16)&gt;0,INDEX(ورودی!BK$2:BK$26,MATCH(ورودی!$A16,ورودی!$A$2:$A$26,0)),0)</f>
        <v>0</v>
      </c>
    </row>
    <row r="17" spans="1:63" x14ac:dyDescent="0.25">
      <c r="A17" s="13">
        <f>ورودی!A17</f>
        <v>1016</v>
      </c>
      <c r="B17" s="13" t="str">
        <f>ورودی!B17</f>
        <v>a16</v>
      </c>
      <c r="C17" s="13" t="str">
        <f>ورودی!C17</f>
        <v>b16</v>
      </c>
      <c r="D17" s="13">
        <f>IF(COUNTIF(ورودی!$A$2:$A$26,ورودی!$A17)&gt;0,INDEX(ورودی!D$2:D$26,MATCH(ورودی!$A17,ورودی!$A$2:$A$26,0)),0)</f>
        <v>0</v>
      </c>
      <c r="E17" s="13">
        <f>IF(COUNTIF(ورودی!$A$2:$A$26,ورودی!$A17)&gt;0,INDEX(ورودی!E$2:E$26,MATCH(ورودی!$A17,ورودی!$A$2:$A$26,0)),0)</f>
        <v>0</v>
      </c>
      <c r="F17" s="13">
        <f>IF(COUNTIF(ورودی!$A$2:$A$26,ورودی!$A17)&gt;0,INDEX(ورودی!F$2:F$26,MATCH(ورودی!$A17,ورودی!$A$2:$A$26,0)),0)</f>
        <v>0</v>
      </c>
      <c r="G17" s="13">
        <f>IF(COUNTIF(ورودی!$A$2:$A$26,ورودی!$A17)&gt;0,INDEX(ورودی!G$2:G$26,MATCH(ورودی!$A17,ورودی!$A$2:$A$26,0)),0)</f>
        <v>0</v>
      </c>
      <c r="H17" s="13">
        <f>IF(COUNTIF(ورودی!$A$2:$A$26,ورودی!$A17)&gt;0,INDEX(ورودی!H$2:H$26,MATCH(ورودی!$A17,ورودی!$A$2:$A$26,0)),0)</f>
        <v>0</v>
      </c>
      <c r="I17" s="13">
        <f>IF(COUNTIF(ورودی!$A$2:$A$26,ورودی!$A17)&gt;0,INDEX(ورودی!I$2:I$26,MATCH(ورودی!$A17,ورودی!$A$2:$A$26,0)),0)</f>
        <v>0</v>
      </c>
      <c r="J17" s="13">
        <f>IF(COUNTIF(ورودی!$A$2:$A$26,ورودی!$A17)&gt;0,INDEX(ورودی!J$2:J$26,MATCH(ورودی!$A17,ورودی!$A$2:$A$26,0)),0)</f>
        <v>0</v>
      </c>
      <c r="K17" s="13">
        <f>IF(COUNTIF(ورودی!$A$2:$A$26,ورودی!$A17)&gt;0,INDEX(ورودی!K$2:K$26,MATCH(ورودی!$A17,ورودی!$A$2:$A$26,0)),0)</f>
        <v>0</v>
      </c>
      <c r="L17" s="13">
        <f>IF(COUNTIF(ورودی!$A$2:$A$26,ورودی!$A17)&gt;0,INDEX(ورودی!L$2:L$26,MATCH(ورودی!$A17,ورودی!$A$2:$A$26,0)),0)</f>
        <v>0</v>
      </c>
      <c r="M17" s="13">
        <f>IF(COUNTIF(ورودی!$A$2:$A$26,ورودی!$A17)&gt;0,INDEX(ورودی!M$2:M$26,MATCH(ورودی!$A17,ورودی!$A$2:$A$26,0)),0)</f>
        <v>0</v>
      </c>
      <c r="N17" s="13">
        <f>IF(COUNTIF(ورودی!$A$2:$A$26,ورودی!$A17)&gt;0,INDEX(ورودی!N$2:N$26,MATCH(ورودی!$A17,ورودی!$A$2:$A$26,0)),0)</f>
        <v>0</v>
      </c>
      <c r="O17" s="13">
        <f>IF(COUNTIF(ورودی!$A$2:$A$26,ورودی!$A17)&gt;0,INDEX(ورودی!O$2:O$26,MATCH(ورودی!$A17,ورودی!$A$2:$A$26,0)),0)</f>
        <v>0</v>
      </c>
      <c r="P17" s="13">
        <f>IF(COUNTIF(ورودی!$A$2:$A$26,ورودی!$A17)&gt;0,INDEX(ورودی!P$2:P$26,MATCH(ورودی!$A17,ورودی!$A$2:$A$26,0)),0)</f>
        <v>0</v>
      </c>
      <c r="Q17" s="13">
        <f>IF(COUNTIF(ورودی!$A$2:$A$26,ورودی!$A17)&gt;0,INDEX(ورودی!Q$2:Q$26,MATCH(ورودی!$A17,ورودی!$A$2:$A$26,0)),0)</f>
        <v>0</v>
      </c>
      <c r="R17" s="13">
        <f>IF(COUNTIF(ورودی!$A$2:$A$26,ورودی!$A17)&gt;0,INDEX(ورودی!R$2:R$26,MATCH(ورودی!$A17,ورودی!$A$2:$A$26,0)),0)</f>
        <v>0</v>
      </c>
      <c r="S17" s="13">
        <f>IF(COUNTIF(ورودی!$A$2:$A$26,ورودی!$A17)&gt;0,INDEX(ورودی!S$2:S$26,MATCH(ورودی!$A17,ورودی!$A$2:$A$26,0)),0)</f>
        <v>0</v>
      </c>
      <c r="T17" s="13">
        <f>IF(COUNTIF(ورودی!$A$2:$A$26,ورودی!$A17)&gt;0,INDEX(ورودی!T$2:T$26,MATCH(ورودی!$A17,ورودی!$A$2:$A$26,0)),0)</f>
        <v>0</v>
      </c>
      <c r="U17" s="13">
        <f>IF(COUNTIF(ورودی!$A$2:$A$26,ورودی!$A17)&gt;0,INDEX(ورودی!U$2:U$26,MATCH(ورودی!$A17,ورودی!$A$2:$A$26,0)),0)</f>
        <v>0</v>
      </c>
      <c r="V17" s="13">
        <f>IF(COUNTIF(ورودی!$A$2:$A$26,ورودی!$A17)&gt;0,INDEX(ورودی!V$2:V$26,MATCH(ورودی!$A17,ورودی!$A$2:$A$26,0)),0)</f>
        <v>0</v>
      </c>
      <c r="W17" s="13">
        <f>IF(COUNTIF(ورودی!$A$2:$A$26,ورودی!$A17)&gt;0,INDEX(ورودی!W$2:W$26,MATCH(ورودی!$A17,ورودی!$A$2:$A$26,0)),0)</f>
        <v>0</v>
      </c>
      <c r="X17" s="13">
        <f>IF(COUNTIF(ورودی!$A$2:$A$26,ورودی!$A17)&gt;0,INDEX(ورودی!X$2:X$26,MATCH(ورودی!$A17,ورودی!$A$2:$A$26,0)),0)</f>
        <v>0</v>
      </c>
      <c r="Y17" s="13">
        <f>IF(COUNTIF(ورودی!$A$2:$A$26,ورودی!$A17)&gt;0,INDEX(ورودی!Y$2:Y$26,MATCH(ورودی!$A17,ورودی!$A$2:$A$26,0)),0)</f>
        <v>0</v>
      </c>
      <c r="Z17" s="13">
        <f>IF(COUNTIF(ورودی!$A$2:$A$26,ورودی!$A17)&gt;0,INDEX(ورودی!Z$2:Z$26,MATCH(ورودی!$A17,ورودی!$A$2:$A$26,0)),0)</f>
        <v>0</v>
      </c>
      <c r="AA17" s="13">
        <f>IF(COUNTIF(ورودی!$A$2:$A$26,ورودی!$A17)&gt;0,INDEX(ورودی!AA$2:AA$26,MATCH(ورودی!$A17,ورودی!$A$2:$A$26,0)),0)</f>
        <v>0</v>
      </c>
      <c r="AB17" s="13">
        <f>IF(COUNTIF(ورودی!$A$2:$A$26,ورودی!$A17)&gt;0,INDEX(ورودی!AB$2:AB$26,MATCH(ورودی!$A17,ورودی!$A$2:$A$26,0)),0)</f>
        <v>0</v>
      </c>
      <c r="AC17" s="13">
        <f>IF(COUNTIF(ورودی!$A$2:$A$26,ورودی!$A17)&gt;0,INDEX(ورودی!AC$2:AC$26,MATCH(ورودی!$A17,ورودی!$A$2:$A$26,0)),0)</f>
        <v>0</v>
      </c>
      <c r="AD17" s="13">
        <f>IF(COUNTIF(ورودی!$A$2:$A$26,ورودی!$A17)&gt;0,INDEX(ورودی!AD$2:AD$26,MATCH(ورودی!$A17,ورودی!$A$2:$A$26,0)),0)</f>
        <v>0</v>
      </c>
      <c r="AE17" s="13">
        <f>IF(COUNTIF(ورودی!$A$2:$A$26,ورودی!$A17)&gt;0,INDEX(ورودی!AE$2:AE$26,MATCH(ورودی!$A17,ورودی!$A$2:$A$26,0)),0)</f>
        <v>0</v>
      </c>
      <c r="AF17" s="13">
        <f>IF(COUNTIF(ورودی!$A$2:$A$26,ورودی!$A17)&gt;0,INDEX(ورودی!AF$2:AF$26,MATCH(ورودی!$A17,ورودی!$A$2:$A$26,0)),0)</f>
        <v>0</v>
      </c>
      <c r="AG17" s="13">
        <f>IF(COUNTIF(ورودی!$A$2:$A$26,ورودی!$A17)&gt;0,INDEX(ورودی!AG$2:AG$26,MATCH(ورودی!$A17,ورودی!$A$2:$A$26,0)),0)</f>
        <v>0</v>
      </c>
      <c r="AH17" s="13">
        <f>IF(COUNTIF(ورودی!$A$2:$A$26,ورودی!$A17)&gt;0,INDEX(ورودی!AH$2:AH$26,MATCH(ورودی!$A17,ورودی!$A$2:$A$26,0)),0)</f>
        <v>0</v>
      </c>
      <c r="AI17" s="13">
        <f>IF(COUNTIF(ورودی!$A$2:$A$26,ورودی!$A17)&gt;0,INDEX(ورودی!AI$2:AI$26,MATCH(ورودی!$A17,ورودی!$A$2:$A$26,0)),0)</f>
        <v>0</v>
      </c>
      <c r="AJ17" s="13">
        <f>IF(COUNTIF(ورودی!$A$2:$A$26,ورودی!$A17)&gt;0,INDEX(ورودی!AJ$2:AJ$26,MATCH(ورودی!$A17,ورودی!$A$2:$A$26,0)),0)</f>
        <v>0</v>
      </c>
      <c r="AK17" s="13">
        <f>IF(COUNTIF(ورودی!$A$2:$A$26,ورودی!$A17)&gt;0,INDEX(ورودی!AK$2:AK$26,MATCH(ورودی!$A17,ورودی!$A$2:$A$26,0)),0)</f>
        <v>0</v>
      </c>
      <c r="AL17" s="13">
        <f>IF(COUNTIF(ورودی!$A$2:$A$26,ورودی!$A17)&gt;0,INDEX(ورودی!AL$2:AL$26,MATCH(ورودی!$A17,ورودی!$A$2:$A$26,0)),0)</f>
        <v>0</v>
      </c>
      <c r="AM17" s="13">
        <f>IF(COUNTIF(ورودی!$A$2:$A$26,ورودی!$A17)&gt;0,INDEX(ورودی!AM$2:AM$26,MATCH(ورودی!$A17,ورودی!$A$2:$A$26,0)),0)</f>
        <v>0</v>
      </c>
      <c r="AN17" s="13">
        <f>IF(COUNTIF(ورودی!$A$2:$A$26,ورودی!$A17)&gt;0,INDEX(ورودی!AN$2:AN$26,MATCH(ورودی!$A17,ورودی!$A$2:$A$26,0)),0)</f>
        <v>0</v>
      </c>
      <c r="AO17" s="13">
        <f>IF(COUNTIF(ورودی!$A$2:$A$26,ورودی!$A17)&gt;0,INDEX(ورودی!AO$2:AO$26,MATCH(ورودی!$A17,ورودی!$A$2:$A$26,0)),0)</f>
        <v>0</v>
      </c>
      <c r="AP17" s="13">
        <f>IF(COUNTIF(ورودی!$A$2:$A$26,ورودی!$A17)&gt;0,INDEX(ورودی!AP$2:AP$26,MATCH(ورودی!$A17,ورودی!$A$2:$A$26,0)),0)</f>
        <v>0</v>
      </c>
      <c r="AQ17" s="13">
        <f>IF(COUNTIF(ورودی!$A$2:$A$26,ورودی!$A17)&gt;0,INDEX(ورودی!AQ$2:AQ$26,MATCH(ورودی!$A17,ورودی!$A$2:$A$26,0)),0)</f>
        <v>0</v>
      </c>
      <c r="AR17" s="13">
        <f>IF(COUNTIF(ورودی!$A$2:$A$26,ورودی!$A17)&gt;0,INDEX(ورودی!AR$2:AR$26,MATCH(ورودی!$A17,ورودی!$A$2:$A$26,0)),0)</f>
        <v>0</v>
      </c>
      <c r="AS17" s="13">
        <f>IF(COUNTIF(ورودی!$A$2:$A$26,ورودی!$A17)&gt;0,INDEX(ورودی!AS$2:AS$26,MATCH(ورودی!$A17,ورودی!$A$2:$A$26,0)),0)</f>
        <v>0</v>
      </c>
      <c r="AT17" s="13">
        <f>IF(COUNTIF(ورودی!$A$2:$A$26,ورودی!$A17)&gt;0,INDEX(ورودی!AT$2:AT$26,MATCH(ورودی!$A17,ورودی!$A$2:$A$26,0)),0)</f>
        <v>0</v>
      </c>
      <c r="AU17" s="13">
        <f>IF(COUNTIF(ورودی!$A$2:$A$26,ورودی!$A17)&gt;0,INDEX(ورودی!AU$2:AU$26,MATCH(ورودی!$A17,ورودی!$A$2:$A$26,0)),0)</f>
        <v>0</v>
      </c>
      <c r="AV17" s="13">
        <f>IF(COUNTIF(ورودی!$A$2:$A$26,ورودی!$A17)&gt;0,INDEX(ورودی!AV$2:AV$26,MATCH(ورودی!$A17,ورودی!$A$2:$A$26,0)),0)</f>
        <v>0</v>
      </c>
      <c r="AW17" s="13">
        <f>IF(COUNTIF(ورودی!$A$2:$A$26,ورودی!$A17)&gt;0,INDEX(ورودی!AW$2:AW$26,MATCH(ورودی!$A17,ورودی!$A$2:$A$26,0)),0)</f>
        <v>0</v>
      </c>
      <c r="AX17" s="13">
        <f>IF(COUNTIF(ورودی!$A$2:$A$26,ورودی!$A17)&gt;0,INDEX(ورودی!AX$2:AX$26,MATCH(ورودی!$A17,ورودی!$A$2:$A$26,0)),0)</f>
        <v>0</v>
      </c>
      <c r="AY17" s="13">
        <f>IF(COUNTIF(ورودی!$A$2:$A$26,ورودی!$A17)&gt;0,INDEX(ورودی!AY$2:AY$26,MATCH(ورودی!$A17,ورودی!$A$2:$A$26,0)),0)</f>
        <v>0</v>
      </c>
      <c r="AZ17" s="13">
        <f>IF(COUNTIF(ورودی!$A$2:$A$26,ورودی!$A17)&gt;0,INDEX(ورودی!AZ$2:AZ$26,MATCH(ورودی!$A17,ورودی!$A$2:$A$26,0)),0)</f>
        <v>0</v>
      </c>
      <c r="BA17" s="13">
        <f>IF(COUNTIF(ورودی!$A$2:$A$26,ورودی!$A17)&gt;0,INDEX(ورودی!BA$2:BA$26,MATCH(ورودی!$A17,ورودی!$A$2:$A$26,0)),0)</f>
        <v>0</v>
      </c>
      <c r="BB17" s="13">
        <f>IF(COUNTIF(ورودی!$A$2:$A$26,ورودی!$A17)&gt;0,INDEX(ورودی!BB$2:BB$26,MATCH(ورودی!$A17,ورودی!$A$2:$A$26,0)),0)</f>
        <v>0</v>
      </c>
      <c r="BC17" s="13">
        <f>IF(COUNTIF(ورودی!$A$2:$A$26,ورودی!$A17)&gt;0,INDEX(ورودی!BC$2:BC$26,MATCH(ورودی!$A17,ورودی!$A$2:$A$26,0)),0)</f>
        <v>0</v>
      </c>
      <c r="BD17" s="13">
        <f>IF(COUNTIF(ورودی!$A$2:$A$26,ورودی!$A17)&gt;0,INDEX(ورودی!BD$2:BD$26,MATCH(ورودی!$A17,ورودی!$A$2:$A$26,0)),0)</f>
        <v>0</v>
      </c>
      <c r="BE17" s="13">
        <f>IF(COUNTIF(ورودی!$A$2:$A$26,ورودی!$A17)&gt;0,INDEX(ورودی!BE$2:BE$26,MATCH(ورودی!$A17,ورودی!$A$2:$A$26,0)),0)</f>
        <v>0</v>
      </c>
      <c r="BF17" s="13">
        <f>IF(COUNTIF(ورودی!$A$2:$A$26,ورودی!$A17)&gt;0,INDEX(ورودی!BF$2:BF$26,MATCH(ورودی!$A17,ورودی!$A$2:$A$26,0)),0)</f>
        <v>0</v>
      </c>
      <c r="BG17" s="13">
        <f>IF(COUNTIF(ورودی!$A$2:$A$26,ورودی!$A17)&gt;0,INDEX(ورودی!BG$2:BG$26,MATCH(ورودی!$A17,ورودی!$A$2:$A$26,0)),0)</f>
        <v>0</v>
      </c>
      <c r="BH17" s="13">
        <f>IF(COUNTIF(ورودی!$A$2:$A$26,ورودی!$A17)&gt;0,INDEX(ورودی!BH$2:BH$26,MATCH(ورودی!$A17,ورودی!$A$2:$A$26,0)),0)</f>
        <v>0</v>
      </c>
      <c r="BI17" s="13">
        <f>IF(COUNTIF(ورودی!$A$2:$A$26,ورودی!$A17)&gt;0,INDEX(ورودی!BI$2:BI$26,MATCH(ورودی!$A17,ورودی!$A$2:$A$26,0)),0)</f>
        <v>0</v>
      </c>
      <c r="BJ17" s="13">
        <f>IF(COUNTIF(ورودی!$A$2:$A$26,ورودی!$A17)&gt;0,INDEX(ورودی!BJ$2:BJ$26,MATCH(ورودی!$A17,ورودی!$A$2:$A$26,0)),0)</f>
        <v>0</v>
      </c>
      <c r="BK17" s="13">
        <f>IF(COUNTIF(ورودی!$A$2:$A$26,ورودی!$A17)&gt;0,INDEX(ورودی!BK$2:BK$26,MATCH(ورودی!$A17,ورودی!$A$2:$A$26,0)),0)</f>
        <v>0</v>
      </c>
    </row>
    <row r="18" spans="1:63" x14ac:dyDescent="0.25">
      <c r="A18" s="13">
        <f>ورودی!A18</f>
        <v>1017</v>
      </c>
      <c r="B18" s="13" t="str">
        <f>ورودی!B18</f>
        <v>a17</v>
      </c>
      <c r="C18" s="13" t="str">
        <f>ورودی!C18</f>
        <v>b17</v>
      </c>
      <c r="D18" s="13">
        <f>IF(COUNTIF(ورودی!$A$2:$A$26,ورودی!$A18)&gt;0,INDEX(ورودی!D$2:D$26,MATCH(ورودی!$A18,ورودی!$A$2:$A$26,0)),0)</f>
        <v>0</v>
      </c>
      <c r="E18" s="13">
        <f>IF(COUNTIF(ورودی!$A$2:$A$26,ورودی!$A18)&gt;0,INDEX(ورودی!E$2:E$26,MATCH(ورودی!$A18,ورودی!$A$2:$A$26,0)),0)</f>
        <v>0</v>
      </c>
      <c r="F18" s="13">
        <f>IF(COUNTIF(ورودی!$A$2:$A$26,ورودی!$A18)&gt;0,INDEX(ورودی!F$2:F$26,MATCH(ورودی!$A18,ورودی!$A$2:$A$26,0)),0)</f>
        <v>0</v>
      </c>
      <c r="G18" s="13">
        <f>IF(COUNTIF(ورودی!$A$2:$A$26,ورودی!$A18)&gt;0,INDEX(ورودی!G$2:G$26,MATCH(ورودی!$A18,ورودی!$A$2:$A$26,0)),0)</f>
        <v>0</v>
      </c>
      <c r="H18" s="13">
        <f>IF(COUNTIF(ورودی!$A$2:$A$26,ورودی!$A18)&gt;0,INDEX(ورودی!H$2:H$26,MATCH(ورودی!$A18,ورودی!$A$2:$A$26,0)),0)</f>
        <v>0</v>
      </c>
      <c r="I18" s="13">
        <f>IF(COUNTIF(ورودی!$A$2:$A$26,ورودی!$A18)&gt;0,INDEX(ورودی!I$2:I$26,MATCH(ورودی!$A18,ورودی!$A$2:$A$26,0)),0)</f>
        <v>0</v>
      </c>
      <c r="J18" s="13">
        <f>IF(COUNTIF(ورودی!$A$2:$A$26,ورودی!$A18)&gt;0,INDEX(ورودی!J$2:J$26,MATCH(ورودی!$A18,ورودی!$A$2:$A$26,0)),0)</f>
        <v>0</v>
      </c>
      <c r="K18" s="13">
        <f>IF(COUNTIF(ورودی!$A$2:$A$26,ورودی!$A18)&gt;0,INDEX(ورودی!K$2:K$26,MATCH(ورودی!$A18,ورودی!$A$2:$A$26,0)),0)</f>
        <v>0</v>
      </c>
      <c r="L18" s="13">
        <f>IF(COUNTIF(ورودی!$A$2:$A$26,ورودی!$A18)&gt;0,INDEX(ورودی!L$2:L$26,MATCH(ورودی!$A18,ورودی!$A$2:$A$26,0)),0)</f>
        <v>0</v>
      </c>
      <c r="M18" s="13">
        <f>IF(COUNTIF(ورودی!$A$2:$A$26,ورودی!$A18)&gt;0,INDEX(ورودی!M$2:M$26,MATCH(ورودی!$A18,ورودی!$A$2:$A$26,0)),0)</f>
        <v>0</v>
      </c>
      <c r="N18" s="13">
        <f>IF(COUNTIF(ورودی!$A$2:$A$26,ورودی!$A18)&gt;0,INDEX(ورودی!N$2:N$26,MATCH(ورودی!$A18,ورودی!$A$2:$A$26,0)),0)</f>
        <v>0</v>
      </c>
      <c r="O18" s="13">
        <f>IF(COUNTIF(ورودی!$A$2:$A$26,ورودی!$A18)&gt;0,INDEX(ورودی!O$2:O$26,MATCH(ورودی!$A18,ورودی!$A$2:$A$26,0)),0)</f>
        <v>0</v>
      </c>
      <c r="P18" s="13">
        <f>IF(COUNTIF(ورودی!$A$2:$A$26,ورودی!$A18)&gt;0,INDEX(ورودی!P$2:P$26,MATCH(ورودی!$A18,ورودی!$A$2:$A$26,0)),0)</f>
        <v>0</v>
      </c>
      <c r="Q18" s="13">
        <f>IF(COUNTIF(ورودی!$A$2:$A$26,ورودی!$A18)&gt;0,INDEX(ورودی!Q$2:Q$26,MATCH(ورودی!$A18,ورودی!$A$2:$A$26,0)),0)</f>
        <v>0</v>
      </c>
      <c r="R18" s="13">
        <f>IF(COUNTIF(ورودی!$A$2:$A$26,ورودی!$A18)&gt;0,INDEX(ورودی!R$2:R$26,MATCH(ورودی!$A18,ورودی!$A$2:$A$26,0)),0)</f>
        <v>0</v>
      </c>
      <c r="S18" s="13">
        <f>IF(COUNTIF(ورودی!$A$2:$A$26,ورودی!$A18)&gt;0,INDEX(ورودی!S$2:S$26,MATCH(ورودی!$A18,ورودی!$A$2:$A$26,0)),0)</f>
        <v>0</v>
      </c>
      <c r="T18" s="13">
        <f>IF(COUNTIF(ورودی!$A$2:$A$26,ورودی!$A18)&gt;0,INDEX(ورودی!T$2:T$26,MATCH(ورودی!$A18,ورودی!$A$2:$A$26,0)),0)</f>
        <v>0</v>
      </c>
      <c r="U18" s="13">
        <f>IF(COUNTIF(ورودی!$A$2:$A$26,ورودی!$A18)&gt;0,INDEX(ورودی!U$2:U$26,MATCH(ورودی!$A18,ورودی!$A$2:$A$26,0)),0)</f>
        <v>0</v>
      </c>
      <c r="V18" s="13">
        <f>IF(COUNTIF(ورودی!$A$2:$A$26,ورودی!$A18)&gt;0,INDEX(ورودی!V$2:V$26,MATCH(ورودی!$A18,ورودی!$A$2:$A$26,0)),0)</f>
        <v>0</v>
      </c>
      <c r="W18" s="13">
        <f>IF(COUNTIF(ورودی!$A$2:$A$26,ورودی!$A18)&gt;0,INDEX(ورودی!W$2:W$26,MATCH(ورودی!$A18,ورودی!$A$2:$A$26,0)),0)</f>
        <v>0</v>
      </c>
      <c r="X18" s="13">
        <f>IF(COUNTIF(ورودی!$A$2:$A$26,ورودی!$A18)&gt;0,INDEX(ورودی!X$2:X$26,MATCH(ورودی!$A18,ورودی!$A$2:$A$26,0)),0)</f>
        <v>0</v>
      </c>
      <c r="Y18" s="13">
        <f>IF(COUNTIF(ورودی!$A$2:$A$26,ورودی!$A18)&gt;0,INDEX(ورودی!Y$2:Y$26,MATCH(ورودی!$A18,ورودی!$A$2:$A$26,0)),0)</f>
        <v>0</v>
      </c>
      <c r="Z18" s="13">
        <f>IF(COUNTIF(ورودی!$A$2:$A$26,ورودی!$A18)&gt;0,INDEX(ورودی!Z$2:Z$26,MATCH(ورودی!$A18,ورودی!$A$2:$A$26,0)),0)</f>
        <v>0</v>
      </c>
      <c r="AA18" s="13">
        <f>IF(COUNTIF(ورودی!$A$2:$A$26,ورودی!$A18)&gt;0,INDEX(ورودی!AA$2:AA$26,MATCH(ورودی!$A18,ورودی!$A$2:$A$26,0)),0)</f>
        <v>0</v>
      </c>
      <c r="AB18" s="13">
        <f>IF(COUNTIF(ورودی!$A$2:$A$26,ورودی!$A18)&gt;0,INDEX(ورودی!AB$2:AB$26,MATCH(ورودی!$A18,ورودی!$A$2:$A$26,0)),0)</f>
        <v>0</v>
      </c>
      <c r="AC18" s="13">
        <f>IF(COUNTIF(ورودی!$A$2:$A$26,ورودی!$A18)&gt;0,INDEX(ورودی!AC$2:AC$26,MATCH(ورودی!$A18,ورودی!$A$2:$A$26,0)),0)</f>
        <v>0</v>
      </c>
      <c r="AD18" s="13">
        <f>IF(COUNTIF(ورودی!$A$2:$A$26,ورودی!$A18)&gt;0,INDEX(ورودی!AD$2:AD$26,MATCH(ورودی!$A18,ورودی!$A$2:$A$26,0)),0)</f>
        <v>0</v>
      </c>
      <c r="AE18" s="13">
        <f>IF(COUNTIF(ورودی!$A$2:$A$26,ورودی!$A18)&gt;0,INDEX(ورودی!AE$2:AE$26,MATCH(ورودی!$A18,ورودی!$A$2:$A$26,0)),0)</f>
        <v>0</v>
      </c>
      <c r="AF18" s="13">
        <f>IF(COUNTIF(ورودی!$A$2:$A$26,ورودی!$A18)&gt;0,INDEX(ورودی!AF$2:AF$26,MATCH(ورودی!$A18,ورودی!$A$2:$A$26,0)),0)</f>
        <v>0</v>
      </c>
      <c r="AG18" s="13">
        <f>IF(COUNTIF(ورودی!$A$2:$A$26,ورودی!$A18)&gt;0,INDEX(ورودی!AG$2:AG$26,MATCH(ورودی!$A18,ورودی!$A$2:$A$26,0)),0)</f>
        <v>0</v>
      </c>
      <c r="AH18" s="13">
        <f>IF(COUNTIF(ورودی!$A$2:$A$26,ورودی!$A18)&gt;0,INDEX(ورودی!AH$2:AH$26,MATCH(ورودی!$A18,ورودی!$A$2:$A$26,0)),0)</f>
        <v>0</v>
      </c>
      <c r="AI18" s="13">
        <f>IF(COUNTIF(ورودی!$A$2:$A$26,ورودی!$A18)&gt;0,INDEX(ورودی!AI$2:AI$26,MATCH(ورودی!$A18,ورودی!$A$2:$A$26,0)),0)</f>
        <v>0</v>
      </c>
      <c r="AJ18" s="13">
        <f>IF(COUNTIF(ورودی!$A$2:$A$26,ورودی!$A18)&gt;0,INDEX(ورودی!AJ$2:AJ$26,MATCH(ورودی!$A18,ورودی!$A$2:$A$26,0)),0)</f>
        <v>0</v>
      </c>
      <c r="AK18" s="13">
        <f>IF(COUNTIF(ورودی!$A$2:$A$26,ورودی!$A18)&gt;0,INDEX(ورودی!AK$2:AK$26,MATCH(ورودی!$A18,ورودی!$A$2:$A$26,0)),0)</f>
        <v>0</v>
      </c>
      <c r="AL18" s="13">
        <f>IF(COUNTIF(ورودی!$A$2:$A$26,ورودی!$A18)&gt;0,INDEX(ورودی!AL$2:AL$26,MATCH(ورودی!$A18,ورودی!$A$2:$A$26,0)),0)</f>
        <v>0</v>
      </c>
      <c r="AM18" s="13">
        <f>IF(COUNTIF(ورودی!$A$2:$A$26,ورودی!$A18)&gt;0,INDEX(ورودی!AM$2:AM$26,MATCH(ورودی!$A18,ورودی!$A$2:$A$26,0)),0)</f>
        <v>0</v>
      </c>
      <c r="AN18" s="13">
        <f>IF(COUNTIF(ورودی!$A$2:$A$26,ورودی!$A18)&gt;0,INDEX(ورودی!AN$2:AN$26,MATCH(ورودی!$A18,ورودی!$A$2:$A$26,0)),0)</f>
        <v>0</v>
      </c>
      <c r="AO18" s="13">
        <f>IF(COUNTIF(ورودی!$A$2:$A$26,ورودی!$A18)&gt;0,INDEX(ورودی!AO$2:AO$26,MATCH(ورودی!$A18,ورودی!$A$2:$A$26,0)),0)</f>
        <v>0</v>
      </c>
      <c r="AP18" s="13">
        <f>IF(COUNTIF(ورودی!$A$2:$A$26,ورودی!$A18)&gt;0,INDEX(ورودی!AP$2:AP$26,MATCH(ورودی!$A18,ورودی!$A$2:$A$26,0)),0)</f>
        <v>0</v>
      </c>
      <c r="AQ18" s="13">
        <f>IF(COUNTIF(ورودی!$A$2:$A$26,ورودی!$A18)&gt;0,INDEX(ورودی!AQ$2:AQ$26,MATCH(ورودی!$A18,ورودی!$A$2:$A$26,0)),0)</f>
        <v>0</v>
      </c>
      <c r="AR18" s="13">
        <f>IF(COUNTIF(ورودی!$A$2:$A$26,ورودی!$A18)&gt;0,INDEX(ورودی!AR$2:AR$26,MATCH(ورودی!$A18,ورودی!$A$2:$A$26,0)),0)</f>
        <v>0</v>
      </c>
      <c r="AS18" s="13">
        <f>IF(COUNTIF(ورودی!$A$2:$A$26,ورودی!$A18)&gt;0,INDEX(ورودی!AS$2:AS$26,MATCH(ورودی!$A18,ورودی!$A$2:$A$26,0)),0)</f>
        <v>0</v>
      </c>
      <c r="AT18" s="13">
        <f>IF(COUNTIF(ورودی!$A$2:$A$26,ورودی!$A18)&gt;0,INDEX(ورودی!AT$2:AT$26,MATCH(ورودی!$A18,ورودی!$A$2:$A$26,0)),0)</f>
        <v>0</v>
      </c>
      <c r="AU18" s="13">
        <f>IF(COUNTIF(ورودی!$A$2:$A$26,ورودی!$A18)&gt;0,INDEX(ورودی!AU$2:AU$26,MATCH(ورودی!$A18,ورودی!$A$2:$A$26,0)),0)</f>
        <v>0</v>
      </c>
      <c r="AV18" s="13">
        <f>IF(COUNTIF(ورودی!$A$2:$A$26,ورودی!$A18)&gt;0,INDEX(ورودی!AV$2:AV$26,MATCH(ورودی!$A18,ورودی!$A$2:$A$26,0)),0)</f>
        <v>0</v>
      </c>
      <c r="AW18" s="13">
        <f>IF(COUNTIF(ورودی!$A$2:$A$26,ورودی!$A18)&gt;0,INDEX(ورودی!AW$2:AW$26,MATCH(ورودی!$A18,ورودی!$A$2:$A$26,0)),0)</f>
        <v>0</v>
      </c>
      <c r="AX18" s="13">
        <f>IF(COUNTIF(ورودی!$A$2:$A$26,ورودی!$A18)&gt;0,INDEX(ورودی!AX$2:AX$26,MATCH(ورودی!$A18,ورودی!$A$2:$A$26,0)),0)</f>
        <v>0</v>
      </c>
      <c r="AY18" s="13">
        <f>IF(COUNTIF(ورودی!$A$2:$A$26,ورودی!$A18)&gt;0,INDEX(ورودی!AY$2:AY$26,MATCH(ورودی!$A18,ورودی!$A$2:$A$26,0)),0)</f>
        <v>0</v>
      </c>
      <c r="AZ18" s="13">
        <f>IF(COUNTIF(ورودی!$A$2:$A$26,ورودی!$A18)&gt;0,INDEX(ورودی!AZ$2:AZ$26,MATCH(ورودی!$A18,ورودی!$A$2:$A$26,0)),0)</f>
        <v>0</v>
      </c>
      <c r="BA18" s="13">
        <f>IF(COUNTIF(ورودی!$A$2:$A$26,ورودی!$A18)&gt;0,INDEX(ورودی!BA$2:BA$26,MATCH(ورودی!$A18,ورودی!$A$2:$A$26,0)),0)</f>
        <v>0</v>
      </c>
      <c r="BB18" s="13">
        <f>IF(COUNTIF(ورودی!$A$2:$A$26,ورودی!$A18)&gt;0,INDEX(ورودی!BB$2:BB$26,MATCH(ورودی!$A18,ورودی!$A$2:$A$26,0)),0)</f>
        <v>0</v>
      </c>
      <c r="BC18" s="13">
        <f>IF(COUNTIF(ورودی!$A$2:$A$26,ورودی!$A18)&gt;0,INDEX(ورودی!BC$2:BC$26,MATCH(ورودی!$A18,ورودی!$A$2:$A$26,0)),0)</f>
        <v>0</v>
      </c>
      <c r="BD18" s="13">
        <f>IF(COUNTIF(ورودی!$A$2:$A$26,ورودی!$A18)&gt;0,INDEX(ورودی!BD$2:BD$26,MATCH(ورودی!$A18,ورودی!$A$2:$A$26,0)),0)</f>
        <v>0</v>
      </c>
      <c r="BE18" s="13">
        <f>IF(COUNTIF(ورودی!$A$2:$A$26,ورودی!$A18)&gt;0,INDEX(ورودی!BE$2:BE$26,MATCH(ورودی!$A18,ورودی!$A$2:$A$26,0)),0)</f>
        <v>0</v>
      </c>
      <c r="BF18" s="13">
        <f>IF(COUNTIF(ورودی!$A$2:$A$26,ورودی!$A18)&gt;0,INDEX(ورودی!BF$2:BF$26,MATCH(ورودی!$A18,ورودی!$A$2:$A$26,0)),0)</f>
        <v>0</v>
      </c>
      <c r="BG18" s="13">
        <f>IF(COUNTIF(ورودی!$A$2:$A$26,ورودی!$A18)&gt;0,INDEX(ورودی!BG$2:BG$26,MATCH(ورودی!$A18,ورودی!$A$2:$A$26,0)),0)</f>
        <v>0</v>
      </c>
      <c r="BH18" s="13">
        <f>IF(COUNTIF(ورودی!$A$2:$A$26,ورودی!$A18)&gt;0,INDEX(ورودی!BH$2:BH$26,MATCH(ورودی!$A18,ورودی!$A$2:$A$26,0)),0)</f>
        <v>0</v>
      </c>
      <c r="BI18" s="13">
        <f>IF(COUNTIF(ورودی!$A$2:$A$26,ورودی!$A18)&gt;0,INDEX(ورودی!BI$2:BI$26,MATCH(ورودی!$A18,ورودی!$A$2:$A$26,0)),0)</f>
        <v>0</v>
      </c>
      <c r="BJ18" s="13">
        <f>IF(COUNTIF(ورودی!$A$2:$A$26,ورودی!$A18)&gt;0,INDEX(ورودی!BJ$2:BJ$26,MATCH(ورودی!$A18,ورودی!$A$2:$A$26,0)),0)</f>
        <v>0</v>
      </c>
      <c r="BK18" s="13">
        <f>IF(COUNTIF(ورودی!$A$2:$A$26,ورودی!$A18)&gt;0,INDEX(ورودی!BK$2:BK$26,MATCH(ورودی!$A18,ورودی!$A$2:$A$26,0)),0)</f>
        <v>0</v>
      </c>
    </row>
    <row r="19" spans="1:63" x14ac:dyDescent="0.25">
      <c r="A19" s="13">
        <f>ورودی!A19</f>
        <v>1018</v>
      </c>
      <c r="B19" s="13" t="str">
        <f>ورودی!B19</f>
        <v>a18</v>
      </c>
      <c r="C19" s="13" t="str">
        <f>ورودی!C19</f>
        <v>b18</v>
      </c>
      <c r="D19" s="13">
        <f>IF(COUNTIF(ورودی!$A$2:$A$26,ورودی!$A19)&gt;0,INDEX(ورودی!D$2:D$26,MATCH(ورودی!$A19,ورودی!$A$2:$A$26,0)),0)</f>
        <v>0</v>
      </c>
      <c r="E19" s="13">
        <f>IF(COUNTIF(ورودی!$A$2:$A$26,ورودی!$A19)&gt;0,INDEX(ورودی!E$2:E$26,MATCH(ورودی!$A19,ورودی!$A$2:$A$26,0)),0)</f>
        <v>0</v>
      </c>
      <c r="F19" s="13">
        <f>IF(COUNTIF(ورودی!$A$2:$A$26,ورودی!$A19)&gt;0,INDEX(ورودی!F$2:F$26,MATCH(ورودی!$A19,ورودی!$A$2:$A$26,0)),0)</f>
        <v>0</v>
      </c>
      <c r="G19" s="13">
        <f>IF(COUNTIF(ورودی!$A$2:$A$26,ورودی!$A19)&gt;0,INDEX(ورودی!G$2:G$26,MATCH(ورودی!$A19,ورودی!$A$2:$A$26,0)),0)</f>
        <v>0</v>
      </c>
      <c r="H19" s="13">
        <f>IF(COUNTIF(ورودی!$A$2:$A$26,ورودی!$A19)&gt;0,INDEX(ورودی!H$2:H$26,MATCH(ورودی!$A19,ورودی!$A$2:$A$26,0)),0)</f>
        <v>0</v>
      </c>
      <c r="I19" s="13">
        <f>IF(COUNTIF(ورودی!$A$2:$A$26,ورودی!$A19)&gt;0,INDEX(ورودی!I$2:I$26,MATCH(ورودی!$A19,ورودی!$A$2:$A$26,0)),0)</f>
        <v>0</v>
      </c>
      <c r="J19" s="13">
        <f>IF(COUNTIF(ورودی!$A$2:$A$26,ورودی!$A19)&gt;0,INDEX(ورودی!J$2:J$26,MATCH(ورودی!$A19,ورودی!$A$2:$A$26,0)),0)</f>
        <v>0</v>
      </c>
      <c r="K19" s="13">
        <f>IF(COUNTIF(ورودی!$A$2:$A$26,ورودی!$A19)&gt;0,INDEX(ورودی!K$2:K$26,MATCH(ورودی!$A19,ورودی!$A$2:$A$26,0)),0)</f>
        <v>0</v>
      </c>
      <c r="L19" s="13">
        <f>IF(COUNTIF(ورودی!$A$2:$A$26,ورودی!$A19)&gt;0,INDEX(ورودی!L$2:L$26,MATCH(ورودی!$A19,ورودی!$A$2:$A$26,0)),0)</f>
        <v>0</v>
      </c>
      <c r="M19" s="13">
        <f>IF(COUNTIF(ورودی!$A$2:$A$26,ورودی!$A19)&gt;0,INDEX(ورودی!M$2:M$26,MATCH(ورودی!$A19,ورودی!$A$2:$A$26,0)),0)</f>
        <v>0</v>
      </c>
      <c r="N19" s="13">
        <f>IF(COUNTIF(ورودی!$A$2:$A$26,ورودی!$A19)&gt;0,INDEX(ورودی!N$2:N$26,MATCH(ورودی!$A19,ورودی!$A$2:$A$26,0)),0)</f>
        <v>0</v>
      </c>
      <c r="O19" s="13">
        <f>IF(COUNTIF(ورودی!$A$2:$A$26,ورودی!$A19)&gt;0,INDEX(ورودی!O$2:O$26,MATCH(ورودی!$A19,ورودی!$A$2:$A$26,0)),0)</f>
        <v>0</v>
      </c>
      <c r="P19" s="13">
        <f>IF(COUNTIF(ورودی!$A$2:$A$26,ورودی!$A19)&gt;0,INDEX(ورودی!P$2:P$26,MATCH(ورودی!$A19,ورودی!$A$2:$A$26,0)),0)</f>
        <v>0</v>
      </c>
      <c r="Q19" s="13">
        <f>IF(COUNTIF(ورودی!$A$2:$A$26,ورودی!$A19)&gt;0,INDEX(ورودی!Q$2:Q$26,MATCH(ورودی!$A19,ورودی!$A$2:$A$26,0)),0)</f>
        <v>0</v>
      </c>
      <c r="R19" s="13">
        <f>IF(COUNTIF(ورودی!$A$2:$A$26,ورودی!$A19)&gt;0,INDEX(ورودی!R$2:R$26,MATCH(ورودی!$A19,ورودی!$A$2:$A$26,0)),0)</f>
        <v>0</v>
      </c>
      <c r="S19" s="13">
        <f>IF(COUNTIF(ورودی!$A$2:$A$26,ورودی!$A19)&gt;0,INDEX(ورودی!S$2:S$26,MATCH(ورودی!$A19,ورودی!$A$2:$A$26,0)),0)</f>
        <v>0</v>
      </c>
      <c r="T19" s="13">
        <f>IF(COUNTIF(ورودی!$A$2:$A$26,ورودی!$A19)&gt;0,INDEX(ورودی!T$2:T$26,MATCH(ورودی!$A19,ورودی!$A$2:$A$26,0)),0)</f>
        <v>0</v>
      </c>
      <c r="U19" s="13">
        <f>IF(COUNTIF(ورودی!$A$2:$A$26,ورودی!$A19)&gt;0,INDEX(ورودی!U$2:U$26,MATCH(ورودی!$A19,ورودی!$A$2:$A$26,0)),0)</f>
        <v>0</v>
      </c>
      <c r="V19" s="13">
        <f>IF(COUNTIF(ورودی!$A$2:$A$26,ورودی!$A19)&gt;0,INDEX(ورودی!V$2:V$26,MATCH(ورودی!$A19,ورودی!$A$2:$A$26,0)),0)</f>
        <v>0</v>
      </c>
      <c r="W19" s="13">
        <f>IF(COUNTIF(ورودی!$A$2:$A$26,ورودی!$A19)&gt;0,INDEX(ورودی!W$2:W$26,MATCH(ورودی!$A19,ورودی!$A$2:$A$26,0)),0)</f>
        <v>0</v>
      </c>
      <c r="X19" s="13">
        <f>IF(COUNTIF(ورودی!$A$2:$A$26,ورودی!$A19)&gt;0,INDEX(ورودی!X$2:X$26,MATCH(ورودی!$A19,ورودی!$A$2:$A$26,0)),0)</f>
        <v>0</v>
      </c>
      <c r="Y19" s="13">
        <f>IF(COUNTIF(ورودی!$A$2:$A$26,ورودی!$A19)&gt;0,INDEX(ورودی!Y$2:Y$26,MATCH(ورودی!$A19,ورودی!$A$2:$A$26,0)),0)</f>
        <v>0</v>
      </c>
      <c r="Z19" s="13">
        <f>IF(COUNTIF(ورودی!$A$2:$A$26,ورودی!$A19)&gt;0,INDEX(ورودی!Z$2:Z$26,MATCH(ورودی!$A19,ورودی!$A$2:$A$26,0)),0)</f>
        <v>0</v>
      </c>
      <c r="AA19" s="13">
        <f>IF(COUNTIF(ورودی!$A$2:$A$26,ورودی!$A19)&gt;0,INDEX(ورودی!AA$2:AA$26,MATCH(ورودی!$A19,ورودی!$A$2:$A$26,0)),0)</f>
        <v>0</v>
      </c>
      <c r="AB19" s="13">
        <f>IF(COUNTIF(ورودی!$A$2:$A$26,ورودی!$A19)&gt;0,INDEX(ورودی!AB$2:AB$26,MATCH(ورودی!$A19,ورودی!$A$2:$A$26,0)),0)</f>
        <v>0</v>
      </c>
      <c r="AC19" s="13">
        <f>IF(COUNTIF(ورودی!$A$2:$A$26,ورودی!$A19)&gt;0,INDEX(ورودی!AC$2:AC$26,MATCH(ورودی!$A19,ورودی!$A$2:$A$26,0)),0)</f>
        <v>0</v>
      </c>
      <c r="AD19" s="13">
        <f>IF(COUNTIF(ورودی!$A$2:$A$26,ورودی!$A19)&gt;0,INDEX(ورودی!AD$2:AD$26,MATCH(ورودی!$A19,ورودی!$A$2:$A$26,0)),0)</f>
        <v>0</v>
      </c>
      <c r="AE19" s="13">
        <f>IF(COUNTIF(ورودی!$A$2:$A$26,ورودی!$A19)&gt;0,INDEX(ورودی!AE$2:AE$26,MATCH(ورودی!$A19,ورودی!$A$2:$A$26,0)),0)</f>
        <v>0</v>
      </c>
      <c r="AF19" s="13">
        <f>IF(COUNTIF(ورودی!$A$2:$A$26,ورودی!$A19)&gt;0,INDEX(ورودی!AF$2:AF$26,MATCH(ورودی!$A19,ورودی!$A$2:$A$26,0)),0)</f>
        <v>0</v>
      </c>
      <c r="AG19" s="13">
        <f>IF(COUNTIF(ورودی!$A$2:$A$26,ورودی!$A19)&gt;0,INDEX(ورودی!AG$2:AG$26,MATCH(ورودی!$A19,ورودی!$A$2:$A$26,0)),0)</f>
        <v>0</v>
      </c>
      <c r="AH19" s="13">
        <f>IF(COUNTIF(ورودی!$A$2:$A$26,ورودی!$A19)&gt;0,INDEX(ورودی!AH$2:AH$26,MATCH(ورودی!$A19,ورودی!$A$2:$A$26,0)),0)</f>
        <v>0</v>
      </c>
      <c r="AI19" s="13">
        <f>IF(COUNTIF(ورودی!$A$2:$A$26,ورودی!$A19)&gt;0,INDEX(ورودی!AI$2:AI$26,MATCH(ورودی!$A19,ورودی!$A$2:$A$26,0)),0)</f>
        <v>0</v>
      </c>
      <c r="AJ19" s="13">
        <f>IF(COUNTIF(ورودی!$A$2:$A$26,ورودی!$A19)&gt;0,INDEX(ورودی!AJ$2:AJ$26,MATCH(ورودی!$A19,ورودی!$A$2:$A$26,0)),0)</f>
        <v>0</v>
      </c>
      <c r="AK19" s="13">
        <f>IF(COUNTIF(ورودی!$A$2:$A$26,ورودی!$A19)&gt;0,INDEX(ورودی!AK$2:AK$26,MATCH(ورودی!$A19,ورودی!$A$2:$A$26,0)),0)</f>
        <v>0</v>
      </c>
      <c r="AL19" s="13">
        <f>IF(COUNTIF(ورودی!$A$2:$A$26,ورودی!$A19)&gt;0,INDEX(ورودی!AL$2:AL$26,MATCH(ورودی!$A19,ورودی!$A$2:$A$26,0)),0)</f>
        <v>0</v>
      </c>
      <c r="AM19" s="13">
        <f>IF(COUNTIF(ورودی!$A$2:$A$26,ورودی!$A19)&gt;0,INDEX(ورودی!AM$2:AM$26,MATCH(ورودی!$A19,ورودی!$A$2:$A$26,0)),0)</f>
        <v>0</v>
      </c>
      <c r="AN19" s="13">
        <f>IF(COUNTIF(ورودی!$A$2:$A$26,ورودی!$A19)&gt;0,INDEX(ورودی!AN$2:AN$26,MATCH(ورودی!$A19,ورودی!$A$2:$A$26,0)),0)</f>
        <v>0</v>
      </c>
      <c r="AO19" s="13">
        <f>IF(COUNTIF(ورودی!$A$2:$A$26,ورودی!$A19)&gt;0,INDEX(ورودی!AO$2:AO$26,MATCH(ورودی!$A19,ورودی!$A$2:$A$26,0)),0)</f>
        <v>0</v>
      </c>
      <c r="AP19" s="13">
        <f>IF(COUNTIF(ورودی!$A$2:$A$26,ورودی!$A19)&gt;0,INDEX(ورودی!AP$2:AP$26,MATCH(ورودی!$A19,ورودی!$A$2:$A$26,0)),0)</f>
        <v>0</v>
      </c>
      <c r="AQ19" s="13">
        <f>IF(COUNTIF(ورودی!$A$2:$A$26,ورودی!$A19)&gt;0,INDEX(ورودی!AQ$2:AQ$26,MATCH(ورودی!$A19,ورودی!$A$2:$A$26,0)),0)</f>
        <v>0</v>
      </c>
      <c r="AR19" s="13">
        <f>IF(COUNTIF(ورودی!$A$2:$A$26,ورودی!$A19)&gt;0,INDEX(ورودی!AR$2:AR$26,MATCH(ورودی!$A19,ورودی!$A$2:$A$26,0)),0)</f>
        <v>0</v>
      </c>
      <c r="AS19" s="13">
        <f>IF(COUNTIF(ورودی!$A$2:$A$26,ورودی!$A19)&gt;0,INDEX(ورودی!AS$2:AS$26,MATCH(ورودی!$A19,ورودی!$A$2:$A$26,0)),0)</f>
        <v>0</v>
      </c>
      <c r="AT19" s="13">
        <f>IF(COUNTIF(ورودی!$A$2:$A$26,ورودی!$A19)&gt;0,INDEX(ورودی!AT$2:AT$26,MATCH(ورودی!$A19,ورودی!$A$2:$A$26,0)),0)</f>
        <v>0</v>
      </c>
      <c r="AU19" s="13">
        <f>IF(COUNTIF(ورودی!$A$2:$A$26,ورودی!$A19)&gt;0,INDEX(ورودی!AU$2:AU$26,MATCH(ورودی!$A19,ورودی!$A$2:$A$26,0)),0)</f>
        <v>0</v>
      </c>
      <c r="AV19" s="13">
        <f>IF(COUNTIF(ورودی!$A$2:$A$26,ورودی!$A19)&gt;0,INDEX(ورودی!AV$2:AV$26,MATCH(ورودی!$A19,ورودی!$A$2:$A$26,0)),0)</f>
        <v>0</v>
      </c>
      <c r="AW19" s="13">
        <f>IF(COUNTIF(ورودی!$A$2:$A$26,ورودی!$A19)&gt;0,INDEX(ورودی!AW$2:AW$26,MATCH(ورودی!$A19,ورودی!$A$2:$A$26,0)),0)</f>
        <v>0</v>
      </c>
      <c r="AX19" s="13">
        <f>IF(COUNTIF(ورودی!$A$2:$A$26,ورودی!$A19)&gt;0,INDEX(ورودی!AX$2:AX$26,MATCH(ورودی!$A19,ورودی!$A$2:$A$26,0)),0)</f>
        <v>0</v>
      </c>
      <c r="AY19" s="13">
        <f>IF(COUNTIF(ورودی!$A$2:$A$26,ورودی!$A19)&gt;0,INDEX(ورودی!AY$2:AY$26,MATCH(ورودی!$A19,ورودی!$A$2:$A$26,0)),0)</f>
        <v>0</v>
      </c>
      <c r="AZ19" s="13">
        <f>IF(COUNTIF(ورودی!$A$2:$A$26,ورودی!$A19)&gt;0,INDEX(ورودی!AZ$2:AZ$26,MATCH(ورودی!$A19,ورودی!$A$2:$A$26,0)),0)</f>
        <v>0</v>
      </c>
      <c r="BA19" s="13">
        <f>IF(COUNTIF(ورودی!$A$2:$A$26,ورودی!$A19)&gt;0,INDEX(ورودی!BA$2:BA$26,MATCH(ورودی!$A19,ورودی!$A$2:$A$26,0)),0)</f>
        <v>0</v>
      </c>
      <c r="BB19" s="13">
        <f>IF(COUNTIF(ورودی!$A$2:$A$26,ورودی!$A19)&gt;0,INDEX(ورودی!BB$2:BB$26,MATCH(ورودی!$A19,ورودی!$A$2:$A$26,0)),0)</f>
        <v>0</v>
      </c>
      <c r="BC19" s="13">
        <f>IF(COUNTIF(ورودی!$A$2:$A$26,ورودی!$A19)&gt;0,INDEX(ورودی!BC$2:BC$26,MATCH(ورودی!$A19,ورودی!$A$2:$A$26,0)),0)</f>
        <v>0</v>
      </c>
      <c r="BD19" s="13">
        <f>IF(COUNTIF(ورودی!$A$2:$A$26,ورودی!$A19)&gt;0,INDEX(ورودی!BD$2:BD$26,MATCH(ورودی!$A19,ورودی!$A$2:$A$26,0)),0)</f>
        <v>0</v>
      </c>
      <c r="BE19" s="13">
        <f>IF(COUNTIF(ورودی!$A$2:$A$26,ورودی!$A19)&gt;0,INDEX(ورودی!BE$2:BE$26,MATCH(ورودی!$A19,ورودی!$A$2:$A$26,0)),0)</f>
        <v>0</v>
      </c>
      <c r="BF19" s="13">
        <f>IF(COUNTIF(ورودی!$A$2:$A$26,ورودی!$A19)&gt;0,INDEX(ورودی!BF$2:BF$26,MATCH(ورودی!$A19,ورودی!$A$2:$A$26,0)),0)</f>
        <v>0</v>
      </c>
      <c r="BG19" s="13">
        <f>IF(COUNTIF(ورودی!$A$2:$A$26,ورودی!$A19)&gt;0,INDEX(ورودی!BG$2:BG$26,MATCH(ورودی!$A19,ورودی!$A$2:$A$26,0)),0)</f>
        <v>0</v>
      </c>
      <c r="BH19" s="13">
        <f>IF(COUNTIF(ورودی!$A$2:$A$26,ورودی!$A19)&gt;0,INDEX(ورودی!BH$2:BH$26,MATCH(ورودی!$A19,ورودی!$A$2:$A$26,0)),0)</f>
        <v>0</v>
      </c>
      <c r="BI19" s="13">
        <f>IF(COUNTIF(ورودی!$A$2:$A$26,ورودی!$A19)&gt;0,INDEX(ورودی!BI$2:BI$26,MATCH(ورودی!$A19,ورودی!$A$2:$A$26,0)),0)</f>
        <v>0</v>
      </c>
      <c r="BJ19" s="13">
        <f>IF(COUNTIF(ورودی!$A$2:$A$26,ورودی!$A19)&gt;0,INDEX(ورودی!BJ$2:BJ$26,MATCH(ورودی!$A19,ورودی!$A$2:$A$26,0)),0)</f>
        <v>0</v>
      </c>
      <c r="BK19" s="13">
        <f>IF(COUNTIF(ورودی!$A$2:$A$26,ورودی!$A19)&gt;0,INDEX(ورودی!BK$2:BK$26,MATCH(ورودی!$A19,ورودی!$A$2:$A$26,0)),0)</f>
        <v>0</v>
      </c>
    </row>
    <row r="20" spans="1:63" x14ac:dyDescent="0.25">
      <c r="A20" s="13">
        <f>ورودی!A20</f>
        <v>1019</v>
      </c>
      <c r="B20" s="13" t="str">
        <f>ورودی!B20</f>
        <v>a19</v>
      </c>
      <c r="C20" s="13" t="str">
        <f>ورودی!C20</f>
        <v>b19</v>
      </c>
      <c r="D20" s="13">
        <f>IF(COUNTIF(ورودی!$A$2:$A$26,ورودی!$A20)&gt;0,INDEX(ورودی!D$2:D$26,MATCH(ورودی!$A20,ورودی!$A$2:$A$26,0)),0)</f>
        <v>0</v>
      </c>
      <c r="E20" s="13">
        <f>IF(COUNTIF(ورودی!$A$2:$A$26,ورودی!$A20)&gt;0,INDEX(ورودی!E$2:E$26,MATCH(ورودی!$A20,ورودی!$A$2:$A$26,0)),0)</f>
        <v>0</v>
      </c>
      <c r="F20" s="13">
        <f>IF(COUNTIF(ورودی!$A$2:$A$26,ورودی!$A20)&gt;0,INDEX(ورودی!F$2:F$26,MATCH(ورودی!$A20,ورودی!$A$2:$A$26,0)),0)</f>
        <v>0</v>
      </c>
      <c r="G20" s="13">
        <f>IF(COUNTIF(ورودی!$A$2:$A$26,ورودی!$A20)&gt;0,INDEX(ورودی!G$2:G$26,MATCH(ورودی!$A20,ورودی!$A$2:$A$26,0)),0)</f>
        <v>0</v>
      </c>
      <c r="H20" s="13">
        <f>IF(COUNTIF(ورودی!$A$2:$A$26,ورودی!$A20)&gt;0,INDEX(ورودی!H$2:H$26,MATCH(ورودی!$A20,ورودی!$A$2:$A$26,0)),0)</f>
        <v>0</v>
      </c>
      <c r="I20" s="13">
        <f>IF(COUNTIF(ورودی!$A$2:$A$26,ورودی!$A20)&gt;0,INDEX(ورودی!I$2:I$26,MATCH(ورودی!$A20,ورودی!$A$2:$A$26,0)),0)</f>
        <v>0</v>
      </c>
      <c r="J20" s="13">
        <f>IF(COUNTIF(ورودی!$A$2:$A$26,ورودی!$A20)&gt;0,INDEX(ورودی!J$2:J$26,MATCH(ورودی!$A20,ورودی!$A$2:$A$26,0)),0)</f>
        <v>0</v>
      </c>
      <c r="K20" s="13">
        <f>IF(COUNTIF(ورودی!$A$2:$A$26,ورودی!$A20)&gt;0,INDEX(ورودی!K$2:K$26,MATCH(ورودی!$A20,ورودی!$A$2:$A$26,0)),0)</f>
        <v>0</v>
      </c>
      <c r="L20" s="13">
        <f>IF(COUNTIF(ورودی!$A$2:$A$26,ورودی!$A20)&gt;0,INDEX(ورودی!L$2:L$26,MATCH(ورودی!$A20,ورودی!$A$2:$A$26,0)),0)</f>
        <v>0</v>
      </c>
      <c r="M20" s="13">
        <f>IF(COUNTIF(ورودی!$A$2:$A$26,ورودی!$A20)&gt;0,INDEX(ورودی!M$2:M$26,MATCH(ورودی!$A20,ورودی!$A$2:$A$26,0)),0)</f>
        <v>0</v>
      </c>
      <c r="N20" s="13">
        <f>IF(COUNTIF(ورودی!$A$2:$A$26,ورودی!$A20)&gt;0,INDEX(ورودی!N$2:N$26,MATCH(ورودی!$A20,ورودی!$A$2:$A$26,0)),0)</f>
        <v>0</v>
      </c>
      <c r="O20" s="13">
        <f>IF(COUNTIF(ورودی!$A$2:$A$26,ورودی!$A20)&gt;0,INDEX(ورودی!O$2:O$26,MATCH(ورودی!$A20,ورودی!$A$2:$A$26,0)),0)</f>
        <v>0</v>
      </c>
      <c r="P20" s="13">
        <f>IF(COUNTIF(ورودی!$A$2:$A$26,ورودی!$A20)&gt;0,INDEX(ورودی!P$2:P$26,MATCH(ورودی!$A20,ورودی!$A$2:$A$26,0)),0)</f>
        <v>0</v>
      </c>
      <c r="Q20" s="13">
        <f>IF(COUNTIF(ورودی!$A$2:$A$26,ورودی!$A20)&gt;0,INDEX(ورودی!Q$2:Q$26,MATCH(ورودی!$A20,ورودی!$A$2:$A$26,0)),0)</f>
        <v>0</v>
      </c>
      <c r="R20" s="13">
        <f>IF(COUNTIF(ورودی!$A$2:$A$26,ورودی!$A20)&gt;0,INDEX(ورودی!R$2:R$26,MATCH(ورودی!$A20,ورودی!$A$2:$A$26,0)),0)</f>
        <v>0</v>
      </c>
      <c r="S20" s="13">
        <f>IF(COUNTIF(ورودی!$A$2:$A$26,ورودی!$A20)&gt;0,INDEX(ورودی!S$2:S$26,MATCH(ورودی!$A20,ورودی!$A$2:$A$26,0)),0)</f>
        <v>0</v>
      </c>
      <c r="T20" s="13">
        <f>IF(COUNTIF(ورودی!$A$2:$A$26,ورودی!$A20)&gt;0,INDEX(ورودی!T$2:T$26,MATCH(ورودی!$A20,ورودی!$A$2:$A$26,0)),0)</f>
        <v>0</v>
      </c>
      <c r="U20" s="13">
        <f>IF(COUNTIF(ورودی!$A$2:$A$26,ورودی!$A20)&gt;0,INDEX(ورودی!U$2:U$26,MATCH(ورودی!$A20,ورودی!$A$2:$A$26,0)),0)</f>
        <v>0</v>
      </c>
      <c r="V20" s="13">
        <f>IF(COUNTIF(ورودی!$A$2:$A$26,ورودی!$A20)&gt;0,INDEX(ورودی!V$2:V$26,MATCH(ورودی!$A20,ورودی!$A$2:$A$26,0)),0)</f>
        <v>0</v>
      </c>
      <c r="W20" s="13">
        <f>IF(COUNTIF(ورودی!$A$2:$A$26,ورودی!$A20)&gt;0,INDEX(ورودی!W$2:W$26,MATCH(ورودی!$A20,ورودی!$A$2:$A$26,0)),0)</f>
        <v>0</v>
      </c>
      <c r="X20" s="13">
        <f>IF(COUNTIF(ورودی!$A$2:$A$26,ورودی!$A20)&gt;0,INDEX(ورودی!X$2:X$26,MATCH(ورودی!$A20,ورودی!$A$2:$A$26,0)),0)</f>
        <v>0</v>
      </c>
      <c r="Y20" s="13">
        <f>IF(COUNTIF(ورودی!$A$2:$A$26,ورودی!$A20)&gt;0,INDEX(ورودی!Y$2:Y$26,MATCH(ورودی!$A20,ورودی!$A$2:$A$26,0)),0)</f>
        <v>0</v>
      </c>
      <c r="Z20" s="13">
        <f>IF(COUNTIF(ورودی!$A$2:$A$26,ورودی!$A20)&gt;0,INDEX(ورودی!Z$2:Z$26,MATCH(ورودی!$A20,ورودی!$A$2:$A$26,0)),0)</f>
        <v>0</v>
      </c>
      <c r="AA20" s="13">
        <f>IF(COUNTIF(ورودی!$A$2:$A$26,ورودی!$A20)&gt;0,INDEX(ورودی!AA$2:AA$26,MATCH(ورودی!$A20,ورودی!$A$2:$A$26,0)),0)</f>
        <v>0</v>
      </c>
      <c r="AB20" s="13">
        <f>IF(COUNTIF(ورودی!$A$2:$A$26,ورودی!$A20)&gt;0,INDEX(ورودی!AB$2:AB$26,MATCH(ورودی!$A20,ورودی!$A$2:$A$26,0)),0)</f>
        <v>0</v>
      </c>
      <c r="AC20" s="13">
        <f>IF(COUNTIF(ورودی!$A$2:$A$26,ورودی!$A20)&gt;0,INDEX(ورودی!AC$2:AC$26,MATCH(ورودی!$A20,ورودی!$A$2:$A$26,0)),0)</f>
        <v>0</v>
      </c>
      <c r="AD20" s="13">
        <f>IF(COUNTIF(ورودی!$A$2:$A$26,ورودی!$A20)&gt;0,INDEX(ورودی!AD$2:AD$26,MATCH(ورودی!$A20,ورودی!$A$2:$A$26,0)),0)</f>
        <v>0</v>
      </c>
      <c r="AE20" s="13">
        <f>IF(COUNTIF(ورودی!$A$2:$A$26,ورودی!$A20)&gt;0,INDEX(ورودی!AE$2:AE$26,MATCH(ورودی!$A20,ورودی!$A$2:$A$26,0)),0)</f>
        <v>0</v>
      </c>
      <c r="AF20" s="13">
        <f>IF(COUNTIF(ورودی!$A$2:$A$26,ورودی!$A20)&gt;0,INDEX(ورودی!AF$2:AF$26,MATCH(ورودی!$A20,ورودی!$A$2:$A$26,0)),0)</f>
        <v>0</v>
      </c>
      <c r="AG20" s="13">
        <f>IF(COUNTIF(ورودی!$A$2:$A$26,ورودی!$A20)&gt;0,INDEX(ورودی!AG$2:AG$26,MATCH(ورودی!$A20,ورودی!$A$2:$A$26,0)),0)</f>
        <v>0</v>
      </c>
      <c r="AH20" s="13">
        <f>IF(COUNTIF(ورودی!$A$2:$A$26,ورودی!$A20)&gt;0,INDEX(ورودی!AH$2:AH$26,MATCH(ورودی!$A20,ورودی!$A$2:$A$26,0)),0)</f>
        <v>0</v>
      </c>
      <c r="AI20" s="13">
        <f>IF(COUNTIF(ورودی!$A$2:$A$26,ورودی!$A20)&gt;0,INDEX(ورودی!AI$2:AI$26,MATCH(ورودی!$A20,ورودی!$A$2:$A$26,0)),0)</f>
        <v>0</v>
      </c>
      <c r="AJ20" s="13">
        <f>IF(COUNTIF(ورودی!$A$2:$A$26,ورودی!$A20)&gt;0,INDEX(ورودی!AJ$2:AJ$26,MATCH(ورودی!$A20,ورودی!$A$2:$A$26,0)),0)</f>
        <v>0</v>
      </c>
      <c r="AK20" s="13">
        <f>IF(COUNTIF(ورودی!$A$2:$A$26,ورودی!$A20)&gt;0,INDEX(ورودی!AK$2:AK$26,MATCH(ورودی!$A20,ورودی!$A$2:$A$26,0)),0)</f>
        <v>0</v>
      </c>
      <c r="AL20" s="13">
        <f>IF(COUNTIF(ورودی!$A$2:$A$26,ورودی!$A20)&gt;0,INDEX(ورودی!AL$2:AL$26,MATCH(ورودی!$A20,ورودی!$A$2:$A$26,0)),0)</f>
        <v>0</v>
      </c>
      <c r="AM20" s="13">
        <f>IF(COUNTIF(ورودی!$A$2:$A$26,ورودی!$A20)&gt;0,INDEX(ورودی!AM$2:AM$26,MATCH(ورودی!$A20,ورودی!$A$2:$A$26,0)),0)</f>
        <v>0</v>
      </c>
      <c r="AN20" s="13">
        <f>IF(COUNTIF(ورودی!$A$2:$A$26,ورودی!$A20)&gt;0,INDEX(ورودی!AN$2:AN$26,MATCH(ورودی!$A20,ورودی!$A$2:$A$26,0)),0)</f>
        <v>0</v>
      </c>
      <c r="AO20" s="13">
        <f>IF(COUNTIF(ورودی!$A$2:$A$26,ورودی!$A20)&gt;0,INDEX(ورودی!AO$2:AO$26,MATCH(ورودی!$A20,ورودی!$A$2:$A$26,0)),0)</f>
        <v>0</v>
      </c>
      <c r="AP20" s="13">
        <f>IF(COUNTIF(ورودی!$A$2:$A$26,ورودی!$A20)&gt;0,INDEX(ورودی!AP$2:AP$26,MATCH(ورودی!$A20,ورودی!$A$2:$A$26,0)),0)</f>
        <v>0</v>
      </c>
      <c r="AQ20" s="13">
        <f>IF(COUNTIF(ورودی!$A$2:$A$26,ورودی!$A20)&gt;0,INDEX(ورودی!AQ$2:AQ$26,MATCH(ورودی!$A20,ورودی!$A$2:$A$26,0)),0)</f>
        <v>0</v>
      </c>
      <c r="AR20" s="13">
        <f>IF(COUNTIF(ورودی!$A$2:$A$26,ورودی!$A20)&gt;0,INDEX(ورودی!AR$2:AR$26,MATCH(ورودی!$A20,ورودی!$A$2:$A$26,0)),0)</f>
        <v>0</v>
      </c>
      <c r="AS20" s="13">
        <f>IF(COUNTIF(ورودی!$A$2:$A$26,ورودی!$A20)&gt;0,INDEX(ورودی!AS$2:AS$26,MATCH(ورودی!$A20,ورودی!$A$2:$A$26,0)),0)</f>
        <v>0</v>
      </c>
      <c r="AT20" s="13">
        <f>IF(COUNTIF(ورودی!$A$2:$A$26,ورودی!$A20)&gt;0,INDEX(ورودی!AT$2:AT$26,MATCH(ورودی!$A20,ورودی!$A$2:$A$26,0)),0)</f>
        <v>0</v>
      </c>
      <c r="AU20" s="13">
        <f>IF(COUNTIF(ورودی!$A$2:$A$26,ورودی!$A20)&gt;0,INDEX(ورودی!AU$2:AU$26,MATCH(ورودی!$A20,ورودی!$A$2:$A$26,0)),0)</f>
        <v>0</v>
      </c>
      <c r="AV20" s="13">
        <f>IF(COUNTIF(ورودی!$A$2:$A$26,ورودی!$A20)&gt;0,INDEX(ورودی!AV$2:AV$26,MATCH(ورودی!$A20,ورودی!$A$2:$A$26,0)),0)</f>
        <v>0</v>
      </c>
      <c r="AW20" s="13">
        <f>IF(COUNTIF(ورودی!$A$2:$A$26,ورودی!$A20)&gt;0,INDEX(ورودی!AW$2:AW$26,MATCH(ورودی!$A20,ورودی!$A$2:$A$26,0)),0)</f>
        <v>0</v>
      </c>
      <c r="AX20" s="13">
        <f>IF(COUNTIF(ورودی!$A$2:$A$26,ورودی!$A20)&gt;0,INDEX(ورودی!AX$2:AX$26,MATCH(ورودی!$A20,ورودی!$A$2:$A$26,0)),0)</f>
        <v>0</v>
      </c>
      <c r="AY20" s="13">
        <f>IF(COUNTIF(ورودی!$A$2:$A$26,ورودی!$A20)&gt;0,INDEX(ورودی!AY$2:AY$26,MATCH(ورودی!$A20,ورودی!$A$2:$A$26,0)),0)</f>
        <v>0</v>
      </c>
      <c r="AZ20" s="13">
        <f>IF(COUNTIF(ورودی!$A$2:$A$26,ورودی!$A20)&gt;0,INDEX(ورودی!AZ$2:AZ$26,MATCH(ورودی!$A20,ورودی!$A$2:$A$26,0)),0)</f>
        <v>0</v>
      </c>
      <c r="BA20" s="13">
        <f>IF(COUNTIF(ورودی!$A$2:$A$26,ورودی!$A20)&gt;0,INDEX(ورودی!BA$2:BA$26,MATCH(ورودی!$A20,ورودی!$A$2:$A$26,0)),0)</f>
        <v>0</v>
      </c>
      <c r="BB20" s="13">
        <f>IF(COUNTIF(ورودی!$A$2:$A$26,ورودی!$A20)&gt;0,INDEX(ورودی!BB$2:BB$26,MATCH(ورودی!$A20,ورودی!$A$2:$A$26,0)),0)</f>
        <v>0</v>
      </c>
      <c r="BC20" s="13">
        <f>IF(COUNTIF(ورودی!$A$2:$A$26,ورودی!$A20)&gt;0,INDEX(ورودی!BC$2:BC$26,MATCH(ورودی!$A20,ورودی!$A$2:$A$26,0)),0)</f>
        <v>0</v>
      </c>
      <c r="BD20" s="13">
        <f>IF(COUNTIF(ورودی!$A$2:$A$26,ورودی!$A20)&gt;0,INDEX(ورودی!BD$2:BD$26,MATCH(ورودی!$A20,ورودی!$A$2:$A$26,0)),0)</f>
        <v>0</v>
      </c>
      <c r="BE20" s="13">
        <f>IF(COUNTIF(ورودی!$A$2:$A$26,ورودی!$A20)&gt;0,INDEX(ورودی!BE$2:BE$26,MATCH(ورودی!$A20,ورودی!$A$2:$A$26,0)),0)</f>
        <v>0</v>
      </c>
      <c r="BF20" s="13">
        <f>IF(COUNTIF(ورودی!$A$2:$A$26,ورودی!$A20)&gt;0,INDEX(ورودی!BF$2:BF$26,MATCH(ورودی!$A20,ورودی!$A$2:$A$26,0)),0)</f>
        <v>0</v>
      </c>
      <c r="BG20" s="13">
        <f>IF(COUNTIF(ورودی!$A$2:$A$26,ورودی!$A20)&gt;0,INDEX(ورودی!BG$2:BG$26,MATCH(ورودی!$A20,ورودی!$A$2:$A$26,0)),0)</f>
        <v>0</v>
      </c>
      <c r="BH20" s="13">
        <f>IF(COUNTIF(ورودی!$A$2:$A$26,ورودی!$A20)&gt;0,INDEX(ورودی!BH$2:BH$26,MATCH(ورودی!$A20,ورودی!$A$2:$A$26,0)),0)</f>
        <v>0</v>
      </c>
      <c r="BI20" s="13">
        <f>IF(COUNTIF(ورودی!$A$2:$A$26,ورودی!$A20)&gt;0,INDEX(ورودی!BI$2:BI$26,MATCH(ورودی!$A20,ورودی!$A$2:$A$26,0)),0)</f>
        <v>0</v>
      </c>
      <c r="BJ20" s="13">
        <f>IF(COUNTIF(ورودی!$A$2:$A$26,ورودی!$A20)&gt;0,INDEX(ورودی!BJ$2:BJ$26,MATCH(ورودی!$A20,ورودی!$A$2:$A$26,0)),0)</f>
        <v>0</v>
      </c>
      <c r="BK20" s="13">
        <f>IF(COUNTIF(ورودی!$A$2:$A$26,ورودی!$A20)&gt;0,INDEX(ورودی!BK$2:BK$26,MATCH(ورودی!$A20,ورودی!$A$2:$A$26,0)),0)</f>
        <v>0</v>
      </c>
    </row>
    <row r="21" spans="1:63" x14ac:dyDescent="0.25">
      <c r="A21" s="13">
        <f>ورودی!A21</f>
        <v>1020</v>
      </c>
      <c r="B21" s="13" t="str">
        <f>ورودی!B21</f>
        <v>a20</v>
      </c>
      <c r="C21" s="13" t="str">
        <f>ورودی!C21</f>
        <v>b20</v>
      </c>
      <c r="D21" s="13">
        <f>IF(COUNTIF(ورودی!$A$2:$A$26,ورودی!$A21)&gt;0,INDEX(ورودی!D$2:D$26,MATCH(ورودی!$A21,ورودی!$A$2:$A$26,0)),0)</f>
        <v>0</v>
      </c>
      <c r="E21" s="13">
        <f>IF(COUNTIF(ورودی!$A$2:$A$26,ورودی!$A21)&gt;0,INDEX(ورودی!E$2:E$26,MATCH(ورودی!$A21,ورودی!$A$2:$A$26,0)),0)</f>
        <v>0</v>
      </c>
      <c r="F21" s="13">
        <f>IF(COUNTIF(ورودی!$A$2:$A$26,ورودی!$A21)&gt;0,INDEX(ورودی!F$2:F$26,MATCH(ورودی!$A21,ورودی!$A$2:$A$26,0)),0)</f>
        <v>0</v>
      </c>
      <c r="G21" s="13">
        <f>IF(COUNTIF(ورودی!$A$2:$A$26,ورودی!$A21)&gt;0,INDEX(ورودی!G$2:G$26,MATCH(ورودی!$A21,ورودی!$A$2:$A$26,0)),0)</f>
        <v>0</v>
      </c>
      <c r="H21" s="13">
        <f>IF(COUNTIF(ورودی!$A$2:$A$26,ورودی!$A21)&gt;0,INDEX(ورودی!H$2:H$26,MATCH(ورودی!$A21,ورودی!$A$2:$A$26,0)),0)</f>
        <v>0</v>
      </c>
      <c r="I21" s="13">
        <f>IF(COUNTIF(ورودی!$A$2:$A$26,ورودی!$A21)&gt;0,INDEX(ورودی!I$2:I$26,MATCH(ورودی!$A21,ورودی!$A$2:$A$26,0)),0)</f>
        <v>0</v>
      </c>
      <c r="J21" s="13">
        <f>IF(COUNTIF(ورودی!$A$2:$A$26,ورودی!$A21)&gt;0,INDEX(ورودی!J$2:J$26,MATCH(ورودی!$A21,ورودی!$A$2:$A$26,0)),0)</f>
        <v>0</v>
      </c>
      <c r="K21" s="13">
        <f>IF(COUNTIF(ورودی!$A$2:$A$26,ورودی!$A21)&gt;0,INDEX(ورودی!K$2:K$26,MATCH(ورودی!$A21,ورودی!$A$2:$A$26,0)),0)</f>
        <v>0</v>
      </c>
      <c r="L21" s="13">
        <f>IF(COUNTIF(ورودی!$A$2:$A$26,ورودی!$A21)&gt;0,INDEX(ورودی!L$2:L$26,MATCH(ورودی!$A21,ورودی!$A$2:$A$26,0)),0)</f>
        <v>0</v>
      </c>
      <c r="M21" s="13">
        <f>IF(COUNTIF(ورودی!$A$2:$A$26,ورودی!$A21)&gt;0,INDEX(ورودی!M$2:M$26,MATCH(ورودی!$A21,ورودی!$A$2:$A$26,0)),0)</f>
        <v>0</v>
      </c>
      <c r="N21" s="13">
        <f>IF(COUNTIF(ورودی!$A$2:$A$26,ورودی!$A21)&gt;0,INDEX(ورودی!N$2:N$26,MATCH(ورودی!$A21,ورودی!$A$2:$A$26,0)),0)</f>
        <v>1</v>
      </c>
      <c r="O21" s="13">
        <f>IF(COUNTIF(ورودی!$A$2:$A$26,ورودی!$A21)&gt;0,INDEX(ورودی!O$2:O$26,MATCH(ورودی!$A21,ورودی!$A$2:$A$26,0)),0)</f>
        <v>1</v>
      </c>
      <c r="P21" s="13">
        <f>IF(COUNTIF(ورودی!$A$2:$A$26,ورودی!$A21)&gt;0,INDEX(ورودی!P$2:P$26,MATCH(ورودی!$A21,ورودی!$A$2:$A$26,0)),0)</f>
        <v>1</v>
      </c>
      <c r="Q21" s="13">
        <f>IF(COUNTIF(ورودی!$A$2:$A$26,ورودی!$A21)&gt;0,INDEX(ورودی!Q$2:Q$26,MATCH(ورودی!$A21,ورودی!$A$2:$A$26,0)),0)</f>
        <v>1</v>
      </c>
      <c r="R21" s="13">
        <f>IF(COUNTIF(ورودی!$A$2:$A$26,ورودی!$A21)&gt;0,INDEX(ورودی!R$2:R$26,MATCH(ورودی!$A21,ورودی!$A$2:$A$26,0)),0)</f>
        <v>1</v>
      </c>
      <c r="S21" s="13">
        <f>IF(COUNTIF(ورودی!$A$2:$A$26,ورودی!$A21)&gt;0,INDEX(ورودی!S$2:S$26,MATCH(ورودی!$A21,ورودی!$A$2:$A$26,0)),0)</f>
        <v>0</v>
      </c>
      <c r="T21" s="13">
        <f>IF(COUNTIF(ورودی!$A$2:$A$26,ورودی!$A21)&gt;0,INDEX(ورودی!T$2:T$26,MATCH(ورودی!$A21,ورودی!$A$2:$A$26,0)),0)</f>
        <v>0</v>
      </c>
      <c r="U21" s="13">
        <f>IF(COUNTIF(ورودی!$A$2:$A$26,ورودی!$A21)&gt;0,INDEX(ورودی!U$2:U$26,MATCH(ورودی!$A21,ورودی!$A$2:$A$26,0)),0)</f>
        <v>0</v>
      </c>
      <c r="V21" s="13">
        <f>IF(COUNTIF(ورودی!$A$2:$A$26,ورودی!$A21)&gt;0,INDEX(ورودی!V$2:V$26,MATCH(ورودی!$A21,ورودی!$A$2:$A$26,0)),0)</f>
        <v>0</v>
      </c>
      <c r="W21" s="13">
        <f>IF(COUNTIF(ورودی!$A$2:$A$26,ورودی!$A21)&gt;0,INDEX(ورودی!W$2:W$26,MATCH(ورودی!$A21,ورودی!$A$2:$A$26,0)),0)</f>
        <v>0</v>
      </c>
      <c r="X21" s="13">
        <f>IF(COUNTIF(ورودی!$A$2:$A$26,ورودی!$A21)&gt;0,INDEX(ورودی!X$2:X$26,MATCH(ورودی!$A21,ورودی!$A$2:$A$26,0)),0)</f>
        <v>0</v>
      </c>
      <c r="Y21" s="13">
        <f>IF(COUNTIF(ورودی!$A$2:$A$26,ورودی!$A21)&gt;0,INDEX(ورودی!Y$2:Y$26,MATCH(ورودی!$A21,ورودی!$A$2:$A$26,0)),0)</f>
        <v>0</v>
      </c>
      <c r="Z21" s="13">
        <f>IF(COUNTIF(ورودی!$A$2:$A$26,ورودی!$A21)&gt;0,INDEX(ورودی!Z$2:Z$26,MATCH(ورودی!$A21,ورودی!$A$2:$A$26,0)),0)</f>
        <v>0</v>
      </c>
      <c r="AA21" s="13">
        <f>IF(COUNTIF(ورودی!$A$2:$A$26,ورودی!$A21)&gt;0,INDEX(ورودی!AA$2:AA$26,MATCH(ورودی!$A21,ورودی!$A$2:$A$26,0)),0)</f>
        <v>0</v>
      </c>
      <c r="AB21" s="13">
        <f>IF(COUNTIF(ورودی!$A$2:$A$26,ورودی!$A21)&gt;0,INDEX(ورودی!AB$2:AB$26,MATCH(ورودی!$A21,ورودی!$A$2:$A$26,0)),0)</f>
        <v>0</v>
      </c>
      <c r="AC21" s="13">
        <f>IF(COUNTIF(ورودی!$A$2:$A$26,ورودی!$A21)&gt;0,INDEX(ورودی!AC$2:AC$26,MATCH(ورودی!$A21,ورودی!$A$2:$A$26,0)),0)</f>
        <v>0</v>
      </c>
      <c r="AD21" s="13">
        <f>IF(COUNTIF(ورودی!$A$2:$A$26,ورودی!$A21)&gt;0,INDEX(ورودی!AD$2:AD$26,MATCH(ورودی!$A21,ورودی!$A$2:$A$26,0)),0)</f>
        <v>0</v>
      </c>
      <c r="AE21" s="13">
        <f>IF(COUNTIF(ورودی!$A$2:$A$26,ورودی!$A21)&gt;0,INDEX(ورودی!AE$2:AE$26,MATCH(ورودی!$A21,ورودی!$A$2:$A$26,0)),0)</f>
        <v>0</v>
      </c>
      <c r="AF21" s="13">
        <f>IF(COUNTIF(ورودی!$A$2:$A$26,ورودی!$A21)&gt;0,INDEX(ورودی!AF$2:AF$26,MATCH(ورودی!$A21,ورودی!$A$2:$A$26,0)),0)</f>
        <v>0</v>
      </c>
      <c r="AG21" s="13">
        <f>IF(COUNTIF(ورودی!$A$2:$A$26,ورودی!$A21)&gt;0,INDEX(ورودی!AG$2:AG$26,MATCH(ورودی!$A21,ورودی!$A$2:$A$26,0)),0)</f>
        <v>0</v>
      </c>
      <c r="AH21" s="13">
        <f>IF(COUNTIF(ورودی!$A$2:$A$26,ورودی!$A21)&gt;0,INDEX(ورودی!AH$2:AH$26,MATCH(ورودی!$A21,ورودی!$A$2:$A$26,0)),0)</f>
        <v>0</v>
      </c>
      <c r="AI21" s="13">
        <f>IF(COUNTIF(ورودی!$A$2:$A$26,ورودی!$A21)&gt;0,INDEX(ورودی!AI$2:AI$26,MATCH(ورودی!$A21,ورودی!$A$2:$A$26,0)),0)</f>
        <v>0</v>
      </c>
      <c r="AJ21" s="13">
        <f>IF(COUNTIF(ورودی!$A$2:$A$26,ورودی!$A21)&gt;0,INDEX(ورودی!AJ$2:AJ$26,MATCH(ورودی!$A21,ورودی!$A$2:$A$26,0)),0)</f>
        <v>0</v>
      </c>
      <c r="AK21" s="13">
        <f>IF(COUNTIF(ورودی!$A$2:$A$26,ورودی!$A21)&gt;0,INDEX(ورودی!AK$2:AK$26,MATCH(ورودی!$A21,ورودی!$A$2:$A$26,0)),0)</f>
        <v>0</v>
      </c>
      <c r="AL21" s="13">
        <f>IF(COUNTIF(ورودی!$A$2:$A$26,ورودی!$A21)&gt;0,INDEX(ورودی!AL$2:AL$26,MATCH(ورودی!$A21,ورودی!$A$2:$A$26,0)),0)</f>
        <v>0</v>
      </c>
      <c r="AM21" s="13">
        <f>IF(COUNTIF(ورودی!$A$2:$A$26,ورودی!$A21)&gt;0,INDEX(ورودی!AM$2:AM$26,MATCH(ورودی!$A21,ورودی!$A$2:$A$26,0)),0)</f>
        <v>0</v>
      </c>
      <c r="AN21" s="13">
        <f>IF(COUNTIF(ورودی!$A$2:$A$26,ورودی!$A21)&gt;0,INDEX(ورودی!AN$2:AN$26,MATCH(ورودی!$A21,ورودی!$A$2:$A$26,0)),0)</f>
        <v>0</v>
      </c>
      <c r="AO21" s="13">
        <f>IF(COUNTIF(ورودی!$A$2:$A$26,ورودی!$A21)&gt;0,INDEX(ورودی!AO$2:AO$26,MATCH(ورودی!$A21,ورودی!$A$2:$A$26,0)),0)</f>
        <v>0</v>
      </c>
      <c r="AP21" s="13">
        <f>IF(COUNTIF(ورودی!$A$2:$A$26,ورودی!$A21)&gt;0,INDEX(ورودی!AP$2:AP$26,MATCH(ورودی!$A21,ورودی!$A$2:$A$26,0)),0)</f>
        <v>0</v>
      </c>
      <c r="AQ21" s="13">
        <f>IF(COUNTIF(ورودی!$A$2:$A$26,ورودی!$A21)&gt;0,INDEX(ورودی!AQ$2:AQ$26,MATCH(ورودی!$A21,ورودی!$A$2:$A$26,0)),0)</f>
        <v>0</v>
      </c>
      <c r="AR21" s="13">
        <f>IF(COUNTIF(ورودی!$A$2:$A$26,ورودی!$A21)&gt;0,INDEX(ورودی!AR$2:AR$26,MATCH(ورودی!$A21,ورودی!$A$2:$A$26,0)),0)</f>
        <v>0</v>
      </c>
      <c r="AS21" s="13">
        <f>IF(COUNTIF(ورودی!$A$2:$A$26,ورودی!$A21)&gt;0,INDEX(ورودی!AS$2:AS$26,MATCH(ورودی!$A21,ورودی!$A$2:$A$26,0)),0)</f>
        <v>0</v>
      </c>
      <c r="AT21" s="13">
        <f>IF(COUNTIF(ورودی!$A$2:$A$26,ورودی!$A21)&gt;0,INDEX(ورودی!AT$2:AT$26,MATCH(ورودی!$A21,ورودی!$A$2:$A$26,0)),0)</f>
        <v>0</v>
      </c>
      <c r="AU21" s="13">
        <f>IF(COUNTIF(ورودی!$A$2:$A$26,ورودی!$A21)&gt;0,INDEX(ورودی!AU$2:AU$26,MATCH(ورودی!$A21,ورودی!$A$2:$A$26,0)),0)</f>
        <v>0</v>
      </c>
      <c r="AV21" s="13">
        <f>IF(COUNTIF(ورودی!$A$2:$A$26,ورودی!$A21)&gt;0,INDEX(ورودی!AV$2:AV$26,MATCH(ورودی!$A21,ورودی!$A$2:$A$26,0)),0)</f>
        <v>0</v>
      </c>
      <c r="AW21" s="13">
        <f>IF(COUNTIF(ورودی!$A$2:$A$26,ورودی!$A21)&gt;0,INDEX(ورودی!AW$2:AW$26,MATCH(ورودی!$A21,ورودی!$A$2:$A$26,0)),0)</f>
        <v>0</v>
      </c>
      <c r="AX21" s="13">
        <f>IF(COUNTIF(ورودی!$A$2:$A$26,ورودی!$A21)&gt;0,INDEX(ورودی!AX$2:AX$26,MATCH(ورودی!$A21,ورودی!$A$2:$A$26,0)),0)</f>
        <v>0</v>
      </c>
      <c r="AY21" s="13">
        <f>IF(COUNTIF(ورودی!$A$2:$A$26,ورودی!$A21)&gt;0,INDEX(ورودی!AY$2:AY$26,MATCH(ورودی!$A21,ورودی!$A$2:$A$26,0)),0)</f>
        <v>0</v>
      </c>
      <c r="AZ21" s="13">
        <f>IF(COUNTIF(ورودی!$A$2:$A$26,ورودی!$A21)&gt;0,INDEX(ورودی!AZ$2:AZ$26,MATCH(ورودی!$A21,ورودی!$A$2:$A$26,0)),0)</f>
        <v>0</v>
      </c>
      <c r="BA21" s="13">
        <f>IF(COUNTIF(ورودی!$A$2:$A$26,ورودی!$A21)&gt;0,INDEX(ورودی!BA$2:BA$26,MATCH(ورودی!$A21,ورودی!$A$2:$A$26,0)),0)</f>
        <v>0</v>
      </c>
      <c r="BB21" s="13">
        <f>IF(COUNTIF(ورودی!$A$2:$A$26,ورودی!$A21)&gt;0,INDEX(ورودی!BB$2:BB$26,MATCH(ورودی!$A21,ورودی!$A$2:$A$26,0)),0)</f>
        <v>0</v>
      </c>
      <c r="BC21" s="13">
        <f>IF(COUNTIF(ورودی!$A$2:$A$26,ورودی!$A21)&gt;0,INDEX(ورودی!BC$2:BC$26,MATCH(ورودی!$A21,ورودی!$A$2:$A$26,0)),0)</f>
        <v>0</v>
      </c>
      <c r="BD21" s="13">
        <f>IF(COUNTIF(ورودی!$A$2:$A$26,ورودی!$A21)&gt;0,INDEX(ورودی!BD$2:BD$26,MATCH(ورودی!$A21,ورودی!$A$2:$A$26,0)),0)</f>
        <v>0</v>
      </c>
      <c r="BE21" s="13">
        <f>IF(COUNTIF(ورودی!$A$2:$A$26,ورودی!$A21)&gt;0,INDEX(ورودی!BE$2:BE$26,MATCH(ورودی!$A21,ورودی!$A$2:$A$26,0)),0)</f>
        <v>0</v>
      </c>
      <c r="BF21" s="13">
        <f>IF(COUNTIF(ورودی!$A$2:$A$26,ورودی!$A21)&gt;0,INDEX(ورودی!BF$2:BF$26,MATCH(ورودی!$A21,ورودی!$A$2:$A$26,0)),0)</f>
        <v>0</v>
      </c>
      <c r="BG21" s="13">
        <f>IF(COUNTIF(ورودی!$A$2:$A$26,ورودی!$A21)&gt;0,INDEX(ورودی!BG$2:BG$26,MATCH(ورودی!$A21,ورودی!$A$2:$A$26,0)),0)</f>
        <v>0</v>
      </c>
      <c r="BH21" s="13">
        <f>IF(COUNTIF(ورودی!$A$2:$A$26,ورودی!$A21)&gt;0,INDEX(ورودی!BH$2:BH$26,MATCH(ورودی!$A21,ورودی!$A$2:$A$26,0)),0)</f>
        <v>0</v>
      </c>
      <c r="BI21" s="13">
        <f>IF(COUNTIF(ورودی!$A$2:$A$26,ورودی!$A21)&gt;0,INDEX(ورودی!BI$2:BI$26,MATCH(ورودی!$A21,ورودی!$A$2:$A$26,0)),0)</f>
        <v>0</v>
      </c>
      <c r="BJ21" s="13">
        <f>IF(COUNTIF(ورودی!$A$2:$A$26,ورودی!$A21)&gt;0,INDEX(ورودی!BJ$2:BJ$26,MATCH(ورودی!$A21,ورودی!$A$2:$A$26,0)),0)</f>
        <v>0</v>
      </c>
      <c r="BK21" s="13">
        <f>IF(COUNTIF(ورودی!$A$2:$A$26,ورودی!$A21)&gt;0,INDEX(ورودی!BK$2:BK$26,MATCH(ورودی!$A21,ورودی!$A$2:$A$26,0)),0)</f>
        <v>0</v>
      </c>
    </row>
    <row r="22" spans="1:63" x14ac:dyDescent="0.25">
      <c r="A22" s="13">
        <f>ورودی!A22</f>
        <v>1021</v>
      </c>
      <c r="B22" s="13" t="str">
        <f>ورودی!B22</f>
        <v>a21</v>
      </c>
      <c r="C22" s="13" t="str">
        <f>ورودی!C22</f>
        <v>b21</v>
      </c>
      <c r="D22" s="13">
        <f>IF(COUNTIF(ورودی!$A$2:$A$26,ورودی!$A22)&gt;0,INDEX(ورودی!D$2:D$26,MATCH(ورودی!$A22,ورودی!$A$2:$A$26,0)),0)</f>
        <v>0</v>
      </c>
      <c r="E22" s="13">
        <f>IF(COUNTIF(ورودی!$A$2:$A$26,ورودی!$A22)&gt;0,INDEX(ورودی!E$2:E$26,MATCH(ورودی!$A22,ورودی!$A$2:$A$26,0)),0)</f>
        <v>0</v>
      </c>
      <c r="F22" s="13">
        <f>IF(COUNTIF(ورودی!$A$2:$A$26,ورودی!$A22)&gt;0,INDEX(ورودی!F$2:F$26,MATCH(ورودی!$A22,ورودی!$A$2:$A$26,0)),0)</f>
        <v>0</v>
      </c>
      <c r="G22" s="13">
        <f>IF(COUNTIF(ورودی!$A$2:$A$26,ورودی!$A22)&gt;0,INDEX(ورودی!G$2:G$26,MATCH(ورودی!$A22,ورودی!$A$2:$A$26,0)),0)</f>
        <v>0</v>
      </c>
      <c r="H22" s="13">
        <f>IF(COUNTIF(ورودی!$A$2:$A$26,ورودی!$A22)&gt;0,INDEX(ورودی!H$2:H$26,MATCH(ورودی!$A22,ورودی!$A$2:$A$26,0)),0)</f>
        <v>0</v>
      </c>
      <c r="I22" s="13">
        <f>IF(COUNTIF(ورودی!$A$2:$A$26,ورودی!$A22)&gt;0,INDEX(ورودی!I$2:I$26,MATCH(ورودی!$A22,ورودی!$A$2:$A$26,0)),0)</f>
        <v>0</v>
      </c>
      <c r="J22" s="13">
        <f>IF(COUNTIF(ورودی!$A$2:$A$26,ورودی!$A22)&gt;0,INDEX(ورودی!J$2:J$26,MATCH(ورودی!$A22,ورودی!$A$2:$A$26,0)),0)</f>
        <v>0</v>
      </c>
      <c r="K22" s="13">
        <f>IF(COUNTIF(ورودی!$A$2:$A$26,ورودی!$A22)&gt;0,INDEX(ورودی!K$2:K$26,MATCH(ورودی!$A22,ورودی!$A$2:$A$26,0)),0)</f>
        <v>0</v>
      </c>
      <c r="L22" s="13">
        <f>IF(COUNTIF(ورودی!$A$2:$A$26,ورودی!$A22)&gt;0,INDEX(ورودی!L$2:L$26,MATCH(ورودی!$A22,ورودی!$A$2:$A$26,0)),0)</f>
        <v>0</v>
      </c>
      <c r="M22" s="13">
        <f>IF(COUNTIF(ورودی!$A$2:$A$26,ورودی!$A22)&gt;0,INDEX(ورودی!M$2:M$26,MATCH(ورودی!$A22,ورودی!$A$2:$A$26,0)),0)</f>
        <v>0</v>
      </c>
      <c r="N22" s="13">
        <f>IF(COUNTIF(ورودی!$A$2:$A$26,ورودی!$A22)&gt;0,INDEX(ورودی!N$2:N$26,MATCH(ورودی!$A22,ورودی!$A$2:$A$26,0)),0)</f>
        <v>1</v>
      </c>
      <c r="O22" s="13">
        <f>IF(COUNTIF(ورودی!$A$2:$A$26,ورودی!$A22)&gt;0,INDEX(ورودی!O$2:O$26,MATCH(ورودی!$A22,ورودی!$A$2:$A$26,0)),0)</f>
        <v>1</v>
      </c>
      <c r="P22" s="13">
        <f>IF(COUNTIF(ورودی!$A$2:$A$26,ورودی!$A22)&gt;0,INDEX(ورودی!P$2:P$26,MATCH(ورودی!$A22,ورودی!$A$2:$A$26,0)),0)</f>
        <v>1</v>
      </c>
      <c r="Q22" s="13">
        <f>IF(COUNTIF(ورودی!$A$2:$A$26,ورودی!$A22)&gt;0,INDEX(ورودی!Q$2:Q$26,MATCH(ورودی!$A22,ورودی!$A$2:$A$26,0)),0)</f>
        <v>1</v>
      </c>
      <c r="R22" s="13">
        <f>IF(COUNTIF(ورودی!$A$2:$A$26,ورودی!$A22)&gt;0,INDEX(ورودی!R$2:R$26,MATCH(ورودی!$A22,ورودی!$A$2:$A$26,0)),0)</f>
        <v>1</v>
      </c>
      <c r="S22" s="13">
        <f>IF(COUNTIF(ورودی!$A$2:$A$26,ورودی!$A22)&gt;0,INDEX(ورودی!S$2:S$26,MATCH(ورودی!$A22,ورودی!$A$2:$A$26,0)),0)</f>
        <v>0</v>
      </c>
      <c r="T22" s="13">
        <f>IF(COUNTIF(ورودی!$A$2:$A$26,ورودی!$A22)&gt;0,INDEX(ورودی!T$2:T$26,MATCH(ورودی!$A22,ورودی!$A$2:$A$26,0)),0)</f>
        <v>0</v>
      </c>
      <c r="U22" s="13">
        <f>IF(COUNTIF(ورودی!$A$2:$A$26,ورودی!$A22)&gt;0,INDEX(ورودی!U$2:U$26,MATCH(ورودی!$A22,ورودی!$A$2:$A$26,0)),0)</f>
        <v>0</v>
      </c>
      <c r="V22" s="13">
        <f>IF(COUNTIF(ورودی!$A$2:$A$26,ورودی!$A22)&gt;0,INDEX(ورودی!V$2:V$26,MATCH(ورودی!$A22,ورودی!$A$2:$A$26,0)),0)</f>
        <v>0</v>
      </c>
      <c r="W22" s="13">
        <f>IF(COUNTIF(ورودی!$A$2:$A$26,ورودی!$A22)&gt;0,INDEX(ورودی!W$2:W$26,MATCH(ورودی!$A22,ورودی!$A$2:$A$26,0)),0)</f>
        <v>0</v>
      </c>
      <c r="X22" s="13">
        <f>IF(COUNTIF(ورودی!$A$2:$A$26,ورودی!$A22)&gt;0,INDEX(ورودی!X$2:X$26,MATCH(ورودی!$A22,ورودی!$A$2:$A$26,0)),0)</f>
        <v>0</v>
      </c>
      <c r="Y22" s="13">
        <f>IF(COUNTIF(ورودی!$A$2:$A$26,ورودی!$A22)&gt;0,INDEX(ورودی!Y$2:Y$26,MATCH(ورودی!$A22,ورودی!$A$2:$A$26,0)),0)</f>
        <v>0</v>
      </c>
      <c r="Z22" s="13">
        <f>IF(COUNTIF(ورودی!$A$2:$A$26,ورودی!$A22)&gt;0,INDEX(ورودی!Z$2:Z$26,MATCH(ورودی!$A22,ورودی!$A$2:$A$26,0)),0)</f>
        <v>0</v>
      </c>
      <c r="AA22" s="13">
        <f>IF(COUNTIF(ورودی!$A$2:$A$26,ورودی!$A22)&gt;0,INDEX(ورودی!AA$2:AA$26,MATCH(ورودی!$A22,ورودی!$A$2:$A$26,0)),0)</f>
        <v>0</v>
      </c>
      <c r="AB22" s="13">
        <f>IF(COUNTIF(ورودی!$A$2:$A$26,ورودی!$A22)&gt;0,INDEX(ورودی!AB$2:AB$26,MATCH(ورودی!$A22,ورودی!$A$2:$A$26,0)),0)</f>
        <v>0</v>
      </c>
      <c r="AC22" s="13">
        <f>IF(COUNTIF(ورودی!$A$2:$A$26,ورودی!$A22)&gt;0,INDEX(ورودی!AC$2:AC$26,MATCH(ورودی!$A22,ورودی!$A$2:$A$26,0)),0)</f>
        <v>0</v>
      </c>
      <c r="AD22" s="13">
        <f>IF(COUNTIF(ورودی!$A$2:$A$26,ورودی!$A22)&gt;0,INDEX(ورودی!AD$2:AD$26,MATCH(ورودی!$A22,ورودی!$A$2:$A$26,0)),0)</f>
        <v>0</v>
      </c>
      <c r="AE22" s="13">
        <f>IF(COUNTIF(ورودی!$A$2:$A$26,ورودی!$A22)&gt;0,INDEX(ورودی!AE$2:AE$26,MATCH(ورودی!$A22,ورودی!$A$2:$A$26,0)),0)</f>
        <v>0</v>
      </c>
      <c r="AF22" s="13">
        <f>IF(COUNTIF(ورودی!$A$2:$A$26,ورودی!$A22)&gt;0,INDEX(ورودی!AF$2:AF$26,MATCH(ورودی!$A22,ورودی!$A$2:$A$26,0)),0)</f>
        <v>0</v>
      </c>
      <c r="AG22" s="13">
        <f>IF(COUNTIF(ورودی!$A$2:$A$26,ورودی!$A22)&gt;0,INDEX(ورودی!AG$2:AG$26,MATCH(ورودی!$A22,ورودی!$A$2:$A$26,0)),0)</f>
        <v>0</v>
      </c>
      <c r="AH22" s="13">
        <f>IF(COUNTIF(ورودی!$A$2:$A$26,ورودی!$A22)&gt;0,INDEX(ورودی!AH$2:AH$26,MATCH(ورودی!$A22,ورودی!$A$2:$A$26,0)),0)</f>
        <v>0</v>
      </c>
      <c r="AI22" s="13">
        <f>IF(COUNTIF(ورودی!$A$2:$A$26,ورودی!$A22)&gt;0,INDEX(ورودی!AI$2:AI$26,MATCH(ورودی!$A22,ورودی!$A$2:$A$26,0)),0)</f>
        <v>0</v>
      </c>
      <c r="AJ22" s="13">
        <f>IF(COUNTIF(ورودی!$A$2:$A$26,ورودی!$A22)&gt;0,INDEX(ورودی!AJ$2:AJ$26,MATCH(ورودی!$A22,ورودی!$A$2:$A$26,0)),0)</f>
        <v>0</v>
      </c>
      <c r="AK22" s="13">
        <f>IF(COUNTIF(ورودی!$A$2:$A$26,ورودی!$A22)&gt;0,INDEX(ورودی!AK$2:AK$26,MATCH(ورودی!$A22,ورودی!$A$2:$A$26,0)),0)</f>
        <v>0</v>
      </c>
      <c r="AL22" s="13">
        <f>IF(COUNTIF(ورودی!$A$2:$A$26,ورودی!$A22)&gt;0,INDEX(ورودی!AL$2:AL$26,MATCH(ورودی!$A22,ورودی!$A$2:$A$26,0)),0)</f>
        <v>0</v>
      </c>
      <c r="AM22" s="13">
        <f>IF(COUNTIF(ورودی!$A$2:$A$26,ورودی!$A22)&gt;0,INDEX(ورودی!AM$2:AM$26,MATCH(ورودی!$A22,ورودی!$A$2:$A$26,0)),0)</f>
        <v>0</v>
      </c>
      <c r="AN22" s="13">
        <f>IF(COUNTIF(ورودی!$A$2:$A$26,ورودی!$A22)&gt;0,INDEX(ورودی!AN$2:AN$26,MATCH(ورودی!$A22,ورودی!$A$2:$A$26,0)),0)</f>
        <v>0</v>
      </c>
      <c r="AO22" s="13">
        <f>IF(COUNTIF(ورودی!$A$2:$A$26,ورودی!$A22)&gt;0,INDEX(ورودی!AO$2:AO$26,MATCH(ورودی!$A22,ورودی!$A$2:$A$26,0)),0)</f>
        <v>0</v>
      </c>
      <c r="AP22" s="13">
        <f>IF(COUNTIF(ورودی!$A$2:$A$26,ورودی!$A22)&gt;0,INDEX(ورودی!AP$2:AP$26,MATCH(ورودی!$A22,ورودی!$A$2:$A$26,0)),0)</f>
        <v>0</v>
      </c>
      <c r="AQ22" s="13">
        <f>IF(COUNTIF(ورودی!$A$2:$A$26,ورودی!$A22)&gt;0,INDEX(ورودی!AQ$2:AQ$26,MATCH(ورودی!$A22,ورودی!$A$2:$A$26,0)),0)</f>
        <v>0</v>
      </c>
      <c r="AR22" s="13">
        <f>IF(COUNTIF(ورودی!$A$2:$A$26,ورودی!$A22)&gt;0,INDEX(ورودی!AR$2:AR$26,MATCH(ورودی!$A22,ورودی!$A$2:$A$26,0)),0)</f>
        <v>0</v>
      </c>
      <c r="AS22" s="13">
        <f>IF(COUNTIF(ورودی!$A$2:$A$26,ورودی!$A22)&gt;0,INDEX(ورودی!AS$2:AS$26,MATCH(ورودی!$A22,ورودی!$A$2:$A$26,0)),0)</f>
        <v>0</v>
      </c>
      <c r="AT22" s="13">
        <f>IF(COUNTIF(ورودی!$A$2:$A$26,ورودی!$A22)&gt;0,INDEX(ورودی!AT$2:AT$26,MATCH(ورودی!$A22,ورودی!$A$2:$A$26,0)),0)</f>
        <v>0</v>
      </c>
      <c r="AU22" s="13">
        <f>IF(COUNTIF(ورودی!$A$2:$A$26,ورودی!$A22)&gt;0,INDEX(ورودی!AU$2:AU$26,MATCH(ورودی!$A22,ورودی!$A$2:$A$26,0)),0)</f>
        <v>0</v>
      </c>
      <c r="AV22" s="13">
        <f>IF(COUNTIF(ورودی!$A$2:$A$26,ورودی!$A22)&gt;0,INDEX(ورودی!AV$2:AV$26,MATCH(ورودی!$A22,ورودی!$A$2:$A$26,0)),0)</f>
        <v>0</v>
      </c>
      <c r="AW22" s="13">
        <f>IF(COUNTIF(ورودی!$A$2:$A$26,ورودی!$A22)&gt;0,INDEX(ورودی!AW$2:AW$26,MATCH(ورودی!$A22,ورودی!$A$2:$A$26,0)),0)</f>
        <v>0</v>
      </c>
      <c r="AX22" s="13">
        <f>IF(COUNTIF(ورودی!$A$2:$A$26,ورودی!$A22)&gt;0,INDEX(ورودی!AX$2:AX$26,MATCH(ورودی!$A22,ورودی!$A$2:$A$26,0)),0)</f>
        <v>0</v>
      </c>
      <c r="AY22" s="13">
        <f>IF(COUNTIF(ورودی!$A$2:$A$26,ورودی!$A22)&gt;0,INDEX(ورودی!AY$2:AY$26,MATCH(ورودی!$A22,ورودی!$A$2:$A$26,0)),0)</f>
        <v>0</v>
      </c>
      <c r="AZ22" s="13">
        <f>IF(COUNTIF(ورودی!$A$2:$A$26,ورودی!$A22)&gt;0,INDEX(ورودی!AZ$2:AZ$26,MATCH(ورودی!$A22,ورودی!$A$2:$A$26,0)),0)</f>
        <v>0</v>
      </c>
      <c r="BA22" s="13">
        <f>IF(COUNTIF(ورودی!$A$2:$A$26,ورودی!$A22)&gt;0,INDEX(ورودی!BA$2:BA$26,MATCH(ورودی!$A22,ورودی!$A$2:$A$26,0)),0)</f>
        <v>0</v>
      </c>
      <c r="BB22" s="13">
        <f>IF(COUNTIF(ورودی!$A$2:$A$26,ورودی!$A22)&gt;0,INDEX(ورودی!BB$2:BB$26,MATCH(ورودی!$A22,ورودی!$A$2:$A$26,0)),0)</f>
        <v>0</v>
      </c>
      <c r="BC22" s="13">
        <f>IF(COUNTIF(ورودی!$A$2:$A$26,ورودی!$A22)&gt;0,INDEX(ورودی!BC$2:BC$26,MATCH(ورودی!$A22,ورودی!$A$2:$A$26,0)),0)</f>
        <v>0</v>
      </c>
      <c r="BD22" s="13">
        <f>IF(COUNTIF(ورودی!$A$2:$A$26,ورودی!$A22)&gt;0,INDEX(ورودی!BD$2:BD$26,MATCH(ورودی!$A22,ورودی!$A$2:$A$26,0)),0)</f>
        <v>0</v>
      </c>
      <c r="BE22" s="13">
        <f>IF(COUNTIF(ورودی!$A$2:$A$26,ورودی!$A22)&gt;0,INDEX(ورودی!BE$2:BE$26,MATCH(ورودی!$A22,ورودی!$A$2:$A$26,0)),0)</f>
        <v>0</v>
      </c>
      <c r="BF22" s="13">
        <f>IF(COUNTIF(ورودی!$A$2:$A$26,ورودی!$A22)&gt;0,INDEX(ورودی!BF$2:BF$26,MATCH(ورودی!$A22,ورودی!$A$2:$A$26,0)),0)</f>
        <v>0</v>
      </c>
      <c r="BG22" s="13">
        <f>IF(COUNTIF(ورودی!$A$2:$A$26,ورودی!$A22)&gt;0,INDEX(ورودی!BG$2:BG$26,MATCH(ورودی!$A22,ورودی!$A$2:$A$26,0)),0)</f>
        <v>0</v>
      </c>
      <c r="BH22" s="13">
        <f>IF(COUNTIF(ورودی!$A$2:$A$26,ورودی!$A22)&gt;0,INDEX(ورودی!BH$2:BH$26,MATCH(ورودی!$A22,ورودی!$A$2:$A$26,0)),0)</f>
        <v>0</v>
      </c>
      <c r="BI22" s="13">
        <f>IF(COUNTIF(ورودی!$A$2:$A$26,ورودی!$A22)&gt;0,INDEX(ورودی!BI$2:BI$26,MATCH(ورودی!$A22,ورودی!$A$2:$A$26,0)),0)</f>
        <v>0</v>
      </c>
      <c r="BJ22" s="13">
        <f>IF(COUNTIF(ورودی!$A$2:$A$26,ورودی!$A22)&gt;0,INDEX(ورودی!BJ$2:BJ$26,MATCH(ورودی!$A22,ورودی!$A$2:$A$26,0)),0)</f>
        <v>0</v>
      </c>
      <c r="BK22" s="13">
        <f>IF(COUNTIF(ورودی!$A$2:$A$26,ورودی!$A22)&gt;0,INDEX(ورودی!BK$2:BK$26,MATCH(ورودی!$A22,ورودی!$A$2:$A$26,0)),0)</f>
        <v>0</v>
      </c>
    </row>
    <row r="23" spans="1:63" x14ac:dyDescent="0.25">
      <c r="A23" s="13">
        <f>ورودی!A23</f>
        <v>1022</v>
      </c>
      <c r="B23" s="13" t="str">
        <f>ورودی!B23</f>
        <v>a22</v>
      </c>
      <c r="C23" s="13" t="str">
        <f>ورودی!C23</f>
        <v>b22</v>
      </c>
      <c r="D23" s="13">
        <f>IF(COUNTIF(ورودی!$A$2:$A$26,ورودی!$A23)&gt;0,INDEX(ورودی!D$2:D$26,MATCH(ورودی!$A23,ورودی!$A$2:$A$26,0)),0)</f>
        <v>0</v>
      </c>
      <c r="E23" s="13">
        <f>IF(COUNTIF(ورودی!$A$2:$A$26,ورودی!$A23)&gt;0,INDEX(ورودی!E$2:E$26,MATCH(ورودی!$A23,ورودی!$A$2:$A$26,0)),0)</f>
        <v>0</v>
      </c>
      <c r="F23" s="13">
        <f>IF(COUNTIF(ورودی!$A$2:$A$26,ورودی!$A23)&gt;0,INDEX(ورودی!F$2:F$26,MATCH(ورودی!$A23,ورودی!$A$2:$A$26,0)),0)</f>
        <v>0</v>
      </c>
      <c r="G23" s="13">
        <f>IF(COUNTIF(ورودی!$A$2:$A$26,ورودی!$A23)&gt;0,INDEX(ورودی!G$2:G$26,MATCH(ورودی!$A23,ورودی!$A$2:$A$26,0)),0)</f>
        <v>0</v>
      </c>
      <c r="H23" s="13">
        <f>IF(COUNTIF(ورودی!$A$2:$A$26,ورودی!$A23)&gt;0,INDEX(ورودی!H$2:H$26,MATCH(ورودی!$A23,ورودی!$A$2:$A$26,0)),0)</f>
        <v>0</v>
      </c>
      <c r="I23" s="13">
        <f>IF(COUNTIF(ورودی!$A$2:$A$26,ورودی!$A23)&gt;0,INDEX(ورودی!I$2:I$26,MATCH(ورودی!$A23,ورودی!$A$2:$A$26,0)),0)</f>
        <v>2</v>
      </c>
      <c r="J23" s="13">
        <f>IF(COUNTIF(ورودی!$A$2:$A$26,ورودی!$A23)&gt;0,INDEX(ورودی!J$2:J$26,MATCH(ورودی!$A23,ورودی!$A$2:$A$26,0)),0)</f>
        <v>2</v>
      </c>
      <c r="K23" s="13">
        <f>IF(COUNTIF(ورودی!$A$2:$A$26,ورودی!$A23)&gt;0,INDEX(ورودی!K$2:K$26,MATCH(ورودی!$A23,ورودی!$A$2:$A$26,0)),0)</f>
        <v>2</v>
      </c>
      <c r="L23" s="13">
        <f>IF(COUNTIF(ورودی!$A$2:$A$26,ورودی!$A23)&gt;0,INDEX(ورودی!L$2:L$26,MATCH(ورودی!$A23,ورودی!$A$2:$A$26,0)),0)</f>
        <v>2</v>
      </c>
      <c r="M23" s="13">
        <f>IF(COUNTIF(ورودی!$A$2:$A$26,ورودی!$A23)&gt;0,INDEX(ورودی!M$2:M$26,MATCH(ورودی!$A23,ورودی!$A$2:$A$26,0)),0)</f>
        <v>2</v>
      </c>
      <c r="N23" s="13">
        <f>IF(COUNTIF(ورودی!$A$2:$A$26,ورودی!$A23)&gt;0,INDEX(ورودی!N$2:N$26,MATCH(ورودی!$A23,ورودی!$A$2:$A$26,0)),0)</f>
        <v>0</v>
      </c>
      <c r="O23" s="13">
        <f>IF(COUNTIF(ورودی!$A$2:$A$26,ورودی!$A23)&gt;0,INDEX(ورودی!O$2:O$26,MATCH(ورودی!$A23,ورودی!$A$2:$A$26,0)),0)</f>
        <v>0</v>
      </c>
      <c r="P23" s="13">
        <f>IF(COUNTIF(ورودی!$A$2:$A$26,ورودی!$A23)&gt;0,INDEX(ورودی!P$2:P$26,MATCH(ورودی!$A23,ورودی!$A$2:$A$26,0)),0)</f>
        <v>0</v>
      </c>
      <c r="Q23" s="13">
        <f>IF(COUNTIF(ورودی!$A$2:$A$26,ورودی!$A23)&gt;0,INDEX(ورودی!Q$2:Q$26,MATCH(ورودی!$A23,ورودی!$A$2:$A$26,0)),0)</f>
        <v>0</v>
      </c>
      <c r="R23" s="13">
        <f>IF(COUNTIF(ورودی!$A$2:$A$26,ورودی!$A23)&gt;0,INDEX(ورودی!R$2:R$26,MATCH(ورودی!$A23,ورودی!$A$2:$A$26,0)),0)</f>
        <v>0</v>
      </c>
      <c r="S23" s="13">
        <f>IF(COUNTIF(ورودی!$A$2:$A$26,ورودی!$A23)&gt;0,INDEX(ورودی!S$2:S$26,MATCH(ورودی!$A23,ورودی!$A$2:$A$26,0)),0)</f>
        <v>0</v>
      </c>
      <c r="T23" s="13">
        <f>IF(COUNTIF(ورودی!$A$2:$A$26,ورودی!$A23)&gt;0,INDEX(ورودی!T$2:T$26,MATCH(ورودی!$A23,ورودی!$A$2:$A$26,0)),0)</f>
        <v>0</v>
      </c>
      <c r="U23" s="13">
        <f>IF(COUNTIF(ورودی!$A$2:$A$26,ورودی!$A23)&gt;0,INDEX(ورودی!U$2:U$26,MATCH(ورودی!$A23,ورودی!$A$2:$A$26,0)),0)</f>
        <v>0</v>
      </c>
      <c r="V23" s="13">
        <f>IF(COUNTIF(ورودی!$A$2:$A$26,ورودی!$A23)&gt;0,INDEX(ورودی!V$2:V$26,MATCH(ورودی!$A23,ورودی!$A$2:$A$26,0)),0)</f>
        <v>0</v>
      </c>
      <c r="W23" s="13">
        <f>IF(COUNTIF(ورودی!$A$2:$A$26,ورودی!$A23)&gt;0,INDEX(ورودی!W$2:W$26,MATCH(ورودی!$A23,ورودی!$A$2:$A$26,0)),0)</f>
        <v>0</v>
      </c>
      <c r="X23" s="13">
        <f>IF(COUNTIF(ورودی!$A$2:$A$26,ورودی!$A23)&gt;0,INDEX(ورودی!X$2:X$26,MATCH(ورودی!$A23,ورودی!$A$2:$A$26,0)),0)</f>
        <v>0</v>
      </c>
      <c r="Y23" s="13">
        <f>IF(COUNTIF(ورودی!$A$2:$A$26,ورودی!$A23)&gt;0,INDEX(ورودی!Y$2:Y$26,MATCH(ورودی!$A23,ورودی!$A$2:$A$26,0)),0)</f>
        <v>0</v>
      </c>
      <c r="Z23" s="13">
        <f>IF(COUNTIF(ورودی!$A$2:$A$26,ورودی!$A23)&gt;0,INDEX(ورودی!Z$2:Z$26,MATCH(ورودی!$A23,ورودی!$A$2:$A$26,0)),0)</f>
        <v>0</v>
      </c>
      <c r="AA23" s="13">
        <f>IF(COUNTIF(ورودی!$A$2:$A$26,ورودی!$A23)&gt;0,INDEX(ورودی!AA$2:AA$26,MATCH(ورودی!$A23,ورودی!$A$2:$A$26,0)),0)</f>
        <v>0</v>
      </c>
      <c r="AB23" s="13">
        <f>IF(COUNTIF(ورودی!$A$2:$A$26,ورودی!$A23)&gt;0,INDEX(ورودی!AB$2:AB$26,MATCH(ورودی!$A23,ورودی!$A$2:$A$26,0)),0)</f>
        <v>0</v>
      </c>
      <c r="AC23" s="13">
        <f>IF(COUNTIF(ورودی!$A$2:$A$26,ورودی!$A23)&gt;0,INDEX(ورودی!AC$2:AC$26,MATCH(ورودی!$A23,ورودی!$A$2:$A$26,0)),0)</f>
        <v>0</v>
      </c>
      <c r="AD23" s="13">
        <f>IF(COUNTIF(ورودی!$A$2:$A$26,ورودی!$A23)&gt;0,INDEX(ورودی!AD$2:AD$26,MATCH(ورودی!$A23,ورودی!$A$2:$A$26,0)),0)</f>
        <v>0</v>
      </c>
      <c r="AE23" s="13">
        <f>IF(COUNTIF(ورودی!$A$2:$A$26,ورودی!$A23)&gt;0,INDEX(ورودی!AE$2:AE$26,MATCH(ورودی!$A23,ورودی!$A$2:$A$26,0)),0)</f>
        <v>0</v>
      </c>
      <c r="AF23" s="13">
        <f>IF(COUNTIF(ورودی!$A$2:$A$26,ورودی!$A23)&gt;0,INDEX(ورودی!AF$2:AF$26,MATCH(ورودی!$A23,ورودی!$A$2:$A$26,0)),0)</f>
        <v>0</v>
      </c>
      <c r="AG23" s="13">
        <f>IF(COUNTIF(ورودی!$A$2:$A$26,ورودی!$A23)&gt;0,INDEX(ورودی!AG$2:AG$26,MATCH(ورودی!$A23,ورودی!$A$2:$A$26,0)),0)</f>
        <v>0</v>
      </c>
      <c r="AH23" s="13">
        <f>IF(COUNTIF(ورودی!$A$2:$A$26,ورودی!$A23)&gt;0,INDEX(ورودی!AH$2:AH$26,MATCH(ورودی!$A23,ورودی!$A$2:$A$26,0)),0)</f>
        <v>0</v>
      </c>
      <c r="AI23" s="13">
        <f>IF(COUNTIF(ورودی!$A$2:$A$26,ورودی!$A23)&gt;0,INDEX(ورودی!AI$2:AI$26,MATCH(ورودی!$A23,ورودی!$A$2:$A$26,0)),0)</f>
        <v>0</v>
      </c>
      <c r="AJ23" s="13">
        <f>IF(COUNTIF(ورودی!$A$2:$A$26,ورودی!$A23)&gt;0,INDEX(ورودی!AJ$2:AJ$26,MATCH(ورودی!$A23,ورودی!$A$2:$A$26,0)),0)</f>
        <v>0</v>
      </c>
      <c r="AK23" s="13">
        <f>IF(COUNTIF(ورودی!$A$2:$A$26,ورودی!$A23)&gt;0,INDEX(ورودی!AK$2:AK$26,MATCH(ورودی!$A23,ورودی!$A$2:$A$26,0)),0)</f>
        <v>0</v>
      </c>
      <c r="AL23" s="13">
        <f>IF(COUNTIF(ورودی!$A$2:$A$26,ورودی!$A23)&gt;0,INDEX(ورودی!AL$2:AL$26,MATCH(ورودی!$A23,ورودی!$A$2:$A$26,0)),0)</f>
        <v>0</v>
      </c>
      <c r="AM23" s="13">
        <f>IF(COUNTIF(ورودی!$A$2:$A$26,ورودی!$A23)&gt;0,INDEX(ورودی!AM$2:AM$26,MATCH(ورودی!$A23,ورودی!$A$2:$A$26,0)),0)</f>
        <v>0</v>
      </c>
      <c r="AN23" s="13">
        <f>IF(COUNTIF(ورودی!$A$2:$A$26,ورودی!$A23)&gt;0,INDEX(ورودی!AN$2:AN$26,MATCH(ورودی!$A23,ورودی!$A$2:$A$26,0)),0)</f>
        <v>0</v>
      </c>
      <c r="AO23" s="13">
        <f>IF(COUNTIF(ورودی!$A$2:$A$26,ورودی!$A23)&gt;0,INDEX(ورودی!AO$2:AO$26,MATCH(ورودی!$A23,ورودی!$A$2:$A$26,0)),0)</f>
        <v>0</v>
      </c>
      <c r="AP23" s="13">
        <f>IF(COUNTIF(ورودی!$A$2:$A$26,ورودی!$A23)&gt;0,INDEX(ورودی!AP$2:AP$26,MATCH(ورودی!$A23,ورودی!$A$2:$A$26,0)),0)</f>
        <v>0</v>
      </c>
      <c r="AQ23" s="13">
        <f>IF(COUNTIF(ورودی!$A$2:$A$26,ورودی!$A23)&gt;0,INDEX(ورودی!AQ$2:AQ$26,MATCH(ورودی!$A23,ورودی!$A$2:$A$26,0)),0)</f>
        <v>0</v>
      </c>
      <c r="AR23" s="13">
        <f>IF(COUNTIF(ورودی!$A$2:$A$26,ورودی!$A23)&gt;0,INDEX(ورودی!AR$2:AR$26,MATCH(ورودی!$A23,ورودی!$A$2:$A$26,0)),0)</f>
        <v>0</v>
      </c>
      <c r="AS23" s="13">
        <f>IF(COUNTIF(ورودی!$A$2:$A$26,ورودی!$A23)&gt;0,INDEX(ورودی!AS$2:AS$26,MATCH(ورودی!$A23,ورودی!$A$2:$A$26,0)),0)</f>
        <v>0</v>
      </c>
      <c r="AT23" s="13">
        <f>IF(COUNTIF(ورودی!$A$2:$A$26,ورودی!$A23)&gt;0,INDEX(ورودی!AT$2:AT$26,MATCH(ورودی!$A23,ورودی!$A$2:$A$26,0)),0)</f>
        <v>0</v>
      </c>
      <c r="AU23" s="13">
        <f>IF(COUNTIF(ورودی!$A$2:$A$26,ورودی!$A23)&gt;0,INDEX(ورودی!AU$2:AU$26,MATCH(ورودی!$A23,ورودی!$A$2:$A$26,0)),0)</f>
        <v>0</v>
      </c>
      <c r="AV23" s="13">
        <f>IF(COUNTIF(ورودی!$A$2:$A$26,ورودی!$A23)&gt;0,INDEX(ورودی!AV$2:AV$26,MATCH(ورودی!$A23,ورودی!$A$2:$A$26,0)),0)</f>
        <v>0</v>
      </c>
      <c r="AW23" s="13">
        <f>IF(COUNTIF(ورودی!$A$2:$A$26,ورودی!$A23)&gt;0,INDEX(ورودی!AW$2:AW$26,MATCH(ورودی!$A23,ورودی!$A$2:$A$26,0)),0)</f>
        <v>0</v>
      </c>
      <c r="AX23" s="13">
        <f>IF(COUNTIF(ورودی!$A$2:$A$26,ورودی!$A23)&gt;0,INDEX(ورودی!AX$2:AX$26,MATCH(ورودی!$A23,ورودی!$A$2:$A$26,0)),0)</f>
        <v>0</v>
      </c>
      <c r="AY23" s="13">
        <f>IF(COUNTIF(ورودی!$A$2:$A$26,ورودی!$A23)&gt;0,INDEX(ورودی!AY$2:AY$26,MATCH(ورودی!$A23,ورودی!$A$2:$A$26,0)),0)</f>
        <v>0</v>
      </c>
      <c r="AZ23" s="13">
        <f>IF(COUNTIF(ورودی!$A$2:$A$26,ورودی!$A23)&gt;0,INDEX(ورودی!AZ$2:AZ$26,MATCH(ورودی!$A23,ورودی!$A$2:$A$26,0)),0)</f>
        <v>0</v>
      </c>
      <c r="BA23" s="13">
        <f>IF(COUNTIF(ورودی!$A$2:$A$26,ورودی!$A23)&gt;0,INDEX(ورودی!BA$2:BA$26,MATCH(ورودی!$A23,ورودی!$A$2:$A$26,0)),0)</f>
        <v>0</v>
      </c>
      <c r="BB23" s="13">
        <f>IF(COUNTIF(ورودی!$A$2:$A$26,ورودی!$A23)&gt;0,INDEX(ورودی!BB$2:BB$26,MATCH(ورودی!$A23,ورودی!$A$2:$A$26,0)),0)</f>
        <v>0</v>
      </c>
      <c r="BC23" s="13">
        <f>IF(COUNTIF(ورودی!$A$2:$A$26,ورودی!$A23)&gt;0,INDEX(ورودی!BC$2:BC$26,MATCH(ورودی!$A23,ورودی!$A$2:$A$26,0)),0)</f>
        <v>0</v>
      </c>
      <c r="BD23" s="13">
        <f>IF(COUNTIF(ورودی!$A$2:$A$26,ورودی!$A23)&gt;0,INDEX(ورودی!BD$2:BD$26,MATCH(ورودی!$A23,ورودی!$A$2:$A$26,0)),0)</f>
        <v>0</v>
      </c>
      <c r="BE23" s="13">
        <f>IF(COUNTIF(ورودی!$A$2:$A$26,ورودی!$A23)&gt;0,INDEX(ورودی!BE$2:BE$26,MATCH(ورودی!$A23,ورودی!$A$2:$A$26,0)),0)</f>
        <v>0</v>
      </c>
      <c r="BF23" s="13">
        <f>IF(COUNTIF(ورودی!$A$2:$A$26,ورودی!$A23)&gt;0,INDEX(ورودی!BF$2:BF$26,MATCH(ورودی!$A23,ورودی!$A$2:$A$26,0)),0)</f>
        <v>0</v>
      </c>
      <c r="BG23" s="13">
        <f>IF(COUNTIF(ورودی!$A$2:$A$26,ورودی!$A23)&gt;0,INDEX(ورودی!BG$2:BG$26,MATCH(ورودی!$A23,ورودی!$A$2:$A$26,0)),0)</f>
        <v>0</v>
      </c>
      <c r="BH23" s="13">
        <f>IF(COUNTIF(ورودی!$A$2:$A$26,ورودی!$A23)&gt;0,INDEX(ورودی!BH$2:BH$26,MATCH(ورودی!$A23,ورودی!$A$2:$A$26,0)),0)</f>
        <v>0</v>
      </c>
      <c r="BI23" s="13">
        <f>IF(COUNTIF(ورودی!$A$2:$A$26,ورودی!$A23)&gt;0,INDEX(ورودی!BI$2:BI$26,MATCH(ورودی!$A23,ورودی!$A$2:$A$26,0)),0)</f>
        <v>0</v>
      </c>
      <c r="BJ23" s="13">
        <f>IF(COUNTIF(ورودی!$A$2:$A$26,ورودی!$A23)&gt;0,INDEX(ورودی!BJ$2:BJ$26,MATCH(ورودی!$A23,ورودی!$A$2:$A$26,0)),0)</f>
        <v>0</v>
      </c>
      <c r="BK23" s="13">
        <f>IF(COUNTIF(ورودی!$A$2:$A$26,ورودی!$A23)&gt;0,INDEX(ورودی!BK$2:BK$26,MATCH(ورودی!$A23,ورودی!$A$2:$A$26,0)),0)</f>
        <v>0</v>
      </c>
    </row>
    <row r="24" spans="1:63" x14ac:dyDescent="0.25">
      <c r="A24" s="13">
        <f>ورودی!A24</f>
        <v>1023</v>
      </c>
      <c r="B24" s="13" t="str">
        <f>ورودی!B24</f>
        <v>a23</v>
      </c>
      <c r="C24" s="13" t="str">
        <f>ورودی!C24</f>
        <v>b23</v>
      </c>
      <c r="D24" s="13">
        <f>IF(COUNTIF(ورودی!$A$2:$A$26,ورودی!$A24)&gt;0,INDEX(ورودی!D$2:D$26,MATCH(ورودی!$A24,ورودی!$A$2:$A$26,0)),0)</f>
        <v>3</v>
      </c>
      <c r="E24" s="13">
        <f>IF(COUNTIF(ورودی!$A$2:$A$26,ورودی!$A24)&gt;0,INDEX(ورودی!E$2:E$26,MATCH(ورودی!$A24,ورودی!$A$2:$A$26,0)),0)</f>
        <v>0</v>
      </c>
      <c r="F24" s="13">
        <f>IF(COUNTIF(ورودی!$A$2:$A$26,ورودی!$A24)&gt;0,INDEX(ورودی!F$2:F$26,MATCH(ورودی!$A24,ورودی!$A$2:$A$26,0)),0)</f>
        <v>0</v>
      </c>
      <c r="G24" s="13">
        <f>IF(COUNTIF(ورودی!$A$2:$A$26,ورودی!$A24)&gt;0,INDEX(ورودی!G$2:G$26,MATCH(ورودی!$A24,ورودی!$A$2:$A$26,0)),0)</f>
        <v>0</v>
      </c>
      <c r="H24" s="13">
        <f>IF(COUNTIF(ورودی!$A$2:$A$26,ورودی!$A24)&gt;0,INDEX(ورودی!H$2:H$26,MATCH(ورودی!$A24,ورودی!$A$2:$A$26,0)),0)</f>
        <v>0</v>
      </c>
      <c r="I24" s="13">
        <f>IF(COUNTIF(ورودی!$A$2:$A$26,ورودی!$A24)&gt;0,INDEX(ورودی!I$2:I$26,MATCH(ورودی!$A24,ورودی!$A$2:$A$26,0)),0)</f>
        <v>2</v>
      </c>
      <c r="J24" s="13">
        <f>IF(COUNTIF(ورودی!$A$2:$A$26,ورودی!$A24)&gt;0,INDEX(ورودی!J$2:J$26,MATCH(ورودی!$A24,ورودی!$A$2:$A$26,0)),0)</f>
        <v>2</v>
      </c>
      <c r="K24" s="13">
        <f>IF(COUNTIF(ورودی!$A$2:$A$26,ورودی!$A24)&gt;0,INDEX(ورودی!K$2:K$26,MATCH(ورودی!$A24,ورودی!$A$2:$A$26,0)),0)</f>
        <v>2</v>
      </c>
      <c r="L24" s="13">
        <f>IF(COUNTIF(ورودی!$A$2:$A$26,ورودی!$A24)&gt;0,INDEX(ورودی!L$2:L$26,MATCH(ورودی!$A24,ورودی!$A$2:$A$26,0)),0)</f>
        <v>2</v>
      </c>
      <c r="M24" s="13">
        <f>IF(COUNTIF(ورودی!$A$2:$A$26,ورودی!$A24)&gt;0,INDEX(ورودی!M$2:M$26,MATCH(ورودی!$A24,ورودی!$A$2:$A$26,0)),0)</f>
        <v>2</v>
      </c>
      <c r="N24" s="13">
        <f>IF(COUNTIF(ورودی!$A$2:$A$26,ورودی!$A24)&gt;0,INDEX(ورودی!N$2:N$26,MATCH(ورودی!$A24,ورودی!$A$2:$A$26,0)),0)</f>
        <v>0</v>
      </c>
      <c r="O24" s="13">
        <f>IF(COUNTIF(ورودی!$A$2:$A$26,ورودی!$A24)&gt;0,INDEX(ورودی!O$2:O$26,MATCH(ورودی!$A24,ورودی!$A$2:$A$26,0)),0)</f>
        <v>0</v>
      </c>
      <c r="P24" s="13">
        <f>IF(COUNTIF(ورودی!$A$2:$A$26,ورودی!$A24)&gt;0,INDEX(ورودی!P$2:P$26,MATCH(ورودی!$A24,ورودی!$A$2:$A$26,0)),0)</f>
        <v>0</v>
      </c>
      <c r="Q24" s="13">
        <f>IF(COUNTIF(ورودی!$A$2:$A$26,ورودی!$A24)&gt;0,INDEX(ورودی!Q$2:Q$26,MATCH(ورودی!$A24,ورودی!$A$2:$A$26,0)),0)</f>
        <v>0</v>
      </c>
      <c r="R24" s="13">
        <f>IF(COUNTIF(ورودی!$A$2:$A$26,ورودی!$A24)&gt;0,INDEX(ورودی!R$2:R$26,MATCH(ورودی!$A24,ورودی!$A$2:$A$26,0)),0)</f>
        <v>0</v>
      </c>
      <c r="S24" s="13">
        <f>IF(COUNTIF(ورودی!$A$2:$A$26,ورودی!$A24)&gt;0,INDEX(ورودی!S$2:S$26,MATCH(ورودی!$A24,ورودی!$A$2:$A$26,0)),0)</f>
        <v>0</v>
      </c>
      <c r="T24" s="13">
        <f>IF(COUNTIF(ورودی!$A$2:$A$26,ورودی!$A24)&gt;0,INDEX(ورودی!T$2:T$26,MATCH(ورودی!$A24,ورودی!$A$2:$A$26,0)),0)</f>
        <v>0</v>
      </c>
      <c r="U24" s="13">
        <f>IF(COUNTIF(ورودی!$A$2:$A$26,ورودی!$A24)&gt;0,INDEX(ورودی!U$2:U$26,MATCH(ورودی!$A24,ورودی!$A$2:$A$26,0)),0)</f>
        <v>0</v>
      </c>
      <c r="V24" s="13">
        <f>IF(COUNTIF(ورودی!$A$2:$A$26,ورودی!$A24)&gt;0,INDEX(ورودی!V$2:V$26,MATCH(ورودی!$A24,ورودی!$A$2:$A$26,0)),0)</f>
        <v>0</v>
      </c>
      <c r="W24" s="13">
        <f>IF(COUNTIF(ورودی!$A$2:$A$26,ورودی!$A24)&gt;0,INDEX(ورودی!W$2:W$26,MATCH(ورودی!$A24,ورودی!$A$2:$A$26,0)),0)</f>
        <v>0</v>
      </c>
      <c r="X24" s="13">
        <f>IF(COUNTIF(ورودی!$A$2:$A$26,ورودی!$A24)&gt;0,INDEX(ورودی!X$2:X$26,MATCH(ورودی!$A24,ورودی!$A$2:$A$26,0)),0)</f>
        <v>0</v>
      </c>
      <c r="Y24" s="13">
        <f>IF(COUNTIF(ورودی!$A$2:$A$26,ورودی!$A24)&gt;0,INDEX(ورودی!Y$2:Y$26,MATCH(ورودی!$A24,ورودی!$A$2:$A$26,0)),0)</f>
        <v>0</v>
      </c>
      <c r="Z24" s="13">
        <f>IF(COUNTIF(ورودی!$A$2:$A$26,ورودی!$A24)&gt;0,INDEX(ورودی!Z$2:Z$26,MATCH(ورودی!$A24,ورودی!$A$2:$A$26,0)),0)</f>
        <v>0</v>
      </c>
      <c r="AA24" s="13">
        <f>IF(COUNTIF(ورودی!$A$2:$A$26,ورودی!$A24)&gt;0,INDEX(ورودی!AA$2:AA$26,MATCH(ورودی!$A24,ورودی!$A$2:$A$26,0)),0)</f>
        <v>0</v>
      </c>
      <c r="AB24" s="13">
        <f>IF(COUNTIF(ورودی!$A$2:$A$26,ورودی!$A24)&gt;0,INDEX(ورودی!AB$2:AB$26,MATCH(ورودی!$A24,ورودی!$A$2:$A$26,0)),0)</f>
        <v>0</v>
      </c>
      <c r="AC24" s="13">
        <f>IF(COUNTIF(ورودی!$A$2:$A$26,ورودی!$A24)&gt;0,INDEX(ورودی!AC$2:AC$26,MATCH(ورودی!$A24,ورودی!$A$2:$A$26,0)),0)</f>
        <v>0</v>
      </c>
      <c r="AD24" s="13">
        <f>IF(COUNTIF(ورودی!$A$2:$A$26,ورودی!$A24)&gt;0,INDEX(ورودی!AD$2:AD$26,MATCH(ورودی!$A24,ورودی!$A$2:$A$26,0)),0)</f>
        <v>0</v>
      </c>
      <c r="AE24" s="13">
        <f>IF(COUNTIF(ورودی!$A$2:$A$26,ورودی!$A24)&gt;0,INDEX(ورودی!AE$2:AE$26,MATCH(ورودی!$A24,ورودی!$A$2:$A$26,0)),0)</f>
        <v>0</v>
      </c>
      <c r="AF24" s="13">
        <f>IF(COUNTIF(ورودی!$A$2:$A$26,ورودی!$A24)&gt;0,INDEX(ورودی!AF$2:AF$26,MATCH(ورودی!$A24,ورودی!$A$2:$A$26,0)),0)</f>
        <v>0</v>
      </c>
      <c r="AG24" s="13">
        <f>IF(COUNTIF(ورودی!$A$2:$A$26,ورودی!$A24)&gt;0,INDEX(ورودی!AG$2:AG$26,MATCH(ورودی!$A24,ورودی!$A$2:$A$26,0)),0)</f>
        <v>0</v>
      </c>
      <c r="AH24" s="13">
        <f>IF(COUNTIF(ورودی!$A$2:$A$26,ورودی!$A24)&gt;0,INDEX(ورودی!AH$2:AH$26,MATCH(ورودی!$A24,ورودی!$A$2:$A$26,0)),0)</f>
        <v>0</v>
      </c>
      <c r="AI24" s="13">
        <f>IF(COUNTIF(ورودی!$A$2:$A$26,ورودی!$A24)&gt;0,INDEX(ورودی!AI$2:AI$26,MATCH(ورودی!$A24,ورودی!$A$2:$A$26,0)),0)</f>
        <v>0</v>
      </c>
      <c r="AJ24" s="13">
        <f>IF(COUNTIF(ورودی!$A$2:$A$26,ورودی!$A24)&gt;0,INDEX(ورودی!AJ$2:AJ$26,MATCH(ورودی!$A24,ورودی!$A$2:$A$26,0)),0)</f>
        <v>0</v>
      </c>
      <c r="AK24" s="13">
        <f>IF(COUNTIF(ورودی!$A$2:$A$26,ورودی!$A24)&gt;0,INDEX(ورودی!AK$2:AK$26,MATCH(ورودی!$A24,ورودی!$A$2:$A$26,0)),0)</f>
        <v>0</v>
      </c>
      <c r="AL24" s="13">
        <f>IF(COUNTIF(ورودی!$A$2:$A$26,ورودی!$A24)&gt;0,INDEX(ورودی!AL$2:AL$26,MATCH(ورودی!$A24,ورودی!$A$2:$A$26,0)),0)</f>
        <v>0</v>
      </c>
      <c r="AM24" s="13">
        <f>IF(COUNTIF(ورودی!$A$2:$A$26,ورودی!$A24)&gt;0,INDEX(ورودی!AM$2:AM$26,MATCH(ورودی!$A24,ورودی!$A$2:$A$26,0)),0)</f>
        <v>0</v>
      </c>
      <c r="AN24" s="13">
        <f>IF(COUNTIF(ورودی!$A$2:$A$26,ورودی!$A24)&gt;0,INDEX(ورودی!AN$2:AN$26,MATCH(ورودی!$A24,ورودی!$A$2:$A$26,0)),0)</f>
        <v>0</v>
      </c>
      <c r="AO24" s="13">
        <f>IF(COUNTIF(ورودی!$A$2:$A$26,ورودی!$A24)&gt;0,INDEX(ورودی!AO$2:AO$26,MATCH(ورودی!$A24,ورودی!$A$2:$A$26,0)),0)</f>
        <v>0</v>
      </c>
      <c r="AP24" s="13">
        <f>IF(COUNTIF(ورودی!$A$2:$A$26,ورودی!$A24)&gt;0,INDEX(ورودی!AP$2:AP$26,MATCH(ورودی!$A24,ورودی!$A$2:$A$26,0)),0)</f>
        <v>0</v>
      </c>
      <c r="AQ24" s="13">
        <f>IF(COUNTIF(ورودی!$A$2:$A$26,ورودی!$A24)&gt;0,INDEX(ورودی!AQ$2:AQ$26,MATCH(ورودی!$A24,ورودی!$A$2:$A$26,0)),0)</f>
        <v>0</v>
      </c>
      <c r="AR24" s="13">
        <f>IF(COUNTIF(ورودی!$A$2:$A$26,ورودی!$A24)&gt;0,INDEX(ورودی!AR$2:AR$26,MATCH(ورودی!$A24,ورودی!$A$2:$A$26,0)),0)</f>
        <v>0</v>
      </c>
      <c r="AS24" s="13">
        <f>IF(COUNTIF(ورودی!$A$2:$A$26,ورودی!$A24)&gt;0,INDEX(ورودی!AS$2:AS$26,MATCH(ورودی!$A24,ورودی!$A$2:$A$26,0)),0)</f>
        <v>0</v>
      </c>
      <c r="AT24" s="13">
        <f>IF(COUNTIF(ورودی!$A$2:$A$26,ورودی!$A24)&gt;0,INDEX(ورودی!AT$2:AT$26,MATCH(ورودی!$A24,ورودی!$A$2:$A$26,0)),0)</f>
        <v>0</v>
      </c>
      <c r="AU24" s="13">
        <f>IF(COUNTIF(ورودی!$A$2:$A$26,ورودی!$A24)&gt;0,INDEX(ورودی!AU$2:AU$26,MATCH(ورودی!$A24,ورودی!$A$2:$A$26,0)),0)</f>
        <v>0</v>
      </c>
      <c r="AV24" s="13">
        <f>IF(COUNTIF(ورودی!$A$2:$A$26,ورودی!$A24)&gt;0,INDEX(ورودی!AV$2:AV$26,MATCH(ورودی!$A24,ورودی!$A$2:$A$26,0)),0)</f>
        <v>0</v>
      </c>
      <c r="AW24" s="13">
        <f>IF(COUNTIF(ورودی!$A$2:$A$26,ورودی!$A24)&gt;0,INDEX(ورودی!AW$2:AW$26,MATCH(ورودی!$A24,ورودی!$A$2:$A$26,0)),0)</f>
        <v>0</v>
      </c>
      <c r="AX24" s="13">
        <f>IF(COUNTIF(ورودی!$A$2:$A$26,ورودی!$A24)&gt;0,INDEX(ورودی!AX$2:AX$26,MATCH(ورودی!$A24,ورودی!$A$2:$A$26,0)),0)</f>
        <v>0</v>
      </c>
      <c r="AY24" s="13">
        <f>IF(COUNTIF(ورودی!$A$2:$A$26,ورودی!$A24)&gt;0,INDEX(ورودی!AY$2:AY$26,MATCH(ورودی!$A24,ورودی!$A$2:$A$26,0)),0)</f>
        <v>0</v>
      </c>
      <c r="AZ24" s="13">
        <f>IF(COUNTIF(ورودی!$A$2:$A$26,ورودی!$A24)&gt;0,INDEX(ورودی!AZ$2:AZ$26,MATCH(ورودی!$A24,ورودی!$A$2:$A$26,0)),0)</f>
        <v>0</v>
      </c>
      <c r="BA24" s="13">
        <f>IF(COUNTIF(ورودی!$A$2:$A$26,ورودی!$A24)&gt;0,INDEX(ورودی!BA$2:BA$26,MATCH(ورودی!$A24,ورودی!$A$2:$A$26,0)),0)</f>
        <v>0</v>
      </c>
      <c r="BB24" s="13">
        <f>IF(COUNTIF(ورودی!$A$2:$A$26,ورودی!$A24)&gt;0,INDEX(ورودی!BB$2:BB$26,MATCH(ورودی!$A24,ورودی!$A$2:$A$26,0)),0)</f>
        <v>0</v>
      </c>
      <c r="BC24" s="13">
        <f>IF(COUNTIF(ورودی!$A$2:$A$26,ورودی!$A24)&gt;0,INDEX(ورودی!BC$2:BC$26,MATCH(ورودی!$A24,ورودی!$A$2:$A$26,0)),0)</f>
        <v>0</v>
      </c>
      <c r="BD24" s="13">
        <f>IF(COUNTIF(ورودی!$A$2:$A$26,ورودی!$A24)&gt;0,INDEX(ورودی!BD$2:BD$26,MATCH(ورودی!$A24,ورودی!$A$2:$A$26,0)),0)</f>
        <v>0</v>
      </c>
      <c r="BE24" s="13">
        <f>IF(COUNTIF(ورودی!$A$2:$A$26,ورودی!$A24)&gt;0,INDEX(ورودی!BE$2:BE$26,MATCH(ورودی!$A24,ورودی!$A$2:$A$26,0)),0)</f>
        <v>0</v>
      </c>
      <c r="BF24" s="13">
        <f>IF(COUNTIF(ورودی!$A$2:$A$26,ورودی!$A24)&gt;0,INDEX(ورودی!BF$2:BF$26,MATCH(ورودی!$A24,ورودی!$A$2:$A$26,0)),0)</f>
        <v>0</v>
      </c>
      <c r="BG24" s="13">
        <f>IF(COUNTIF(ورودی!$A$2:$A$26,ورودی!$A24)&gt;0,INDEX(ورودی!BG$2:BG$26,MATCH(ورودی!$A24,ورودی!$A$2:$A$26,0)),0)</f>
        <v>0</v>
      </c>
      <c r="BH24" s="13">
        <f>IF(COUNTIF(ورودی!$A$2:$A$26,ورودی!$A24)&gt;0,INDEX(ورودی!BH$2:BH$26,MATCH(ورودی!$A24,ورودی!$A$2:$A$26,0)),0)</f>
        <v>0</v>
      </c>
      <c r="BI24" s="13">
        <f>IF(COUNTIF(ورودی!$A$2:$A$26,ورودی!$A24)&gt;0,INDEX(ورودی!BI$2:BI$26,MATCH(ورودی!$A24,ورودی!$A$2:$A$26,0)),0)</f>
        <v>0</v>
      </c>
      <c r="BJ24" s="13">
        <f>IF(COUNTIF(ورودی!$A$2:$A$26,ورودی!$A24)&gt;0,INDEX(ورودی!BJ$2:BJ$26,MATCH(ورودی!$A24,ورودی!$A$2:$A$26,0)),0)</f>
        <v>0</v>
      </c>
      <c r="BK24" s="13">
        <f>IF(COUNTIF(ورودی!$A$2:$A$26,ورودی!$A24)&gt;0,INDEX(ورودی!BK$2:BK$26,MATCH(ورودی!$A24,ورودی!$A$2:$A$26,0)),0)</f>
        <v>0</v>
      </c>
    </row>
    <row r="25" spans="1:63" x14ac:dyDescent="0.25">
      <c r="A25" s="13">
        <f>ورودی!A25</f>
        <v>1024</v>
      </c>
      <c r="B25" s="13" t="str">
        <f>ورودی!B25</f>
        <v>a24</v>
      </c>
      <c r="C25" s="13" t="str">
        <f>ورودی!C25</f>
        <v>b24</v>
      </c>
      <c r="D25" s="13">
        <f>IF(COUNTIF(ورودی!$A$2:$A$26,ورودی!$A25)&gt;0,INDEX(ورودی!D$2:D$26,MATCH(ورودی!$A25,ورودی!$A$2:$A$26,0)),0)</f>
        <v>2</v>
      </c>
      <c r="E25" s="13">
        <f>IF(COUNTIF(ورودی!$A$2:$A$26,ورودی!$A25)&gt;0,INDEX(ورودی!E$2:E$26,MATCH(ورودی!$A25,ورودی!$A$2:$A$26,0)),0)</f>
        <v>2</v>
      </c>
      <c r="F25" s="13">
        <f>IF(COUNTIF(ورودی!$A$2:$A$26,ورودی!$A25)&gt;0,INDEX(ورودی!F$2:F$26,MATCH(ورودی!$A25,ورودی!$A$2:$A$26,0)),0)</f>
        <v>2</v>
      </c>
      <c r="G25" s="13">
        <f>IF(COUNTIF(ورودی!$A$2:$A$26,ورودی!$A25)&gt;0,INDEX(ورودی!G$2:G$26,MATCH(ورودی!$A25,ورودی!$A$2:$A$26,0)),0)</f>
        <v>2</v>
      </c>
      <c r="H25" s="13">
        <f>IF(COUNTIF(ورودی!$A$2:$A$26,ورودی!$A25)&gt;0,INDEX(ورودی!H$2:H$26,MATCH(ورودی!$A25,ورودی!$A$2:$A$26,0)),0)</f>
        <v>2</v>
      </c>
      <c r="I25" s="13">
        <f>IF(COUNTIF(ورودی!$A$2:$A$26,ورودی!$A25)&gt;0,INDEX(ورودی!I$2:I$26,MATCH(ورودی!$A25,ورودی!$A$2:$A$26,0)),0)</f>
        <v>2</v>
      </c>
      <c r="J25" s="13">
        <f>IF(COUNTIF(ورودی!$A$2:$A$26,ورودی!$A25)&gt;0,INDEX(ورودی!J$2:J$26,MATCH(ورودی!$A25,ورودی!$A$2:$A$26,0)),0)</f>
        <v>2</v>
      </c>
      <c r="K25" s="13">
        <f>IF(COUNTIF(ورودی!$A$2:$A$26,ورودی!$A25)&gt;0,INDEX(ورودی!K$2:K$26,MATCH(ورودی!$A25,ورودی!$A$2:$A$26,0)),0)</f>
        <v>2</v>
      </c>
      <c r="L25" s="13">
        <f>IF(COUNTIF(ورودی!$A$2:$A$26,ورودی!$A25)&gt;0,INDEX(ورودی!L$2:L$26,MATCH(ورودی!$A25,ورودی!$A$2:$A$26,0)),0)</f>
        <v>2</v>
      </c>
      <c r="M25" s="13">
        <f>IF(COUNTIF(ورودی!$A$2:$A$26,ورودی!$A25)&gt;0,INDEX(ورودی!M$2:M$26,MATCH(ورودی!$A25,ورودی!$A$2:$A$26,0)),0)</f>
        <v>2</v>
      </c>
      <c r="N25" s="13">
        <f>IF(COUNTIF(ورودی!$A$2:$A$26,ورودی!$A25)&gt;0,INDEX(ورودی!N$2:N$26,MATCH(ورودی!$A25,ورودی!$A$2:$A$26,0)),0)</f>
        <v>2</v>
      </c>
      <c r="O25" s="13">
        <f>IF(COUNTIF(ورودی!$A$2:$A$26,ورودی!$A25)&gt;0,INDEX(ورودی!O$2:O$26,MATCH(ورودی!$A25,ورودی!$A$2:$A$26,0)),0)</f>
        <v>2</v>
      </c>
      <c r="P25" s="13">
        <f>IF(COUNTIF(ورودی!$A$2:$A$26,ورودی!$A25)&gt;0,INDEX(ورودی!P$2:P$26,MATCH(ورودی!$A25,ورودی!$A$2:$A$26,0)),0)</f>
        <v>2</v>
      </c>
      <c r="Q25" s="13">
        <f>IF(COUNTIF(ورودی!$A$2:$A$26,ورودی!$A25)&gt;0,INDEX(ورودی!Q$2:Q$26,MATCH(ورودی!$A25,ورودی!$A$2:$A$26,0)),0)</f>
        <v>2</v>
      </c>
      <c r="R25" s="13">
        <f>IF(COUNTIF(ورودی!$A$2:$A$26,ورودی!$A25)&gt;0,INDEX(ورودی!R$2:R$26,MATCH(ورودی!$A25,ورودی!$A$2:$A$26,0)),0)</f>
        <v>2</v>
      </c>
      <c r="S25" s="13">
        <f>IF(COUNTIF(ورودی!$A$2:$A$26,ورودی!$A25)&gt;0,INDEX(ورودی!S$2:S$26,MATCH(ورودی!$A25,ورودی!$A$2:$A$26,0)),0)</f>
        <v>2</v>
      </c>
      <c r="T25" s="13">
        <f>IF(COUNTIF(ورودی!$A$2:$A$26,ورودی!$A25)&gt;0,INDEX(ورودی!T$2:T$26,MATCH(ورودی!$A25,ورودی!$A$2:$A$26,0)),0)</f>
        <v>2</v>
      </c>
      <c r="U25" s="13">
        <f>IF(COUNTIF(ورودی!$A$2:$A$26,ورودی!$A25)&gt;0,INDEX(ورودی!U$2:U$26,MATCH(ورودی!$A25,ورودی!$A$2:$A$26,0)),0)</f>
        <v>2</v>
      </c>
      <c r="V25" s="13">
        <f>IF(COUNTIF(ورودی!$A$2:$A$26,ورودی!$A25)&gt;0,INDEX(ورودی!V$2:V$26,MATCH(ورودی!$A25,ورودی!$A$2:$A$26,0)),0)</f>
        <v>2</v>
      </c>
      <c r="W25" s="13">
        <f>IF(COUNTIF(ورودی!$A$2:$A$26,ورودی!$A25)&gt;0,INDEX(ورودی!W$2:W$26,MATCH(ورودی!$A25,ورودی!$A$2:$A$26,0)),0)</f>
        <v>2</v>
      </c>
      <c r="X25" s="13">
        <f>IF(COUNTIF(ورودی!$A$2:$A$26,ورودی!$A25)&gt;0,INDEX(ورودی!X$2:X$26,MATCH(ورودی!$A25,ورودی!$A$2:$A$26,0)),0)</f>
        <v>2</v>
      </c>
      <c r="Y25" s="13">
        <f>IF(COUNTIF(ورودی!$A$2:$A$26,ورودی!$A25)&gt;0,INDEX(ورودی!Y$2:Y$26,MATCH(ورودی!$A25,ورودی!$A$2:$A$26,0)),0)</f>
        <v>2</v>
      </c>
      <c r="Z25" s="13">
        <f>IF(COUNTIF(ورودی!$A$2:$A$26,ورودی!$A25)&gt;0,INDEX(ورودی!Z$2:Z$26,MATCH(ورودی!$A25,ورودی!$A$2:$A$26,0)),0)</f>
        <v>2</v>
      </c>
      <c r="AA25" s="13">
        <f>IF(COUNTIF(ورودی!$A$2:$A$26,ورودی!$A25)&gt;0,INDEX(ورودی!AA$2:AA$26,MATCH(ورودی!$A25,ورودی!$A$2:$A$26,0)),0)</f>
        <v>2</v>
      </c>
      <c r="AB25" s="13">
        <f>IF(COUNTIF(ورودی!$A$2:$A$26,ورودی!$A25)&gt;0,INDEX(ورودی!AB$2:AB$26,MATCH(ورودی!$A25,ورودی!$A$2:$A$26,0)),0)</f>
        <v>2</v>
      </c>
      <c r="AC25" s="13">
        <f>IF(COUNTIF(ورودی!$A$2:$A$26,ورودی!$A25)&gt;0,INDEX(ورودی!AC$2:AC$26,MATCH(ورودی!$A25,ورودی!$A$2:$A$26,0)),0)</f>
        <v>2</v>
      </c>
      <c r="AD25" s="13">
        <f>IF(COUNTIF(ورودی!$A$2:$A$26,ورودی!$A25)&gt;0,INDEX(ورودی!AD$2:AD$26,MATCH(ورودی!$A25,ورودی!$A$2:$A$26,0)),0)</f>
        <v>2</v>
      </c>
      <c r="AE25" s="13">
        <f>IF(COUNTIF(ورودی!$A$2:$A$26,ورودی!$A25)&gt;0,INDEX(ورودی!AE$2:AE$26,MATCH(ورودی!$A25,ورودی!$A$2:$A$26,0)),0)</f>
        <v>2</v>
      </c>
      <c r="AF25" s="13">
        <f>IF(COUNTIF(ورودی!$A$2:$A$26,ورودی!$A25)&gt;0,INDEX(ورودی!AF$2:AF$26,MATCH(ورودی!$A25,ورودی!$A$2:$A$26,0)),0)</f>
        <v>2</v>
      </c>
      <c r="AG25" s="13">
        <f>IF(COUNTIF(ورودی!$A$2:$A$26,ورودی!$A25)&gt;0,INDEX(ورودی!AG$2:AG$26,MATCH(ورودی!$A25,ورودی!$A$2:$A$26,0)),0)</f>
        <v>2</v>
      </c>
      <c r="AH25" s="13">
        <f>IF(COUNTIF(ورودی!$A$2:$A$26,ورودی!$A25)&gt;0,INDEX(ورودی!AH$2:AH$26,MATCH(ورودی!$A25,ورودی!$A$2:$A$26,0)),0)</f>
        <v>2</v>
      </c>
      <c r="AI25" s="13">
        <f>IF(COUNTIF(ورودی!$A$2:$A$26,ورودی!$A25)&gt;0,INDEX(ورودی!AI$2:AI$26,MATCH(ورودی!$A25,ورودی!$A$2:$A$26,0)),0)</f>
        <v>2</v>
      </c>
      <c r="AJ25" s="13">
        <f>IF(COUNTIF(ورودی!$A$2:$A$26,ورودی!$A25)&gt;0,INDEX(ورودی!AJ$2:AJ$26,MATCH(ورودی!$A25,ورودی!$A$2:$A$26,0)),0)</f>
        <v>2</v>
      </c>
      <c r="AK25" s="13">
        <f>IF(COUNTIF(ورودی!$A$2:$A$26,ورودی!$A25)&gt;0,INDEX(ورودی!AK$2:AK$26,MATCH(ورودی!$A25,ورودی!$A$2:$A$26,0)),0)</f>
        <v>2</v>
      </c>
      <c r="AL25" s="13">
        <f>IF(COUNTIF(ورودی!$A$2:$A$26,ورودی!$A25)&gt;0,INDEX(ورودی!AL$2:AL$26,MATCH(ورودی!$A25,ورودی!$A$2:$A$26,0)),0)</f>
        <v>2</v>
      </c>
      <c r="AM25" s="13">
        <f>IF(COUNTIF(ورودی!$A$2:$A$26,ورودی!$A25)&gt;0,INDEX(ورودی!AM$2:AM$26,MATCH(ورودی!$A25,ورودی!$A$2:$A$26,0)),0)</f>
        <v>2</v>
      </c>
      <c r="AN25" s="13">
        <f>IF(COUNTIF(ورودی!$A$2:$A$26,ورودی!$A25)&gt;0,INDEX(ورودی!AN$2:AN$26,MATCH(ورودی!$A25,ورودی!$A$2:$A$26,0)),0)</f>
        <v>2</v>
      </c>
      <c r="AO25" s="13">
        <f>IF(COUNTIF(ورودی!$A$2:$A$26,ورودی!$A25)&gt;0,INDEX(ورودی!AO$2:AO$26,MATCH(ورودی!$A25,ورودی!$A$2:$A$26,0)),0)</f>
        <v>2</v>
      </c>
      <c r="AP25" s="13">
        <f>IF(COUNTIF(ورودی!$A$2:$A$26,ورودی!$A25)&gt;0,INDEX(ورودی!AP$2:AP$26,MATCH(ورودی!$A25,ورودی!$A$2:$A$26,0)),0)</f>
        <v>2</v>
      </c>
      <c r="AQ25" s="13">
        <f>IF(COUNTIF(ورودی!$A$2:$A$26,ورودی!$A25)&gt;0,INDEX(ورودی!AQ$2:AQ$26,MATCH(ورودی!$A25,ورودی!$A$2:$A$26,0)),0)</f>
        <v>2</v>
      </c>
      <c r="AR25" s="13">
        <f>IF(COUNTIF(ورودی!$A$2:$A$26,ورودی!$A25)&gt;0,INDEX(ورودی!AR$2:AR$26,MATCH(ورودی!$A25,ورودی!$A$2:$A$26,0)),0)</f>
        <v>2</v>
      </c>
      <c r="AS25" s="13">
        <f>IF(COUNTIF(ورودی!$A$2:$A$26,ورودی!$A25)&gt;0,INDEX(ورودی!AS$2:AS$26,MATCH(ورودی!$A25,ورودی!$A$2:$A$26,0)),0)</f>
        <v>2</v>
      </c>
      <c r="AT25" s="13">
        <f>IF(COUNTIF(ورودی!$A$2:$A$26,ورودی!$A25)&gt;0,INDEX(ورودی!AT$2:AT$26,MATCH(ورودی!$A25,ورودی!$A$2:$A$26,0)),0)</f>
        <v>2</v>
      </c>
      <c r="AU25" s="13">
        <f>IF(COUNTIF(ورودی!$A$2:$A$26,ورودی!$A25)&gt;0,INDEX(ورودی!AU$2:AU$26,MATCH(ورودی!$A25,ورودی!$A$2:$A$26,0)),0)</f>
        <v>2</v>
      </c>
      <c r="AV25" s="13">
        <f>IF(COUNTIF(ورودی!$A$2:$A$26,ورودی!$A25)&gt;0,INDEX(ورودی!AV$2:AV$26,MATCH(ورودی!$A25,ورودی!$A$2:$A$26,0)),0)</f>
        <v>2</v>
      </c>
      <c r="AW25" s="13">
        <f>IF(COUNTIF(ورودی!$A$2:$A$26,ورودی!$A25)&gt;0,INDEX(ورودی!AW$2:AW$26,MATCH(ورودی!$A25,ورودی!$A$2:$A$26,0)),0)</f>
        <v>2</v>
      </c>
      <c r="AX25" s="13">
        <f>IF(COUNTIF(ورودی!$A$2:$A$26,ورودی!$A25)&gt;0,INDEX(ورودی!AX$2:AX$26,MATCH(ورودی!$A25,ورودی!$A$2:$A$26,0)),0)</f>
        <v>2</v>
      </c>
      <c r="AY25" s="13">
        <f>IF(COUNTIF(ورودی!$A$2:$A$26,ورودی!$A25)&gt;0,INDEX(ورودی!AY$2:AY$26,MATCH(ورودی!$A25,ورودی!$A$2:$A$26,0)),0)</f>
        <v>2</v>
      </c>
      <c r="AZ25" s="13">
        <f>IF(COUNTIF(ورودی!$A$2:$A$26,ورودی!$A25)&gt;0,INDEX(ورودی!AZ$2:AZ$26,MATCH(ورودی!$A25,ورودی!$A$2:$A$26,0)),0)</f>
        <v>2</v>
      </c>
      <c r="BA25" s="13">
        <f>IF(COUNTIF(ورودی!$A$2:$A$26,ورودی!$A25)&gt;0,INDEX(ورودی!BA$2:BA$26,MATCH(ورودی!$A25,ورودی!$A$2:$A$26,0)),0)</f>
        <v>2</v>
      </c>
      <c r="BB25" s="13">
        <f>IF(COUNTIF(ورودی!$A$2:$A$26,ورودی!$A25)&gt;0,INDEX(ورودی!BB$2:BB$26,MATCH(ورودی!$A25,ورودی!$A$2:$A$26,0)),0)</f>
        <v>2</v>
      </c>
      <c r="BC25" s="13">
        <f>IF(COUNTIF(ورودی!$A$2:$A$26,ورودی!$A25)&gt;0,INDEX(ورودی!BC$2:BC$26,MATCH(ورودی!$A25,ورودی!$A$2:$A$26,0)),0)</f>
        <v>2</v>
      </c>
      <c r="BD25" s="13">
        <f>IF(COUNTIF(ورودی!$A$2:$A$26,ورودی!$A25)&gt;0,INDEX(ورودی!BD$2:BD$26,MATCH(ورودی!$A25,ورودی!$A$2:$A$26,0)),0)</f>
        <v>2</v>
      </c>
      <c r="BE25" s="13">
        <f>IF(COUNTIF(ورودی!$A$2:$A$26,ورودی!$A25)&gt;0,INDEX(ورودی!BE$2:BE$26,MATCH(ورودی!$A25,ورودی!$A$2:$A$26,0)),0)</f>
        <v>2</v>
      </c>
      <c r="BF25" s="13">
        <f>IF(COUNTIF(ورودی!$A$2:$A$26,ورودی!$A25)&gt;0,INDEX(ورودی!BF$2:BF$26,MATCH(ورودی!$A25,ورودی!$A$2:$A$26,0)),0)</f>
        <v>2</v>
      </c>
      <c r="BG25" s="13">
        <f>IF(COUNTIF(ورودی!$A$2:$A$26,ورودی!$A25)&gt;0,INDEX(ورودی!BG$2:BG$26,MATCH(ورودی!$A25,ورودی!$A$2:$A$26,0)),0)</f>
        <v>2</v>
      </c>
      <c r="BH25" s="13">
        <f>IF(COUNTIF(ورودی!$A$2:$A$26,ورودی!$A25)&gt;0,INDEX(ورودی!BH$2:BH$26,MATCH(ورودی!$A25,ورودی!$A$2:$A$26,0)),0)</f>
        <v>2</v>
      </c>
      <c r="BI25" s="13">
        <f>IF(COUNTIF(ورودی!$A$2:$A$26,ورودی!$A25)&gt;0,INDEX(ورودی!BI$2:BI$26,MATCH(ورودی!$A25,ورودی!$A$2:$A$26,0)),0)</f>
        <v>2</v>
      </c>
      <c r="BJ25" s="13">
        <f>IF(COUNTIF(ورودی!$A$2:$A$26,ورودی!$A25)&gt;0,INDEX(ورودی!BJ$2:BJ$26,MATCH(ورودی!$A25,ورودی!$A$2:$A$26,0)),0)</f>
        <v>2</v>
      </c>
      <c r="BK25" s="13">
        <f>IF(COUNTIF(ورودی!$A$2:$A$26,ورودی!$A25)&gt;0,INDEX(ورودی!BK$2:BK$26,MATCH(ورودی!$A25,ورودی!$A$2:$A$26,0)),0)</f>
        <v>2</v>
      </c>
    </row>
    <row r="26" spans="1:63" x14ac:dyDescent="0.25">
      <c r="A26" s="13">
        <f>ورودی!A26</f>
        <v>1025</v>
      </c>
      <c r="B26" s="13" t="str">
        <f>ورودی!B26</f>
        <v>a25</v>
      </c>
      <c r="C26" s="13" t="str">
        <f>ورودی!C26</f>
        <v>b25</v>
      </c>
      <c r="D26" s="13">
        <f>IF(COUNTIF(ورودی!$A$2:$A$26,ورودی!$A26)&gt;0,INDEX(ورودی!D$2:D$26,MATCH(ورودی!$A26,ورودی!$A$2:$A$26,0)),0)</f>
        <v>1</v>
      </c>
      <c r="E26" s="13">
        <f>IF(COUNTIF(ورودی!$A$2:$A$26,ورودی!$A26)&gt;0,INDEX(ورودی!E$2:E$26,MATCH(ورودی!$A26,ورودی!$A$2:$A$26,0)),0)</f>
        <v>1</v>
      </c>
      <c r="F26" s="13">
        <f>IF(COUNTIF(ورودی!$A$2:$A$26,ورودی!$A26)&gt;0,INDEX(ورودی!F$2:F$26,MATCH(ورودی!$A26,ورودی!$A$2:$A$26,0)),0)</f>
        <v>1</v>
      </c>
      <c r="G26" s="13">
        <f>IF(COUNTIF(ورودی!$A$2:$A$26,ورودی!$A26)&gt;0,INDEX(ورودی!G$2:G$26,MATCH(ورودی!$A26,ورودی!$A$2:$A$26,0)),0)</f>
        <v>1</v>
      </c>
      <c r="H26" s="13">
        <f>IF(COUNTIF(ورودی!$A$2:$A$26,ورودی!$A26)&gt;0,INDEX(ورودی!H$2:H$26,MATCH(ورودی!$A26,ورودی!$A$2:$A$26,0)),0)</f>
        <v>1</v>
      </c>
      <c r="I26" s="13">
        <f>IF(COUNTIF(ورودی!$A$2:$A$26,ورودی!$A26)&gt;0,INDEX(ورودی!I$2:I$26,MATCH(ورودی!$A26,ورودی!$A$2:$A$26,0)),0)</f>
        <v>1</v>
      </c>
      <c r="J26" s="13">
        <f>IF(COUNTIF(ورودی!$A$2:$A$26,ورودی!$A26)&gt;0,INDEX(ورودی!J$2:J$26,MATCH(ورودی!$A26,ورودی!$A$2:$A$26,0)),0)</f>
        <v>1</v>
      </c>
      <c r="K26" s="13">
        <f>IF(COUNTIF(ورودی!$A$2:$A$26,ورودی!$A26)&gt;0,INDEX(ورودی!K$2:K$26,MATCH(ورودی!$A26,ورودی!$A$2:$A$26,0)),0)</f>
        <v>1</v>
      </c>
      <c r="L26" s="13">
        <f>IF(COUNTIF(ورودی!$A$2:$A$26,ورودی!$A26)&gt;0,INDEX(ورودی!L$2:L$26,MATCH(ورودی!$A26,ورودی!$A$2:$A$26,0)),0)</f>
        <v>1</v>
      </c>
      <c r="M26" s="13">
        <f>IF(COUNTIF(ورودی!$A$2:$A$26,ورودی!$A26)&gt;0,INDEX(ورودی!M$2:M$26,MATCH(ورودی!$A26,ورودی!$A$2:$A$26,0)),0)</f>
        <v>1</v>
      </c>
      <c r="N26" s="13">
        <f>IF(COUNTIF(ورودی!$A$2:$A$26,ورودی!$A26)&gt;0,INDEX(ورودی!N$2:N$26,MATCH(ورودی!$A26,ورودی!$A$2:$A$26,0)),0)</f>
        <v>1</v>
      </c>
      <c r="O26" s="13">
        <f>IF(COUNTIF(ورودی!$A$2:$A$26,ورودی!$A26)&gt;0,INDEX(ورودی!O$2:O$26,MATCH(ورودی!$A26,ورودی!$A$2:$A$26,0)),0)</f>
        <v>1</v>
      </c>
      <c r="P26" s="13">
        <f>IF(COUNTIF(ورودی!$A$2:$A$26,ورودی!$A26)&gt;0,INDEX(ورودی!P$2:P$26,MATCH(ورودی!$A26,ورودی!$A$2:$A$26,0)),0)</f>
        <v>1</v>
      </c>
      <c r="Q26" s="13">
        <f>IF(COUNTIF(ورودی!$A$2:$A$26,ورودی!$A26)&gt;0,INDEX(ورودی!Q$2:Q$26,MATCH(ورودی!$A26,ورودی!$A$2:$A$26,0)),0)</f>
        <v>1</v>
      </c>
      <c r="R26" s="13">
        <f>IF(COUNTIF(ورودی!$A$2:$A$26,ورودی!$A26)&gt;0,INDEX(ورودی!R$2:R$26,MATCH(ورودی!$A26,ورودی!$A$2:$A$26,0)),0)</f>
        <v>1</v>
      </c>
      <c r="S26" s="13">
        <f>IF(COUNTIF(ورودی!$A$2:$A$26,ورودی!$A26)&gt;0,INDEX(ورودی!S$2:S$26,MATCH(ورودی!$A26,ورودی!$A$2:$A$26,0)),0)</f>
        <v>1</v>
      </c>
      <c r="T26" s="13">
        <f>IF(COUNTIF(ورودی!$A$2:$A$26,ورودی!$A26)&gt;0,INDEX(ورودی!T$2:T$26,MATCH(ورودی!$A26,ورودی!$A$2:$A$26,0)),0)</f>
        <v>1</v>
      </c>
      <c r="U26" s="13">
        <f>IF(COUNTIF(ورودی!$A$2:$A$26,ورودی!$A26)&gt;0,INDEX(ورودی!U$2:U$26,MATCH(ورودی!$A26,ورودی!$A$2:$A$26,0)),0)</f>
        <v>1</v>
      </c>
      <c r="V26" s="13">
        <f>IF(COUNTIF(ورودی!$A$2:$A$26,ورودی!$A26)&gt;0,INDEX(ورودی!V$2:V$26,MATCH(ورودی!$A26,ورودی!$A$2:$A$26,0)),0)</f>
        <v>1</v>
      </c>
      <c r="W26" s="13">
        <f>IF(COUNTIF(ورودی!$A$2:$A$26,ورودی!$A26)&gt;0,INDEX(ورودی!W$2:W$26,MATCH(ورودی!$A26,ورودی!$A$2:$A$26,0)),0)</f>
        <v>1</v>
      </c>
      <c r="X26" s="13">
        <f>IF(COUNTIF(ورودی!$A$2:$A$26,ورودی!$A26)&gt;0,INDEX(ورودی!X$2:X$26,MATCH(ورودی!$A26,ورودی!$A$2:$A$26,0)),0)</f>
        <v>1</v>
      </c>
      <c r="Y26" s="13">
        <f>IF(COUNTIF(ورودی!$A$2:$A$26,ورودی!$A26)&gt;0,INDEX(ورودی!Y$2:Y$26,MATCH(ورودی!$A26,ورودی!$A$2:$A$26,0)),0)</f>
        <v>1</v>
      </c>
      <c r="Z26" s="13">
        <f>IF(COUNTIF(ورودی!$A$2:$A$26,ورودی!$A26)&gt;0,INDEX(ورودی!Z$2:Z$26,MATCH(ورودی!$A26,ورودی!$A$2:$A$26,0)),0)</f>
        <v>1</v>
      </c>
      <c r="AA26" s="13">
        <f>IF(COUNTIF(ورودی!$A$2:$A$26,ورودی!$A26)&gt;0,INDEX(ورودی!AA$2:AA$26,MATCH(ورودی!$A26,ورودی!$A$2:$A$26,0)),0)</f>
        <v>1</v>
      </c>
      <c r="AB26" s="13">
        <f>IF(COUNTIF(ورودی!$A$2:$A$26,ورودی!$A26)&gt;0,INDEX(ورودی!AB$2:AB$26,MATCH(ورودی!$A26,ورودی!$A$2:$A$26,0)),0)</f>
        <v>1</v>
      </c>
      <c r="AC26" s="13">
        <f>IF(COUNTIF(ورودی!$A$2:$A$26,ورودی!$A26)&gt;0,INDEX(ورودی!AC$2:AC$26,MATCH(ورودی!$A26,ورودی!$A$2:$A$26,0)),0)</f>
        <v>1</v>
      </c>
      <c r="AD26" s="13">
        <f>IF(COUNTIF(ورودی!$A$2:$A$26,ورودی!$A26)&gt;0,INDEX(ورودی!AD$2:AD$26,MATCH(ورودی!$A26,ورودی!$A$2:$A$26,0)),0)</f>
        <v>1</v>
      </c>
      <c r="AE26" s="13">
        <f>IF(COUNTIF(ورودی!$A$2:$A$26,ورودی!$A26)&gt;0,INDEX(ورودی!AE$2:AE$26,MATCH(ورودی!$A26,ورودی!$A$2:$A$26,0)),0)</f>
        <v>1</v>
      </c>
      <c r="AF26" s="13">
        <f>IF(COUNTIF(ورودی!$A$2:$A$26,ورودی!$A26)&gt;0,INDEX(ورودی!AF$2:AF$26,MATCH(ورودی!$A26,ورودی!$A$2:$A$26,0)),0)</f>
        <v>1</v>
      </c>
      <c r="AG26" s="13">
        <f>IF(COUNTIF(ورودی!$A$2:$A$26,ورودی!$A26)&gt;0,INDEX(ورودی!AG$2:AG$26,MATCH(ورودی!$A26,ورودی!$A$2:$A$26,0)),0)</f>
        <v>1</v>
      </c>
      <c r="AH26" s="13">
        <f>IF(COUNTIF(ورودی!$A$2:$A$26,ورودی!$A26)&gt;0,INDEX(ورودی!AH$2:AH$26,MATCH(ورودی!$A26,ورودی!$A$2:$A$26,0)),0)</f>
        <v>1</v>
      </c>
      <c r="AI26" s="13">
        <f>IF(COUNTIF(ورودی!$A$2:$A$26,ورودی!$A26)&gt;0,INDEX(ورودی!AI$2:AI$26,MATCH(ورودی!$A26,ورودی!$A$2:$A$26,0)),0)</f>
        <v>1</v>
      </c>
      <c r="AJ26" s="13">
        <f>IF(COUNTIF(ورودی!$A$2:$A$26,ورودی!$A26)&gt;0,INDEX(ورودی!AJ$2:AJ$26,MATCH(ورودی!$A26,ورودی!$A$2:$A$26,0)),0)</f>
        <v>1</v>
      </c>
      <c r="AK26" s="13">
        <f>IF(COUNTIF(ورودی!$A$2:$A$26,ورودی!$A26)&gt;0,INDEX(ورودی!AK$2:AK$26,MATCH(ورودی!$A26,ورودی!$A$2:$A$26,0)),0)</f>
        <v>1</v>
      </c>
      <c r="AL26" s="13">
        <f>IF(COUNTIF(ورودی!$A$2:$A$26,ورودی!$A26)&gt;0,INDEX(ورودی!AL$2:AL$26,MATCH(ورودی!$A26,ورودی!$A$2:$A$26,0)),0)</f>
        <v>1</v>
      </c>
      <c r="AM26" s="13">
        <f>IF(COUNTIF(ورودی!$A$2:$A$26,ورودی!$A26)&gt;0,INDEX(ورودی!AM$2:AM$26,MATCH(ورودی!$A26,ورودی!$A$2:$A$26,0)),0)</f>
        <v>1</v>
      </c>
      <c r="AN26" s="13">
        <f>IF(COUNTIF(ورودی!$A$2:$A$26,ورودی!$A26)&gt;0,INDEX(ورودی!AN$2:AN$26,MATCH(ورودی!$A26,ورودی!$A$2:$A$26,0)),0)</f>
        <v>1</v>
      </c>
      <c r="AO26" s="13">
        <f>IF(COUNTIF(ورودی!$A$2:$A$26,ورودی!$A26)&gt;0,INDEX(ورودی!AO$2:AO$26,MATCH(ورودی!$A26,ورودی!$A$2:$A$26,0)),0)</f>
        <v>1</v>
      </c>
      <c r="AP26" s="13">
        <f>IF(COUNTIF(ورودی!$A$2:$A$26,ورودی!$A26)&gt;0,INDEX(ورودی!AP$2:AP$26,MATCH(ورودی!$A26,ورودی!$A$2:$A$26,0)),0)</f>
        <v>1</v>
      </c>
      <c r="AQ26" s="13">
        <f>IF(COUNTIF(ورودی!$A$2:$A$26,ورودی!$A26)&gt;0,INDEX(ورودی!AQ$2:AQ$26,MATCH(ورودی!$A26,ورودی!$A$2:$A$26,0)),0)</f>
        <v>1</v>
      </c>
      <c r="AR26" s="13">
        <f>IF(COUNTIF(ورودی!$A$2:$A$26,ورودی!$A26)&gt;0,INDEX(ورودی!AR$2:AR$26,MATCH(ورودی!$A26,ورودی!$A$2:$A$26,0)),0)</f>
        <v>1</v>
      </c>
      <c r="AS26" s="13">
        <f>IF(COUNTIF(ورودی!$A$2:$A$26,ورودی!$A26)&gt;0,INDEX(ورودی!AS$2:AS$26,MATCH(ورودی!$A26,ورودی!$A$2:$A$26,0)),0)</f>
        <v>1</v>
      </c>
      <c r="AT26" s="13">
        <f>IF(COUNTIF(ورودی!$A$2:$A$26,ورودی!$A26)&gt;0,INDEX(ورودی!AT$2:AT$26,MATCH(ورودی!$A26,ورودی!$A$2:$A$26,0)),0)</f>
        <v>1</v>
      </c>
      <c r="AU26" s="13">
        <f>IF(COUNTIF(ورودی!$A$2:$A$26,ورودی!$A26)&gt;0,INDEX(ورودی!AU$2:AU$26,MATCH(ورودی!$A26,ورودی!$A$2:$A$26,0)),0)</f>
        <v>1</v>
      </c>
      <c r="AV26" s="13">
        <f>IF(COUNTIF(ورودی!$A$2:$A$26,ورودی!$A26)&gt;0,INDEX(ورودی!AV$2:AV$26,MATCH(ورودی!$A26,ورودی!$A$2:$A$26,0)),0)</f>
        <v>1</v>
      </c>
      <c r="AW26" s="13">
        <f>IF(COUNTIF(ورودی!$A$2:$A$26,ورودی!$A26)&gt;0,INDEX(ورودی!AW$2:AW$26,MATCH(ورودی!$A26,ورودی!$A$2:$A$26,0)),0)</f>
        <v>1</v>
      </c>
      <c r="AX26" s="13">
        <f>IF(COUNTIF(ورودی!$A$2:$A$26,ورودی!$A26)&gt;0,INDEX(ورودی!AX$2:AX$26,MATCH(ورودی!$A26,ورودی!$A$2:$A$26,0)),0)</f>
        <v>1</v>
      </c>
      <c r="AY26" s="13">
        <f>IF(COUNTIF(ورودی!$A$2:$A$26,ورودی!$A26)&gt;0,INDEX(ورودی!AY$2:AY$26,MATCH(ورودی!$A26,ورودی!$A$2:$A$26,0)),0)</f>
        <v>1</v>
      </c>
      <c r="AZ26" s="13">
        <f>IF(COUNTIF(ورودی!$A$2:$A$26,ورودی!$A26)&gt;0,INDEX(ورودی!AZ$2:AZ$26,MATCH(ورودی!$A26,ورودی!$A$2:$A$26,0)),0)</f>
        <v>1</v>
      </c>
      <c r="BA26" s="13">
        <f>IF(COUNTIF(ورودی!$A$2:$A$26,ورودی!$A26)&gt;0,INDEX(ورودی!BA$2:BA$26,MATCH(ورودی!$A26,ورودی!$A$2:$A$26,0)),0)</f>
        <v>1</v>
      </c>
      <c r="BB26" s="13">
        <f>IF(COUNTIF(ورودی!$A$2:$A$26,ورودی!$A26)&gt;0,INDEX(ورودی!BB$2:BB$26,MATCH(ورودی!$A26,ورودی!$A$2:$A$26,0)),0)</f>
        <v>1</v>
      </c>
      <c r="BC26" s="13">
        <f>IF(COUNTIF(ورودی!$A$2:$A$26,ورودی!$A26)&gt;0,INDEX(ورودی!BC$2:BC$26,MATCH(ورودی!$A26,ورودی!$A$2:$A$26,0)),0)</f>
        <v>1</v>
      </c>
      <c r="BD26" s="13">
        <f>IF(COUNTIF(ورودی!$A$2:$A$26,ورودی!$A26)&gt;0,INDEX(ورودی!BD$2:BD$26,MATCH(ورودی!$A26,ورودی!$A$2:$A$26,0)),0)</f>
        <v>1</v>
      </c>
      <c r="BE26" s="13">
        <f>IF(COUNTIF(ورودی!$A$2:$A$26,ورودی!$A26)&gt;0,INDEX(ورودی!BE$2:BE$26,MATCH(ورودی!$A26,ورودی!$A$2:$A$26,0)),0)</f>
        <v>1</v>
      </c>
      <c r="BF26" s="13">
        <f>IF(COUNTIF(ورودی!$A$2:$A$26,ورودی!$A26)&gt;0,INDEX(ورودی!BF$2:BF$26,MATCH(ورودی!$A26,ورودی!$A$2:$A$26,0)),0)</f>
        <v>1</v>
      </c>
      <c r="BG26" s="13">
        <f>IF(COUNTIF(ورودی!$A$2:$A$26,ورودی!$A26)&gt;0,INDEX(ورودی!BG$2:BG$26,MATCH(ورودی!$A26,ورودی!$A$2:$A$26,0)),0)</f>
        <v>1</v>
      </c>
      <c r="BH26" s="13">
        <f>IF(COUNTIF(ورودی!$A$2:$A$26,ورودی!$A26)&gt;0,INDEX(ورودی!BH$2:BH$26,MATCH(ورودی!$A26,ورودی!$A$2:$A$26,0)),0)</f>
        <v>1</v>
      </c>
      <c r="BI26" s="13">
        <f>IF(COUNTIF(ورودی!$A$2:$A$26,ورودی!$A26)&gt;0,INDEX(ورودی!BI$2:BI$26,MATCH(ورودی!$A26,ورودی!$A$2:$A$26,0)),0)</f>
        <v>1</v>
      </c>
      <c r="BJ26" s="13">
        <f>IF(COUNTIF(ورودی!$A$2:$A$26,ورودی!$A26)&gt;0,INDEX(ورودی!BJ$2:BJ$26,MATCH(ورودی!$A26,ورودی!$A$2:$A$26,0)),0)</f>
        <v>1</v>
      </c>
      <c r="BK26" s="13">
        <f>IF(COUNTIF(ورودی!$A$2:$A$26,ورودی!$A26)&gt;0,INDEX(ورودی!BK$2:BK$26,MATCH(ورودی!$A26,ورودی!$A$2:$A$26,0)),0)</f>
        <v>1</v>
      </c>
    </row>
  </sheetData>
  <phoneticPr fontId="2" type="noConversion"/>
  <conditionalFormatting sqref="D2:BK26">
    <cfRule type="expression" dxfId="2" priority="1">
      <formula>D2=0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72B3195-E8DD-4C11-9705-AF7CCD871A00}">
            <xm:f>D2=کلید!B$2</xm:f>
            <x14:dxf>
              <fill>
                <patternFill>
                  <bgColor rgb="FF92D050"/>
                </patternFill>
              </fill>
            </x14:dxf>
          </x14:cfRule>
          <x14:cfRule type="expression" priority="4" id="{6DCB6707-FB05-4D81-B072-B9D63D567A6D}">
            <xm:f>D2&lt;&gt;کلید!B$2</xm:f>
            <x14:dxf>
              <fill>
                <patternFill>
                  <bgColor rgb="FFFF0000"/>
                </patternFill>
              </fill>
            </x14:dxf>
          </x14:cfRule>
          <xm:sqref>D2:BK26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1A8D-0B93-49FE-95E5-C3D124D28FCE}">
  <dimension ref="A1:M26"/>
  <sheetViews>
    <sheetView workbookViewId="0">
      <selection activeCell="A27" sqref="A27"/>
    </sheetView>
  </sheetViews>
  <sheetFormatPr defaultRowHeight="15" x14ac:dyDescent="0.25"/>
  <cols>
    <col min="2" max="2" width="5.7109375" customWidth="1"/>
    <col min="5" max="5" width="9" bestFit="1" customWidth="1"/>
    <col min="6" max="8" width="9.5703125" bestFit="1" customWidth="1"/>
    <col min="9" max="9" width="9" bestFit="1" customWidth="1"/>
    <col min="10" max="10" width="9" customWidth="1"/>
    <col min="11" max="13" width="9" bestFit="1" customWidth="1"/>
  </cols>
  <sheetData>
    <row r="1" spans="1:13" x14ac:dyDescent="0.25">
      <c r="A1" s="5" t="s">
        <v>70</v>
      </c>
      <c r="B1" s="5" t="s">
        <v>30</v>
      </c>
      <c r="C1" s="5" t="s">
        <v>31</v>
      </c>
      <c r="D1" s="5" t="s">
        <v>33</v>
      </c>
      <c r="E1" s="5" t="str">
        <f>تنظیمات!B2</f>
        <v>ادبیات</v>
      </c>
      <c r="F1" s="5" t="str">
        <f>تنظیمات!C2</f>
        <v>عربی</v>
      </c>
      <c r="G1" s="5" t="str">
        <f>تنظیمات!D2</f>
        <v>دینی</v>
      </c>
      <c r="H1" s="5" t="str">
        <f>تنظیمات!E2</f>
        <v>زبان</v>
      </c>
      <c r="I1" s="5" t="str">
        <f>تنظیمات!F2</f>
        <v>ریاضی</v>
      </c>
      <c r="J1" s="5" t="s">
        <v>179</v>
      </c>
      <c r="K1" s="5" t="str">
        <f>تنظیمات!H2</f>
        <v>فیزیک</v>
      </c>
      <c r="L1" s="5" t="str">
        <f>تنظیمات!I2</f>
        <v>شیمی</v>
      </c>
      <c r="M1" s="5" t="s">
        <v>72</v>
      </c>
    </row>
    <row r="2" spans="1:13" x14ac:dyDescent="0.25">
      <c r="A2" s="5">
        <f>'کارنامه فردی'!A2</f>
        <v>1001</v>
      </c>
      <c r="B2" s="19">
        <f>'کارنامه فردی'!CD2</f>
        <v>1</v>
      </c>
      <c r="C2" s="5" t="str">
        <f>'کارنامه فردی'!B2</f>
        <v>a1</v>
      </c>
      <c r="D2" s="5" t="str">
        <f>'کارنامه فردی'!C2</f>
        <v>b1</v>
      </c>
      <c r="E2" s="4">
        <f>'کارنامه فردی'!G2</f>
        <v>100</v>
      </c>
      <c r="F2" s="4">
        <f>'کارنامه فردی'!P2</f>
        <v>100</v>
      </c>
      <c r="G2" s="4">
        <f>'کارنامه فردی'!Y2</f>
        <v>100</v>
      </c>
      <c r="H2" s="4">
        <f>'کارنامه فردی'!AH2</f>
        <v>100</v>
      </c>
      <c r="I2" s="4">
        <f>'کارنامه فردی'!AQ2</f>
        <v>100</v>
      </c>
      <c r="J2" s="4">
        <f>'کارنامه فردی'!AZ2</f>
        <v>100</v>
      </c>
      <c r="K2" s="4">
        <f>'کارنامه فردی'!BI2</f>
        <v>100</v>
      </c>
      <c r="L2" s="4">
        <f>'کارنامه فردی'!BR2</f>
        <v>100</v>
      </c>
      <c r="M2" s="4">
        <f>'کارنامه فردی'!CA2</f>
        <v>100</v>
      </c>
    </row>
    <row r="3" spans="1:13" x14ac:dyDescent="0.25">
      <c r="A3" s="5">
        <f>'کارنامه فردی'!A3</f>
        <v>1002</v>
      </c>
      <c r="B3" s="19">
        <f>'کارنامه فردی'!CD3</f>
        <v>23</v>
      </c>
      <c r="C3" s="5" t="str">
        <f>'کارنامه فردی'!B3</f>
        <v>a2</v>
      </c>
      <c r="D3" s="5" t="str">
        <f>'کارنامه فردی'!C3</f>
        <v>b2</v>
      </c>
      <c r="E3" s="4">
        <f>'کارنامه فردی'!G3</f>
        <v>-33.33</v>
      </c>
      <c r="F3" s="4">
        <f>'کارنامه فردی'!P3</f>
        <v>0</v>
      </c>
      <c r="G3" s="4">
        <f>'کارنامه فردی'!Y3</f>
        <v>0</v>
      </c>
      <c r="H3" s="4">
        <f>'کارنامه فردی'!AH3</f>
        <v>0</v>
      </c>
      <c r="I3" s="4">
        <f>'کارنامه فردی'!AQ3</f>
        <v>0</v>
      </c>
      <c r="J3" s="4">
        <f>'کارنامه فردی'!AZ3</f>
        <v>0</v>
      </c>
      <c r="K3" s="4">
        <f>'کارنامه فردی'!BI3</f>
        <v>-3.33</v>
      </c>
      <c r="L3" s="4">
        <f>'کارنامه فردی'!BR3</f>
        <v>0</v>
      </c>
      <c r="M3" s="4">
        <f>'کارنامه فردی'!CA3</f>
        <v>-4.58</v>
      </c>
    </row>
    <row r="4" spans="1:13" x14ac:dyDescent="0.25">
      <c r="A4" s="5">
        <f>'کارنامه فردی'!A4</f>
        <v>1003</v>
      </c>
      <c r="B4" s="19">
        <f>'کارنامه فردی'!CD4</f>
        <v>5</v>
      </c>
      <c r="C4" s="5" t="str">
        <f>'کارنامه فردی'!B4</f>
        <v>a3</v>
      </c>
      <c r="D4" s="5" t="str">
        <f>'کارنامه فردی'!C4</f>
        <v>b3</v>
      </c>
      <c r="E4" s="4">
        <f>'کارنامه فردی'!G4</f>
        <v>46.67</v>
      </c>
      <c r="F4" s="4">
        <f>'کارنامه فردی'!P4</f>
        <v>100</v>
      </c>
      <c r="G4" s="4">
        <f>'کارنامه فردی'!Y4</f>
        <v>0</v>
      </c>
      <c r="H4" s="4">
        <f>'کارنامه فردی'!AH4</f>
        <v>0</v>
      </c>
      <c r="I4" s="4">
        <f>'کارنامه فردی'!AQ4</f>
        <v>0</v>
      </c>
      <c r="J4" s="4">
        <f>'کارنامه فردی'!AZ4</f>
        <v>0</v>
      </c>
      <c r="K4" s="4">
        <f>'کارنامه فردی'!BI4</f>
        <v>0</v>
      </c>
      <c r="L4" s="4">
        <f>'کارنامه فردی'!BR4</f>
        <v>0</v>
      </c>
      <c r="M4" s="4">
        <f>'کارنامه فردی'!CA4</f>
        <v>18.329999999999998</v>
      </c>
    </row>
    <row r="5" spans="1:13" x14ac:dyDescent="0.25">
      <c r="A5" s="5">
        <f>'کارنامه فردی'!A5</f>
        <v>1004</v>
      </c>
      <c r="B5" s="19">
        <f>'کارنامه فردی'!CD5</f>
        <v>6</v>
      </c>
      <c r="C5" s="5" t="str">
        <f>'کارنامه فردی'!B5</f>
        <v>a4</v>
      </c>
      <c r="D5" s="5" t="str">
        <f>'کارنامه فردی'!C5</f>
        <v>b4</v>
      </c>
      <c r="E5" s="4">
        <f>'کارنامه فردی'!G5</f>
        <v>0</v>
      </c>
      <c r="F5" s="4">
        <f>'کارنامه فردی'!P5</f>
        <v>100</v>
      </c>
      <c r="G5" s="4">
        <f>'کارنامه فردی'!Y5</f>
        <v>0</v>
      </c>
      <c r="H5" s="4">
        <f>'کارنامه فردی'!AH5</f>
        <v>0</v>
      </c>
      <c r="I5" s="4">
        <f>'کارنامه فردی'!AQ5</f>
        <v>0</v>
      </c>
      <c r="J5" s="4">
        <f>'کارنامه فردی'!AZ5</f>
        <v>0</v>
      </c>
      <c r="K5" s="4">
        <f>'کارنامه فردی'!BI5</f>
        <v>0</v>
      </c>
      <c r="L5" s="4">
        <f>'کارنامه فردی'!BR5</f>
        <v>0</v>
      </c>
      <c r="M5" s="4">
        <f>'کارنامه فردی'!CA5</f>
        <v>12.5</v>
      </c>
    </row>
    <row r="6" spans="1:13" x14ac:dyDescent="0.25">
      <c r="A6" s="5">
        <f>'کارنامه فردی'!A6</f>
        <v>1005</v>
      </c>
      <c r="B6" s="19">
        <f>'کارنامه فردی'!CD6</f>
        <v>18</v>
      </c>
      <c r="C6" s="5" t="str">
        <f>'کارنامه فردی'!B6</f>
        <v>a5</v>
      </c>
      <c r="D6" s="5" t="str">
        <f>'کارنامه فردی'!C6</f>
        <v>b5</v>
      </c>
      <c r="E6" s="4">
        <f>'کارنامه فردی'!G6</f>
        <v>0</v>
      </c>
      <c r="F6" s="4">
        <f>'کارنامه فردی'!P6</f>
        <v>0</v>
      </c>
      <c r="G6" s="4">
        <f>'کارنامه فردی'!Y6</f>
        <v>-33.33</v>
      </c>
      <c r="H6" s="4">
        <f>'کارنامه فردی'!AH6</f>
        <v>0</v>
      </c>
      <c r="I6" s="4">
        <f>'کارنامه فردی'!AQ6</f>
        <v>0</v>
      </c>
      <c r="J6" s="4">
        <f>'کارنامه فردی'!AZ6</f>
        <v>0</v>
      </c>
      <c r="K6" s="4">
        <f>'کارنامه فردی'!BI6</f>
        <v>0</v>
      </c>
      <c r="L6" s="4">
        <f>'کارنامه فردی'!BR6</f>
        <v>0</v>
      </c>
      <c r="M6" s="4">
        <f>'کارنامه فردی'!CA6</f>
        <v>-4.17</v>
      </c>
    </row>
    <row r="7" spans="1:13" x14ac:dyDescent="0.25">
      <c r="A7" s="5">
        <f>'کارنامه فردی'!A7</f>
        <v>1006</v>
      </c>
      <c r="B7" s="19">
        <f>'کارنامه فردی'!CD7</f>
        <v>18</v>
      </c>
      <c r="C7" s="5" t="str">
        <f>'کارنامه فردی'!B7</f>
        <v>a6</v>
      </c>
      <c r="D7" s="5" t="str">
        <f>'کارنامه فردی'!C7</f>
        <v>b6</v>
      </c>
      <c r="E7" s="4">
        <f>'کارنامه فردی'!G7</f>
        <v>0</v>
      </c>
      <c r="F7" s="4">
        <f>'کارنامه فردی'!P7</f>
        <v>0</v>
      </c>
      <c r="G7" s="4">
        <f>'کارنامه فردی'!Y7</f>
        <v>-33.33</v>
      </c>
      <c r="H7" s="4">
        <f>'کارنامه فردی'!AH7</f>
        <v>0</v>
      </c>
      <c r="I7" s="4">
        <f>'کارنامه فردی'!AQ7</f>
        <v>0</v>
      </c>
      <c r="J7" s="4">
        <f>'کارنامه فردی'!AZ7</f>
        <v>0</v>
      </c>
      <c r="K7" s="4">
        <f>'کارنامه فردی'!BI7</f>
        <v>0</v>
      </c>
      <c r="L7" s="4">
        <f>'کارنامه فردی'!BR7</f>
        <v>0</v>
      </c>
      <c r="M7" s="4">
        <f>'کارنامه فردی'!CA7</f>
        <v>-4.17</v>
      </c>
    </row>
    <row r="8" spans="1:13" x14ac:dyDescent="0.25">
      <c r="A8" s="5">
        <f>'کارنامه فردی'!A8</f>
        <v>1007</v>
      </c>
      <c r="B8" s="19">
        <f>'کارنامه فردی'!CD8</f>
        <v>4</v>
      </c>
      <c r="C8" s="5" t="str">
        <f>'کارنامه فردی'!B8</f>
        <v>a7</v>
      </c>
      <c r="D8" s="5" t="str">
        <f>'کارنامه فردی'!C8</f>
        <v>b7</v>
      </c>
      <c r="E8" s="4">
        <f>'کارنامه فردی'!G8</f>
        <v>0</v>
      </c>
      <c r="F8" s="4">
        <f>'کارنامه فردی'!P8</f>
        <v>0</v>
      </c>
      <c r="G8" s="4">
        <f>'کارنامه فردی'!Y8</f>
        <v>0</v>
      </c>
      <c r="H8" s="4">
        <f>'کارنامه فردی'!AH8</f>
        <v>100</v>
      </c>
      <c r="I8" s="4">
        <f>'کارنامه فردی'!AQ8</f>
        <v>50</v>
      </c>
      <c r="J8" s="4">
        <f>'کارنامه فردی'!AZ8</f>
        <v>0</v>
      </c>
      <c r="K8" s="4">
        <f>'کارنامه فردی'!BI8</f>
        <v>0</v>
      </c>
      <c r="L8" s="4">
        <f>'کارنامه فردی'!BR8</f>
        <v>0</v>
      </c>
      <c r="M8" s="4">
        <f>'کارنامه فردی'!CA8</f>
        <v>18.75</v>
      </c>
    </row>
    <row r="9" spans="1:13" x14ac:dyDescent="0.25">
      <c r="A9" s="5">
        <f>'کارنامه فردی'!A9</f>
        <v>1008</v>
      </c>
      <c r="B9" s="19">
        <f>'کارنامه فردی'!CD9</f>
        <v>3</v>
      </c>
      <c r="C9" s="5" t="str">
        <f>'کارنامه فردی'!B9</f>
        <v>a8</v>
      </c>
      <c r="D9" s="5" t="str">
        <f>'کارنامه فردی'!C9</f>
        <v>b8</v>
      </c>
      <c r="E9" s="4">
        <f>'کارنامه فردی'!G9</f>
        <v>0</v>
      </c>
      <c r="F9" s="4">
        <f>'کارنامه فردی'!P9</f>
        <v>0</v>
      </c>
      <c r="G9" s="4">
        <f>'کارنامه فردی'!Y9</f>
        <v>0</v>
      </c>
      <c r="H9" s="4">
        <f>'کارنامه فردی'!AH9</f>
        <v>100</v>
      </c>
      <c r="I9" s="4">
        <f>'کارنامه فردی'!AQ9</f>
        <v>0</v>
      </c>
      <c r="J9" s="4">
        <f>'کارنامه فردی'!AZ9</f>
        <v>33.33</v>
      </c>
      <c r="K9" s="4">
        <f>'کارنامه فردی'!BI9</f>
        <v>50</v>
      </c>
      <c r="L9" s="4">
        <f>'کارنامه فردی'!BR9</f>
        <v>0</v>
      </c>
      <c r="M9" s="4">
        <f>'کارنامه فردی'!CA9</f>
        <v>22.92</v>
      </c>
    </row>
    <row r="10" spans="1:13" x14ac:dyDescent="0.25">
      <c r="A10" s="5">
        <f>'کارنامه فردی'!A10</f>
        <v>1009</v>
      </c>
      <c r="B10" s="19">
        <f>'کارنامه فردی'!CD10</f>
        <v>18</v>
      </c>
      <c r="C10" s="5" t="str">
        <f>'کارنامه فردی'!B10</f>
        <v>a9</v>
      </c>
      <c r="D10" s="5" t="str">
        <f>'کارنامه فردی'!C10</f>
        <v>b9</v>
      </c>
      <c r="E10" s="4">
        <f>'کارنامه فردی'!G10</f>
        <v>0</v>
      </c>
      <c r="F10" s="4">
        <f>'کارنامه فردی'!P10</f>
        <v>0</v>
      </c>
      <c r="G10" s="4">
        <f>'کارنامه فردی'!Y10</f>
        <v>0</v>
      </c>
      <c r="H10" s="4">
        <f>'کارنامه فردی'!AH10</f>
        <v>-33.33</v>
      </c>
      <c r="I10" s="4">
        <f>'کارنامه فردی'!AQ10</f>
        <v>0</v>
      </c>
      <c r="J10" s="4">
        <f>'کارنامه فردی'!AZ10</f>
        <v>0</v>
      </c>
      <c r="K10" s="4">
        <f>'کارنامه فردی'!BI10</f>
        <v>0</v>
      </c>
      <c r="L10" s="4">
        <f>'کارنامه فردی'!BR10</f>
        <v>0</v>
      </c>
      <c r="M10" s="4">
        <f>'کارنامه فردی'!CA10</f>
        <v>-4.17</v>
      </c>
    </row>
    <row r="11" spans="1:13" x14ac:dyDescent="0.25">
      <c r="A11" s="5">
        <f>'کارنامه فردی'!A11</f>
        <v>1010</v>
      </c>
      <c r="B11" s="19">
        <f>'کارنامه فردی'!CD11</f>
        <v>18</v>
      </c>
      <c r="C11" s="5" t="str">
        <f>'کارنامه فردی'!B11</f>
        <v>a10</v>
      </c>
      <c r="D11" s="5" t="str">
        <f>'کارنامه فردی'!C11</f>
        <v>b10</v>
      </c>
      <c r="E11" s="4">
        <f>'کارنامه فردی'!G11</f>
        <v>0</v>
      </c>
      <c r="F11" s="4">
        <f>'کارنامه فردی'!P11</f>
        <v>0</v>
      </c>
      <c r="G11" s="4">
        <f>'کارنامه فردی'!Y11</f>
        <v>0</v>
      </c>
      <c r="H11" s="4">
        <f>'کارنامه فردی'!AH11</f>
        <v>-33.33</v>
      </c>
      <c r="I11" s="4">
        <f>'کارنامه فردی'!AQ11</f>
        <v>0</v>
      </c>
      <c r="J11" s="4">
        <f>'کارنامه فردی'!AZ11</f>
        <v>0</v>
      </c>
      <c r="K11" s="4">
        <f>'کارنامه فردی'!BI11</f>
        <v>0</v>
      </c>
      <c r="L11" s="4">
        <f>'کارنامه فردی'!BR11</f>
        <v>0</v>
      </c>
      <c r="M11" s="4">
        <f>'کارنامه فردی'!CA11</f>
        <v>-4.17</v>
      </c>
    </row>
    <row r="12" spans="1:13" x14ac:dyDescent="0.25">
      <c r="A12" s="5">
        <f>'کارنامه فردی'!A12</f>
        <v>1011</v>
      </c>
      <c r="B12" s="19">
        <f>'کارنامه فردی'!CD12</f>
        <v>9</v>
      </c>
      <c r="C12" s="5" t="str">
        <f>'کارنامه فردی'!B12</f>
        <v>a11</v>
      </c>
      <c r="D12" s="5" t="str">
        <f>'کارنامه فردی'!C12</f>
        <v>b11</v>
      </c>
      <c r="E12" s="4">
        <f>'کارنامه فردی'!G12</f>
        <v>46.67</v>
      </c>
      <c r="F12" s="4">
        <f>'کارنامه فردی'!P12</f>
        <v>0</v>
      </c>
      <c r="G12" s="4">
        <f>'کارنامه فردی'!Y12</f>
        <v>0</v>
      </c>
      <c r="H12" s="4">
        <f>'کارنامه فردی'!AH12</f>
        <v>0</v>
      </c>
      <c r="I12" s="4">
        <f>'کارنامه فردی'!AQ12</f>
        <v>0</v>
      </c>
      <c r="J12" s="4">
        <f>'کارنامه فردی'!AZ12</f>
        <v>0</v>
      </c>
      <c r="K12" s="4">
        <f>'کارنامه فردی'!BI12</f>
        <v>0</v>
      </c>
      <c r="L12" s="4">
        <f>'کارنامه فردی'!BR12</f>
        <v>0</v>
      </c>
      <c r="M12" s="4">
        <f>'کارنامه فردی'!CA12</f>
        <v>5.83</v>
      </c>
    </row>
    <row r="13" spans="1:13" x14ac:dyDescent="0.25">
      <c r="A13" s="5">
        <f>'کارنامه فردی'!A13</f>
        <v>1012</v>
      </c>
      <c r="B13" s="19">
        <f>'کارنامه فردی'!CD13</f>
        <v>10</v>
      </c>
      <c r="C13" s="5" t="str">
        <f>'کارنامه فردی'!B13</f>
        <v>a12</v>
      </c>
      <c r="D13" s="5" t="str">
        <f>'کارنامه فردی'!C13</f>
        <v>b12</v>
      </c>
      <c r="E13" s="4">
        <f>'کارنامه فردی'!G13</f>
        <v>20</v>
      </c>
      <c r="F13" s="4">
        <f>'کارنامه فردی'!P13</f>
        <v>0</v>
      </c>
      <c r="G13" s="4">
        <f>'کارنامه فردی'!Y13</f>
        <v>0</v>
      </c>
      <c r="H13" s="4">
        <f>'کارنامه فردی'!AH13</f>
        <v>0</v>
      </c>
      <c r="I13" s="4">
        <f>'کارنامه فردی'!AQ13</f>
        <v>0</v>
      </c>
      <c r="J13" s="4">
        <f>'کارنامه فردی'!AZ13</f>
        <v>0</v>
      </c>
      <c r="K13" s="4">
        <f>'کارنامه فردی'!BI13</f>
        <v>0</v>
      </c>
      <c r="L13" s="4">
        <f>'کارنامه فردی'!BR13</f>
        <v>0</v>
      </c>
      <c r="M13" s="4">
        <f>'کارنامه فردی'!CA13</f>
        <v>2.5</v>
      </c>
    </row>
    <row r="14" spans="1:13" x14ac:dyDescent="0.25">
      <c r="A14" s="5">
        <f>'کارنامه فردی'!A14</f>
        <v>1013</v>
      </c>
      <c r="B14" s="19">
        <f>'کارنامه فردی'!CD14</f>
        <v>11</v>
      </c>
      <c r="C14" s="5" t="str">
        <f>'کارنامه فردی'!B14</f>
        <v>a13</v>
      </c>
      <c r="D14" s="5" t="str">
        <f>'کارنامه فردی'!C14</f>
        <v>b13</v>
      </c>
      <c r="E14" s="4">
        <f>'کارنامه فردی'!G14</f>
        <v>0</v>
      </c>
      <c r="F14" s="4">
        <f>'کارنامه فردی'!P14</f>
        <v>0</v>
      </c>
      <c r="G14" s="4">
        <f>'کارنامه فردی'!Y14</f>
        <v>0</v>
      </c>
      <c r="H14" s="4">
        <f>'کارنامه فردی'!AH14</f>
        <v>0</v>
      </c>
      <c r="I14" s="4">
        <f>'کارنامه فردی'!AQ14</f>
        <v>0</v>
      </c>
      <c r="J14" s="4">
        <f>'کارنامه فردی'!AZ14</f>
        <v>0</v>
      </c>
      <c r="K14" s="4">
        <f>'کارنامه فردی'!BI14</f>
        <v>0</v>
      </c>
      <c r="L14" s="4">
        <f>'کارنامه فردی'!BR14</f>
        <v>0</v>
      </c>
      <c r="M14" s="4">
        <f>'کارنامه فردی'!CA14</f>
        <v>0</v>
      </c>
    </row>
    <row r="15" spans="1:13" x14ac:dyDescent="0.25">
      <c r="A15" s="5">
        <f>'کارنامه فردی'!A15</f>
        <v>1014</v>
      </c>
      <c r="B15" s="19">
        <f>'کارنامه فردی'!CD15</f>
        <v>11</v>
      </c>
      <c r="C15" s="5" t="str">
        <f>'کارنامه فردی'!B15</f>
        <v>a14</v>
      </c>
      <c r="D15" s="5" t="str">
        <f>'کارنامه فردی'!C15</f>
        <v>b14</v>
      </c>
      <c r="E15" s="4">
        <f>'کارنامه فردی'!G15</f>
        <v>0</v>
      </c>
      <c r="F15" s="4">
        <f>'کارنامه فردی'!P15</f>
        <v>0</v>
      </c>
      <c r="G15" s="4">
        <f>'کارنامه فردی'!Y15</f>
        <v>0</v>
      </c>
      <c r="H15" s="4">
        <f>'کارنامه فردی'!AH15</f>
        <v>0</v>
      </c>
      <c r="I15" s="4">
        <f>'کارنامه فردی'!AQ15</f>
        <v>0</v>
      </c>
      <c r="J15" s="4">
        <f>'کارنامه فردی'!AZ15</f>
        <v>0</v>
      </c>
      <c r="K15" s="4">
        <f>'کارنامه فردی'!BI15</f>
        <v>0</v>
      </c>
      <c r="L15" s="4">
        <f>'کارنامه فردی'!BR15</f>
        <v>0</v>
      </c>
      <c r="M15" s="4">
        <f>'کارنامه فردی'!CA15</f>
        <v>0</v>
      </c>
    </row>
    <row r="16" spans="1:13" x14ac:dyDescent="0.25">
      <c r="A16" s="5">
        <f>'کارنامه فردی'!A16</f>
        <v>1015</v>
      </c>
      <c r="B16" s="19">
        <f>'کارنامه فردی'!CD16</f>
        <v>11</v>
      </c>
      <c r="C16" s="5" t="str">
        <f>'کارنامه فردی'!B16</f>
        <v>a15</v>
      </c>
      <c r="D16" s="5" t="str">
        <f>'کارنامه فردی'!C16</f>
        <v>b15</v>
      </c>
      <c r="E16" s="4">
        <f>'کارنامه فردی'!G16</f>
        <v>0</v>
      </c>
      <c r="F16" s="4">
        <f>'کارنامه فردی'!P16</f>
        <v>0</v>
      </c>
      <c r="G16" s="4">
        <f>'کارنامه فردی'!Y16</f>
        <v>0</v>
      </c>
      <c r="H16" s="4">
        <f>'کارنامه فردی'!AH16</f>
        <v>0</v>
      </c>
      <c r="I16" s="4">
        <f>'کارنامه فردی'!AQ16</f>
        <v>0</v>
      </c>
      <c r="J16" s="4">
        <f>'کارنامه فردی'!AZ16</f>
        <v>0</v>
      </c>
      <c r="K16" s="4">
        <f>'کارنامه فردی'!BI16</f>
        <v>0</v>
      </c>
      <c r="L16" s="4">
        <f>'کارنامه فردی'!BR16</f>
        <v>0</v>
      </c>
      <c r="M16" s="4">
        <f>'کارنامه فردی'!CA16</f>
        <v>0</v>
      </c>
    </row>
    <row r="17" spans="1:13" x14ac:dyDescent="0.25">
      <c r="A17" s="5">
        <f>'کارنامه فردی'!A17</f>
        <v>1016</v>
      </c>
      <c r="B17" s="19">
        <f>'کارنامه فردی'!CD17</f>
        <v>11</v>
      </c>
      <c r="C17" s="5" t="str">
        <f>'کارنامه فردی'!B17</f>
        <v>a16</v>
      </c>
      <c r="D17" s="5" t="str">
        <f>'کارنامه فردی'!C17</f>
        <v>b16</v>
      </c>
      <c r="E17" s="4">
        <f>'کارنامه فردی'!G17</f>
        <v>0</v>
      </c>
      <c r="F17" s="4">
        <f>'کارنامه فردی'!P17</f>
        <v>0</v>
      </c>
      <c r="G17" s="4">
        <f>'کارنامه فردی'!Y17</f>
        <v>0</v>
      </c>
      <c r="H17" s="4">
        <f>'کارنامه فردی'!AH17</f>
        <v>0</v>
      </c>
      <c r="I17" s="4">
        <f>'کارنامه فردی'!AQ17</f>
        <v>0</v>
      </c>
      <c r="J17" s="4">
        <f>'کارنامه فردی'!AZ17</f>
        <v>0</v>
      </c>
      <c r="K17" s="4">
        <f>'کارنامه فردی'!BI17</f>
        <v>0</v>
      </c>
      <c r="L17" s="4">
        <f>'کارنامه فردی'!BR17</f>
        <v>0</v>
      </c>
      <c r="M17" s="4">
        <f>'کارنامه فردی'!CA17</f>
        <v>0</v>
      </c>
    </row>
    <row r="18" spans="1:13" x14ac:dyDescent="0.25">
      <c r="A18" s="5">
        <f>'کارنامه فردی'!A18</f>
        <v>1017</v>
      </c>
      <c r="B18" s="19">
        <f>'کارنامه فردی'!CD18</f>
        <v>11</v>
      </c>
      <c r="C18" s="5" t="str">
        <f>'کارنامه فردی'!B18</f>
        <v>a17</v>
      </c>
      <c r="D18" s="5" t="str">
        <f>'کارنامه فردی'!C18</f>
        <v>b17</v>
      </c>
      <c r="E18" s="4">
        <f>'کارنامه فردی'!G18</f>
        <v>0</v>
      </c>
      <c r="F18" s="4">
        <f>'کارنامه فردی'!P18</f>
        <v>0</v>
      </c>
      <c r="G18" s="4">
        <f>'کارنامه فردی'!Y18</f>
        <v>0</v>
      </c>
      <c r="H18" s="4">
        <f>'کارنامه فردی'!AH18</f>
        <v>0</v>
      </c>
      <c r="I18" s="4">
        <f>'کارنامه فردی'!AQ18</f>
        <v>0</v>
      </c>
      <c r="J18" s="4">
        <f>'کارنامه فردی'!AZ18</f>
        <v>0</v>
      </c>
      <c r="K18" s="4">
        <f>'کارنامه فردی'!BI18</f>
        <v>0</v>
      </c>
      <c r="L18" s="4">
        <f>'کارنامه فردی'!BR18</f>
        <v>0</v>
      </c>
      <c r="M18" s="4">
        <f>'کارنامه فردی'!CA18</f>
        <v>0</v>
      </c>
    </row>
    <row r="19" spans="1:13" x14ac:dyDescent="0.25">
      <c r="A19" s="5">
        <f>'کارنامه فردی'!A19</f>
        <v>1018</v>
      </c>
      <c r="B19" s="19">
        <f>'کارنامه فردی'!CD19</f>
        <v>11</v>
      </c>
      <c r="C19" s="5" t="str">
        <f>'کارنامه فردی'!B19</f>
        <v>a18</v>
      </c>
      <c r="D19" s="5" t="str">
        <f>'کارنامه فردی'!C19</f>
        <v>b18</v>
      </c>
      <c r="E19" s="4">
        <f>'کارنامه فردی'!G19</f>
        <v>0</v>
      </c>
      <c r="F19" s="4">
        <f>'کارنامه فردی'!P19</f>
        <v>0</v>
      </c>
      <c r="G19" s="4">
        <f>'کارنامه فردی'!Y19</f>
        <v>0</v>
      </c>
      <c r="H19" s="4">
        <f>'کارنامه فردی'!AH19</f>
        <v>0</v>
      </c>
      <c r="I19" s="4">
        <f>'کارنامه فردی'!AQ19</f>
        <v>0</v>
      </c>
      <c r="J19" s="4">
        <f>'کارنامه فردی'!AZ19</f>
        <v>0</v>
      </c>
      <c r="K19" s="4">
        <f>'کارنامه فردی'!BI19</f>
        <v>0</v>
      </c>
      <c r="L19" s="4">
        <f>'کارنامه فردی'!BR19</f>
        <v>0</v>
      </c>
      <c r="M19" s="4">
        <f>'کارنامه فردی'!CA19</f>
        <v>0</v>
      </c>
    </row>
    <row r="20" spans="1:13" x14ac:dyDescent="0.25">
      <c r="A20" s="5">
        <f>'کارنامه فردی'!A20</f>
        <v>1019</v>
      </c>
      <c r="B20" s="19">
        <f>'کارنامه فردی'!CD20</f>
        <v>11</v>
      </c>
      <c r="C20" s="5" t="str">
        <f>'کارنامه فردی'!B20</f>
        <v>a19</v>
      </c>
      <c r="D20" s="5" t="str">
        <f>'کارنامه فردی'!C20</f>
        <v>b19</v>
      </c>
      <c r="E20" s="4">
        <f>'کارنامه فردی'!G20</f>
        <v>0</v>
      </c>
      <c r="F20" s="4">
        <f>'کارنامه فردی'!P20</f>
        <v>0</v>
      </c>
      <c r="G20" s="4">
        <f>'کارنامه فردی'!Y20</f>
        <v>0</v>
      </c>
      <c r="H20" s="4">
        <f>'کارنامه فردی'!AH20</f>
        <v>0</v>
      </c>
      <c r="I20" s="4">
        <f>'کارنامه فردی'!AQ20</f>
        <v>0</v>
      </c>
      <c r="J20" s="4">
        <f>'کارنامه فردی'!AZ20</f>
        <v>0</v>
      </c>
      <c r="K20" s="4">
        <f>'کارنامه فردی'!BI20</f>
        <v>0</v>
      </c>
      <c r="L20" s="4">
        <f>'کارنامه فردی'!BR20</f>
        <v>0</v>
      </c>
      <c r="M20" s="4">
        <f>'کارنامه فردی'!CA20</f>
        <v>0</v>
      </c>
    </row>
    <row r="21" spans="1:13" x14ac:dyDescent="0.25">
      <c r="A21" s="5">
        <f>'کارنامه فردی'!A21</f>
        <v>1020</v>
      </c>
      <c r="B21" s="19">
        <f>'کارنامه فردی'!CD21</f>
        <v>6</v>
      </c>
      <c r="C21" s="5" t="str">
        <f>'کارنامه فردی'!B21</f>
        <v>a20</v>
      </c>
      <c r="D21" s="5" t="str">
        <f>'کارنامه فردی'!C21</f>
        <v>b20</v>
      </c>
      <c r="E21" s="4">
        <f>'کارنامه فردی'!G21</f>
        <v>0</v>
      </c>
      <c r="F21" s="4">
        <f>'کارنامه فردی'!P21</f>
        <v>0</v>
      </c>
      <c r="G21" s="4">
        <f>'کارنامه فردی'!Y21</f>
        <v>100</v>
      </c>
      <c r="H21" s="4">
        <f>'کارنامه فردی'!AH21</f>
        <v>0</v>
      </c>
      <c r="I21" s="4">
        <f>'کارنامه فردی'!AQ21</f>
        <v>0</v>
      </c>
      <c r="J21" s="4">
        <f>'کارنامه فردی'!AZ21</f>
        <v>0</v>
      </c>
      <c r="K21" s="4">
        <f>'کارنامه فردی'!BI21</f>
        <v>0</v>
      </c>
      <c r="L21" s="4">
        <f>'کارنامه فردی'!BR21</f>
        <v>0</v>
      </c>
      <c r="M21" s="4">
        <f>'کارنامه فردی'!CA21</f>
        <v>12.5</v>
      </c>
    </row>
    <row r="22" spans="1:13" x14ac:dyDescent="0.25">
      <c r="A22" s="5">
        <f>'کارنامه فردی'!A22</f>
        <v>1021</v>
      </c>
      <c r="B22" s="19">
        <f>'کارنامه فردی'!CD22</f>
        <v>6</v>
      </c>
      <c r="C22" s="5" t="str">
        <f>'کارنامه فردی'!B22</f>
        <v>a21</v>
      </c>
      <c r="D22" s="5" t="str">
        <f>'کارنامه فردی'!C22</f>
        <v>b21</v>
      </c>
      <c r="E22" s="4">
        <f>'کارنامه فردی'!G22</f>
        <v>0</v>
      </c>
      <c r="F22" s="4">
        <f>'کارنامه فردی'!P22</f>
        <v>0</v>
      </c>
      <c r="G22" s="4">
        <f>'کارنامه فردی'!Y22</f>
        <v>100</v>
      </c>
      <c r="H22" s="4">
        <f>'کارنامه فردی'!AH22</f>
        <v>0</v>
      </c>
      <c r="I22" s="4">
        <f>'کارنامه فردی'!AQ22</f>
        <v>0</v>
      </c>
      <c r="J22" s="4">
        <f>'کارنامه فردی'!AZ22</f>
        <v>0</v>
      </c>
      <c r="K22" s="4">
        <f>'کارنامه فردی'!BI22</f>
        <v>0</v>
      </c>
      <c r="L22" s="4">
        <f>'کارنامه فردی'!BR22</f>
        <v>0</v>
      </c>
      <c r="M22" s="4">
        <f>'کارنامه فردی'!CA22</f>
        <v>12.5</v>
      </c>
    </row>
    <row r="23" spans="1:13" x14ac:dyDescent="0.25">
      <c r="A23" s="5">
        <f>'کارنامه فردی'!A23</f>
        <v>1022</v>
      </c>
      <c r="B23" s="19">
        <f>'کارنامه فردی'!CD23</f>
        <v>18</v>
      </c>
      <c r="C23" s="5" t="str">
        <f>'کارنامه فردی'!B23</f>
        <v>a22</v>
      </c>
      <c r="D23" s="5" t="str">
        <f>'کارنامه فردی'!C23</f>
        <v>b22</v>
      </c>
      <c r="E23" s="4">
        <f>'کارنامه فردی'!G23</f>
        <v>0</v>
      </c>
      <c r="F23" s="4">
        <f>'کارنامه فردی'!P23</f>
        <v>-33.33</v>
      </c>
      <c r="G23" s="4">
        <f>'کارنامه فردی'!Y23</f>
        <v>0</v>
      </c>
      <c r="H23" s="4">
        <f>'کارنامه فردی'!AH23</f>
        <v>0</v>
      </c>
      <c r="I23" s="4">
        <f>'کارنامه فردی'!AQ23</f>
        <v>0</v>
      </c>
      <c r="J23" s="4">
        <f>'کارنامه فردی'!AZ23</f>
        <v>0</v>
      </c>
      <c r="K23" s="4">
        <f>'کارنامه فردی'!BI23</f>
        <v>0</v>
      </c>
      <c r="L23" s="4">
        <f>'کارنامه فردی'!BR23</f>
        <v>0</v>
      </c>
      <c r="M23" s="4">
        <f>'کارنامه فردی'!CA23</f>
        <v>-4.17</v>
      </c>
    </row>
    <row r="24" spans="1:13" x14ac:dyDescent="0.25">
      <c r="A24" s="5">
        <f>'کارنامه فردی'!A24</f>
        <v>1023</v>
      </c>
      <c r="B24" s="19">
        <f>'کارنامه فردی'!CD24</f>
        <v>24</v>
      </c>
      <c r="C24" s="5" t="str">
        <f>'کارنامه فردی'!B24</f>
        <v>a23</v>
      </c>
      <c r="D24" s="5" t="str">
        <f>'کارنامه فردی'!C24</f>
        <v>b23</v>
      </c>
      <c r="E24" s="4">
        <f>'کارنامه فردی'!G24</f>
        <v>-6.67</v>
      </c>
      <c r="F24" s="4">
        <f>'کارنامه فردی'!P24</f>
        <v>-33.33</v>
      </c>
      <c r="G24" s="4">
        <f>'کارنامه فردی'!Y24</f>
        <v>0</v>
      </c>
      <c r="H24" s="4">
        <f>'کارنامه فردی'!AH24</f>
        <v>0</v>
      </c>
      <c r="I24" s="4">
        <f>'کارنامه فردی'!AQ24</f>
        <v>0</v>
      </c>
      <c r="J24" s="4">
        <f>'کارنامه فردی'!AZ24</f>
        <v>0</v>
      </c>
      <c r="K24" s="4">
        <f>'کارنامه فردی'!BI24</f>
        <v>0</v>
      </c>
      <c r="L24" s="4">
        <f>'کارنامه فردی'!BR24</f>
        <v>0</v>
      </c>
      <c r="M24" s="4">
        <f>'کارنامه فردی'!CA24</f>
        <v>-5</v>
      </c>
    </row>
    <row r="25" spans="1:13" x14ac:dyDescent="0.25">
      <c r="A25" s="5">
        <f>'کارنامه فردی'!A25</f>
        <v>1024</v>
      </c>
      <c r="B25" s="19">
        <f>'کارنامه فردی'!CD25</f>
        <v>25</v>
      </c>
      <c r="C25" s="5" t="str">
        <f>'کارنامه فردی'!B25</f>
        <v>a24</v>
      </c>
      <c r="D25" s="5" t="str">
        <f>'کارنامه فردی'!C25</f>
        <v>b24</v>
      </c>
      <c r="E25" s="4">
        <f>'کارنامه فردی'!G25</f>
        <v>-33.33</v>
      </c>
      <c r="F25" s="4">
        <f>'کارنامه فردی'!P25</f>
        <v>-33.33</v>
      </c>
      <c r="G25" s="4">
        <f>'کارنامه فردی'!Y25</f>
        <v>-33.33</v>
      </c>
      <c r="H25" s="4">
        <f>'کارنامه فردی'!AH25</f>
        <v>-33.33</v>
      </c>
      <c r="I25" s="4">
        <f>'کارنامه فردی'!AQ25</f>
        <v>-33.33</v>
      </c>
      <c r="J25" s="4">
        <f>'کارنامه فردی'!AZ25</f>
        <v>-33.33</v>
      </c>
      <c r="K25" s="4">
        <f>'کارنامه فردی'!BI25</f>
        <v>-33.33</v>
      </c>
      <c r="L25" s="4">
        <f>'کارنامه فردی'!BR25</f>
        <v>-33.33</v>
      </c>
      <c r="M25" s="4">
        <f>'کارنامه فردی'!CA25</f>
        <v>-33.33</v>
      </c>
    </row>
    <row r="26" spans="1:13" x14ac:dyDescent="0.25">
      <c r="A26" s="5">
        <f>'کارنامه فردی'!A26</f>
        <v>1025</v>
      </c>
      <c r="B26" s="19">
        <f>'کارنامه فردی'!CD26</f>
        <v>1</v>
      </c>
      <c r="C26" s="5" t="str">
        <f>'کارنامه فردی'!B26</f>
        <v>a25</v>
      </c>
      <c r="D26" s="5" t="str">
        <f>'کارنامه فردی'!C26</f>
        <v>b25</v>
      </c>
      <c r="E26" s="4">
        <f>'کارنامه فردی'!G26</f>
        <v>100</v>
      </c>
      <c r="F26" s="4">
        <f>'کارنامه فردی'!P26</f>
        <v>100</v>
      </c>
      <c r="G26" s="4">
        <f>'کارنامه فردی'!Y26</f>
        <v>100</v>
      </c>
      <c r="H26" s="4">
        <f>'کارنامه فردی'!AH26</f>
        <v>100</v>
      </c>
      <c r="I26" s="4">
        <f>'کارنامه فردی'!AQ26</f>
        <v>100</v>
      </c>
      <c r="J26" s="4">
        <f>'کارنامه فردی'!AZ26</f>
        <v>100</v>
      </c>
      <c r="K26" s="4">
        <f>'کارنامه فردی'!BI26</f>
        <v>100</v>
      </c>
      <c r="L26" s="4">
        <f>'کارنامه فردی'!BR26</f>
        <v>100</v>
      </c>
      <c r="M26" s="4">
        <f>'کارنامه فردی'!CA26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ورودی</vt:lpstr>
      <vt:lpstr>کلید</vt:lpstr>
      <vt:lpstr>خروجی</vt:lpstr>
      <vt:lpstr>نتیجه فردی</vt:lpstr>
      <vt:lpstr>نتیجه درسی</vt:lpstr>
      <vt:lpstr>نتیجه پاسخ برگ</vt:lpstr>
      <vt:lpstr>کارنامه فردی</vt:lpstr>
      <vt:lpstr>کارنامه پاسخ برگ </vt:lpstr>
      <vt:lpstr>کارنامه کل</vt:lpstr>
      <vt:lpstr>تنظیمات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RASOOL</dc:creator>
  <cp:lastModifiedBy>RASOOL</cp:lastModifiedBy>
  <dcterms:created xsi:type="dcterms:W3CDTF">2015-06-05T18:17:20Z</dcterms:created>
  <dcterms:modified xsi:type="dcterms:W3CDTF">2021-09-01T04:25:57Z</dcterms:modified>
</cp:coreProperties>
</file>