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V\mosaic\scenarios\isolatedintersection\"/>
    </mc:Choice>
  </mc:AlternateContent>
  <bookViews>
    <workbookView xWindow="0" yWindow="0" windowWidth="20490" windowHeight="6900"/>
  </bookViews>
  <sheets>
    <sheet name="WholeResults" sheetId="1" r:id="rId1"/>
    <sheet name="200s" sheetId="4" r:id="rId2"/>
    <sheet name="Sheet2" sheetId="2" r:id="rId3"/>
    <sheet name="Sheet3" sheetId="3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H22" i="2"/>
  <c r="L22" i="2"/>
  <c r="K22" i="2"/>
  <c r="O22" i="2"/>
  <c r="N22" i="2"/>
  <c r="N7" i="2"/>
  <c r="O7" i="2"/>
  <c r="N10" i="2"/>
  <c r="O10" i="2"/>
  <c r="N13" i="2"/>
  <c r="O13" i="2"/>
  <c r="N16" i="2"/>
  <c r="O16" i="2"/>
  <c r="N19" i="2"/>
  <c r="O19" i="2"/>
  <c r="O4" i="2"/>
  <c r="N4" i="2"/>
  <c r="K7" i="2"/>
  <c r="L7" i="2"/>
  <c r="K10" i="2"/>
  <c r="L10" i="2"/>
  <c r="K13" i="2"/>
  <c r="L13" i="2"/>
  <c r="K16" i="2"/>
  <c r="L16" i="2"/>
  <c r="K19" i="2"/>
  <c r="L19" i="2"/>
  <c r="L4" i="2"/>
  <c r="K4" i="2"/>
  <c r="I7" i="2"/>
  <c r="I10" i="2"/>
  <c r="I13" i="2"/>
  <c r="I16" i="2"/>
  <c r="I19" i="2"/>
  <c r="I4" i="2"/>
  <c r="H19" i="2"/>
  <c r="H7" i="2"/>
  <c r="H10" i="2"/>
  <c r="H13" i="2"/>
  <c r="H16" i="2"/>
  <c r="H4" i="2"/>
</calcChain>
</file>

<file path=xl/sharedStrings.xml><?xml version="1.0" encoding="utf-8"?>
<sst xmlns="http://schemas.openxmlformats.org/spreadsheetml/2006/main" count="126" uniqueCount="30">
  <si>
    <t>25s Controller</t>
  </si>
  <si>
    <t>30s Controller</t>
  </si>
  <si>
    <t>BenchmarkZouController</t>
  </si>
  <si>
    <t>fisModelController</t>
  </si>
  <si>
    <t>qdswFisModelController</t>
  </si>
  <si>
    <t>qwdFisModelController</t>
  </si>
  <si>
    <t>Two-Way Flows</t>
  </si>
  <si>
    <t>200 Veh/hr</t>
  </si>
  <si>
    <t>100 Veh/hr</t>
  </si>
  <si>
    <t>400 Veh/hr</t>
  </si>
  <si>
    <t>Average Delay</t>
  </si>
  <si>
    <t>Throughput</t>
  </si>
  <si>
    <t>600 Veh/hr</t>
  </si>
  <si>
    <t>Right</t>
  </si>
  <si>
    <t>Left</t>
  </si>
  <si>
    <t>Straight</t>
  </si>
  <si>
    <t>Min</t>
  </si>
  <si>
    <t>Max</t>
  </si>
  <si>
    <t>Average</t>
  </si>
  <si>
    <t>1200 Veh/hr</t>
  </si>
  <si>
    <t>1000 Veh/hr</t>
  </si>
  <si>
    <t>FOUR-WAYS</t>
  </si>
  <si>
    <t>qdswFIS</t>
  </si>
  <si>
    <t>Unsignalized</t>
  </si>
  <si>
    <t>25s</t>
  </si>
  <si>
    <t>30s</t>
  </si>
  <si>
    <t>BenchmarkZou</t>
  </si>
  <si>
    <t>BenchmarkZachariahEtAl</t>
  </si>
  <si>
    <t>BenchmarkZachariah</t>
  </si>
  <si>
    <t>2000 Veh/hr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</si>
</sst>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25s Controller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Sheet3!$F$3:$F$5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Sheet3!$G$3:$G$5</c:f>
              <c:numCache>
                <c:formatCode>General</c:formatCode>
                <c:ptCount val="3"/>
                <c:pt idx="0">
                  <c:v>54.25</c:v>
                </c:pt>
                <c:pt idx="1">
                  <c:v>53.77</c:v>
                </c:pt>
                <c:pt idx="2">
                  <c:v>55.59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A-4813-A027-A3440C08E5F0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30s Controller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Sheet3!$F$3:$F$5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Sheet3!$H$3:$H$5</c:f>
              <c:numCache>
                <c:formatCode>General</c:formatCode>
                <c:ptCount val="3"/>
                <c:pt idx="0">
                  <c:v>61.82</c:v>
                </c:pt>
                <c:pt idx="1">
                  <c:v>61.65</c:v>
                </c:pt>
                <c:pt idx="2">
                  <c:v>55.22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A-4813-A027-A3440C08E5F0}"/>
            </c:ext>
          </c:extLst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qdswFIS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Sheet3!$F$3:$F$5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Sheet3!$I$3:$I$5</c:f>
              <c:numCache>
                <c:formatCode>General</c:formatCode>
                <c:ptCount val="3"/>
                <c:pt idx="0">
                  <c:v>24.15</c:v>
                </c:pt>
                <c:pt idx="1">
                  <c:v>20.89</c:v>
                </c:pt>
                <c:pt idx="2">
                  <c:v>28.43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A-4813-A027-A3440C08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66463"/>
        <c:axId val="2099564383"/>
      </c:lineChart>
      <c:catAx>
        <c:axId val="20995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4383"/>
        <c:crosses val="autoZero"/>
        <c:auto val="1"/>
        <c:lblAlgn val="ctr"/>
        <c:lblOffset val="100"/>
        <c:noMultiLvlLbl val="0"/>
      </c:catAx>
      <c:valAx>
        <c:axId val="20995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123825</xdr:rowOff>
    </xdr:from>
    <xdr:to>
      <xdr:col>18</xdr:col>
      <xdr:colOff>361950</xdr:colOff>
      <xdr:row>24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29" workbookViewId="0">
      <selection activeCell="M40" sqref="M40:M42"/>
    </sheetView>
  </sheetViews>
  <sheetFormatPr defaultRowHeight="15" x14ac:dyDescent="0.25"/>
  <cols>
    <col min="1" max="2" width="15" customWidth="1"/>
    <col min="3" max="3" width="9" customWidth="1"/>
    <col min="4" max="4" width="6.28515625" customWidth="1"/>
    <col min="5" max="5" width="5.5703125" customWidth="1"/>
    <col min="6" max="6" width="8" customWidth="1"/>
    <col min="7" max="7" width="13.42578125" customWidth="1"/>
    <col min="8" max="8" width="11.28515625" customWidth="1"/>
    <col min="9" max="9" width="4.85546875" customWidth="1"/>
    <col min="10" max="10" width="5.140625" customWidth="1"/>
    <col min="11" max="11" width="8" customWidth="1"/>
    <col min="12" max="12" width="13.42578125" customWidth="1"/>
    <col min="13" max="13" width="10.7109375" customWidth="1"/>
    <col min="14" max="14" width="4.85546875" customWidth="1"/>
    <col min="15" max="15" width="5.42578125" customWidth="1"/>
    <col min="16" max="16" width="8.28515625" customWidth="1"/>
    <col min="17" max="18" width="10.7109375" customWidth="1"/>
    <col min="19" max="20" width="4.28515625" customWidth="1"/>
    <col min="21" max="21" width="8.140625" customWidth="1"/>
    <col min="22" max="22" width="14.28515625" customWidth="1"/>
    <col min="23" max="23" width="11.7109375" customWidth="1"/>
    <col min="24" max="24" width="4.7109375" customWidth="1"/>
    <col min="25" max="25" width="5.5703125" customWidth="1"/>
    <col min="26" max="26" width="8.140625" customWidth="1"/>
    <col min="27" max="27" width="13.140625" customWidth="1"/>
    <col min="28" max="28" width="11.7109375" customWidth="1"/>
    <col min="29" max="29" width="4.140625" customWidth="1"/>
    <col min="30" max="30" width="4" customWidth="1"/>
    <col min="31" max="31" width="8.140625" customWidth="1"/>
    <col min="32" max="32" width="13" customWidth="1"/>
    <col min="33" max="33" width="10.85546875" customWidth="1"/>
    <col min="34" max="34" width="4.28515625" customWidth="1"/>
    <col min="35" max="35" width="5" customWidth="1"/>
    <col min="36" max="36" width="8" customWidth="1"/>
    <col min="37" max="37" width="13.28515625" customWidth="1"/>
    <col min="38" max="38" width="11.140625" customWidth="1"/>
    <col min="39" max="39" width="4" customWidth="1"/>
    <col min="40" max="40" width="5.28515625" customWidth="1"/>
    <col min="41" max="41" width="8" customWidth="1"/>
    <col min="42" max="42" width="13.28515625" customWidth="1"/>
    <col min="43" max="43" width="11" customWidth="1"/>
  </cols>
  <sheetData>
    <row r="1" spans="1:43" x14ac:dyDescent="0.25">
      <c r="A1" t="s">
        <v>6</v>
      </c>
      <c r="D1" s="12" t="s">
        <v>0</v>
      </c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 t="s">
        <v>23</v>
      </c>
      <c r="O1" s="12"/>
      <c r="P1" s="12"/>
      <c r="Q1" s="12"/>
      <c r="R1" s="12"/>
      <c r="S1" s="12" t="s">
        <v>2</v>
      </c>
      <c r="T1" s="12"/>
      <c r="U1" s="12"/>
      <c r="V1" s="12"/>
      <c r="W1" s="12"/>
      <c r="X1" s="12" t="s">
        <v>27</v>
      </c>
      <c r="Y1" s="12"/>
      <c r="Z1" s="12"/>
      <c r="AA1" s="12"/>
      <c r="AB1" s="12"/>
      <c r="AC1" s="12" t="s">
        <v>3</v>
      </c>
      <c r="AD1" s="12"/>
      <c r="AE1" s="12"/>
      <c r="AF1" s="12"/>
      <c r="AG1" s="12"/>
      <c r="AH1" s="13" t="s">
        <v>4</v>
      </c>
      <c r="AI1" s="13"/>
      <c r="AJ1" s="13"/>
      <c r="AK1" s="13"/>
      <c r="AL1" s="13"/>
      <c r="AM1" s="13" t="s">
        <v>5</v>
      </c>
      <c r="AN1" s="13"/>
      <c r="AO1" s="13"/>
      <c r="AP1" s="13"/>
      <c r="AQ1" s="13"/>
    </row>
    <row r="2" spans="1:43" x14ac:dyDescent="0.25">
      <c r="D2" t="s">
        <v>16</v>
      </c>
      <c r="E2" t="s">
        <v>17</v>
      </c>
      <c r="F2" t="s">
        <v>18</v>
      </c>
      <c r="G2" t="s">
        <v>10</v>
      </c>
      <c r="H2" t="s">
        <v>11</v>
      </c>
      <c r="I2" t="s">
        <v>16</v>
      </c>
      <c r="J2" t="s">
        <v>17</v>
      </c>
      <c r="K2" t="s">
        <v>18</v>
      </c>
      <c r="L2" t="s">
        <v>10</v>
      </c>
      <c r="M2" t="s">
        <v>11</v>
      </c>
      <c r="N2" t="s">
        <v>16</v>
      </c>
      <c r="O2" t="s">
        <v>17</v>
      </c>
      <c r="P2" t="s">
        <v>18</v>
      </c>
      <c r="Q2" t="s">
        <v>10</v>
      </c>
      <c r="R2" t="s">
        <v>11</v>
      </c>
      <c r="S2" t="s">
        <v>16</v>
      </c>
      <c r="T2" t="s">
        <v>17</v>
      </c>
      <c r="U2" t="s">
        <v>18</v>
      </c>
      <c r="V2" t="s">
        <v>10</v>
      </c>
      <c r="W2" t="s">
        <v>11</v>
      </c>
      <c r="X2" t="s">
        <v>16</v>
      </c>
      <c r="Y2" t="s">
        <v>17</v>
      </c>
      <c r="Z2" t="s">
        <v>18</v>
      </c>
      <c r="AA2" t="s">
        <v>10</v>
      </c>
      <c r="AB2" t="s">
        <v>11</v>
      </c>
      <c r="AC2" t="s">
        <v>16</v>
      </c>
      <c r="AD2" t="s">
        <v>17</v>
      </c>
      <c r="AE2" t="s">
        <v>18</v>
      </c>
      <c r="AF2" t="s">
        <v>10</v>
      </c>
      <c r="AG2" t="s">
        <v>11</v>
      </c>
      <c r="AH2" t="s">
        <v>16</v>
      </c>
      <c r="AI2" t="s">
        <v>17</v>
      </c>
      <c r="AJ2" t="s">
        <v>18</v>
      </c>
      <c r="AK2" t="s">
        <v>10</v>
      </c>
      <c r="AL2" t="s">
        <v>11</v>
      </c>
      <c r="AM2" t="s">
        <v>16</v>
      </c>
      <c r="AN2" t="s">
        <v>17</v>
      </c>
      <c r="AO2" t="s">
        <v>18</v>
      </c>
      <c r="AP2" t="s">
        <v>10</v>
      </c>
      <c r="AQ2" t="s">
        <v>11</v>
      </c>
    </row>
    <row r="3" spans="1:43" x14ac:dyDescent="0.25">
      <c r="A3" t="s">
        <v>8</v>
      </c>
    </row>
    <row r="4" spans="1:43" x14ac:dyDescent="0.25">
      <c r="A4" t="s">
        <v>7</v>
      </c>
    </row>
    <row r="5" spans="1:43" x14ac:dyDescent="0.25">
      <c r="A5" t="s">
        <v>9</v>
      </c>
    </row>
    <row r="8" spans="1:43" x14ac:dyDescent="0.25">
      <c r="A8" s="11" t="s">
        <v>8</v>
      </c>
      <c r="B8" s="4">
        <v>20</v>
      </c>
      <c r="C8" t="s">
        <v>14</v>
      </c>
      <c r="D8">
        <v>16</v>
      </c>
      <c r="E8">
        <v>94</v>
      </c>
      <c r="F8">
        <v>53.47</v>
      </c>
      <c r="G8" s="11">
        <v>54.25</v>
      </c>
      <c r="H8" s="11">
        <v>166</v>
      </c>
      <c r="I8" s="1">
        <v>44</v>
      </c>
      <c r="J8" s="1">
        <v>103</v>
      </c>
      <c r="K8" s="1">
        <v>72.709999999999994</v>
      </c>
      <c r="L8" s="11">
        <v>61.82</v>
      </c>
      <c r="M8" s="11">
        <v>166</v>
      </c>
      <c r="N8" s="4">
        <v>20</v>
      </c>
      <c r="O8" s="4">
        <v>29</v>
      </c>
      <c r="P8" s="4">
        <v>22.72</v>
      </c>
      <c r="Q8" s="11">
        <v>17.14</v>
      </c>
      <c r="R8" s="11">
        <v>172</v>
      </c>
      <c r="S8" s="4">
        <v>16</v>
      </c>
      <c r="T8" s="4">
        <v>54</v>
      </c>
      <c r="U8" s="4">
        <v>28.39</v>
      </c>
      <c r="V8" s="11">
        <v>35.47</v>
      </c>
      <c r="W8" s="11">
        <v>172</v>
      </c>
      <c r="X8" s="4">
        <v>16</v>
      </c>
      <c r="Y8" s="4">
        <v>47</v>
      </c>
      <c r="Z8" s="4">
        <v>26.22</v>
      </c>
      <c r="AA8" s="11">
        <v>32.1</v>
      </c>
      <c r="AB8" s="11">
        <v>172</v>
      </c>
      <c r="AC8">
        <v>16</v>
      </c>
      <c r="AD8">
        <v>18</v>
      </c>
      <c r="AE8">
        <v>16.940000000000001</v>
      </c>
      <c r="AF8" s="11">
        <v>24.04</v>
      </c>
      <c r="AG8" s="11">
        <v>116</v>
      </c>
      <c r="AH8" s="1">
        <v>16</v>
      </c>
      <c r="AI8" s="1">
        <v>18</v>
      </c>
      <c r="AJ8" s="1">
        <v>17</v>
      </c>
      <c r="AK8" s="11">
        <v>24.15</v>
      </c>
      <c r="AL8" s="11">
        <v>166</v>
      </c>
      <c r="AM8" s="1">
        <v>16</v>
      </c>
      <c r="AN8" s="1">
        <v>18</v>
      </c>
      <c r="AO8" s="1">
        <v>17.47</v>
      </c>
      <c r="AP8" s="11">
        <v>24.51</v>
      </c>
      <c r="AQ8" s="11">
        <v>166</v>
      </c>
    </row>
    <row r="9" spans="1:43" x14ac:dyDescent="0.25">
      <c r="A9" s="11"/>
      <c r="B9" s="4">
        <v>40</v>
      </c>
      <c r="C9" t="s">
        <v>13</v>
      </c>
      <c r="D9">
        <v>16</v>
      </c>
      <c r="E9">
        <v>97</v>
      </c>
      <c r="F9">
        <v>53.56</v>
      </c>
      <c r="G9" s="11"/>
      <c r="H9" s="11"/>
      <c r="I9" s="1">
        <v>15</v>
      </c>
      <c r="J9" s="1">
        <v>106</v>
      </c>
      <c r="K9" s="1">
        <v>57.96</v>
      </c>
      <c r="L9" s="11"/>
      <c r="M9" s="11"/>
      <c r="N9" s="4">
        <v>15</v>
      </c>
      <c r="O9" s="4">
        <v>22</v>
      </c>
      <c r="P9" s="4">
        <v>15.63</v>
      </c>
      <c r="Q9" s="11"/>
      <c r="R9" s="11"/>
      <c r="S9" s="4">
        <v>17</v>
      </c>
      <c r="T9" s="4">
        <v>55</v>
      </c>
      <c r="U9" s="4">
        <v>36.56</v>
      </c>
      <c r="V9" s="11"/>
      <c r="W9" s="11"/>
      <c r="X9" s="4">
        <v>16</v>
      </c>
      <c r="Y9" s="4">
        <v>65</v>
      </c>
      <c r="Z9" s="4">
        <v>32.74</v>
      </c>
      <c r="AA9" s="11"/>
      <c r="AB9" s="11"/>
      <c r="AC9">
        <v>16</v>
      </c>
      <c r="AD9">
        <v>37</v>
      </c>
      <c r="AE9">
        <v>25.11</v>
      </c>
      <c r="AF9" s="11"/>
      <c r="AG9" s="11"/>
      <c r="AH9" s="1">
        <v>16</v>
      </c>
      <c r="AI9" s="1">
        <v>37</v>
      </c>
      <c r="AJ9" s="1">
        <v>25.2</v>
      </c>
      <c r="AK9" s="11"/>
      <c r="AL9" s="11"/>
      <c r="AM9" s="1">
        <v>16</v>
      </c>
      <c r="AN9" s="1">
        <v>37</v>
      </c>
      <c r="AO9" s="1">
        <v>25.5</v>
      </c>
      <c r="AP9" s="11"/>
      <c r="AQ9" s="11"/>
    </row>
    <row r="10" spans="1:43" x14ac:dyDescent="0.25">
      <c r="A10" s="11"/>
      <c r="B10" s="4">
        <v>40</v>
      </c>
      <c r="C10" t="s">
        <v>15</v>
      </c>
      <c r="D10">
        <v>17</v>
      </c>
      <c r="E10">
        <v>98</v>
      </c>
      <c r="F10">
        <v>55.35</v>
      </c>
      <c r="G10" s="11"/>
      <c r="H10" s="11"/>
      <c r="I10" s="1">
        <v>17</v>
      </c>
      <c r="J10" s="1">
        <v>103</v>
      </c>
      <c r="K10" s="1">
        <v>60.08</v>
      </c>
      <c r="L10" s="11"/>
      <c r="M10" s="11"/>
      <c r="N10" s="4">
        <v>15</v>
      </c>
      <c r="O10" s="4">
        <v>23</v>
      </c>
      <c r="P10" s="4">
        <v>15.69</v>
      </c>
      <c r="Q10" s="11"/>
      <c r="R10" s="11"/>
      <c r="S10" s="4">
        <v>17</v>
      </c>
      <c r="T10" s="4">
        <v>56</v>
      </c>
      <c r="U10" s="4">
        <v>38.130000000000003</v>
      </c>
      <c r="V10" s="11"/>
      <c r="W10" s="11"/>
      <c r="X10" s="4">
        <v>17</v>
      </c>
      <c r="Y10" s="4">
        <v>65</v>
      </c>
      <c r="Z10" s="4">
        <v>34.57</v>
      </c>
      <c r="AA10" s="11"/>
      <c r="AB10" s="11"/>
      <c r="AC10">
        <v>17</v>
      </c>
      <c r="AD10">
        <v>40</v>
      </c>
      <c r="AE10">
        <v>26.62</v>
      </c>
      <c r="AF10" s="11"/>
      <c r="AG10" s="11"/>
      <c r="AH10" s="1">
        <v>17</v>
      </c>
      <c r="AI10" s="1">
        <v>40</v>
      </c>
      <c r="AJ10" s="1">
        <v>26.77</v>
      </c>
      <c r="AK10" s="11"/>
      <c r="AL10" s="11"/>
      <c r="AM10" s="1">
        <v>17</v>
      </c>
      <c r="AN10" s="1">
        <v>40</v>
      </c>
      <c r="AO10" s="1">
        <v>27.14</v>
      </c>
      <c r="AP10" s="11"/>
      <c r="AQ10" s="11"/>
    </row>
    <row r="11" spans="1:43" x14ac:dyDescent="0.25">
      <c r="A11" s="4"/>
      <c r="B11" s="4"/>
      <c r="G11" s="4"/>
      <c r="H11" s="4"/>
      <c r="I11" s="1"/>
      <c r="J11" s="1"/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F11" s="4"/>
      <c r="AG11" s="4"/>
      <c r="AH11" s="1"/>
      <c r="AI11" s="1"/>
      <c r="AJ11" s="1"/>
      <c r="AK11" s="4"/>
      <c r="AL11" s="4"/>
      <c r="AM11" s="1"/>
      <c r="AN11" s="1"/>
      <c r="AO11" s="1"/>
      <c r="AP11" s="4"/>
      <c r="AQ11" s="4"/>
    </row>
    <row r="13" spans="1:43" x14ac:dyDescent="0.25">
      <c r="A13" s="11" t="s">
        <v>7</v>
      </c>
      <c r="B13" s="4">
        <v>40</v>
      </c>
      <c r="C13" t="s">
        <v>14</v>
      </c>
      <c r="D13">
        <v>15</v>
      </c>
      <c r="E13">
        <v>96</v>
      </c>
      <c r="F13">
        <v>53.82</v>
      </c>
      <c r="G13" s="11">
        <v>53.77</v>
      </c>
      <c r="H13" s="11">
        <v>298</v>
      </c>
      <c r="I13" s="1">
        <v>16</v>
      </c>
      <c r="J13" s="1">
        <v>106</v>
      </c>
      <c r="K13" s="1">
        <v>72.650000000000006</v>
      </c>
      <c r="L13" s="11">
        <v>61.65</v>
      </c>
      <c r="M13" s="11">
        <v>298</v>
      </c>
      <c r="N13" s="4">
        <v>20</v>
      </c>
      <c r="O13" s="4">
        <v>33</v>
      </c>
      <c r="P13" s="4">
        <v>23.06</v>
      </c>
      <c r="Q13" s="11">
        <v>16.47</v>
      </c>
      <c r="R13" s="11">
        <v>304</v>
      </c>
      <c r="S13" s="4">
        <v>16</v>
      </c>
      <c r="T13" s="4">
        <v>54</v>
      </c>
      <c r="U13" s="4">
        <v>32</v>
      </c>
      <c r="V13" s="11">
        <v>34.85</v>
      </c>
      <c r="W13" s="11">
        <v>336</v>
      </c>
      <c r="X13" s="4">
        <v>16</v>
      </c>
      <c r="Y13" s="4">
        <v>47</v>
      </c>
      <c r="Z13" s="4">
        <v>23.91</v>
      </c>
      <c r="AA13" s="11">
        <v>28.16</v>
      </c>
      <c r="AB13" s="11">
        <v>336</v>
      </c>
      <c r="AC13">
        <v>16</v>
      </c>
      <c r="AD13">
        <v>18</v>
      </c>
      <c r="AE13">
        <v>16.88</v>
      </c>
      <c r="AF13" s="11">
        <v>20.93</v>
      </c>
      <c r="AG13" s="11">
        <v>298</v>
      </c>
      <c r="AH13" s="1">
        <v>16</v>
      </c>
      <c r="AI13" s="1">
        <v>18</v>
      </c>
      <c r="AJ13" s="1">
        <v>16.88</v>
      </c>
      <c r="AK13" s="11">
        <v>20.89</v>
      </c>
      <c r="AL13" s="11">
        <v>298</v>
      </c>
      <c r="AM13" s="1">
        <v>16</v>
      </c>
      <c r="AN13" s="1">
        <v>18</v>
      </c>
      <c r="AO13" s="1">
        <v>17.239999999999998</v>
      </c>
      <c r="AP13" s="11">
        <v>21.36</v>
      </c>
      <c r="AQ13" s="11">
        <v>298</v>
      </c>
    </row>
    <row r="14" spans="1:43" x14ac:dyDescent="0.25">
      <c r="A14" s="11"/>
      <c r="B14" s="4">
        <v>80</v>
      </c>
      <c r="C14" t="s">
        <v>13</v>
      </c>
      <c r="D14">
        <v>15</v>
      </c>
      <c r="E14">
        <v>99</v>
      </c>
      <c r="F14">
        <v>53.18</v>
      </c>
      <c r="G14" s="11"/>
      <c r="H14" s="11"/>
      <c r="I14" s="1">
        <v>16</v>
      </c>
      <c r="J14" s="1">
        <v>115</v>
      </c>
      <c r="K14" s="1">
        <v>59.82</v>
      </c>
      <c r="L14" s="11"/>
      <c r="M14" s="11"/>
      <c r="N14" s="4">
        <v>15</v>
      </c>
      <c r="O14" s="4">
        <v>22</v>
      </c>
      <c r="P14" s="4">
        <v>15.57</v>
      </c>
      <c r="Q14" s="11"/>
      <c r="R14" s="11"/>
      <c r="S14" s="4">
        <v>16</v>
      </c>
      <c r="T14" s="4">
        <v>65</v>
      </c>
      <c r="U14" s="4">
        <v>35.19</v>
      </c>
      <c r="V14" s="11"/>
      <c r="W14" s="11"/>
      <c r="X14" s="4">
        <v>16</v>
      </c>
      <c r="Y14" s="4">
        <v>65</v>
      </c>
      <c r="Z14" s="4">
        <v>28.47</v>
      </c>
      <c r="AA14" s="11"/>
      <c r="AB14" s="11"/>
      <c r="AC14">
        <v>16</v>
      </c>
      <c r="AD14">
        <v>39</v>
      </c>
      <c r="AE14">
        <v>20.74</v>
      </c>
      <c r="AF14" s="11"/>
      <c r="AG14" s="11"/>
      <c r="AH14" s="1">
        <v>16</v>
      </c>
      <c r="AI14" s="1">
        <v>35</v>
      </c>
      <c r="AJ14" s="1">
        <v>20.67</v>
      </c>
      <c r="AK14" s="11"/>
      <c r="AL14" s="11"/>
      <c r="AM14" s="1">
        <v>16</v>
      </c>
      <c r="AN14" s="1">
        <v>39</v>
      </c>
      <c r="AO14" s="1">
        <v>21.17</v>
      </c>
      <c r="AP14" s="11"/>
      <c r="AQ14" s="11"/>
    </row>
    <row r="15" spans="1:43" x14ac:dyDescent="0.25">
      <c r="A15" s="11"/>
      <c r="B15" s="4">
        <v>80</v>
      </c>
      <c r="C15" t="s">
        <v>15</v>
      </c>
      <c r="D15">
        <v>17</v>
      </c>
      <c r="E15">
        <v>103</v>
      </c>
      <c r="F15">
        <v>54.33</v>
      </c>
      <c r="G15" s="11"/>
      <c r="H15" s="11"/>
      <c r="I15" s="1">
        <v>17</v>
      </c>
      <c r="J15" s="1">
        <v>119</v>
      </c>
      <c r="K15" s="1">
        <v>60.73</v>
      </c>
      <c r="L15" s="11"/>
      <c r="M15" s="11"/>
      <c r="N15" s="4">
        <v>15</v>
      </c>
      <c r="O15" s="4">
        <v>23</v>
      </c>
      <c r="P15" s="4">
        <v>15.61</v>
      </c>
      <c r="Q15" s="11"/>
      <c r="R15" s="11"/>
      <c r="S15" s="4">
        <v>17</v>
      </c>
      <c r="T15" s="4">
        <v>56</v>
      </c>
      <c r="U15" s="4">
        <v>3596</v>
      </c>
      <c r="V15" s="11"/>
      <c r="W15" s="11"/>
      <c r="X15" s="4">
        <v>17</v>
      </c>
      <c r="Y15" s="4">
        <v>65</v>
      </c>
      <c r="Z15" s="4">
        <v>30.02</v>
      </c>
      <c r="AA15" s="11"/>
      <c r="AB15" s="11"/>
      <c r="AC15">
        <v>17</v>
      </c>
      <c r="AD15">
        <v>40</v>
      </c>
      <c r="AE15">
        <v>22.15</v>
      </c>
      <c r="AF15" s="11"/>
      <c r="AG15" s="11"/>
      <c r="AH15" s="1">
        <v>17</v>
      </c>
      <c r="AI15" s="1">
        <v>38</v>
      </c>
      <c r="AJ15" s="1">
        <v>22.15</v>
      </c>
      <c r="AK15" s="11"/>
      <c r="AL15" s="11"/>
      <c r="AM15" s="1">
        <v>17</v>
      </c>
      <c r="AN15" s="1">
        <v>42</v>
      </c>
      <c r="AO15" s="1">
        <v>22.62</v>
      </c>
      <c r="AP15" s="11"/>
      <c r="AQ15" s="11"/>
    </row>
    <row r="18" spans="1:43" x14ac:dyDescent="0.25">
      <c r="A18" s="11" t="s">
        <v>9</v>
      </c>
      <c r="B18" s="4">
        <v>100</v>
      </c>
      <c r="C18" t="s">
        <v>14</v>
      </c>
      <c r="D18">
        <v>16</v>
      </c>
      <c r="E18">
        <v>100</v>
      </c>
      <c r="F18">
        <v>54.22</v>
      </c>
      <c r="G18" s="11">
        <v>55.59</v>
      </c>
      <c r="H18" s="11">
        <v>660</v>
      </c>
      <c r="I18" s="1">
        <v>16</v>
      </c>
      <c r="J18" s="1">
        <v>106</v>
      </c>
      <c r="K18" s="1">
        <v>57.16</v>
      </c>
      <c r="L18" s="11">
        <v>55.22</v>
      </c>
      <c r="M18" s="11">
        <v>668</v>
      </c>
      <c r="N18" s="4">
        <v>16</v>
      </c>
      <c r="O18" s="4">
        <v>71</v>
      </c>
      <c r="P18" s="4">
        <v>20.3</v>
      </c>
      <c r="Q18" s="11">
        <v>16.98</v>
      </c>
      <c r="R18" s="11">
        <v>667</v>
      </c>
      <c r="S18" s="4">
        <v>20</v>
      </c>
      <c r="T18" s="4">
        <v>56</v>
      </c>
      <c r="U18" s="4">
        <v>37.619999999999997</v>
      </c>
      <c r="V18" s="11">
        <v>37.880000000000003</v>
      </c>
      <c r="W18" s="11">
        <v>662</v>
      </c>
      <c r="X18" s="4">
        <v>16</v>
      </c>
      <c r="Y18" s="4">
        <v>76</v>
      </c>
      <c r="Z18" s="4">
        <v>30.52</v>
      </c>
      <c r="AA18" s="11">
        <v>27.11</v>
      </c>
      <c r="AB18" s="11">
        <v>666</v>
      </c>
      <c r="AC18">
        <v>16</v>
      </c>
      <c r="AD18">
        <v>46</v>
      </c>
      <c r="AE18">
        <v>29.09</v>
      </c>
      <c r="AF18" s="11">
        <v>27.26</v>
      </c>
      <c r="AG18" s="11">
        <v>658</v>
      </c>
      <c r="AH18" s="1">
        <v>16</v>
      </c>
      <c r="AI18" s="1">
        <v>48</v>
      </c>
      <c r="AJ18" s="1">
        <v>30.65</v>
      </c>
      <c r="AK18" s="11">
        <v>28.43</v>
      </c>
      <c r="AL18" s="11">
        <v>659</v>
      </c>
      <c r="AM18" s="1">
        <v>16</v>
      </c>
      <c r="AN18" s="1">
        <v>61</v>
      </c>
      <c r="AO18" s="1">
        <v>31.53</v>
      </c>
      <c r="AP18" s="11">
        <v>28.92</v>
      </c>
      <c r="AQ18" s="11">
        <v>667</v>
      </c>
    </row>
    <row r="19" spans="1:43" x14ac:dyDescent="0.25">
      <c r="A19" s="11"/>
      <c r="B19" s="4">
        <v>150</v>
      </c>
      <c r="C19" t="s">
        <v>13</v>
      </c>
      <c r="D19">
        <v>15</v>
      </c>
      <c r="E19">
        <v>101</v>
      </c>
      <c r="F19">
        <v>55.77</v>
      </c>
      <c r="G19" s="11"/>
      <c r="H19" s="11"/>
      <c r="I19" s="1">
        <v>15</v>
      </c>
      <c r="J19" s="1">
        <v>97</v>
      </c>
      <c r="K19" s="1">
        <v>54.23</v>
      </c>
      <c r="L19" s="11"/>
      <c r="M19" s="11"/>
      <c r="N19" s="4">
        <v>15</v>
      </c>
      <c r="O19" s="4">
        <v>88</v>
      </c>
      <c r="P19" s="4">
        <v>15.9</v>
      </c>
      <c r="Q19" s="11"/>
      <c r="R19" s="11"/>
      <c r="S19" s="4">
        <v>16</v>
      </c>
      <c r="T19" s="4">
        <v>61</v>
      </c>
      <c r="U19" s="4">
        <v>38.57</v>
      </c>
      <c r="V19" s="11"/>
      <c r="W19" s="11"/>
      <c r="X19" s="4">
        <v>15</v>
      </c>
      <c r="Y19" s="4">
        <v>65</v>
      </c>
      <c r="Z19" s="4">
        <v>25.44</v>
      </c>
      <c r="AA19" s="11"/>
      <c r="AB19" s="11"/>
      <c r="AC19">
        <v>15</v>
      </c>
      <c r="AD19">
        <v>45</v>
      </c>
      <c r="AE19">
        <v>26.06</v>
      </c>
      <c r="AF19" s="11"/>
      <c r="AG19" s="11"/>
      <c r="AH19" s="1">
        <v>15</v>
      </c>
      <c r="AI19" s="1">
        <v>47</v>
      </c>
      <c r="AJ19" s="1">
        <v>27.35</v>
      </c>
      <c r="AK19" s="11"/>
      <c r="AL19" s="11"/>
      <c r="AM19" s="1">
        <v>15</v>
      </c>
      <c r="AN19" s="1">
        <v>49</v>
      </c>
      <c r="AO19" s="1">
        <v>27.52</v>
      </c>
      <c r="AP19" s="11"/>
      <c r="AQ19" s="11"/>
    </row>
    <row r="20" spans="1:43" x14ac:dyDescent="0.25">
      <c r="A20" s="11"/>
      <c r="B20" s="4">
        <v>150</v>
      </c>
      <c r="C20" t="s">
        <v>15</v>
      </c>
      <c r="D20">
        <v>17</v>
      </c>
      <c r="E20">
        <v>104</v>
      </c>
      <c r="F20">
        <v>56.33</v>
      </c>
      <c r="G20" s="11"/>
      <c r="H20" s="11"/>
      <c r="I20" s="1">
        <v>17</v>
      </c>
      <c r="J20" s="1">
        <v>100</v>
      </c>
      <c r="K20" s="1">
        <v>54.87</v>
      </c>
      <c r="L20" s="11"/>
      <c r="M20" s="11"/>
      <c r="N20" s="4">
        <v>15</v>
      </c>
      <c r="O20" s="4">
        <v>57</v>
      </c>
      <c r="P20" s="4">
        <v>15.83</v>
      </c>
      <c r="Q20" s="11"/>
      <c r="R20" s="11"/>
      <c r="S20" s="4">
        <v>17</v>
      </c>
      <c r="T20" s="4">
        <v>58</v>
      </c>
      <c r="U20" s="4">
        <v>37.369999999999997</v>
      </c>
      <c r="V20" s="11"/>
      <c r="W20" s="11"/>
      <c r="X20" s="4">
        <v>17</v>
      </c>
      <c r="Y20" s="4">
        <v>65</v>
      </c>
      <c r="Z20" s="4">
        <v>26.51</v>
      </c>
      <c r="AA20" s="11"/>
      <c r="AB20" s="11"/>
      <c r="AC20">
        <v>17</v>
      </c>
      <c r="AD20">
        <v>48</v>
      </c>
      <c r="AE20">
        <v>27.24</v>
      </c>
      <c r="AF20" s="11"/>
      <c r="AG20" s="11"/>
      <c r="AH20" s="1">
        <v>17</v>
      </c>
      <c r="AI20" s="1">
        <v>51</v>
      </c>
      <c r="AJ20" s="1">
        <v>28.05</v>
      </c>
      <c r="AK20" s="11"/>
      <c r="AL20" s="11"/>
      <c r="AM20" s="1">
        <v>17</v>
      </c>
      <c r="AN20" s="1">
        <v>52</v>
      </c>
      <c r="AO20" s="1">
        <v>28.47</v>
      </c>
      <c r="AP20" s="11"/>
      <c r="AQ20" s="11"/>
    </row>
    <row r="21" spans="1:43" x14ac:dyDescent="0.25">
      <c r="A21" s="4"/>
      <c r="B21" s="4"/>
      <c r="G21" s="4"/>
      <c r="H21" s="4"/>
      <c r="I21" s="1"/>
      <c r="J21" s="1"/>
      <c r="K21" s="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F21" s="4"/>
      <c r="AG21" s="4"/>
      <c r="AH21" s="1"/>
      <c r="AI21" s="1"/>
      <c r="AJ21" s="1"/>
      <c r="AK21" s="4"/>
      <c r="AL21" s="4"/>
      <c r="AM21" s="1"/>
      <c r="AN21" s="1"/>
      <c r="AO21" s="1"/>
      <c r="AP21" s="4"/>
      <c r="AQ21" s="4"/>
    </row>
    <row r="22" spans="1:43" x14ac:dyDescent="0.25">
      <c r="A22" s="4"/>
    </row>
    <row r="23" spans="1:43" x14ac:dyDescent="0.25">
      <c r="A23" s="4"/>
      <c r="B23" s="4"/>
      <c r="G23" s="4"/>
      <c r="H23" s="4"/>
      <c r="I23" s="1"/>
      <c r="J23" s="1"/>
      <c r="K23" s="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F23" s="4"/>
      <c r="AG23" s="4"/>
      <c r="AH23" s="1"/>
      <c r="AI23" s="1"/>
      <c r="AJ23" s="1"/>
      <c r="AK23" s="4"/>
      <c r="AL23" s="4"/>
      <c r="AM23" s="1"/>
      <c r="AN23" s="1"/>
      <c r="AO23" s="1"/>
      <c r="AP23" s="4"/>
      <c r="AQ23" s="4"/>
    </row>
    <row r="24" spans="1:43" x14ac:dyDescent="0.25">
      <c r="A24" s="4"/>
      <c r="B24" s="4"/>
      <c r="G24" s="4"/>
      <c r="H24" s="4"/>
      <c r="I24" s="1"/>
      <c r="J24" s="1"/>
      <c r="K24" s="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F24" s="4"/>
      <c r="AG24" s="4"/>
      <c r="AH24" s="1"/>
      <c r="AI24" s="1"/>
      <c r="AJ24" s="1"/>
      <c r="AK24" s="4"/>
      <c r="AL24" s="4"/>
      <c r="AM24" s="1"/>
      <c r="AN24" s="1"/>
      <c r="AO24" s="1"/>
      <c r="AP24" s="4"/>
      <c r="AQ24" s="4"/>
    </row>
    <row r="25" spans="1:43" x14ac:dyDescent="0.25">
      <c r="A25" s="4" t="s">
        <v>21</v>
      </c>
      <c r="B25" s="4"/>
      <c r="G25" s="4"/>
      <c r="H25" s="4"/>
      <c r="I25" s="1"/>
      <c r="J25" s="1"/>
      <c r="K25" s="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F25" s="4"/>
      <c r="AG25" s="4"/>
      <c r="AH25" s="1"/>
      <c r="AI25" s="1"/>
      <c r="AJ25" s="1"/>
      <c r="AK25" s="4"/>
      <c r="AL25" s="4"/>
      <c r="AM25" s="1"/>
      <c r="AN25" s="1"/>
      <c r="AO25" s="1"/>
      <c r="AP25" s="4"/>
      <c r="AQ25" s="4"/>
    </row>
    <row r="26" spans="1:43" x14ac:dyDescent="0.25">
      <c r="A26" s="11" t="s">
        <v>9</v>
      </c>
      <c r="B26" s="4">
        <v>100</v>
      </c>
      <c r="C26" t="s">
        <v>14</v>
      </c>
      <c r="D26">
        <v>13</v>
      </c>
      <c r="E26">
        <v>100</v>
      </c>
      <c r="F26">
        <v>53.31</v>
      </c>
      <c r="G26" s="11">
        <v>54.6</v>
      </c>
      <c r="H26" s="11">
        <v>1310</v>
      </c>
      <c r="I26" s="1">
        <v>13</v>
      </c>
      <c r="J26" s="1">
        <v>106</v>
      </c>
      <c r="K26" s="1">
        <v>53.8</v>
      </c>
      <c r="L26" s="11">
        <v>57.46</v>
      </c>
      <c r="M26" s="11">
        <v>1304</v>
      </c>
      <c r="N26" s="4">
        <v>16</v>
      </c>
      <c r="O26" s="4">
        <v>983</v>
      </c>
      <c r="P26" s="4">
        <v>210.84</v>
      </c>
      <c r="Q26" s="11">
        <v>68.25</v>
      </c>
      <c r="R26" s="11">
        <v>1258</v>
      </c>
      <c r="S26" s="4">
        <v>17</v>
      </c>
      <c r="T26" s="4">
        <v>56</v>
      </c>
      <c r="U26" s="4">
        <v>36.39</v>
      </c>
      <c r="V26" s="11">
        <v>38.97</v>
      </c>
      <c r="W26" s="11">
        <v>1312</v>
      </c>
      <c r="X26" s="4">
        <v>13</v>
      </c>
      <c r="Y26" s="4">
        <v>84</v>
      </c>
      <c r="Z26" s="4">
        <v>47.07</v>
      </c>
      <c r="AA26" s="11">
        <v>46.18</v>
      </c>
      <c r="AB26" s="11">
        <v>1306</v>
      </c>
      <c r="AC26">
        <v>13</v>
      </c>
      <c r="AD26">
        <v>86</v>
      </c>
      <c r="AE26">
        <v>47.26</v>
      </c>
      <c r="AF26" s="11">
        <v>46.97</v>
      </c>
      <c r="AG26" s="11">
        <v>1300</v>
      </c>
      <c r="AH26" s="1">
        <v>13</v>
      </c>
      <c r="AI26" s="1">
        <v>87</v>
      </c>
      <c r="AJ26" s="1">
        <v>49.38</v>
      </c>
      <c r="AK26" s="11">
        <v>47.3</v>
      </c>
      <c r="AL26" s="11">
        <v>1302</v>
      </c>
      <c r="AM26" s="1">
        <v>13</v>
      </c>
      <c r="AN26" s="1">
        <v>89</v>
      </c>
      <c r="AO26" s="1">
        <v>50.88</v>
      </c>
      <c r="AP26" s="11">
        <v>48.15</v>
      </c>
      <c r="AQ26" s="11">
        <v>1302</v>
      </c>
    </row>
    <row r="27" spans="1:43" x14ac:dyDescent="0.25">
      <c r="A27" s="11"/>
      <c r="B27" s="4">
        <v>150</v>
      </c>
      <c r="C27" t="s">
        <v>13</v>
      </c>
      <c r="D27">
        <v>12</v>
      </c>
      <c r="E27">
        <v>101</v>
      </c>
      <c r="F27">
        <v>55.2</v>
      </c>
      <c r="G27" s="11"/>
      <c r="H27" s="11"/>
      <c r="I27" s="1">
        <v>14</v>
      </c>
      <c r="J27" s="1">
        <v>107</v>
      </c>
      <c r="K27" s="1">
        <v>58.67</v>
      </c>
      <c r="L27" s="11"/>
      <c r="M27" s="11"/>
      <c r="N27" s="4">
        <v>12</v>
      </c>
      <c r="O27" s="4">
        <v>89</v>
      </c>
      <c r="P27" s="4">
        <v>30.87</v>
      </c>
      <c r="Q27" s="11"/>
      <c r="R27" s="11"/>
      <c r="S27" s="4">
        <v>15</v>
      </c>
      <c r="T27" s="4">
        <v>78</v>
      </c>
      <c r="U27" s="4">
        <v>43.01</v>
      </c>
      <c r="V27" s="11"/>
      <c r="W27" s="11"/>
      <c r="X27" s="4">
        <v>14</v>
      </c>
      <c r="Y27" s="4">
        <v>85</v>
      </c>
      <c r="Z27" s="4">
        <v>46.48</v>
      </c>
      <c r="AA27" s="11"/>
      <c r="AB27" s="11"/>
      <c r="AC27">
        <v>14</v>
      </c>
      <c r="AD27">
        <v>90</v>
      </c>
      <c r="AE27">
        <v>46.87</v>
      </c>
      <c r="AF27" s="11"/>
      <c r="AG27" s="11"/>
      <c r="AH27" s="1">
        <v>12</v>
      </c>
      <c r="AI27" s="1">
        <v>94</v>
      </c>
      <c r="AJ27" s="1">
        <v>48.46</v>
      </c>
      <c r="AK27" s="11"/>
      <c r="AL27" s="11"/>
      <c r="AM27" s="1">
        <v>12</v>
      </c>
      <c r="AN27" s="1">
        <v>87</v>
      </c>
      <c r="AO27" s="1">
        <v>48.02</v>
      </c>
      <c r="AP27" s="11"/>
      <c r="AQ27" s="11"/>
    </row>
    <row r="28" spans="1:43" x14ac:dyDescent="0.25">
      <c r="A28" s="11"/>
      <c r="B28" s="4">
        <v>150</v>
      </c>
      <c r="C28" t="s">
        <v>15</v>
      </c>
      <c r="D28">
        <v>15</v>
      </c>
      <c r="E28">
        <v>104</v>
      </c>
      <c r="F28">
        <v>54.85</v>
      </c>
      <c r="G28" s="11"/>
      <c r="H28" s="11"/>
      <c r="I28" s="1">
        <v>15</v>
      </c>
      <c r="J28" s="1">
        <v>109</v>
      </c>
      <c r="K28" s="1">
        <v>58.66</v>
      </c>
      <c r="L28" s="11"/>
      <c r="M28" s="11"/>
      <c r="N28" s="4">
        <v>15</v>
      </c>
      <c r="O28" s="4">
        <v>59</v>
      </c>
      <c r="P28" s="4">
        <v>26.97</v>
      </c>
      <c r="Q28" s="11"/>
      <c r="R28" s="11"/>
      <c r="S28" s="4">
        <v>16</v>
      </c>
      <c r="T28" s="4">
        <v>67</v>
      </c>
      <c r="U28" s="4">
        <v>36.67</v>
      </c>
      <c r="V28" s="11"/>
      <c r="W28" s="11"/>
      <c r="X28" s="4">
        <v>15</v>
      </c>
      <c r="Y28" s="4">
        <v>87</v>
      </c>
      <c r="Z28" s="4">
        <v>45.29</v>
      </c>
      <c r="AA28" s="11"/>
      <c r="AB28" s="11"/>
      <c r="AC28">
        <v>15</v>
      </c>
      <c r="AD28">
        <v>90</v>
      </c>
      <c r="AE28">
        <v>46.87</v>
      </c>
      <c r="AF28" s="11"/>
      <c r="AG28" s="11"/>
      <c r="AH28" s="1">
        <v>15</v>
      </c>
      <c r="AI28" s="1">
        <v>95</v>
      </c>
      <c r="AJ28" s="1">
        <v>44.74</v>
      </c>
      <c r="AK28" s="11"/>
      <c r="AL28" s="11"/>
      <c r="AM28" s="1">
        <v>15</v>
      </c>
      <c r="AN28" s="1">
        <v>89</v>
      </c>
      <c r="AO28" s="1">
        <v>46.46</v>
      </c>
      <c r="AP28" s="11"/>
      <c r="AQ28" s="11"/>
    </row>
    <row r="30" spans="1:43" x14ac:dyDescent="0.25">
      <c r="A30" s="11" t="s">
        <v>12</v>
      </c>
      <c r="B30" s="4">
        <v>200</v>
      </c>
      <c r="C30" t="s">
        <v>14</v>
      </c>
      <c r="D30">
        <v>13</v>
      </c>
      <c r="E30">
        <v>102</v>
      </c>
      <c r="F30">
        <v>56.67</v>
      </c>
      <c r="G30" s="11">
        <v>60.39</v>
      </c>
      <c r="H30" s="11">
        <v>1951</v>
      </c>
      <c r="I30" s="1">
        <v>13</v>
      </c>
      <c r="J30" s="1">
        <v>112</v>
      </c>
      <c r="K30" s="1">
        <v>61.58</v>
      </c>
      <c r="L30" s="11">
        <v>65.67</v>
      </c>
      <c r="M30" s="11">
        <v>1949</v>
      </c>
      <c r="N30" s="4">
        <v>18</v>
      </c>
      <c r="O30" s="4">
        <v>2747</v>
      </c>
      <c r="P30" s="4">
        <v>212.71</v>
      </c>
      <c r="Q30" s="11">
        <v>92.51</v>
      </c>
      <c r="R30" s="11">
        <v>1440</v>
      </c>
      <c r="S30" s="4">
        <v>17</v>
      </c>
      <c r="T30" s="4">
        <v>465</v>
      </c>
      <c r="U30" s="4">
        <v>268.75</v>
      </c>
      <c r="V30" s="11">
        <v>216.87</v>
      </c>
      <c r="W30" s="11">
        <v>1683</v>
      </c>
      <c r="X30" s="4">
        <v>13</v>
      </c>
      <c r="Y30" s="4">
        <v>133</v>
      </c>
      <c r="Z30" s="4">
        <v>62.25</v>
      </c>
      <c r="AA30" s="11">
        <v>60.65</v>
      </c>
      <c r="AB30" s="11">
        <v>1945</v>
      </c>
      <c r="AC30">
        <v>13</v>
      </c>
      <c r="AD30">
        <v>88</v>
      </c>
      <c r="AE30">
        <v>49.27</v>
      </c>
      <c r="AF30" s="11">
        <v>51.74</v>
      </c>
      <c r="AG30" s="11">
        <v>1952</v>
      </c>
      <c r="AH30" s="1">
        <v>16</v>
      </c>
      <c r="AI30" s="1">
        <v>111</v>
      </c>
      <c r="AJ30" s="1">
        <v>63.31</v>
      </c>
      <c r="AK30" s="11">
        <v>59.78</v>
      </c>
      <c r="AL30" s="11">
        <v>1950</v>
      </c>
      <c r="AM30" s="1">
        <v>15</v>
      </c>
      <c r="AN30" s="1">
        <v>94</v>
      </c>
      <c r="AO30" s="1">
        <v>53.62</v>
      </c>
      <c r="AP30" s="11">
        <v>53.5</v>
      </c>
      <c r="AQ30" s="11">
        <v>1954</v>
      </c>
    </row>
    <row r="31" spans="1:43" x14ac:dyDescent="0.25">
      <c r="A31" s="11"/>
      <c r="B31" s="4">
        <v>200</v>
      </c>
      <c r="C31" t="s">
        <v>13</v>
      </c>
      <c r="D31">
        <v>14</v>
      </c>
      <c r="E31">
        <v>124</v>
      </c>
      <c r="F31">
        <v>65.81</v>
      </c>
      <c r="G31" s="11"/>
      <c r="H31" s="11"/>
      <c r="I31" s="1">
        <v>14</v>
      </c>
      <c r="J31" s="1">
        <v>123</v>
      </c>
      <c r="K31" s="1">
        <v>70.540000000000006</v>
      </c>
      <c r="L31" s="11"/>
      <c r="M31" s="11"/>
      <c r="N31" s="4">
        <v>15</v>
      </c>
      <c r="O31" s="4">
        <v>244</v>
      </c>
      <c r="P31" s="4">
        <v>42.42</v>
      </c>
      <c r="Q31" s="11"/>
      <c r="R31" s="11"/>
      <c r="S31" s="4">
        <v>18</v>
      </c>
      <c r="T31" s="4">
        <v>376</v>
      </c>
      <c r="U31" s="4">
        <v>202.54</v>
      </c>
      <c r="V31" s="11"/>
      <c r="W31" s="11"/>
      <c r="X31" s="4">
        <v>12</v>
      </c>
      <c r="Y31" s="4">
        <v>127</v>
      </c>
      <c r="Z31" s="4">
        <v>63.77</v>
      </c>
      <c r="AA31" s="11"/>
      <c r="AB31" s="11"/>
      <c r="AC31">
        <v>16</v>
      </c>
      <c r="AD31">
        <v>95</v>
      </c>
      <c r="AE31">
        <v>55.77</v>
      </c>
      <c r="AF31" s="11"/>
      <c r="AG31" s="11"/>
      <c r="AH31" s="1">
        <v>15</v>
      </c>
      <c r="AI31" s="1">
        <v>114</v>
      </c>
      <c r="AJ31" s="1">
        <v>62.42</v>
      </c>
      <c r="AK31" s="11"/>
      <c r="AL31" s="11"/>
      <c r="AM31" s="1">
        <v>16</v>
      </c>
      <c r="AN31" s="1">
        <v>96</v>
      </c>
      <c r="AO31" s="1">
        <v>54.46</v>
      </c>
      <c r="AP31" s="11"/>
      <c r="AQ31" s="11"/>
    </row>
    <row r="32" spans="1:43" x14ac:dyDescent="0.25">
      <c r="A32" s="11"/>
      <c r="B32" s="4">
        <v>200</v>
      </c>
      <c r="C32" t="s">
        <v>15</v>
      </c>
      <c r="D32">
        <v>15</v>
      </c>
      <c r="E32">
        <v>111</v>
      </c>
      <c r="F32">
        <v>58.48</v>
      </c>
      <c r="G32" s="11"/>
      <c r="H32" s="11"/>
      <c r="I32" s="1">
        <v>15</v>
      </c>
      <c r="J32" s="1">
        <v>118</v>
      </c>
      <c r="K32" s="1">
        <v>64.86</v>
      </c>
      <c r="L32" s="11"/>
      <c r="M32" s="11"/>
      <c r="N32" s="4">
        <v>15</v>
      </c>
      <c r="O32" s="4">
        <v>1195</v>
      </c>
      <c r="P32" s="4">
        <v>49.82</v>
      </c>
      <c r="Q32" s="11"/>
      <c r="R32" s="11"/>
      <c r="S32" s="4">
        <v>17</v>
      </c>
      <c r="T32" s="4">
        <v>368</v>
      </c>
      <c r="U32" s="4">
        <v>185.39</v>
      </c>
      <c r="V32" s="11"/>
      <c r="W32" s="11"/>
      <c r="X32" s="4">
        <v>15</v>
      </c>
      <c r="Y32" s="4">
        <v>127</v>
      </c>
      <c r="Z32" s="4">
        <v>55.91</v>
      </c>
      <c r="AA32" s="11"/>
      <c r="AB32" s="11"/>
      <c r="AC32">
        <v>15</v>
      </c>
      <c r="AD32">
        <v>90</v>
      </c>
      <c r="AE32">
        <v>50.21</v>
      </c>
      <c r="AF32" s="11"/>
      <c r="AG32" s="11"/>
      <c r="AH32" s="1">
        <v>15</v>
      </c>
      <c r="AI32" s="1">
        <v>104</v>
      </c>
      <c r="AJ32" s="1">
        <v>53.64</v>
      </c>
      <c r="AK32" s="11"/>
      <c r="AL32" s="11"/>
      <c r="AM32" s="1">
        <v>15</v>
      </c>
      <c r="AN32" s="1">
        <v>97</v>
      </c>
      <c r="AO32" s="1">
        <v>52.43</v>
      </c>
      <c r="AP32" s="11"/>
      <c r="AQ32" s="11"/>
    </row>
    <row r="35" spans="1:43" x14ac:dyDescent="0.25">
      <c r="A35" s="11" t="s">
        <v>20</v>
      </c>
      <c r="B35" s="4">
        <v>200</v>
      </c>
      <c r="C35" t="s">
        <v>14</v>
      </c>
      <c r="D35">
        <v>16</v>
      </c>
      <c r="E35">
        <v>250</v>
      </c>
      <c r="F35">
        <v>78.94</v>
      </c>
      <c r="G35" s="11">
        <v>266.16000000000003</v>
      </c>
      <c r="H35" s="11">
        <v>1701</v>
      </c>
      <c r="I35" s="6">
        <v>13</v>
      </c>
      <c r="J35" s="1">
        <v>242</v>
      </c>
      <c r="K35" s="1">
        <v>87.24</v>
      </c>
      <c r="L35" s="11">
        <v>229.67</v>
      </c>
      <c r="M35" s="11">
        <v>1703</v>
      </c>
      <c r="N35" s="4">
        <v>18</v>
      </c>
      <c r="O35" s="4">
        <v>570</v>
      </c>
      <c r="P35" s="4">
        <v>151.51</v>
      </c>
      <c r="Q35" s="11">
        <v>80.739999999999995</v>
      </c>
      <c r="R35" s="11">
        <v>1715</v>
      </c>
      <c r="S35" s="4">
        <v>13</v>
      </c>
      <c r="T35" s="4">
        <v>247</v>
      </c>
      <c r="U35" s="4">
        <v>87.42</v>
      </c>
      <c r="V35" s="11">
        <v>248.17</v>
      </c>
      <c r="W35" s="11">
        <v>1545</v>
      </c>
      <c r="X35" s="5">
        <v>15</v>
      </c>
      <c r="Y35" s="5">
        <v>253</v>
      </c>
      <c r="Z35" s="5">
        <v>144.30000000000001</v>
      </c>
      <c r="AA35" s="11">
        <v>157.02000000000001</v>
      </c>
      <c r="AB35" s="11">
        <v>2667</v>
      </c>
      <c r="AC35">
        <v>13</v>
      </c>
      <c r="AD35">
        <v>293</v>
      </c>
      <c r="AE35">
        <v>160.77000000000001</v>
      </c>
      <c r="AF35" s="11">
        <v>165.01</v>
      </c>
      <c r="AG35" s="11">
        <v>2582</v>
      </c>
      <c r="AH35" s="1">
        <v>13</v>
      </c>
      <c r="AI35" s="1">
        <v>291</v>
      </c>
      <c r="AJ35" s="1">
        <v>159.65</v>
      </c>
      <c r="AK35" s="11">
        <v>168.37</v>
      </c>
      <c r="AL35" s="11">
        <v>2529</v>
      </c>
      <c r="AM35" s="6">
        <v>13</v>
      </c>
      <c r="AN35" s="1">
        <v>270</v>
      </c>
      <c r="AO35" s="1">
        <v>156.53</v>
      </c>
      <c r="AP35" s="11">
        <v>165.74</v>
      </c>
      <c r="AQ35" s="11">
        <v>2580</v>
      </c>
    </row>
    <row r="36" spans="1:43" x14ac:dyDescent="0.25">
      <c r="A36" s="11"/>
      <c r="B36" s="4">
        <v>400</v>
      </c>
      <c r="C36" t="s">
        <v>13</v>
      </c>
      <c r="D36">
        <v>15</v>
      </c>
      <c r="E36">
        <v>469</v>
      </c>
      <c r="F36">
        <v>273.92</v>
      </c>
      <c r="G36" s="11"/>
      <c r="H36" s="11"/>
      <c r="I36" s="6">
        <v>14</v>
      </c>
      <c r="J36" s="1">
        <v>450</v>
      </c>
      <c r="K36" s="1">
        <v>273.95999999999998</v>
      </c>
      <c r="L36" s="11"/>
      <c r="M36" s="11"/>
      <c r="N36" s="4">
        <v>15</v>
      </c>
      <c r="O36" s="4">
        <v>796</v>
      </c>
      <c r="P36" s="4">
        <v>64.67</v>
      </c>
      <c r="Q36" s="11"/>
      <c r="R36" s="11"/>
      <c r="S36" s="4">
        <v>16</v>
      </c>
      <c r="T36" s="4">
        <v>416</v>
      </c>
      <c r="U36" s="4">
        <v>300.25</v>
      </c>
      <c r="V36" s="11"/>
      <c r="W36" s="11"/>
      <c r="X36" s="5">
        <v>18</v>
      </c>
      <c r="Y36" s="5">
        <v>243</v>
      </c>
      <c r="Z36" s="5">
        <v>158.71</v>
      </c>
      <c r="AA36" s="11"/>
      <c r="AB36" s="11"/>
      <c r="AC36">
        <v>16</v>
      </c>
      <c r="AD36">
        <v>273</v>
      </c>
      <c r="AE36">
        <v>163.29</v>
      </c>
      <c r="AF36" s="11"/>
      <c r="AG36" s="11"/>
      <c r="AH36" s="1">
        <v>18</v>
      </c>
      <c r="AI36" s="1">
        <v>285</v>
      </c>
      <c r="AJ36" s="1">
        <v>168.76</v>
      </c>
      <c r="AK36" s="11"/>
      <c r="AL36" s="11"/>
      <c r="AM36" s="6">
        <v>18</v>
      </c>
      <c r="AN36" s="1">
        <v>275</v>
      </c>
      <c r="AO36" s="1">
        <v>165.78</v>
      </c>
      <c r="AP36" s="11"/>
      <c r="AQ36" s="11"/>
    </row>
    <row r="37" spans="1:43" x14ac:dyDescent="0.25">
      <c r="A37" s="11"/>
      <c r="B37" s="4">
        <v>400</v>
      </c>
      <c r="C37" t="s">
        <v>15</v>
      </c>
      <c r="D37">
        <v>15</v>
      </c>
      <c r="E37">
        <v>485</v>
      </c>
      <c r="F37">
        <v>266.23</v>
      </c>
      <c r="G37" s="11"/>
      <c r="H37" s="11"/>
      <c r="I37" s="6">
        <v>15</v>
      </c>
      <c r="J37" s="1">
        <v>460</v>
      </c>
      <c r="K37" s="6">
        <v>269.73</v>
      </c>
      <c r="L37" s="11"/>
      <c r="M37" s="11"/>
      <c r="N37" s="4">
        <v>15</v>
      </c>
      <c r="O37" s="4">
        <v>881</v>
      </c>
      <c r="P37" s="4">
        <v>67.89</v>
      </c>
      <c r="Q37" s="11"/>
      <c r="R37" s="11"/>
      <c r="S37" s="4">
        <v>17</v>
      </c>
      <c r="T37" s="4">
        <v>499</v>
      </c>
      <c r="U37" s="4">
        <v>300.95</v>
      </c>
      <c r="V37" s="11"/>
      <c r="W37" s="11"/>
      <c r="X37" s="5">
        <v>17</v>
      </c>
      <c r="Y37" s="5">
        <v>250</v>
      </c>
      <c r="Z37" s="5">
        <v>161.88999999999999</v>
      </c>
      <c r="AA37" s="11"/>
      <c r="AB37" s="11"/>
      <c r="AC37">
        <v>17</v>
      </c>
      <c r="AD37">
        <v>278</v>
      </c>
      <c r="AE37">
        <v>168.88</v>
      </c>
      <c r="AF37" s="11"/>
      <c r="AG37" s="11"/>
      <c r="AH37" s="1">
        <v>17</v>
      </c>
      <c r="AI37" s="1">
        <v>292</v>
      </c>
      <c r="AJ37" s="1">
        <v>172.56</v>
      </c>
      <c r="AK37" s="11"/>
      <c r="AL37" s="11"/>
      <c r="AM37" s="6">
        <v>17</v>
      </c>
      <c r="AN37" s="1">
        <v>280</v>
      </c>
      <c r="AO37" s="1">
        <v>170.38</v>
      </c>
      <c r="AP37" s="11"/>
      <c r="AQ37" s="11"/>
    </row>
    <row r="40" spans="1:43" x14ac:dyDescent="0.25">
      <c r="A40" s="11" t="s">
        <v>19</v>
      </c>
      <c r="B40" s="5">
        <v>300</v>
      </c>
      <c r="C40" t="s">
        <v>14</v>
      </c>
      <c r="G40" s="11"/>
      <c r="H40" s="11"/>
      <c r="I40" s="10">
        <v>14</v>
      </c>
      <c r="J40" s="10">
        <v>424</v>
      </c>
      <c r="K40" s="10">
        <v>223.51</v>
      </c>
      <c r="L40" s="11">
        <v>277.66000000000003</v>
      </c>
      <c r="M40" s="11">
        <v>1673</v>
      </c>
      <c r="N40" s="5"/>
      <c r="O40" s="5"/>
      <c r="P40" s="5"/>
      <c r="Q40" s="11"/>
      <c r="R40" s="11"/>
      <c r="S40" s="5"/>
      <c r="T40" s="5"/>
      <c r="U40" s="5"/>
      <c r="V40" s="11"/>
      <c r="W40" s="11"/>
      <c r="X40" s="5">
        <v>15</v>
      </c>
      <c r="Y40" s="5">
        <v>308</v>
      </c>
      <c r="Z40" s="5">
        <v>180.56</v>
      </c>
      <c r="AA40" s="11">
        <v>184.38</v>
      </c>
      <c r="AB40" s="11">
        <v>2515</v>
      </c>
      <c r="AF40" s="11"/>
      <c r="AG40" s="11"/>
      <c r="AH40" s="6"/>
      <c r="AI40" s="6"/>
      <c r="AJ40" s="6"/>
      <c r="AK40" s="11"/>
      <c r="AL40" s="11"/>
      <c r="AM40" s="6"/>
      <c r="AN40" s="6"/>
      <c r="AO40" s="6"/>
      <c r="AP40" s="11"/>
      <c r="AQ40" s="11"/>
    </row>
    <row r="41" spans="1:43" x14ac:dyDescent="0.25">
      <c r="A41" s="11"/>
      <c r="B41" s="5">
        <v>450</v>
      </c>
      <c r="C41" t="s">
        <v>13</v>
      </c>
      <c r="G41" s="11"/>
      <c r="H41" s="11"/>
      <c r="I41" s="6">
        <v>16</v>
      </c>
      <c r="J41" s="6">
        <v>381</v>
      </c>
      <c r="K41" s="6">
        <v>299.89999999999998</v>
      </c>
      <c r="L41" s="11"/>
      <c r="M41" s="11"/>
      <c r="N41" s="5"/>
      <c r="O41" s="5"/>
      <c r="P41" s="5"/>
      <c r="Q41" s="11"/>
      <c r="R41" s="11"/>
      <c r="S41" s="5"/>
      <c r="T41" s="5"/>
      <c r="U41" s="5"/>
      <c r="V41" s="11"/>
      <c r="W41" s="11"/>
      <c r="X41" s="5">
        <v>16</v>
      </c>
      <c r="Y41" s="5">
        <v>325</v>
      </c>
      <c r="Z41" s="5">
        <v>185.42</v>
      </c>
      <c r="AA41" s="11"/>
      <c r="AB41" s="11"/>
      <c r="AF41" s="11"/>
      <c r="AG41" s="11"/>
      <c r="AH41" s="6"/>
      <c r="AI41" s="6"/>
      <c r="AJ41" s="6"/>
      <c r="AK41" s="11"/>
      <c r="AL41" s="11"/>
      <c r="AM41" s="6"/>
      <c r="AN41" s="6"/>
      <c r="AO41" s="6"/>
      <c r="AP41" s="11"/>
      <c r="AQ41" s="11"/>
    </row>
    <row r="42" spans="1:43" x14ac:dyDescent="0.25">
      <c r="A42" s="11"/>
      <c r="B42" s="5">
        <v>450</v>
      </c>
      <c r="C42" t="s">
        <v>15</v>
      </c>
      <c r="G42" s="11"/>
      <c r="H42" s="11"/>
      <c r="I42" s="6">
        <v>17</v>
      </c>
      <c r="J42" s="6">
        <v>466</v>
      </c>
      <c r="K42" s="6">
        <v>302.20999999999998</v>
      </c>
      <c r="L42" s="11"/>
      <c r="M42" s="11"/>
      <c r="N42" s="5"/>
      <c r="O42" s="5"/>
      <c r="P42" s="5"/>
      <c r="Q42" s="11"/>
      <c r="R42" s="11"/>
      <c r="S42" s="5"/>
      <c r="T42" s="5"/>
      <c r="U42" s="5"/>
      <c r="V42" s="11"/>
      <c r="W42" s="11"/>
      <c r="X42" s="5">
        <v>18</v>
      </c>
      <c r="Y42" s="5">
        <v>333</v>
      </c>
      <c r="Z42" s="5">
        <v>186</v>
      </c>
      <c r="AA42" s="11"/>
      <c r="AB42" s="11"/>
      <c r="AF42" s="11"/>
      <c r="AG42" s="11"/>
      <c r="AH42" s="6"/>
      <c r="AI42" s="6"/>
      <c r="AJ42" s="6"/>
      <c r="AK42" s="11"/>
      <c r="AL42" s="11"/>
      <c r="AM42" s="6"/>
      <c r="AN42" s="6"/>
      <c r="AO42" s="6"/>
      <c r="AP42" s="11"/>
      <c r="AQ42" s="11"/>
    </row>
  </sheetData>
  <mergeCells count="127">
    <mergeCell ref="AM1:AQ1"/>
    <mergeCell ref="AP30:AP32"/>
    <mergeCell ref="AQ30:AQ32"/>
    <mergeCell ref="S1:W1"/>
    <mergeCell ref="N1:R1"/>
    <mergeCell ref="Q18:Q20"/>
    <mergeCell ref="R18:R20"/>
    <mergeCell ref="Q13:Q15"/>
    <mergeCell ref="R13:R15"/>
    <mergeCell ref="Q8:Q10"/>
    <mergeCell ref="R8:R10"/>
    <mergeCell ref="Q26:Q28"/>
    <mergeCell ref="R26:R28"/>
    <mergeCell ref="Q30:Q32"/>
    <mergeCell ref="R30:R32"/>
    <mergeCell ref="AA8:AA10"/>
    <mergeCell ref="AB8:AB10"/>
    <mergeCell ref="AA13:AA15"/>
    <mergeCell ref="AB13:AB15"/>
    <mergeCell ref="AA18:AA20"/>
    <mergeCell ref="AB18:AB20"/>
    <mergeCell ref="AK30:AK32"/>
    <mergeCell ref="AL30:AL32"/>
    <mergeCell ref="AH1:AL1"/>
    <mergeCell ref="AA26:AA28"/>
    <mergeCell ref="AB26:AB28"/>
    <mergeCell ref="AA30:AA32"/>
    <mergeCell ref="AB30:AB32"/>
    <mergeCell ref="X1:AB1"/>
    <mergeCell ref="L18:L20"/>
    <mergeCell ref="M18:M20"/>
    <mergeCell ref="AG35:AG37"/>
    <mergeCell ref="G30:G32"/>
    <mergeCell ref="H30:H32"/>
    <mergeCell ref="Q35:Q37"/>
    <mergeCell ref="R35:R37"/>
    <mergeCell ref="D1:H1"/>
    <mergeCell ref="I1:M1"/>
    <mergeCell ref="M30:M32"/>
    <mergeCell ref="L30:L32"/>
    <mergeCell ref="AC1:AG1"/>
    <mergeCell ref="AF30:AF32"/>
    <mergeCell ref="AG30:AG32"/>
    <mergeCell ref="A30:A32"/>
    <mergeCell ref="A35:A37"/>
    <mergeCell ref="G35:G37"/>
    <mergeCell ref="H35:H37"/>
    <mergeCell ref="L35:L37"/>
    <mergeCell ref="M35:M37"/>
    <mergeCell ref="V35:V37"/>
    <mergeCell ref="W35:W37"/>
    <mergeCell ref="AF35:AF37"/>
    <mergeCell ref="AL18:AL20"/>
    <mergeCell ref="AP18:AP20"/>
    <mergeCell ref="AQ18:AQ20"/>
    <mergeCell ref="AK35:AK37"/>
    <mergeCell ref="AL35:AL37"/>
    <mergeCell ref="AP35:AP37"/>
    <mergeCell ref="AQ35:AQ37"/>
    <mergeCell ref="A26:A28"/>
    <mergeCell ref="G26:G28"/>
    <mergeCell ref="H26:H28"/>
    <mergeCell ref="L26:L28"/>
    <mergeCell ref="M26:M28"/>
    <mergeCell ref="V26:V28"/>
    <mergeCell ref="W26:W28"/>
    <mergeCell ref="AF26:AF28"/>
    <mergeCell ref="AG26:AG28"/>
    <mergeCell ref="AK26:AK28"/>
    <mergeCell ref="AL26:AL28"/>
    <mergeCell ref="AP26:AP28"/>
    <mergeCell ref="AQ26:AQ28"/>
    <mergeCell ref="AB35:AB37"/>
    <mergeCell ref="AA35:AA37"/>
    <mergeCell ref="V30:V32"/>
    <mergeCell ref="W30:W32"/>
    <mergeCell ref="AK18:AK20"/>
    <mergeCell ref="A13:A15"/>
    <mergeCell ref="G13:G15"/>
    <mergeCell ref="H13:H15"/>
    <mergeCell ref="L13:L15"/>
    <mergeCell ref="M13:M15"/>
    <mergeCell ref="V13:V15"/>
    <mergeCell ref="W13:W15"/>
    <mergeCell ref="AF13:AF15"/>
    <mergeCell ref="AG13:AG15"/>
    <mergeCell ref="A18:A20"/>
    <mergeCell ref="G18:G20"/>
    <mergeCell ref="H18:H20"/>
    <mergeCell ref="AL8:AL10"/>
    <mergeCell ref="AP8:AP10"/>
    <mergeCell ref="AQ8:AQ10"/>
    <mergeCell ref="V8:V10"/>
    <mergeCell ref="W8:W10"/>
    <mergeCell ref="AF8:AF10"/>
    <mergeCell ref="AG8:AG10"/>
    <mergeCell ref="AK8:AK10"/>
    <mergeCell ref="A8:A10"/>
    <mergeCell ref="G8:G10"/>
    <mergeCell ref="H8:H10"/>
    <mergeCell ref="L8:L10"/>
    <mergeCell ref="M8:M10"/>
    <mergeCell ref="AK13:AK15"/>
    <mergeCell ref="AL13:AL15"/>
    <mergeCell ref="AP13:AP15"/>
    <mergeCell ref="AQ13:AQ15"/>
    <mergeCell ref="V18:V20"/>
    <mergeCell ref="W18:W20"/>
    <mergeCell ref="AF18:AF20"/>
    <mergeCell ref="AG18:AG20"/>
    <mergeCell ref="AA40:AA42"/>
    <mergeCell ref="AB40:AB42"/>
    <mergeCell ref="AF40:AF42"/>
    <mergeCell ref="AG40:AG42"/>
    <mergeCell ref="AK40:AK42"/>
    <mergeCell ref="AL40:AL42"/>
    <mergeCell ref="AP40:AP42"/>
    <mergeCell ref="AQ40:AQ42"/>
    <mergeCell ref="A40:A42"/>
    <mergeCell ref="G40:G42"/>
    <mergeCell ref="H40:H42"/>
    <mergeCell ref="L40:L42"/>
    <mergeCell ref="M40:M42"/>
    <mergeCell ref="Q40:Q42"/>
    <mergeCell ref="R40:R42"/>
    <mergeCell ref="V40:V42"/>
    <mergeCell ref="W40:W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5" sqref="I15"/>
    </sheetView>
  </sheetViews>
  <sheetFormatPr defaultRowHeight="15" x14ac:dyDescent="0.25"/>
  <cols>
    <col min="4" max="4" width="15" customWidth="1"/>
    <col min="5" max="5" width="15.140625" customWidth="1"/>
  </cols>
  <sheetData>
    <row r="1" spans="1:5" x14ac:dyDescent="0.25">
      <c r="B1" t="s">
        <v>24</v>
      </c>
      <c r="C1" t="s">
        <v>25</v>
      </c>
      <c r="D1" t="s">
        <v>23</v>
      </c>
      <c r="E1" t="s">
        <v>26</v>
      </c>
    </row>
    <row r="2" spans="1:5" x14ac:dyDescent="0.25">
      <c r="A2">
        <v>400</v>
      </c>
      <c r="C2">
        <v>51.08</v>
      </c>
      <c r="D2">
        <v>30.93</v>
      </c>
      <c r="E2">
        <v>36.08</v>
      </c>
    </row>
    <row r="3" spans="1:5" x14ac:dyDescent="0.25">
      <c r="A3">
        <v>800</v>
      </c>
      <c r="C3">
        <v>57.79</v>
      </c>
      <c r="D3">
        <v>28.44</v>
      </c>
      <c r="E3">
        <v>54.24</v>
      </c>
    </row>
    <row r="4" spans="1:5" x14ac:dyDescent="0.25">
      <c r="A4">
        <v>1200</v>
      </c>
    </row>
    <row r="5" spans="1:5" x14ac:dyDescent="0.25">
      <c r="A5">
        <v>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4" workbookViewId="0">
      <selection sqref="A1:A21"/>
    </sheetView>
  </sheetViews>
  <sheetFormatPr defaultRowHeight="15" x14ac:dyDescent="0.25"/>
  <cols>
    <col min="1" max="1" width="15.5703125" customWidth="1"/>
    <col min="2" max="2" width="13.5703125" customWidth="1"/>
    <col min="3" max="3" width="14.42578125" customWidth="1"/>
    <col min="4" max="4" width="24.5703125" customWidth="1"/>
    <col min="5" max="5" width="18.5703125" customWidth="1"/>
    <col min="6" max="6" width="23.5703125" customWidth="1"/>
    <col min="7" max="12" width="25.28515625" customWidth="1"/>
    <col min="13" max="13" width="22" customWidth="1"/>
  </cols>
  <sheetData>
    <row r="1" spans="1:17" x14ac:dyDescent="0.25">
      <c r="D1" s="2" t="s">
        <v>0</v>
      </c>
      <c r="E1" s="2" t="s">
        <v>1</v>
      </c>
      <c r="F1" s="2" t="s">
        <v>2</v>
      </c>
      <c r="G1" s="2" t="s">
        <v>3</v>
      </c>
      <c r="H1" s="2"/>
      <c r="I1" s="2"/>
      <c r="J1" s="3" t="s">
        <v>4</v>
      </c>
      <c r="K1" s="3"/>
      <c r="L1" s="3"/>
      <c r="M1" s="3" t="s">
        <v>5</v>
      </c>
      <c r="N1" s="3"/>
      <c r="O1" s="3"/>
      <c r="P1" s="3"/>
      <c r="Q1" s="3"/>
    </row>
    <row r="4" spans="1:17" x14ac:dyDescent="0.25">
      <c r="A4" s="11" t="s">
        <v>8</v>
      </c>
      <c r="B4" s="4">
        <v>20</v>
      </c>
      <c r="C4" t="s">
        <v>14</v>
      </c>
      <c r="D4" s="11">
        <v>54.25</v>
      </c>
      <c r="E4" s="11">
        <v>61.82</v>
      </c>
      <c r="F4" s="12"/>
      <c r="G4" s="11">
        <v>24.04</v>
      </c>
      <c r="H4" s="11">
        <f>((G4 -D4)/G4)*100</f>
        <v>-125.66555740432612</v>
      </c>
      <c r="I4" s="11">
        <f>((G4-E4)/G4)*100</f>
        <v>-157.15474209650583</v>
      </c>
      <c r="J4" s="11">
        <v>24.15</v>
      </c>
      <c r="K4" s="11">
        <f>((J4-D4)/J4)*100</f>
        <v>-124.63768115942031</v>
      </c>
      <c r="L4" s="11">
        <f>((J4-E4)/J4)*100</f>
        <v>-155.98343685300208</v>
      </c>
      <c r="M4" s="11">
        <v>24.51</v>
      </c>
      <c r="N4" s="11">
        <f>((M4-D4)/M4)*100</f>
        <v>-121.33822929416563</v>
      </c>
      <c r="O4" s="11">
        <f>((M4-E4)/M4)*100</f>
        <v>-152.22358221134232</v>
      </c>
    </row>
    <row r="5" spans="1:17" x14ac:dyDescent="0.25">
      <c r="A5" s="11"/>
      <c r="B5" s="4">
        <v>40</v>
      </c>
      <c r="C5" t="s">
        <v>13</v>
      </c>
      <c r="D5" s="11"/>
      <c r="E5" s="11"/>
      <c r="F5" s="12"/>
      <c r="G5" s="11"/>
      <c r="H5" s="11"/>
      <c r="I5" s="11"/>
      <c r="J5" s="11"/>
      <c r="K5" s="11"/>
      <c r="L5" s="11"/>
      <c r="M5" s="11"/>
      <c r="N5" s="11"/>
      <c r="O5" s="11"/>
    </row>
    <row r="6" spans="1:17" x14ac:dyDescent="0.25">
      <c r="A6" s="11"/>
      <c r="B6" s="4">
        <v>40</v>
      </c>
      <c r="C6" t="s">
        <v>15</v>
      </c>
      <c r="D6" s="11"/>
      <c r="E6" s="11"/>
      <c r="F6" s="12"/>
      <c r="G6" s="11"/>
      <c r="H6" s="11"/>
      <c r="I6" s="11"/>
      <c r="J6" s="11"/>
      <c r="K6" s="11"/>
      <c r="L6" s="11"/>
      <c r="M6" s="11"/>
      <c r="N6" s="11"/>
      <c r="O6" s="11"/>
    </row>
    <row r="7" spans="1:17" x14ac:dyDescent="0.25">
      <c r="A7" s="11" t="s">
        <v>7</v>
      </c>
      <c r="B7" s="4">
        <v>20</v>
      </c>
      <c r="C7" t="s">
        <v>14</v>
      </c>
      <c r="D7" s="11">
        <v>53.77</v>
      </c>
      <c r="E7" s="11">
        <v>61.65</v>
      </c>
      <c r="F7" s="12"/>
      <c r="G7" s="11">
        <v>20.93</v>
      </c>
      <c r="H7" s="11">
        <f t="shared" ref="H7" si="0">((G7 -D7)/G7)*100</f>
        <v>-156.90396559961778</v>
      </c>
      <c r="I7" s="11">
        <f t="shared" ref="I7" si="1">((G7-E7)/G7)*100</f>
        <v>-194.55327281414239</v>
      </c>
      <c r="J7" s="11">
        <v>20.89</v>
      </c>
      <c r="K7" s="11">
        <f t="shared" ref="K7" si="2">((J7-D7)/J7)*100</f>
        <v>-157.39588319770226</v>
      </c>
      <c r="L7" s="11">
        <f t="shared" ref="L7" si="3">((J7-E7)/J7)*100</f>
        <v>-195.11728099569169</v>
      </c>
      <c r="M7" s="11">
        <v>21.36</v>
      </c>
      <c r="N7" s="11">
        <f t="shared" ref="N7" si="4">((M7-D7)/M7)*100</f>
        <v>-151.73220973782773</v>
      </c>
      <c r="O7" s="11">
        <f t="shared" ref="O7" si="5">((M7-E7)/M7)*100</f>
        <v>-188.62359550561797</v>
      </c>
    </row>
    <row r="8" spans="1:17" x14ac:dyDescent="0.25">
      <c r="A8" s="11"/>
      <c r="B8" s="4">
        <v>80</v>
      </c>
      <c r="C8" t="s">
        <v>13</v>
      </c>
      <c r="D8" s="11"/>
      <c r="E8" s="11"/>
      <c r="F8" s="12"/>
      <c r="G8" s="11"/>
      <c r="H8" s="11"/>
      <c r="I8" s="11"/>
      <c r="J8" s="11"/>
      <c r="K8" s="11"/>
      <c r="L8" s="11"/>
      <c r="M8" s="11"/>
      <c r="N8" s="11"/>
      <c r="O8" s="11"/>
    </row>
    <row r="9" spans="1:17" x14ac:dyDescent="0.25">
      <c r="A9" s="11"/>
      <c r="B9" s="4">
        <v>80</v>
      </c>
      <c r="C9" t="s">
        <v>15</v>
      </c>
      <c r="D9" s="11"/>
      <c r="E9" s="11"/>
      <c r="F9" s="12"/>
      <c r="G9" s="11"/>
      <c r="H9" s="11"/>
      <c r="I9" s="11"/>
      <c r="J9" s="11"/>
      <c r="K9" s="11"/>
      <c r="L9" s="11"/>
      <c r="M9" s="11"/>
      <c r="N9" s="11"/>
      <c r="O9" s="11"/>
    </row>
    <row r="10" spans="1:17" x14ac:dyDescent="0.25">
      <c r="A10" s="11" t="s">
        <v>9</v>
      </c>
      <c r="B10" s="4">
        <v>100</v>
      </c>
      <c r="C10" t="s">
        <v>14</v>
      </c>
      <c r="D10" s="11">
        <v>55.59</v>
      </c>
      <c r="E10" s="11">
        <v>55.22</v>
      </c>
      <c r="F10" s="12"/>
      <c r="G10" s="11">
        <v>27.26</v>
      </c>
      <c r="H10" s="11">
        <f t="shared" ref="H10" si="6">((G10 -D10)/G10)*100</f>
        <v>-103.92516507703596</v>
      </c>
      <c r="I10" s="11">
        <f t="shared" ref="I10" si="7">((G10-E10)/G10)*100</f>
        <v>-102.56786500366837</v>
      </c>
      <c r="J10" s="11">
        <v>28.43</v>
      </c>
      <c r="K10" s="11">
        <f t="shared" ref="K10" si="8">((J10-D10)/J10)*100</f>
        <v>-95.532887794583203</v>
      </c>
      <c r="L10" s="11">
        <f t="shared" ref="L10" si="9">((J10-E10)/J10)*100</f>
        <v>-94.231445655997177</v>
      </c>
      <c r="M10" s="11">
        <v>28.92</v>
      </c>
      <c r="N10" s="11">
        <f t="shared" ref="N10" si="10">((M10-D10)/M10)*100</f>
        <v>-92.219917012448136</v>
      </c>
      <c r="O10" s="11">
        <f t="shared" ref="O10" si="11">((M10-E10)/M10)*100</f>
        <v>-90.940525587828475</v>
      </c>
    </row>
    <row r="11" spans="1:17" x14ac:dyDescent="0.25">
      <c r="A11" s="11"/>
      <c r="B11" s="4">
        <v>150</v>
      </c>
      <c r="C11" t="s">
        <v>13</v>
      </c>
      <c r="D11" s="11"/>
      <c r="E11" s="11"/>
      <c r="F11" s="12"/>
      <c r="G11" s="11"/>
      <c r="H11" s="11"/>
      <c r="I11" s="11"/>
      <c r="J11" s="11"/>
      <c r="K11" s="11"/>
      <c r="L11" s="11"/>
      <c r="M11" s="11"/>
      <c r="N11" s="11"/>
      <c r="O11" s="11"/>
    </row>
    <row r="12" spans="1:17" x14ac:dyDescent="0.25">
      <c r="A12" s="11"/>
      <c r="B12" s="4">
        <v>150</v>
      </c>
      <c r="C12" t="s">
        <v>15</v>
      </c>
      <c r="D12" s="11"/>
      <c r="E12" s="11"/>
      <c r="F12" s="12"/>
      <c r="G12" s="11"/>
      <c r="H12" s="11"/>
      <c r="I12" s="11"/>
      <c r="J12" s="11"/>
      <c r="K12" s="11"/>
      <c r="L12" s="11"/>
      <c r="M12" s="11"/>
      <c r="N12" s="11"/>
      <c r="O12" s="11"/>
    </row>
    <row r="13" spans="1:17" x14ac:dyDescent="0.25">
      <c r="A13" s="11" t="s">
        <v>9</v>
      </c>
      <c r="B13" s="4"/>
      <c r="C13" t="s">
        <v>14</v>
      </c>
      <c r="D13" s="11">
        <v>54.6</v>
      </c>
      <c r="E13" s="11">
        <v>57.46</v>
      </c>
      <c r="F13" s="12"/>
      <c r="G13" s="11">
        <v>46.97</v>
      </c>
      <c r="H13" s="11">
        <f t="shared" ref="H13" si="12">((G13 -D13)/G13)*100</f>
        <v>-16.244411326378547</v>
      </c>
      <c r="I13" s="11">
        <f t="shared" ref="I13" si="13">((G13-E13)/G13)*100</f>
        <v>-22.333404300617421</v>
      </c>
      <c r="J13" s="11">
        <v>47.3</v>
      </c>
      <c r="K13" s="11">
        <f t="shared" ref="K13" si="14">((J13-D13)/J13)*100</f>
        <v>-15.433403805496839</v>
      </c>
      <c r="L13" s="11">
        <f t="shared" ref="L13" si="15">((J13-E13)/J13)*100</f>
        <v>-21.479915433403814</v>
      </c>
      <c r="M13" s="11">
        <v>48.15</v>
      </c>
      <c r="N13" s="11">
        <f t="shared" ref="N13" si="16">((M13-D13)/M13)*100</f>
        <v>-13.395638629283496</v>
      </c>
      <c r="O13" s="11">
        <f t="shared" ref="O13" si="17">((M13-E13)/M13)*100</f>
        <v>-19.335410176531678</v>
      </c>
    </row>
    <row r="14" spans="1:17" x14ac:dyDescent="0.25">
      <c r="A14" s="11"/>
      <c r="B14" s="4"/>
      <c r="C14" t="s">
        <v>13</v>
      </c>
      <c r="D14" s="11"/>
      <c r="E14" s="11"/>
      <c r="F14" s="12"/>
      <c r="G14" s="11"/>
      <c r="H14" s="11"/>
      <c r="I14" s="11"/>
      <c r="J14" s="11"/>
      <c r="K14" s="11"/>
      <c r="L14" s="11"/>
      <c r="M14" s="11"/>
      <c r="N14" s="11"/>
      <c r="O14" s="11"/>
    </row>
    <row r="15" spans="1:17" x14ac:dyDescent="0.25">
      <c r="A15" s="11"/>
      <c r="B15" s="4"/>
      <c r="C15" t="s">
        <v>15</v>
      </c>
      <c r="D15" s="11"/>
      <c r="E15" s="11"/>
      <c r="F15" s="12"/>
      <c r="G15" s="11"/>
      <c r="H15" s="11"/>
      <c r="I15" s="11"/>
      <c r="J15" s="11"/>
      <c r="K15" s="11"/>
      <c r="L15" s="11"/>
      <c r="M15" s="11"/>
      <c r="N15" s="11"/>
      <c r="O15" s="11"/>
    </row>
    <row r="16" spans="1:17" x14ac:dyDescent="0.25">
      <c r="A16" s="11" t="s">
        <v>12</v>
      </c>
      <c r="B16" s="4"/>
      <c r="C16" t="s">
        <v>14</v>
      </c>
      <c r="D16" s="11">
        <v>60.39</v>
      </c>
      <c r="E16" s="11">
        <v>64.78</v>
      </c>
      <c r="F16" s="12"/>
      <c r="G16" s="11">
        <v>51.74</v>
      </c>
      <c r="H16" s="11">
        <f t="shared" ref="H16" si="18">((G16 -D16)/G16)*100</f>
        <v>-16.718206416698873</v>
      </c>
      <c r="I16" s="11">
        <f t="shared" ref="I16" si="19">((G16-E16)/G16)*100</f>
        <v>-25.20293776575183</v>
      </c>
      <c r="J16" s="11">
        <v>59.78</v>
      </c>
      <c r="K16" s="11">
        <f t="shared" ref="K16" si="20">((J16-D16)/J16)*100</f>
        <v>-1.0204081632653053</v>
      </c>
      <c r="L16" s="11">
        <f t="shared" ref="L16" si="21">((J16-E16)/J16)*100</f>
        <v>-8.3640013382402145</v>
      </c>
      <c r="M16" s="11">
        <v>53.5</v>
      </c>
      <c r="N16" s="11">
        <f t="shared" ref="N16" si="22">((M16-D16)/M16)*100</f>
        <v>-12.878504672897199</v>
      </c>
      <c r="O16" s="11">
        <f t="shared" ref="O16" si="23">((M16-E16)/M16)*100</f>
        <v>-21.084112149532714</v>
      </c>
    </row>
    <row r="17" spans="1:15" x14ac:dyDescent="0.25">
      <c r="A17" s="11"/>
      <c r="B17" s="4"/>
      <c r="C17" t="s">
        <v>13</v>
      </c>
      <c r="D17" s="11"/>
      <c r="E17" s="11"/>
      <c r="F17" s="12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4"/>
      <c r="C18" t="s">
        <v>15</v>
      </c>
      <c r="D18" s="11"/>
      <c r="E18" s="11"/>
      <c r="F18" s="12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11" t="s">
        <v>20</v>
      </c>
      <c r="B19" s="4"/>
      <c r="C19" t="s">
        <v>14</v>
      </c>
      <c r="D19" s="11">
        <v>222.22</v>
      </c>
      <c r="E19" s="11">
        <v>227.99</v>
      </c>
      <c r="F19" s="12"/>
      <c r="G19" s="11">
        <v>155.88999999999999</v>
      </c>
      <c r="H19" s="11">
        <f t="shared" ref="H19" si="24">((G19 -D19)/G19)*100</f>
        <v>-42.54923343383156</v>
      </c>
      <c r="I19" s="11">
        <f t="shared" ref="I19" si="25">((G19-E19)/G19)*100</f>
        <v>-46.250561293219597</v>
      </c>
      <c r="J19" s="11">
        <v>174.48</v>
      </c>
      <c r="K19" s="11">
        <f t="shared" ref="K19" si="26">((J19-D19)/J19)*100</f>
        <v>-27.361302154974787</v>
      </c>
      <c r="L19" s="11">
        <f t="shared" ref="L19" si="27">((J19-E19)/J19)*100</f>
        <v>-30.668271435121518</v>
      </c>
      <c r="M19" s="11">
        <v>168.42</v>
      </c>
      <c r="N19" s="11">
        <f t="shared" ref="N19" si="28">((M19-D19)/M19)*100</f>
        <v>-31.943949649685322</v>
      </c>
      <c r="O19" s="11">
        <f t="shared" ref="O19" si="29">((M19-E19)/M19)*100</f>
        <v>-35.369908561928526</v>
      </c>
    </row>
    <row r="20" spans="1:15" x14ac:dyDescent="0.25">
      <c r="A20" s="11"/>
      <c r="B20" s="4"/>
      <c r="C20" t="s">
        <v>13</v>
      </c>
      <c r="D20" s="11"/>
      <c r="E20" s="11"/>
      <c r="F20" s="12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4"/>
      <c r="C21" t="s">
        <v>15</v>
      </c>
      <c r="D21" s="11"/>
      <c r="E21" s="11"/>
      <c r="F21" s="12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H22">
        <f>AVERAGE(H4:H21)</f>
        <v>-77.001089876314808</v>
      </c>
      <c r="I22">
        <f>AVERAGE(I4:I21)</f>
        <v>-91.343797212317568</v>
      </c>
      <c r="K22">
        <f>AVERAGE(K4:K21)</f>
        <v>-70.230261045907113</v>
      </c>
      <c r="L22">
        <f>AVERAGE(L4:L21)</f>
        <v>-84.307391951909409</v>
      </c>
      <c r="N22">
        <f>AVERAGE(N4:N21)</f>
        <v>-70.584741499384577</v>
      </c>
      <c r="O22">
        <f>AVERAGE(O4:O21)</f>
        <v>-84.596189032130283</v>
      </c>
    </row>
  </sheetData>
  <mergeCells count="78">
    <mergeCell ref="A4:A6"/>
    <mergeCell ref="A7:A9"/>
    <mergeCell ref="A10:A12"/>
    <mergeCell ref="D4:D6"/>
    <mergeCell ref="D7:D9"/>
    <mergeCell ref="D10:D12"/>
    <mergeCell ref="E4:E6"/>
    <mergeCell ref="E7:E9"/>
    <mergeCell ref="E10:E12"/>
    <mergeCell ref="G4:G6"/>
    <mergeCell ref="G7:G9"/>
    <mergeCell ref="G10:G12"/>
    <mergeCell ref="F10:F12"/>
    <mergeCell ref="F7:F9"/>
    <mergeCell ref="F4:F6"/>
    <mergeCell ref="J4:J6"/>
    <mergeCell ref="J7:J9"/>
    <mergeCell ref="J10:J12"/>
    <mergeCell ref="M4:M6"/>
    <mergeCell ref="M7:M9"/>
    <mergeCell ref="M10:M12"/>
    <mergeCell ref="K4:K6"/>
    <mergeCell ref="A13:A15"/>
    <mergeCell ref="A16:A18"/>
    <mergeCell ref="A19:A21"/>
    <mergeCell ref="D13:D15"/>
    <mergeCell ref="D16:D18"/>
    <mergeCell ref="D19:D21"/>
    <mergeCell ref="E13:E15"/>
    <mergeCell ref="E16:E18"/>
    <mergeCell ref="E19:E21"/>
    <mergeCell ref="G13:G15"/>
    <mergeCell ref="G16:G18"/>
    <mergeCell ref="G19:G21"/>
    <mergeCell ref="F19:F21"/>
    <mergeCell ref="F16:F18"/>
    <mergeCell ref="F13:F15"/>
    <mergeCell ref="J13:J15"/>
    <mergeCell ref="J16:J18"/>
    <mergeCell ref="J19:J21"/>
    <mergeCell ref="M13:M15"/>
    <mergeCell ref="M16:M18"/>
    <mergeCell ref="M19:M21"/>
    <mergeCell ref="K13:K15"/>
    <mergeCell ref="L13:L15"/>
    <mergeCell ref="H4:H6"/>
    <mergeCell ref="I4:I6"/>
    <mergeCell ref="H7:H9"/>
    <mergeCell ref="I7:I9"/>
    <mergeCell ref="H10:H12"/>
    <mergeCell ref="I10:I12"/>
    <mergeCell ref="N13:N15"/>
    <mergeCell ref="O13:O15"/>
    <mergeCell ref="K7:K9"/>
    <mergeCell ref="L4:L6"/>
    <mergeCell ref="L7:L9"/>
    <mergeCell ref="K10:K12"/>
    <mergeCell ref="L10:L12"/>
    <mergeCell ref="N4:N6"/>
    <mergeCell ref="O4:O6"/>
    <mergeCell ref="N7:N9"/>
    <mergeCell ref="O7:O9"/>
    <mergeCell ref="N10:N12"/>
    <mergeCell ref="O10:O12"/>
    <mergeCell ref="N16:N18"/>
    <mergeCell ref="O16:O18"/>
    <mergeCell ref="N19:N21"/>
    <mergeCell ref="O19:O21"/>
    <mergeCell ref="K19:K21"/>
    <mergeCell ref="L19:L21"/>
    <mergeCell ref="K16:K18"/>
    <mergeCell ref="L16:L18"/>
    <mergeCell ref="H13:H15"/>
    <mergeCell ref="H16:H18"/>
    <mergeCell ref="H19:H21"/>
    <mergeCell ref="I13:I15"/>
    <mergeCell ref="I16:I18"/>
    <mergeCell ref="I19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0" sqref="F10"/>
    </sheetView>
  </sheetViews>
  <sheetFormatPr defaultRowHeight="15" x14ac:dyDescent="0.25"/>
  <sheetData>
    <row r="1" spans="1:9" x14ac:dyDescent="0.25">
      <c r="A1" s="7"/>
      <c r="B1" s="8"/>
      <c r="C1" s="8"/>
      <c r="D1" s="8"/>
      <c r="E1" s="9"/>
    </row>
    <row r="2" spans="1:9" x14ac:dyDescent="0.25">
      <c r="B2" s="2" t="s">
        <v>0</v>
      </c>
      <c r="C2" s="2" t="s">
        <v>1</v>
      </c>
      <c r="D2" s="3" t="s">
        <v>4</v>
      </c>
      <c r="E2" s="9"/>
      <c r="G2" t="s">
        <v>0</v>
      </c>
      <c r="H2" t="s">
        <v>1</v>
      </c>
      <c r="I2" t="s">
        <v>22</v>
      </c>
    </row>
    <row r="3" spans="1:9" x14ac:dyDescent="0.25">
      <c r="A3" s="11">
        <v>100</v>
      </c>
      <c r="B3" s="11">
        <v>54.25</v>
      </c>
      <c r="C3" s="11">
        <v>61.82</v>
      </c>
      <c r="D3" s="11">
        <v>24.15</v>
      </c>
      <c r="F3">
        <v>100</v>
      </c>
      <c r="G3">
        <v>54.25</v>
      </c>
      <c r="H3">
        <v>61.82</v>
      </c>
      <c r="I3">
        <v>24.15</v>
      </c>
    </row>
    <row r="4" spans="1:9" x14ac:dyDescent="0.25">
      <c r="A4" s="11"/>
      <c r="B4" s="11"/>
      <c r="C4" s="11"/>
      <c r="D4" s="11"/>
      <c r="F4">
        <v>200</v>
      </c>
      <c r="G4">
        <v>53.77</v>
      </c>
      <c r="H4">
        <v>61.65</v>
      </c>
      <c r="I4">
        <v>20.89</v>
      </c>
    </row>
    <row r="5" spans="1:9" x14ac:dyDescent="0.25">
      <c r="A5" s="11"/>
      <c r="B5" s="11"/>
      <c r="C5" s="11"/>
      <c r="D5" s="11"/>
      <c r="F5">
        <v>400</v>
      </c>
      <c r="G5">
        <v>55.59</v>
      </c>
      <c r="H5">
        <v>55.22</v>
      </c>
      <c r="I5">
        <v>28.43</v>
      </c>
    </row>
    <row r="6" spans="1:9" x14ac:dyDescent="0.25">
      <c r="A6" s="11">
        <v>200</v>
      </c>
      <c r="B6" s="11">
        <v>53.77</v>
      </c>
      <c r="C6" s="11">
        <v>61.65</v>
      </c>
      <c r="D6" s="11">
        <v>20.89</v>
      </c>
    </row>
    <row r="7" spans="1:9" x14ac:dyDescent="0.25">
      <c r="A7" s="11"/>
      <c r="B7" s="11"/>
      <c r="C7" s="11"/>
      <c r="D7" s="11"/>
    </row>
    <row r="8" spans="1:9" x14ac:dyDescent="0.25">
      <c r="A8" s="11"/>
      <c r="B8" s="11"/>
      <c r="C8" s="11"/>
      <c r="D8" s="11"/>
    </row>
    <row r="9" spans="1:9" x14ac:dyDescent="0.25">
      <c r="A9" s="11">
        <v>400</v>
      </c>
      <c r="B9" s="11">
        <v>55.59</v>
      </c>
      <c r="C9" s="11">
        <v>55.22</v>
      </c>
      <c r="D9" s="11">
        <v>28.43</v>
      </c>
    </row>
    <row r="10" spans="1:9" x14ac:dyDescent="0.25">
      <c r="A10" s="11"/>
      <c r="B10" s="11"/>
      <c r="C10" s="11"/>
      <c r="D10" s="11"/>
    </row>
    <row r="11" spans="1:9" x14ac:dyDescent="0.25">
      <c r="A11" s="11"/>
      <c r="B11" s="11"/>
      <c r="C11" s="11"/>
      <c r="D11" s="11"/>
    </row>
    <row r="12" spans="1:9" x14ac:dyDescent="0.25">
      <c r="A12" s="11" t="s">
        <v>9</v>
      </c>
      <c r="B12" s="11">
        <v>54.6</v>
      </c>
      <c r="C12" s="11">
        <v>57.46</v>
      </c>
      <c r="D12" s="11">
        <v>47.3</v>
      </c>
    </row>
    <row r="13" spans="1:9" x14ac:dyDescent="0.25">
      <c r="A13" s="11"/>
      <c r="B13" s="11"/>
      <c r="C13" s="11"/>
      <c r="D13" s="11"/>
    </row>
    <row r="14" spans="1:9" x14ac:dyDescent="0.25">
      <c r="A14" s="11"/>
      <c r="B14" s="11"/>
      <c r="C14" s="11"/>
      <c r="D14" s="11"/>
    </row>
    <row r="15" spans="1:9" x14ac:dyDescent="0.25">
      <c r="A15" s="11" t="s">
        <v>12</v>
      </c>
      <c r="B15" s="11">
        <v>60.39</v>
      </c>
      <c r="C15" s="11">
        <v>64.78</v>
      </c>
      <c r="D15" s="11">
        <v>59.78</v>
      </c>
    </row>
    <row r="16" spans="1:9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 t="s">
        <v>20</v>
      </c>
      <c r="B18" s="11">
        <v>222.22</v>
      </c>
      <c r="C18" s="11">
        <v>227.99</v>
      </c>
      <c r="D18" s="11">
        <v>174.48</v>
      </c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</sheetData>
  <mergeCells count="24">
    <mergeCell ref="A9:A11"/>
    <mergeCell ref="A12:A14"/>
    <mergeCell ref="A15:A17"/>
    <mergeCell ref="B3:B5"/>
    <mergeCell ref="C3:C5"/>
    <mergeCell ref="B6:B8"/>
    <mergeCell ref="A3:A5"/>
    <mergeCell ref="A6:A8"/>
    <mergeCell ref="C6:C8"/>
    <mergeCell ref="B9:B11"/>
    <mergeCell ref="C9:C11"/>
    <mergeCell ref="A18:A20"/>
    <mergeCell ref="D3:D5"/>
    <mergeCell ref="D6:D8"/>
    <mergeCell ref="D9:D11"/>
    <mergeCell ref="D12:D14"/>
    <mergeCell ref="D15:D17"/>
    <mergeCell ref="D18:D20"/>
    <mergeCell ref="B12:B14"/>
    <mergeCell ref="C12:C14"/>
    <mergeCell ref="B15:B17"/>
    <mergeCell ref="C15:C17"/>
    <mergeCell ref="B18:B20"/>
    <mergeCell ref="C18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1" max="1" width="12.85546875" customWidth="1"/>
  </cols>
  <sheetData>
    <row r="1" spans="1:14" x14ac:dyDescent="0.25">
      <c r="J1" s="12" t="s">
        <v>28</v>
      </c>
      <c r="K1" s="12"/>
      <c r="L1" s="12"/>
      <c r="M1" s="12"/>
      <c r="N1" s="12"/>
    </row>
    <row r="2" spans="1:14" x14ac:dyDescent="0.25">
      <c r="A2" s="12" t="s">
        <v>29</v>
      </c>
      <c r="B2">
        <v>400</v>
      </c>
      <c r="J2" s="4">
        <v>16</v>
      </c>
      <c r="K2" s="4">
        <v>312</v>
      </c>
      <c r="L2" s="4">
        <v>154.12</v>
      </c>
      <c r="M2" s="11">
        <v>156.99</v>
      </c>
      <c r="N2" s="11">
        <v>2634</v>
      </c>
    </row>
    <row r="3" spans="1:14" x14ac:dyDescent="0.25">
      <c r="A3" s="12"/>
      <c r="B3">
        <v>800</v>
      </c>
      <c r="J3" s="4">
        <v>24</v>
      </c>
      <c r="K3" s="4">
        <v>312</v>
      </c>
      <c r="L3" s="4">
        <v>162.68</v>
      </c>
      <c r="M3" s="11"/>
      <c r="N3" s="11"/>
    </row>
    <row r="4" spans="1:14" x14ac:dyDescent="0.25">
      <c r="A4" s="12"/>
      <c r="B4">
        <v>800</v>
      </c>
      <c r="J4" s="4">
        <v>17</v>
      </c>
      <c r="K4" s="4">
        <v>317</v>
      </c>
      <c r="L4" s="4">
        <v>153</v>
      </c>
      <c r="M4" s="11"/>
      <c r="N4" s="11"/>
    </row>
  </sheetData>
  <mergeCells count="4">
    <mergeCell ref="N2:N4"/>
    <mergeCell ref="M2:M4"/>
    <mergeCell ref="J1:N1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WholeResults</vt:lpstr>
      <vt:lpstr>200s</vt:lpstr>
      <vt:lpstr>Sheet2</vt:lpstr>
      <vt:lpstr>Sheet3</vt:lpstr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Babangida Zachariah</dc:creator>
  <cp:lastModifiedBy>Babangida Zachariah</cp:lastModifiedBy>
  <dcterms:created xsi:type="dcterms:W3CDTF">2024-04-23T16:57:06Z</dcterms:created>
  <dcterms:modified xsi:type="dcterms:W3CDTF">2024-05-02T13:34:11Z</dcterms:modified>
</cp:coreProperties>
</file>